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kan\OneDrive\Desktop\"/>
    </mc:Choice>
  </mc:AlternateContent>
  <xr:revisionPtr revIDLastSave="0" documentId="8_{74AC430E-8BBB-4CEF-ACC8-C259C10B08BF}" xr6:coauthVersionLast="47" xr6:coauthVersionMax="47" xr10:uidLastSave="{00000000-0000-0000-0000-000000000000}"/>
  <bookViews>
    <workbookView xWindow="-120" yWindow="-120" windowWidth="29040" windowHeight="15720" xr2:uid="{CB9A45CE-FB89-4FE6-95F2-35FC4F649C04}"/>
  </bookViews>
  <sheets>
    <sheet name="KESIM1_part1" sheetId="1" r:id="rId1"/>
    <sheet name="KESIM1_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D2" i="2"/>
  <c r="E2" i="2"/>
  <c r="C2" i="2"/>
  <c r="AX68" i="2"/>
  <c r="AW68" i="2"/>
  <c r="AV68" i="2"/>
  <c r="AU68" i="2"/>
  <c r="AT68" i="2"/>
  <c r="AS68" i="2"/>
  <c r="AR68" i="2"/>
  <c r="AQ68" i="2"/>
  <c r="AP68" i="2"/>
  <c r="AO68" i="2"/>
  <c r="AN68" i="2"/>
  <c r="AY68" i="2" s="1"/>
  <c r="AX67" i="2"/>
  <c r="AW67" i="2"/>
  <c r="AV67" i="2"/>
  <c r="AU67" i="2"/>
  <c r="AT67" i="2"/>
  <c r="AS67" i="2"/>
  <c r="AR67" i="2"/>
  <c r="AQ67" i="2"/>
  <c r="AP67" i="2"/>
  <c r="AO67" i="2"/>
  <c r="AN67" i="2"/>
  <c r="AX66" i="2"/>
  <c r="AW66" i="2"/>
  <c r="AV66" i="2"/>
  <c r="AU66" i="2"/>
  <c r="AT66" i="2"/>
  <c r="AS66" i="2"/>
  <c r="AR66" i="2"/>
  <c r="AQ66" i="2"/>
  <c r="AP66" i="2"/>
  <c r="AO66" i="2"/>
  <c r="AN66" i="2"/>
  <c r="AX65" i="2"/>
  <c r="AW65" i="2"/>
  <c r="AV65" i="2"/>
  <c r="AU65" i="2"/>
  <c r="AT65" i="2"/>
  <c r="AS65" i="2"/>
  <c r="AR65" i="2"/>
  <c r="AQ65" i="2"/>
  <c r="AP65" i="2"/>
  <c r="AO65" i="2"/>
  <c r="AN65" i="2"/>
  <c r="AX64" i="2"/>
  <c r="AW64" i="2"/>
  <c r="AV64" i="2"/>
  <c r="AU64" i="2"/>
  <c r="AT64" i="2"/>
  <c r="AS64" i="2"/>
  <c r="AR64" i="2"/>
  <c r="AQ64" i="2"/>
  <c r="AP64" i="2"/>
  <c r="AO64" i="2"/>
  <c r="AN64" i="2"/>
  <c r="AX63" i="2"/>
  <c r="AW63" i="2"/>
  <c r="AV63" i="2"/>
  <c r="AU63" i="2"/>
  <c r="AT63" i="2"/>
  <c r="AS63" i="2"/>
  <c r="AR63" i="2"/>
  <c r="AQ63" i="2"/>
  <c r="AP63" i="2"/>
  <c r="AY63" i="2" s="1"/>
  <c r="AO63" i="2"/>
  <c r="AN63" i="2"/>
  <c r="AX62" i="2"/>
  <c r="AW62" i="2"/>
  <c r="AV62" i="2"/>
  <c r="AU62" i="2"/>
  <c r="AT62" i="2"/>
  <c r="AS62" i="2"/>
  <c r="AR62" i="2"/>
  <c r="AQ62" i="2"/>
  <c r="AP62" i="2"/>
  <c r="AO62" i="2"/>
  <c r="AN62" i="2"/>
  <c r="AX61" i="2"/>
  <c r="AW61" i="2"/>
  <c r="AV61" i="2"/>
  <c r="AU61" i="2"/>
  <c r="AT61" i="2"/>
  <c r="AS61" i="2"/>
  <c r="AR61" i="2"/>
  <c r="AQ61" i="2"/>
  <c r="AP61" i="2"/>
  <c r="AO61" i="2"/>
  <c r="AN61" i="2"/>
  <c r="AX60" i="2"/>
  <c r="AW60" i="2"/>
  <c r="AV60" i="2"/>
  <c r="AU60" i="2"/>
  <c r="AT60" i="2"/>
  <c r="AS60" i="2"/>
  <c r="AR60" i="2"/>
  <c r="AQ60" i="2"/>
  <c r="AP60" i="2"/>
  <c r="AO60" i="2"/>
  <c r="AN60" i="2"/>
  <c r="AX59" i="2"/>
  <c r="AW59" i="2"/>
  <c r="AV59" i="2"/>
  <c r="AU59" i="2"/>
  <c r="AT59" i="2"/>
  <c r="AS59" i="2"/>
  <c r="AR59" i="2"/>
  <c r="AQ59" i="2"/>
  <c r="AP59" i="2"/>
  <c r="AO59" i="2"/>
  <c r="AN59" i="2"/>
  <c r="AX58" i="2"/>
  <c r="AW58" i="2"/>
  <c r="AV58" i="2"/>
  <c r="AU58" i="2"/>
  <c r="AT58" i="2"/>
  <c r="AS58" i="2"/>
  <c r="AR58" i="2"/>
  <c r="AQ58" i="2"/>
  <c r="AP58" i="2"/>
  <c r="AO58" i="2"/>
  <c r="AN58" i="2"/>
  <c r="AX57" i="2"/>
  <c r="AW57" i="2"/>
  <c r="AV57" i="2"/>
  <c r="AU57" i="2"/>
  <c r="AT57" i="2"/>
  <c r="AS57" i="2"/>
  <c r="AR57" i="2"/>
  <c r="AQ57" i="2"/>
  <c r="AP57" i="2"/>
  <c r="AO57" i="2"/>
  <c r="AN57" i="2"/>
  <c r="AX56" i="2"/>
  <c r="AW56" i="2"/>
  <c r="AV56" i="2"/>
  <c r="AU56" i="2"/>
  <c r="AT56" i="2"/>
  <c r="AS56" i="2"/>
  <c r="AR56" i="2"/>
  <c r="AQ56" i="2"/>
  <c r="AP56" i="2"/>
  <c r="AO56" i="2"/>
  <c r="AN56" i="2"/>
  <c r="AY56" i="2" s="1"/>
  <c r="AX55" i="2"/>
  <c r="AW55" i="2"/>
  <c r="AV55" i="2"/>
  <c r="AU55" i="2"/>
  <c r="AT55" i="2"/>
  <c r="AS55" i="2"/>
  <c r="AR55" i="2"/>
  <c r="AQ55" i="2"/>
  <c r="AP55" i="2"/>
  <c r="AO55" i="2"/>
  <c r="AN55" i="2"/>
  <c r="AX54" i="2"/>
  <c r="AW54" i="2"/>
  <c r="AV54" i="2"/>
  <c r="AU54" i="2"/>
  <c r="AT54" i="2"/>
  <c r="AS54" i="2"/>
  <c r="AR54" i="2"/>
  <c r="AQ54" i="2"/>
  <c r="AP54" i="2"/>
  <c r="AO54" i="2"/>
  <c r="AN54" i="2"/>
  <c r="AX53" i="2"/>
  <c r="AW53" i="2"/>
  <c r="AV53" i="2"/>
  <c r="AU53" i="2"/>
  <c r="AT53" i="2"/>
  <c r="AS53" i="2"/>
  <c r="AR53" i="2"/>
  <c r="AQ53" i="2"/>
  <c r="AP53" i="2"/>
  <c r="AO53" i="2"/>
  <c r="AN53" i="2"/>
  <c r="AX52" i="2"/>
  <c r="AW52" i="2"/>
  <c r="AV52" i="2"/>
  <c r="AU52" i="2"/>
  <c r="AT52" i="2"/>
  <c r="AS52" i="2"/>
  <c r="AR52" i="2"/>
  <c r="AQ52" i="2"/>
  <c r="AP52" i="2"/>
  <c r="AO52" i="2"/>
  <c r="AN52" i="2"/>
  <c r="AY52" i="2" s="1"/>
  <c r="AX51" i="2"/>
  <c r="AW51" i="2"/>
  <c r="AV51" i="2"/>
  <c r="AU51" i="2"/>
  <c r="AT51" i="2"/>
  <c r="AS51" i="2"/>
  <c r="AR51" i="2"/>
  <c r="AQ51" i="2"/>
  <c r="AP51" i="2"/>
  <c r="AO51" i="2"/>
  <c r="AN51" i="2"/>
  <c r="AX50" i="2"/>
  <c r="AW50" i="2"/>
  <c r="AV50" i="2"/>
  <c r="AU50" i="2"/>
  <c r="AT50" i="2"/>
  <c r="AS50" i="2"/>
  <c r="AR50" i="2"/>
  <c r="AQ50" i="2"/>
  <c r="AP50" i="2"/>
  <c r="AO50" i="2"/>
  <c r="AN50" i="2"/>
  <c r="AX49" i="2"/>
  <c r="AW49" i="2"/>
  <c r="AV49" i="2"/>
  <c r="AU49" i="2"/>
  <c r="AT49" i="2"/>
  <c r="AS49" i="2"/>
  <c r="AR49" i="2"/>
  <c r="AQ49" i="2"/>
  <c r="AP49" i="2"/>
  <c r="AO49" i="2"/>
  <c r="AN49" i="2"/>
  <c r="AX48" i="2"/>
  <c r="AW48" i="2"/>
  <c r="AV48" i="2"/>
  <c r="AU48" i="2"/>
  <c r="AT48" i="2"/>
  <c r="AS48" i="2"/>
  <c r="AR48" i="2"/>
  <c r="AQ48" i="2"/>
  <c r="AP48" i="2"/>
  <c r="AO48" i="2"/>
  <c r="AN48" i="2"/>
  <c r="AX47" i="2"/>
  <c r="AW47" i="2"/>
  <c r="AV47" i="2"/>
  <c r="AU47" i="2"/>
  <c r="AT47" i="2"/>
  <c r="AS47" i="2"/>
  <c r="AR47" i="2"/>
  <c r="AQ47" i="2"/>
  <c r="AP47" i="2"/>
  <c r="AO47" i="2"/>
  <c r="AN47" i="2"/>
  <c r="AX46" i="2"/>
  <c r="AW46" i="2"/>
  <c r="AV46" i="2"/>
  <c r="AU46" i="2"/>
  <c r="AT46" i="2"/>
  <c r="AS46" i="2"/>
  <c r="AR46" i="2"/>
  <c r="AQ46" i="2"/>
  <c r="AP46" i="2"/>
  <c r="AO46" i="2"/>
  <c r="AN46" i="2"/>
  <c r="AX45" i="2"/>
  <c r="AW45" i="2"/>
  <c r="AV45" i="2"/>
  <c r="AU45" i="2"/>
  <c r="AT45" i="2"/>
  <c r="AS45" i="2"/>
  <c r="AR45" i="2"/>
  <c r="AQ45" i="2"/>
  <c r="AP45" i="2"/>
  <c r="AO45" i="2"/>
  <c r="AN45" i="2"/>
  <c r="AX44" i="2"/>
  <c r="AW44" i="2"/>
  <c r="AV44" i="2"/>
  <c r="AU44" i="2"/>
  <c r="AT44" i="2"/>
  <c r="AS44" i="2"/>
  <c r="AR44" i="2"/>
  <c r="AQ44" i="2"/>
  <c r="AP44" i="2"/>
  <c r="AO44" i="2"/>
  <c r="AN44" i="2"/>
  <c r="AX43" i="2"/>
  <c r="AW43" i="2"/>
  <c r="AV43" i="2"/>
  <c r="AU43" i="2"/>
  <c r="AT43" i="2"/>
  <c r="AS43" i="2"/>
  <c r="AR43" i="2"/>
  <c r="AQ43" i="2"/>
  <c r="AP43" i="2"/>
  <c r="AO43" i="2"/>
  <c r="AN43" i="2"/>
  <c r="AX42" i="2"/>
  <c r="AW42" i="2"/>
  <c r="AV42" i="2"/>
  <c r="AU42" i="2"/>
  <c r="AT42" i="2"/>
  <c r="AS42" i="2"/>
  <c r="AR42" i="2"/>
  <c r="AQ42" i="2"/>
  <c r="AP42" i="2"/>
  <c r="AO42" i="2"/>
  <c r="AN42" i="2"/>
  <c r="AX41" i="2"/>
  <c r="AW41" i="2"/>
  <c r="AV41" i="2"/>
  <c r="AU41" i="2"/>
  <c r="AT41" i="2"/>
  <c r="AS41" i="2"/>
  <c r="AR41" i="2"/>
  <c r="AQ41" i="2"/>
  <c r="AP41" i="2"/>
  <c r="AO41" i="2"/>
  <c r="AN41" i="2"/>
  <c r="AX40" i="2"/>
  <c r="AW40" i="2"/>
  <c r="AV40" i="2"/>
  <c r="AU40" i="2"/>
  <c r="AT40" i="2"/>
  <c r="AS40" i="2"/>
  <c r="AR40" i="2"/>
  <c r="AQ40" i="2"/>
  <c r="AP40" i="2"/>
  <c r="AO40" i="2"/>
  <c r="AN40" i="2"/>
  <c r="AX39" i="2"/>
  <c r="AW39" i="2"/>
  <c r="AV39" i="2"/>
  <c r="AU39" i="2"/>
  <c r="AT39" i="2"/>
  <c r="AS39" i="2"/>
  <c r="AR39" i="2"/>
  <c r="AQ39" i="2"/>
  <c r="AP39" i="2"/>
  <c r="AO39" i="2"/>
  <c r="AN39" i="2"/>
  <c r="AX38" i="2"/>
  <c r="AW38" i="2"/>
  <c r="AV38" i="2"/>
  <c r="AU38" i="2"/>
  <c r="AT38" i="2"/>
  <c r="AS38" i="2"/>
  <c r="AR38" i="2"/>
  <c r="AQ38" i="2"/>
  <c r="AP38" i="2"/>
  <c r="AO38" i="2"/>
  <c r="AN38" i="2"/>
  <c r="AX37" i="2"/>
  <c r="AW37" i="2"/>
  <c r="AV37" i="2"/>
  <c r="AU37" i="2"/>
  <c r="AT37" i="2"/>
  <c r="AS37" i="2"/>
  <c r="AR37" i="2"/>
  <c r="AQ37" i="2"/>
  <c r="AP37" i="2"/>
  <c r="AO37" i="2"/>
  <c r="AN37" i="2"/>
  <c r="AX36" i="2"/>
  <c r="AW36" i="2"/>
  <c r="AV36" i="2"/>
  <c r="AU36" i="2"/>
  <c r="AT36" i="2"/>
  <c r="AS36" i="2"/>
  <c r="AR36" i="2"/>
  <c r="AQ36" i="2"/>
  <c r="AP36" i="2"/>
  <c r="AO36" i="2"/>
  <c r="AN36" i="2"/>
  <c r="AY36" i="2" s="1"/>
  <c r="AX35" i="2"/>
  <c r="AW35" i="2"/>
  <c r="AV35" i="2"/>
  <c r="AU35" i="2"/>
  <c r="AT35" i="2"/>
  <c r="AS35" i="2"/>
  <c r="AR35" i="2"/>
  <c r="AQ35" i="2"/>
  <c r="AP35" i="2"/>
  <c r="AO35" i="2"/>
  <c r="AN35" i="2"/>
  <c r="AX34" i="2"/>
  <c r="AW34" i="2"/>
  <c r="AV34" i="2"/>
  <c r="AU34" i="2"/>
  <c r="AT34" i="2"/>
  <c r="AS34" i="2"/>
  <c r="AR34" i="2"/>
  <c r="AQ34" i="2"/>
  <c r="AP34" i="2"/>
  <c r="AO34" i="2"/>
  <c r="AN34" i="2"/>
  <c r="AX33" i="2"/>
  <c r="AW33" i="2"/>
  <c r="AV33" i="2"/>
  <c r="AU33" i="2"/>
  <c r="AT33" i="2"/>
  <c r="AS33" i="2"/>
  <c r="AR33" i="2"/>
  <c r="AQ33" i="2"/>
  <c r="AP33" i="2"/>
  <c r="AO33" i="2"/>
  <c r="AN33" i="2"/>
  <c r="AX32" i="2"/>
  <c r="AW32" i="2"/>
  <c r="AV32" i="2"/>
  <c r="AU32" i="2"/>
  <c r="AT32" i="2"/>
  <c r="AS32" i="2"/>
  <c r="AR32" i="2"/>
  <c r="AQ32" i="2"/>
  <c r="AP32" i="2"/>
  <c r="AO32" i="2"/>
  <c r="AN32" i="2"/>
  <c r="AX31" i="2"/>
  <c r="AW31" i="2"/>
  <c r="AV31" i="2"/>
  <c r="AU31" i="2"/>
  <c r="AT31" i="2"/>
  <c r="AS31" i="2"/>
  <c r="AR31" i="2"/>
  <c r="AQ31" i="2"/>
  <c r="AP31" i="2"/>
  <c r="AO31" i="2"/>
  <c r="AN31" i="2"/>
  <c r="AX30" i="2"/>
  <c r="AW30" i="2"/>
  <c r="AV30" i="2"/>
  <c r="AU30" i="2"/>
  <c r="AT30" i="2"/>
  <c r="AS30" i="2"/>
  <c r="AR30" i="2"/>
  <c r="AQ30" i="2"/>
  <c r="AP30" i="2"/>
  <c r="AO30" i="2"/>
  <c r="AN30" i="2"/>
  <c r="AX29" i="2"/>
  <c r="AW29" i="2"/>
  <c r="AV29" i="2"/>
  <c r="AU29" i="2"/>
  <c r="AT29" i="2"/>
  <c r="AS29" i="2"/>
  <c r="AR29" i="2"/>
  <c r="AQ29" i="2"/>
  <c r="AP29" i="2"/>
  <c r="AO29" i="2"/>
  <c r="AN29" i="2"/>
  <c r="AX28" i="2"/>
  <c r="AW28" i="2"/>
  <c r="AV28" i="2"/>
  <c r="AU28" i="2"/>
  <c r="AT28" i="2"/>
  <c r="AS28" i="2"/>
  <c r="AR28" i="2"/>
  <c r="AQ28" i="2"/>
  <c r="AP28" i="2"/>
  <c r="AO28" i="2"/>
  <c r="AN28" i="2"/>
  <c r="AX27" i="2"/>
  <c r="AW27" i="2"/>
  <c r="AV27" i="2"/>
  <c r="AU27" i="2"/>
  <c r="AT27" i="2"/>
  <c r="AS27" i="2"/>
  <c r="AR27" i="2"/>
  <c r="AQ27" i="2"/>
  <c r="AP27" i="2"/>
  <c r="AO27" i="2"/>
  <c r="AN27" i="2"/>
  <c r="AX26" i="2"/>
  <c r="AW26" i="2"/>
  <c r="AV26" i="2"/>
  <c r="AU26" i="2"/>
  <c r="AT26" i="2"/>
  <c r="AS26" i="2"/>
  <c r="AR26" i="2"/>
  <c r="AQ26" i="2"/>
  <c r="AP26" i="2"/>
  <c r="AO26" i="2"/>
  <c r="AN26" i="2"/>
  <c r="AX25" i="2"/>
  <c r="AW25" i="2"/>
  <c r="AV25" i="2"/>
  <c r="AU25" i="2"/>
  <c r="AT25" i="2"/>
  <c r="AS25" i="2"/>
  <c r="AR25" i="2"/>
  <c r="AQ25" i="2"/>
  <c r="AP25" i="2"/>
  <c r="AO25" i="2"/>
  <c r="AN25" i="2"/>
  <c r="AX24" i="2"/>
  <c r="AW24" i="2"/>
  <c r="AV24" i="2"/>
  <c r="AU24" i="2"/>
  <c r="AT24" i="2"/>
  <c r="AS24" i="2"/>
  <c r="AR24" i="2"/>
  <c r="AQ24" i="2"/>
  <c r="AP24" i="2"/>
  <c r="AO24" i="2"/>
  <c r="AN24" i="2"/>
  <c r="AX23" i="2"/>
  <c r="AW23" i="2"/>
  <c r="AV23" i="2"/>
  <c r="AU23" i="2"/>
  <c r="AT23" i="2"/>
  <c r="AS23" i="2"/>
  <c r="AR23" i="2"/>
  <c r="AQ23" i="2"/>
  <c r="AP23" i="2"/>
  <c r="AO23" i="2"/>
  <c r="AN23" i="2"/>
  <c r="AX22" i="2"/>
  <c r="AW22" i="2"/>
  <c r="AV22" i="2"/>
  <c r="AU22" i="2"/>
  <c r="AT22" i="2"/>
  <c r="AS22" i="2"/>
  <c r="AR22" i="2"/>
  <c r="AQ22" i="2"/>
  <c r="AP22" i="2"/>
  <c r="AO22" i="2"/>
  <c r="AN22" i="2"/>
  <c r="AX21" i="2"/>
  <c r="AW21" i="2"/>
  <c r="AV21" i="2"/>
  <c r="AU21" i="2"/>
  <c r="AT21" i="2"/>
  <c r="AS21" i="2"/>
  <c r="AR21" i="2"/>
  <c r="AQ21" i="2"/>
  <c r="AP21" i="2"/>
  <c r="AO21" i="2"/>
  <c r="AN21" i="2"/>
  <c r="AX20" i="2"/>
  <c r="AW20" i="2"/>
  <c r="AV20" i="2"/>
  <c r="AU20" i="2"/>
  <c r="AT20" i="2"/>
  <c r="AS20" i="2"/>
  <c r="AR20" i="2"/>
  <c r="AQ20" i="2"/>
  <c r="AP20" i="2"/>
  <c r="AO20" i="2"/>
  <c r="AN20" i="2"/>
  <c r="AY20" i="2" s="1"/>
  <c r="AX19" i="2"/>
  <c r="AW19" i="2"/>
  <c r="AV19" i="2"/>
  <c r="AU19" i="2"/>
  <c r="AT19" i="2"/>
  <c r="AS19" i="2"/>
  <c r="AR19" i="2"/>
  <c r="AQ19" i="2"/>
  <c r="AP19" i="2"/>
  <c r="AO19" i="2"/>
  <c r="AN19" i="2"/>
  <c r="AX18" i="2"/>
  <c r="AW18" i="2"/>
  <c r="AV18" i="2"/>
  <c r="AU18" i="2"/>
  <c r="AT18" i="2"/>
  <c r="AS18" i="2"/>
  <c r="AR18" i="2"/>
  <c r="AQ18" i="2"/>
  <c r="AP18" i="2"/>
  <c r="AO18" i="2"/>
  <c r="AN18" i="2"/>
  <c r="AX17" i="2"/>
  <c r="AW17" i="2"/>
  <c r="AV17" i="2"/>
  <c r="AU17" i="2"/>
  <c r="AT17" i="2"/>
  <c r="AS17" i="2"/>
  <c r="AR17" i="2"/>
  <c r="AQ17" i="2"/>
  <c r="AP17" i="2"/>
  <c r="AO17" i="2"/>
  <c r="AN17" i="2"/>
  <c r="AX16" i="2"/>
  <c r="AW16" i="2"/>
  <c r="AV16" i="2"/>
  <c r="AU16" i="2"/>
  <c r="AT16" i="2"/>
  <c r="AS16" i="2"/>
  <c r="AR16" i="2"/>
  <c r="AQ16" i="2"/>
  <c r="AP16" i="2"/>
  <c r="AO16" i="2"/>
  <c r="AN16" i="2"/>
  <c r="AX15" i="2"/>
  <c r="AW15" i="2"/>
  <c r="AV15" i="2"/>
  <c r="AU15" i="2"/>
  <c r="AT15" i="2"/>
  <c r="AS15" i="2"/>
  <c r="AR15" i="2"/>
  <c r="AQ15" i="2"/>
  <c r="AP15" i="2"/>
  <c r="AO15" i="2"/>
  <c r="AN15" i="2"/>
  <c r="AX14" i="2"/>
  <c r="AW14" i="2"/>
  <c r="AV14" i="2"/>
  <c r="AU14" i="2"/>
  <c r="AT14" i="2"/>
  <c r="AS14" i="2"/>
  <c r="AR14" i="2"/>
  <c r="AQ14" i="2"/>
  <c r="AP14" i="2"/>
  <c r="AO14" i="2"/>
  <c r="AN14" i="2"/>
  <c r="AX13" i="2"/>
  <c r="AW13" i="2"/>
  <c r="AV13" i="2"/>
  <c r="AU13" i="2"/>
  <c r="AT13" i="2"/>
  <c r="AS13" i="2"/>
  <c r="AR13" i="2"/>
  <c r="AQ13" i="2"/>
  <c r="AP13" i="2"/>
  <c r="AO13" i="2"/>
  <c r="AN13" i="2"/>
  <c r="AX12" i="2"/>
  <c r="AW12" i="2"/>
  <c r="AV12" i="2"/>
  <c r="AU12" i="2"/>
  <c r="AT12" i="2"/>
  <c r="AS12" i="2"/>
  <c r="AR12" i="2"/>
  <c r="AQ12" i="2"/>
  <c r="AP12" i="2"/>
  <c r="AO12" i="2"/>
  <c r="AN12" i="2"/>
  <c r="AX11" i="2"/>
  <c r="AW11" i="2"/>
  <c r="AV11" i="2"/>
  <c r="AU11" i="2"/>
  <c r="AT11" i="2"/>
  <c r="AS11" i="2"/>
  <c r="AR11" i="2"/>
  <c r="AQ11" i="2"/>
  <c r="AP11" i="2"/>
  <c r="AO11" i="2"/>
  <c r="AN11" i="2"/>
  <c r="AX10" i="2"/>
  <c r="AW10" i="2"/>
  <c r="AV10" i="2"/>
  <c r="AU10" i="2"/>
  <c r="AT10" i="2"/>
  <c r="AS10" i="2"/>
  <c r="AR10" i="2"/>
  <c r="AQ10" i="2"/>
  <c r="AP10" i="2"/>
  <c r="AO10" i="2"/>
  <c r="AN10" i="2"/>
  <c r="AX9" i="2"/>
  <c r="AW9" i="2"/>
  <c r="AV9" i="2"/>
  <c r="AU9" i="2"/>
  <c r="AT9" i="2"/>
  <c r="AS9" i="2"/>
  <c r="AR9" i="2"/>
  <c r="AQ9" i="2"/>
  <c r="AP9" i="2"/>
  <c r="AO9" i="2"/>
  <c r="AN9" i="2"/>
  <c r="AX8" i="2"/>
  <c r="AW8" i="2"/>
  <c r="AV8" i="2"/>
  <c r="AU8" i="2"/>
  <c r="AT8" i="2"/>
  <c r="AS8" i="2"/>
  <c r="AR8" i="2"/>
  <c r="AQ8" i="2"/>
  <c r="AP8" i="2"/>
  <c r="AO8" i="2"/>
  <c r="AN8" i="2"/>
  <c r="AX7" i="2"/>
  <c r="AW7" i="2"/>
  <c r="AV7" i="2"/>
  <c r="AU7" i="2"/>
  <c r="AT7" i="2"/>
  <c r="AS7" i="2"/>
  <c r="AR7" i="2"/>
  <c r="AQ7" i="2"/>
  <c r="AP7" i="2"/>
  <c r="AO7" i="2"/>
  <c r="AN7" i="2"/>
  <c r="AX6" i="2"/>
  <c r="AW6" i="2"/>
  <c r="AV6" i="2"/>
  <c r="AU6" i="2"/>
  <c r="AT6" i="2"/>
  <c r="AS6" i="2"/>
  <c r="AR6" i="2"/>
  <c r="AQ6" i="2"/>
  <c r="AP6" i="2"/>
  <c r="AO6" i="2"/>
  <c r="AN6" i="2"/>
  <c r="AX5" i="2"/>
  <c r="AW5" i="2"/>
  <c r="AV5" i="2"/>
  <c r="AU5" i="2"/>
  <c r="AT5" i="2"/>
  <c r="AS5" i="2"/>
  <c r="AR5" i="2"/>
  <c r="AQ5" i="2"/>
  <c r="AP5" i="2"/>
  <c r="AO5" i="2"/>
  <c r="AN5" i="2"/>
  <c r="AX4" i="2"/>
  <c r="AW4" i="2"/>
  <c r="AV4" i="2"/>
  <c r="AU4" i="2"/>
  <c r="AT4" i="2"/>
  <c r="AS4" i="2"/>
  <c r="AR4" i="2"/>
  <c r="AQ4" i="2"/>
  <c r="AP4" i="2"/>
  <c r="AO4" i="2"/>
  <c r="AN4" i="2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A19" i="2" s="1"/>
  <c r="B19" i="2" s="1"/>
  <c r="A20" i="2" s="1"/>
  <c r="B20" i="2" s="1"/>
  <c r="A21" i="2" s="1"/>
  <c r="B21" i="2" s="1"/>
  <c r="A22" i="2" s="1"/>
  <c r="B22" i="2" s="1"/>
  <c r="A23" i="2" s="1"/>
  <c r="B23" i="2" s="1"/>
  <c r="A24" i="2" s="1"/>
  <c r="B24" i="2" s="1"/>
  <c r="A25" i="2" s="1"/>
  <c r="B25" i="2" s="1"/>
  <c r="A26" i="2" s="1"/>
  <c r="B26" i="2" s="1"/>
  <c r="A27" i="2" s="1"/>
  <c r="B27" i="2" s="1"/>
  <c r="A28" i="2" s="1"/>
  <c r="B28" i="2" s="1"/>
  <c r="A29" i="2" s="1"/>
  <c r="B29" i="2" s="1"/>
  <c r="A30" i="2" s="1"/>
  <c r="B30" i="2" s="1"/>
  <c r="A31" i="2" s="1"/>
  <c r="B31" i="2" s="1"/>
  <c r="A32" i="2" s="1"/>
  <c r="B32" i="2" s="1"/>
  <c r="A33" i="2" s="1"/>
  <c r="B33" i="2" s="1"/>
  <c r="A34" i="2" s="1"/>
  <c r="B34" i="2" s="1"/>
  <c r="A35" i="2" s="1"/>
  <c r="B35" i="2" s="1"/>
  <c r="A36" i="2" s="1"/>
  <c r="B36" i="2" s="1"/>
  <c r="A37" i="2" s="1"/>
  <c r="B37" i="2" s="1"/>
  <c r="A38" i="2" s="1"/>
  <c r="B38" i="2" s="1"/>
  <c r="A39" i="2" s="1"/>
  <c r="B39" i="2" s="1"/>
  <c r="A40" i="2" s="1"/>
  <c r="B40" i="2" s="1"/>
  <c r="A41" i="2" s="1"/>
  <c r="B41" i="2" s="1"/>
  <c r="A42" i="2" s="1"/>
  <c r="B42" i="2" s="1"/>
  <c r="A43" i="2" s="1"/>
  <c r="B43" i="2" s="1"/>
  <c r="A44" i="2" s="1"/>
  <c r="B44" i="2" s="1"/>
  <c r="A45" i="2" s="1"/>
  <c r="B45" i="2" s="1"/>
  <c r="A46" i="2" s="1"/>
  <c r="B46" i="2" s="1"/>
  <c r="A47" i="2" s="1"/>
  <c r="B47" i="2" s="1"/>
  <c r="A48" i="2" s="1"/>
  <c r="B48" i="2" s="1"/>
  <c r="A49" i="2" s="1"/>
  <c r="B49" i="2" s="1"/>
  <c r="A50" i="2" s="1"/>
  <c r="B50" i="2" s="1"/>
  <c r="A51" i="2" s="1"/>
  <c r="B51" i="2" s="1"/>
  <c r="A52" i="2" s="1"/>
  <c r="B52" i="2" s="1"/>
  <c r="A53" i="2" s="1"/>
  <c r="B53" i="2" s="1"/>
  <c r="A54" i="2" s="1"/>
  <c r="B54" i="2" s="1"/>
  <c r="A55" i="2" s="1"/>
  <c r="B55" i="2" s="1"/>
  <c r="A56" i="2" s="1"/>
  <c r="B56" i="2" s="1"/>
  <c r="A57" i="2" s="1"/>
  <c r="B57" i="2" s="1"/>
  <c r="A58" i="2" s="1"/>
  <c r="B58" i="2" s="1"/>
  <c r="A59" i="2" s="1"/>
  <c r="B59" i="2" s="1"/>
  <c r="A60" i="2" s="1"/>
  <c r="B60" i="2" s="1"/>
  <c r="A61" i="2" s="1"/>
  <c r="B61" i="2" s="1"/>
  <c r="A62" i="2" s="1"/>
  <c r="B62" i="2" s="1"/>
  <c r="A63" i="2" s="1"/>
  <c r="B63" i="2" s="1"/>
  <c r="A64" i="2" s="1"/>
  <c r="B64" i="2" s="1"/>
  <c r="A65" i="2" s="1"/>
  <c r="B65" i="2" s="1"/>
  <c r="A66" i="2" s="1"/>
  <c r="B66" i="2" s="1"/>
  <c r="A67" i="2" s="1"/>
  <c r="B67" i="2" s="1"/>
  <c r="A68" i="2" s="1"/>
  <c r="B68" i="2" s="1"/>
  <c r="AX3" i="2"/>
  <c r="AW3" i="2"/>
  <c r="AV3" i="2"/>
  <c r="AU3" i="2"/>
  <c r="AT3" i="2"/>
  <c r="AS3" i="2"/>
  <c r="AR3" i="2"/>
  <c r="AQ3" i="2"/>
  <c r="AP3" i="2"/>
  <c r="AO3" i="2"/>
  <c r="AN3" i="2"/>
  <c r="A3" i="2"/>
  <c r="B3" i="2" s="1"/>
  <c r="AX2" i="2"/>
  <c r="AW2" i="2"/>
  <c r="AV2" i="2"/>
  <c r="AU2" i="2"/>
  <c r="AT2" i="2"/>
  <c r="AS2" i="2"/>
  <c r="AR2" i="2"/>
  <c r="AQ2" i="2"/>
  <c r="AP2" i="2"/>
  <c r="AO2" i="2"/>
  <c r="AN2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AN3" i="1"/>
  <c r="AO3" i="1"/>
  <c r="AP3" i="1"/>
  <c r="AQ3" i="1"/>
  <c r="AR3" i="1"/>
  <c r="AS3" i="1"/>
  <c r="AT3" i="1"/>
  <c r="AU3" i="1"/>
  <c r="AV3" i="1"/>
  <c r="AW3" i="1"/>
  <c r="AX3" i="1"/>
  <c r="AN4" i="1"/>
  <c r="AO4" i="1"/>
  <c r="AP4" i="1"/>
  <c r="AQ4" i="1"/>
  <c r="AR4" i="1"/>
  <c r="AS4" i="1"/>
  <c r="AT4" i="1"/>
  <c r="AU4" i="1"/>
  <c r="AV4" i="1"/>
  <c r="AW4" i="1"/>
  <c r="AX4" i="1"/>
  <c r="AN5" i="1"/>
  <c r="AO5" i="1"/>
  <c r="AP5" i="1"/>
  <c r="AQ5" i="1"/>
  <c r="AR5" i="1"/>
  <c r="AS5" i="1"/>
  <c r="AT5" i="1"/>
  <c r="AU5" i="1"/>
  <c r="AV5" i="1"/>
  <c r="AW5" i="1"/>
  <c r="AX5" i="1"/>
  <c r="AN6" i="1"/>
  <c r="AO6" i="1"/>
  <c r="AP6" i="1"/>
  <c r="AQ6" i="1"/>
  <c r="AR6" i="1"/>
  <c r="AS6" i="1"/>
  <c r="AT6" i="1"/>
  <c r="AU6" i="1"/>
  <c r="AV6" i="1"/>
  <c r="AW6" i="1"/>
  <c r="AX6" i="1"/>
  <c r="AN7" i="1"/>
  <c r="AO7" i="1"/>
  <c r="AP7" i="1"/>
  <c r="AQ7" i="1"/>
  <c r="AR7" i="1"/>
  <c r="AS7" i="1"/>
  <c r="AT7" i="1"/>
  <c r="AU7" i="1"/>
  <c r="AV7" i="1"/>
  <c r="AW7" i="1"/>
  <c r="AX7" i="1"/>
  <c r="AN8" i="1"/>
  <c r="AO8" i="1"/>
  <c r="AP8" i="1"/>
  <c r="AQ8" i="1"/>
  <c r="AR8" i="1"/>
  <c r="AS8" i="1"/>
  <c r="AT8" i="1"/>
  <c r="AU8" i="1"/>
  <c r="AV8" i="1"/>
  <c r="AW8" i="1"/>
  <c r="AX8" i="1"/>
  <c r="AN9" i="1"/>
  <c r="AO9" i="1"/>
  <c r="AP9" i="1"/>
  <c r="AQ9" i="1"/>
  <c r="AR9" i="1"/>
  <c r="AS9" i="1"/>
  <c r="AT9" i="1"/>
  <c r="AU9" i="1"/>
  <c r="AV9" i="1"/>
  <c r="AW9" i="1"/>
  <c r="AX9" i="1"/>
  <c r="AN10" i="1"/>
  <c r="AO10" i="1"/>
  <c r="AP10" i="1"/>
  <c r="AQ10" i="1"/>
  <c r="AR10" i="1"/>
  <c r="AS10" i="1"/>
  <c r="AT10" i="1"/>
  <c r="AU10" i="1"/>
  <c r="AV10" i="1"/>
  <c r="AW10" i="1"/>
  <c r="AX10" i="1"/>
  <c r="AN11" i="1"/>
  <c r="AO11" i="1"/>
  <c r="AP11" i="1"/>
  <c r="AQ11" i="1"/>
  <c r="AR11" i="1"/>
  <c r="AS11" i="1"/>
  <c r="AT11" i="1"/>
  <c r="AU11" i="1"/>
  <c r="AV11" i="1"/>
  <c r="AW11" i="1"/>
  <c r="AX11" i="1"/>
  <c r="AN12" i="1"/>
  <c r="AO12" i="1"/>
  <c r="AP12" i="1"/>
  <c r="AQ12" i="1"/>
  <c r="AR12" i="1"/>
  <c r="AS12" i="1"/>
  <c r="AT12" i="1"/>
  <c r="AU12" i="1"/>
  <c r="AV12" i="1"/>
  <c r="AW12" i="1"/>
  <c r="AX12" i="1"/>
  <c r="AN13" i="1"/>
  <c r="AO13" i="1"/>
  <c r="AP13" i="1"/>
  <c r="AQ13" i="1"/>
  <c r="AR13" i="1"/>
  <c r="AS13" i="1"/>
  <c r="AT13" i="1"/>
  <c r="AU13" i="1"/>
  <c r="AV13" i="1"/>
  <c r="AW13" i="1"/>
  <c r="AX13" i="1"/>
  <c r="AN14" i="1"/>
  <c r="AO14" i="1"/>
  <c r="AP14" i="1"/>
  <c r="AQ14" i="1"/>
  <c r="AR14" i="1"/>
  <c r="AS14" i="1"/>
  <c r="AT14" i="1"/>
  <c r="AU14" i="1"/>
  <c r="AV14" i="1"/>
  <c r="AW14" i="1"/>
  <c r="AX14" i="1"/>
  <c r="AN15" i="1"/>
  <c r="AO15" i="1"/>
  <c r="AP15" i="1"/>
  <c r="AQ15" i="1"/>
  <c r="AR15" i="1"/>
  <c r="AS15" i="1"/>
  <c r="AT15" i="1"/>
  <c r="AU15" i="1"/>
  <c r="AV15" i="1"/>
  <c r="AW15" i="1"/>
  <c r="AX15" i="1"/>
  <c r="AN16" i="1"/>
  <c r="AO16" i="1"/>
  <c r="AP16" i="1"/>
  <c r="AQ16" i="1"/>
  <c r="AR16" i="1"/>
  <c r="AS16" i="1"/>
  <c r="AT16" i="1"/>
  <c r="AU16" i="1"/>
  <c r="AV16" i="1"/>
  <c r="AW16" i="1"/>
  <c r="AX16" i="1"/>
  <c r="AN17" i="1"/>
  <c r="AO17" i="1"/>
  <c r="AP17" i="1"/>
  <c r="AQ17" i="1"/>
  <c r="AR17" i="1"/>
  <c r="AS17" i="1"/>
  <c r="AT17" i="1"/>
  <c r="AU17" i="1"/>
  <c r="AV17" i="1"/>
  <c r="AW17" i="1"/>
  <c r="AX17" i="1"/>
  <c r="AN18" i="1"/>
  <c r="AO18" i="1"/>
  <c r="AP18" i="1"/>
  <c r="AQ18" i="1"/>
  <c r="AR18" i="1"/>
  <c r="AS18" i="1"/>
  <c r="AT18" i="1"/>
  <c r="AU18" i="1"/>
  <c r="AV18" i="1"/>
  <c r="AW18" i="1"/>
  <c r="AX18" i="1"/>
  <c r="AN19" i="1"/>
  <c r="AO19" i="1"/>
  <c r="AP19" i="1"/>
  <c r="AQ19" i="1"/>
  <c r="AR19" i="1"/>
  <c r="AS19" i="1"/>
  <c r="AT19" i="1"/>
  <c r="AU19" i="1"/>
  <c r="AV19" i="1"/>
  <c r="AW19" i="1"/>
  <c r="AX19" i="1"/>
  <c r="AN20" i="1"/>
  <c r="AO20" i="1"/>
  <c r="AP20" i="1"/>
  <c r="AQ20" i="1"/>
  <c r="AR20" i="1"/>
  <c r="AS20" i="1"/>
  <c r="AT20" i="1"/>
  <c r="AU20" i="1"/>
  <c r="AV20" i="1"/>
  <c r="AW20" i="1"/>
  <c r="AX20" i="1"/>
  <c r="AN21" i="1"/>
  <c r="AO21" i="1"/>
  <c r="AP21" i="1"/>
  <c r="AQ21" i="1"/>
  <c r="AR21" i="1"/>
  <c r="AS21" i="1"/>
  <c r="AT21" i="1"/>
  <c r="AU21" i="1"/>
  <c r="AV21" i="1"/>
  <c r="AW21" i="1"/>
  <c r="AX21" i="1"/>
  <c r="AN22" i="1"/>
  <c r="AO22" i="1"/>
  <c r="AP22" i="1"/>
  <c r="AQ22" i="1"/>
  <c r="AR22" i="1"/>
  <c r="AS22" i="1"/>
  <c r="AT22" i="1"/>
  <c r="AU22" i="1"/>
  <c r="AV22" i="1"/>
  <c r="AW22" i="1"/>
  <c r="AX22" i="1"/>
  <c r="AN23" i="1"/>
  <c r="AO23" i="1"/>
  <c r="AP23" i="1"/>
  <c r="AQ23" i="1"/>
  <c r="AR23" i="1"/>
  <c r="AS23" i="1"/>
  <c r="AT23" i="1"/>
  <c r="AU23" i="1"/>
  <c r="AV23" i="1"/>
  <c r="AW23" i="1"/>
  <c r="AX23" i="1"/>
  <c r="AN24" i="1"/>
  <c r="AO24" i="1"/>
  <c r="AP24" i="1"/>
  <c r="AQ24" i="1"/>
  <c r="AR24" i="1"/>
  <c r="AS24" i="1"/>
  <c r="AT24" i="1"/>
  <c r="AU24" i="1"/>
  <c r="AV24" i="1"/>
  <c r="AW24" i="1"/>
  <c r="AX24" i="1"/>
  <c r="AN25" i="1"/>
  <c r="AO25" i="1"/>
  <c r="AP25" i="1"/>
  <c r="AQ25" i="1"/>
  <c r="AR25" i="1"/>
  <c r="AS25" i="1"/>
  <c r="AT25" i="1"/>
  <c r="AU25" i="1"/>
  <c r="AV25" i="1"/>
  <c r="AW25" i="1"/>
  <c r="AX25" i="1"/>
  <c r="AN26" i="1"/>
  <c r="AO26" i="1"/>
  <c r="AP26" i="1"/>
  <c r="AQ26" i="1"/>
  <c r="AR26" i="1"/>
  <c r="AS26" i="1"/>
  <c r="AT26" i="1"/>
  <c r="AU26" i="1"/>
  <c r="AV26" i="1"/>
  <c r="AW26" i="1"/>
  <c r="AX26" i="1"/>
  <c r="AN27" i="1"/>
  <c r="AO27" i="1"/>
  <c r="AP27" i="1"/>
  <c r="AQ27" i="1"/>
  <c r="AR27" i="1"/>
  <c r="AS27" i="1"/>
  <c r="AT27" i="1"/>
  <c r="AU27" i="1"/>
  <c r="AV27" i="1"/>
  <c r="AW27" i="1"/>
  <c r="AX27" i="1"/>
  <c r="AN28" i="1"/>
  <c r="AO28" i="1"/>
  <c r="AP28" i="1"/>
  <c r="AQ28" i="1"/>
  <c r="AR28" i="1"/>
  <c r="AS28" i="1"/>
  <c r="AT28" i="1"/>
  <c r="AU28" i="1"/>
  <c r="AV28" i="1"/>
  <c r="AW28" i="1"/>
  <c r="AX28" i="1"/>
  <c r="AN29" i="1"/>
  <c r="AO29" i="1"/>
  <c r="AP29" i="1"/>
  <c r="AQ29" i="1"/>
  <c r="AR29" i="1"/>
  <c r="AS29" i="1"/>
  <c r="AT29" i="1"/>
  <c r="AU29" i="1"/>
  <c r="AV29" i="1"/>
  <c r="AW29" i="1"/>
  <c r="AX29" i="1"/>
  <c r="AN30" i="1"/>
  <c r="AO30" i="1"/>
  <c r="AP30" i="1"/>
  <c r="AQ30" i="1"/>
  <c r="AR30" i="1"/>
  <c r="AS30" i="1"/>
  <c r="AT30" i="1"/>
  <c r="AU30" i="1"/>
  <c r="AV30" i="1"/>
  <c r="AW30" i="1"/>
  <c r="AX30" i="1"/>
  <c r="AN31" i="1"/>
  <c r="AO31" i="1"/>
  <c r="AP31" i="1"/>
  <c r="AQ31" i="1"/>
  <c r="AR31" i="1"/>
  <c r="AS31" i="1"/>
  <c r="AT31" i="1"/>
  <c r="AU31" i="1"/>
  <c r="AV31" i="1"/>
  <c r="AW31" i="1"/>
  <c r="AX31" i="1"/>
  <c r="AN32" i="1"/>
  <c r="AO32" i="1"/>
  <c r="AP32" i="1"/>
  <c r="AQ32" i="1"/>
  <c r="AR32" i="1"/>
  <c r="AS32" i="1"/>
  <c r="AT32" i="1"/>
  <c r="AU32" i="1"/>
  <c r="AV32" i="1"/>
  <c r="AW32" i="1"/>
  <c r="AX32" i="1"/>
  <c r="AN33" i="1"/>
  <c r="AO33" i="1"/>
  <c r="AP33" i="1"/>
  <c r="AQ33" i="1"/>
  <c r="AR33" i="1"/>
  <c r="AS33" i="1"/>
  <c r="AT33" i="1"/>
  <c r="AU33" i="1"/>
  <c r="AV33" i="1"/>
  <c r="AW33" i="1"/>
  <c r="AX33" i="1"/>
  <c r="AN34" i="1"/>
  <c r="AO34" i="1"/>
  <c r="AP34" i="1"/>
  <c r="AQ34" i="1"/>
  <c r="AR34" i="1"/>
  <c r="AS34" i="1"/>
  <c r="AT34" i="1"/>
  <c r="AU34" i="1"/>
  <c r="AV34" i="1"/>
  <c r="AW34" i="1"/>
  <c r="AX34" i="1"/>
  <c r="AN35" i="1"/>
  <c r="AO35" i="1"/>
  <c r="AP35" i="1"/>
  <c r="AQ35" i="1"/>
  <c r="AR35" i="1"/>
  <c r="AS35" i="1"/>
  <c r="AT35" i="1"/>
  <c r="AU35" i="1"/>
  <c r="AV35" i="1"/>
  <c r="AW35" i="1"/>
  <c r="AX35" i="1"/>
  <c r="AN36" i="1"/>
  <c r="AO36" i="1"/>
  <c r="AP36" i="1"/>
  <c r="AQ36" i="1"/>
  <c r="AR36" i="1"/>
  <c r="AS36" i="1"/>
  <c r="AT36" i="1"/>
  <c r="AU36" i="1"/>
  <c r="AV36" i="1"/>
  <c r="AW36" i="1"/>
  <c r="AX36" i="1"/>
  <c r="AN37" i="1"/>
  <c r="AO37" i="1"/>
  <c r="AP37" i="1"/>
  <c r="AQ37" i="1"/>
  <c r="AR37" i="1"/>
  <c r="AS37" i="1"/>
  <c r="AT37" i="1"/>
  <c r="AU37" i="1"/>
  <c r="AV37" i="1"/>
  <c r="AW37" i="1"/>
  <c r="AX37" i="1"/>
  <c r="AN38" i="1"/>
  <c r="AO38" i="1"/>
  <c r="AP38" i="1"/>
  <c r="AQ38" i="1"/>
  <c r="AR38" i="1"/>
  <c r="AS38" i="1"/>
  <c r="AT38" i="1"/>
  <c r="AU38" i="1"/>
  <c r="AV38" i="1"/>
  <c r="AW38" i="1"/>
  <c r="AX38" i="1"/>
  <c r="AN39" i="1"/>
  <c r="AO39" i="1"/>
  <c r="AP39" i="1"/>
  <c r="AQ39" i="1"/>
  <c r="AR39" i="1"/>
  <c r="AS39" i="1"/>
  <c r="AT39" i="1"/>
  <c r="AU39" i="1"/>
  <c r="AV39" i="1"/>
  <c r="AW39" i="1"/>
  <c r="AX39" i="1"/>
  <c r="AN40" i="1"/>
  <c r="AO40" i="1"/>
  <c r="AP40" i="1"/>
  <c r="AQ40" i="1"/>
  <c r="AR40" i="1"/>
  <c r="AS40" i="1"/>
  <c r="AT40" i="1"/>
  <c r="AU40" i="1"/>
  <c r="AV40" i="1"/>
  <c r="AW40" i="1"/>
  <c r="AX40" i="1"/>
  <c r="AN41" i="1"/>
  <c r="AO41" i="1"/>
  <c r="AP41" i="1"/>
  <c r="AQ41" i="1"/>
  <c r="AR41" i="1"/>
  <c r="AS41" i="1"/>
  <c r="AT41" i="1"/>
  <c r="AU41" i="1"/>
  <c r="AV41" i="1"/>
  <c r="AW41" i="1"/>
  <c r="AX41" i="1"/>
  <c r="AN42" i="1"/>
  <c r="AO42" i="1"/>
  <c r="AP42" i="1"/>
  <c r="AQ42" i="1"/>
  <c r="AR42" i="1"/>
  <c r="AS42" i="1"/>
  <c r="AT42" i="1"/>
  <c r="AU42" i="1"/>
  <c r="AV42" i="1"/>
  <c r="AW42" i="1"/>
  <c r="AX42" i="1"/>
  <c r="AN43" i="1"/>
  <c r="AO43" i="1"/>
  <c r="AP43" i="1"/>
  <c r="AQ43" i="1"/>
  <c r="AR43" i="1"/>
  <c r="AS43" i="1"/>
  <c r="AT43" i="1"/>
  <c r="AU43" i="1"/>
  <c r="AV43" i="1"/>
  <c r="AW43" i="1"/>
  <c r="AX43" i="1"/>
  <c r="AN44" i="1"/>
  <c r="AO44" i="1"/>
  <c r="AP44" i="1"/>
  <c r="AQ44" i="1"/>
  <c r="AR44" i="1"/>
  <c r="AS44" i="1"/>
  <c r="AT44" i="1"/>
  <c r="AU44" i="1"/>
  <c r="AV44" i="1"/>
  <c r="AW44" i="1"/>
  <c r="AX44" i="1"/>
  <c r="AN45" i="1"/>
  <c r="AO45" i="1"/>
  <c r="AP45" i="1"/>
  <c r="AQ45" i="1"/>
  <c r="AR45" i="1"/>
  <c r="AS45" i="1"/>
  <c r="AT45" i="1"/>
  <c r="AU45" i="1"/>
  <c r="AV45" i="1"/>
  <c r="AW45" i="1"/>
  <c r="AX45" i="1"/>
  <c r="AN46" i="1"/>
  <c r="AO46" i="1"/>
  <c r="AP46" i="1"/>
  <c r="AQ46" i="1"/>
  <c r="AR46" i="1"/>
  <c r="AS46" i="1"/>
  <c r="AT46" i="1"/>
  <c r="AU46" i="1"/>
  <c r="AV46" i="1"/>
  <c r="AW46" i="1"/>
  <c r="AX46" i="1"/>
  <c r="AN47" i="1"/>
  <c r="AO47" i="1"/>
  <c r="AP47" i="1"/>
  <c r="AQ47" i="1"/>
  <c r="AR47" i="1"/>
  <c r="AS47" i="1"/>
  <c r="AT47" i="1"/>
  <c r="AU47" i="1"/>
  <c r="AV47" i="1"/>
  <c r="AW47" i="1"/>
  <c r="AX47" i="1"/>
  <c r="AN48" i="1"/>
  <c r="AO48" i="1"/>
  <c r="AP48" i="1"/>
  <c r="AQ48" i="1"/>
  <c r="AR48" i="1"/>
  <c r="AS48" i="1"/>
  <c r="AT48" i="1"/>
  <c r="AU48" i="1"/>
  <c r="AV48" i="1"/>
  <c r="AW48" i="1"/>
  <c r="AX48" i="1"/>
  <c r="AN49" i="1"/>
  <c r="AO49" i="1"/>
  <c r="AP49" i="1"/>
  <c r="AQ49" i="1"/>
  <c r="AR49" i="1"/>
  <c r="AS49" i="1"/>
  <c r="AT49" i="1"/>
  <c r="AU49" i="1"/>
  <c r="AV49" i="1"/>
  <c r="AW49" i="1"/>
  <c r="AX49" i="1"/>
  <c r="AN50" i="1"/>
  <c r="AO50" i="1"/>
  <c r="AP50" i="1"/>
  <c r="AQ50" i="1"/>
  <c r="AR50" i="1"/>
  <c r="AS50" i="1"/>
  <c r="AT50" i="1"/>
  <c r="AU50" i="1"/>
  <c r="AV50" i="1"/>
  <c r="AW50" i="1"/>
  <c r="AX50" i="1"/>
  <c r="AN51" i="1"/>
  <c r="AO51" i="1"/>
  <c r="AP51" i="1"/>
  <c r="AQ51" i="1"/>
  <c r="AR51" i="1"/>
  <c r="AS51" i="1"/>
  <c r="AT51" i="1"/>
  <c r="AU51" i="1"/>
  <c r="AV51" i="1"/>
  <c r="AW51" i="1"/>
  <c r="AX51" i="1"/>
  <c r="AN52" i="1"/>
  <c r="AO52" i="1"/>
  <c r="AP52" i="1"/>
  <c r="AQ52" i="1"/>
  <c r="AR52" i="1"/>
  <c r="AS52" i="1"/>
  <c r="AT52" i="1"/>
  <c r="AU52" i="1"/>
  <c r="AV52" i="1"/>
  <c r="AW52" i="1"/>
  <c r="AX52" i="1"/>
  <c r="AN53" i="1"/>
  <c r="AO53" i="1"/>
  <c r="AP53" i="1"/>
  <c r="AQ53" i="1"/>
  <c r="AR53" i="1"/>
  <c r="AS53" i="1"/>
  <c r="AT53" i="1"/>
  <c r="AU53" i="1"/>
  <c r="AV53" i="1"/>
  <c r="AW53" i="1"/>
  <c r="AX53" i="1"/>
  <c r="AN54" i="1"/>
  <c r="AO54" i="1"/>
  <c r="AP54" i="1"/>
  <c r="AQ54" i="1"/>
  <c r="AR54" i="1"/>
  <c r="AS54" i="1"/>
  <c r="AT54" i="1"/>
  <c r="AU54" i="1"/>
  <c r="AV54" i="1"/>
  <c r="AW54" i="1"/>
  <c r="AX54" i="1"/>
  <c r="AN55" i="1"/>
  <c r="AO55" i="1"/>
  <c r="AP55" i="1"/>
  <c r="AQ55" i="1"/>
  <c r="AR55" i="1"/>
  <c r="AS55" i="1"/>
  <c r="AT55" i="1"/>
  <c r="AU55" i="1"/>
  <c r="AV55" i="1"/>
  <c r="AW55" i="1"/>
  <c r="AX55" i="1"/>
  <c r="AN56" i="1"/>
  <c r="AO56" i="1"/>
  <c r="AP56" i="1"/>
  <c r="AQ56" i="1"/>
  <c r="AR56" i="1"/>
  <c r="AS56" i="1"/>
  <c r="AT56" i="1"/>
  <c r="AU56" i="1"/>
  <c r="AV56" i="1"/>
  <c r="AW56" i="1"/>
  <c r="AX56" i="1"/>
  <c r="AN57" i="1"/>
  <c r="AO57" i="1"/>
  <c r="AP57" i="1"/>
  <c r="AQ57" i="1"/>
  <c r="AR57" i="1"/>
  <c r="AS57" i="1"/>
  <c r="AT57" i="1"/>
  <c r="AU57" i="1"/>
  <c r="AV57" i="1"/>
  <c r="AW57" i="1"/>
  <c r="AX57" i="1"/>
  <c r="AN58" i="1"/>
  <c r="AO58" i="1"/>
  <c r="AP58" i="1"/>
  <c r="AQ58" i="1"/>
  <c r="AR58" i="1"/>
  <c r="AS58" i="1"/>
  <c r="AT58" i="1"/>
  <c r="AU58" i="1"/>
  <c r="AV58" i="1"/>
  <c r="AW58" i="1"/>
  <c r="AX58" i="1"/>
  <c r="AN59" i="1"/>
  <c r="AO59" i="1"/>
  <c r="AP59" i="1"/>
  <c r="AQ59" i="1"/>
  <c r="AR59" i="1"/>
  <c r="AS59" i="1"/>
  <c r="AT59" i="1"/>
  <c r="AU59" i="1"/>
  <c r="AV59" i="1"/>
  <c r="AW59" i="1"/>
  <c r="AX59" i="1"/>
  <c r="AN60" i="1"/>
  <c r="AO60" i="1"/>
  <c r="AP60" i="1"/>
  <c r="AQ60" i="1"/>
  <c r="AR60" i="1"/>
  <c r="AS60" i="1"/>
  <c r="AT60" i="1"/>
  <c r="AU60" i="1"/>
  <c r="AV60" i="1"/>
  <c r="AW60" i="1"/>
  <c r="AX60" i="1"/>
  <c r="AN61" i="1"/>
  <c r="AO61" i="1"/>
  <c r="AP61" i="1"/>
  <c r="AQ61" i="1"/>
  <c r="AR61" i="1"/>
  <c r="AS61" i="1"/>
  <c r="AT61" i="1"/>
  <c r="AU61" i="1"/>
  <c r="AV61" i="1"/>
  <c r="AW61" i="1"/>
  <c r="AX61" i="1"/>
  <c r="AN62" i="1"/>
  <c r="AO62" i="1"/>
  <c r="AP62" i="1"/>
  <c r="AQ62" i="1"/>
  <c r="AR62" i="1"/>
  <c r="AS62" i="1"/>
  <c r="AT62" i="1"/>
  <c r="AU62" i="1"/>
  <c r="AV62" i="1"/>
  <c r="AW62" i="1"/>
  <c r="AX62" i="1"/>
  <c r="AN63" i="1"/>
  <c r="AO63" i="1"/>
  <c r="AP63" i="1"/>
  <c r="AQ63" i="1"/>
  <c r="AR63" i="1"/>
  <c r="AS63" i="1"/>
  <c r="AT63" i="1"/>
  <c r="AU63" i="1"/>
  <c r="AV63" i="1"/>
  <c r="AW63" i="1"/>
  <c r="AX63" i="1"/>
  <c r="AN64" i="1"/>
  <c r="AO64" i="1"/>
  <c r="AP64" i="1"/>
  <c r="AQ64" i="1"/>
  <c r="AR64" i="1"/>
  <c r="AS64" i="1"/>
  <c r="AT64" i="1"/>
  <c r="AU64" i="1"/>
  <c r="AV64" i="1"/>
  <c r="AW64" i="1"/>
  <c r="AX64" i="1"/>
  <c r="AN65" i="1"/>
  <c r="AO65" i="1"/>
  <c r="AP65" i="1"/>
  <c r="AQ65" i="1"/>
  <c r="AR65" i="1"/>
  <c r="AS65" i="1"/>
  <c r="AT65" i="1"/>
  <c r="AU65" i="1"/>
  <c r="AV65" i="1"/>
  <c r="AW65" i="1"/>
  <c r="AX65" i="1"/>
  <c r="AN66" i="1"/>
  <c r="AO66" i="1"/>
  <c r="AP66" i="1"/>
  <c r="AQ66" i="1"/>
  <c r="AR66" i="1"/>
  <c r="AS66" i="1"/>
  <c r="AT66" i="1"/>
  <c r="AU66" i="1"/>
  <c r="AV66" i="1"/>
  <c r="AW66" i="1"/>
  <c r="AX66" i="1"/>
  <c r="AN67" i="1"/>
  <c r="AO67" i="1"/>
  <c r="AP67" i="1"/>
  <c r="AQ67" i="1"/>
  <c r="AR67" i="1"/>
  <c r="AS67" i="1"/>
  <c r="AT67" i="1"/>
  <c r="AU67" i="1"/>
  <c r="AV67" i="1"/>
  <c r="AW67" i="1"/>
  <c r="AX67" i="1"/>
  <c r="AN68" i="1"/>
  <c r="AO68" i="1"/>
  <c r="AP68" i="1"/>
  <c r="AQ68" i="1"/>
  <c r="AR68" i="1"/>
  <c r="AS68" i="1"/>
  <c r="AT68" i="1"/>
  <c r="AU68" i="1"/>
  <c r="AV68" i="1"/>
  <c r="AW68" i="1"/>
  <c r="AX68" i="1"/>
  <c r="AO2" i="1"/>
  <c r="AP2" i="1"/>
  <c r="AQ2" i="1"/>
  <c r="AR2" i="1"/>
  <c r="AS2" i="1"/>
  <c r="AT2" i="1"/>
  <c r="AU2" i="1"/>
  <c r="AV2" i="1"/>
  <c r="AW2" i="1"/>
  <c r="AX2" i="1"/>
  <c r="AN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AB1" i="1"/>
  <c r="AO1" i="1"/>
  <c r="AP1" i="1"/>
  <c r="AQ1" i="1"/>
  <c r="AR1" i="1"/>
  <c r="AS1" i="1"/>
  <c r="AT1" i="1"/>
  <c r="AU1" i="1"/>
  <c r="AV1" i="1"/>
  <c r="AW1" i="1"/>
  <c r="AX1" i="1"/>
  <c r="AN1" i="1"/>
  <c r="AK1" i="1"/>
  <c r="AL1" i="1"/>
  <c r="AM1" i="1"/>
  <c r="AD1" i="1"/>
  <c r="AE1" i="1"/>
  <c r="AF1" i="1"/>
  <c r="AG1" i="1"/>
  <c r="AH1" i="1"/>
  <c r="AI1" i="1"/>
  <c r="AJ1" i="1"/>
  <c r="AC1" i="1"/>
  <c r="S1" i="1"/>
  <c r="T1" i="1"/>
  <c r="U1" i="1"/>
  <c r="V1" i="1"/>
  <c r="W1" i="1"/>
  <c r="X1" i="1"/>
  <c r="Y1" i="1"/>
  <c r="Z1" i="1"/>
  <c r="AA1" i="1"/>
  <c r="R1" i="1"/>
  <c r="D3" i="1"/>
  <c r="C4" i="1"/>
  <c r="D4" i="1"/>
  <c r="C5" i="1"/>
  <c r="D5" i="1"/>
  <c r="C6" i="1"/>
  <c r="C7" i="1" s="1"/>
  <c r="D6" i="1"/>
  <c r="C3" i="1"/>
  <c r="A3" i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Y25" i="2" l="1"/>
  <c r="AY45" i="2"/>
  <c r="AY47" i="2"/>
  <c r="AY37" i="2"/>
  <c r="AY61" i="2"/>
  <c r="AY14" i="2"/>
  <c r="AY46" i="2"/>
  <c r="AY9" i="2"/>
  <c r="AY13" i="2"/>
  <c r="AY32" i="2"/>
  <c r="AY12" i="2"/>
  <c r="AY4" i="2"/>
  <c r="AY27" i="2"/>
  <c r="AY66" i="2"/>
  <c r="AY21" i="2"/>
  <c r="AY30" i="2"/>
  <c r="AY17" i="2"/>
  <c r="AY26" i="2"/>
  <c r="AY53" i="2"/>
  <c r="AY15" i="2"/>
  <c r="AY67" i="2"/>
  <c r="AY43" i="2"/>
  <c r="AY23" i="2"/>
  <c r="AY55" i="2"/>
  <c r="AY6" i="2"/>
  <c r="AY8" i="2"/>
  <c r="AY44" i="2"/>
  <c r="AY2" i="2"/>
  <c r="AZ2" i="2" s="1"/>
  <c r="AY24" i="2"/>
  <c r="AY58" i="2"/>
  <c r="AY60" i="2"/>
  <c r="AY41" i="2"/>
  <c r="AY34" i="2"/>
  <c r="AY57" i="2"/>
  <c r="AY10" i="2"/>
  <c r="AY35" i="2"/>
  <c r="AY28" i="2"/>
  <c r="AY33" i="2"/>
  <c r="AY42" i="2"/>
  <c r="AY11" i="2"/>
  <c r="AY22" i="2"/>
  <c r="AY49" i="2"/>
  <c r="AY65" i="2"/>
  <c r="AY18" i="2"/>
  <c r="AY50" i="2"/>
  <c r="AY5" i="2"/>
  <c r="AY29" i="2"/>
  <c r="AY38" i="2"/>
  <c r="AY40" i="2"/>
  <c r="AY31" i="2"/>
  <c r="AY59" i="2"/>
  <c r="AY62" i="2"/>
  <c r="AY3" i="2"/>
  <c r="AY19" i="2"/>
  <c r="AY51" i="2"/>
  <c r="AY16" i="2"/>
  <c r="AY48" i="2"/>
  <c r="AY54" i="2"/>
  <c r="AY64" i="2"/>
  <c r="AY7" i="2"/>
  <c r="AY39" i="2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BC1" i="2" l="1"/>
  <c r="BC3" i="2" s="1"/>
  <c r="AZ3" i="2"/>
  <c r="BA2" i="2"/>
  <c r="AY43" i="1"/>
  <c r="AY62" i="1"/>
  <c r="AY44" i="1"/>
  <c r="AY56" i="1"/>
  <c r="AY64" i="1"/>
  <c r="AY46" i="1"/>
  <c r="AY57" i="1"/>
  <c r="AY41" i="1"/>
  <c r="AY38" i="1"/>
  <c r="AY30" i="1"/>
  <c r="AY65" i="1"/>
  <c r="AY40" i="1"/>
  <c r="AY34" i="1"/>
  <c r="AY67" i="1"/>
  <c r="AY27" i="1"/>
  <c r="AY59" i="1"/>
  <c r="AY48" i="1"/>
  <c r="AY29" i="1"/>
  <c r="AY31" i="1"/>
  <c r="AY26" i="1"/>
  <c r="AY33" i="1"/>
  <c r="AY45" i="1"/>
  <c r="AY50" i="1"/>
  <c r="AY61" i="1"/>
  <c r="AY35" i="1"/>
  <c r="AY52" i="1"/>
  <c r="AY42" i="1"/>
  <c r="AY51" i="1"/>
  <c r="AY36" i="1"/>
  <c r="AY28" i="1"/>
  <c r="AY49" i="1"/>
  <c r="AY54" i="1"/>
  <c r="AY68" i="1"/>
  <c r="AY32" i="1"/>
  <c r="AY66" i="1"/>
  <c r="AY39" i="1"/>
  <c r="AY37" i="1"/>
  <c r="AY20" i="1"/>
  <c r="AY10" i="1"/>
  <c r="AY53" i="1"/>
  <c r="AY4" i="1"/>
  <c r="AY12" i="1"/>
  <c r="AY58" i="1"/>
  <c r="AY60" i="1"/>
  <c r="AY16" i="1"/>
  <c r="AY5" i="1"/>
  <c r="AY25" i="1"/>
  <c r="AY47" i="1"/>
  <c r="AY8" i="1"/>
  <c r="AY21" i="1"/>
  <c r="AY55" i="1"/>
  <c r="AY13" i="1"/>
  <c r="AY63" i="1"/>
  <c r="AY9" i="1"/>
  <c r="AY24" i="1"/>
  <c r="AY17" i="1"/>
  <c r="AY2" i="1"/>
  <c r="AZ2" i="1" s="1"/>
  <c r="BA2" i="1" s="1"/>
  <c r="AY7" i="1"/>
  <c r="AY18" i="1"/>
  <c r="AY3" i="1"/>
  <c r="AY11" i="1"/>
  <c r="AY23" i="1"/>
  <c r="AY14" i="1"/>
  <c r="AY15" i="1"/>
  <c r="AY6" i="1"/>
  <c r="AY19" i="1"/>
  <c r="AY22" i="1"/>
  <c r="BC4" i="2" l="1"/>
  <c r="BC4" i="1"/>
  <c r="BA3" i="2"/>
  <c r="AZ4" i="2"/>
  <c r="AZ3" i="1"/>
  <c r="BC1" i="1"/>
  <c r="BC3" i="1" s="1"/>
  <c r="AZ5" i="2" l="1"/>
  <c r="BA4" i="2"/>
  <c r="AZ4" i="1"/>
  <c r="BA3" i="1"/>
  <c r="AZ6" i="2" l="1"/>
  <c r="BA5" i="2"/>
  <c r="AZ5" i="1"/>
  <c r="BA4" i="1"/>
  <c r="AZ7" i="2" l="1"/>
  <c r="BA6" i="2"/>
  <c r="AZ6" i="1"/>
  <c r="BA5" i="1"/>
  <c r="AZ8" i="2" l="1"/>
  <c r="BA7" i="2"/>
  <c r="AZ7" i="1"/>
  <c r="BA6" i="1"/>
  <c r="BA8" i="2" l="1"/>
  <c r="AZ9" i="2"/>
  <c r="AZ8" i="1"/>
  <c r="BA7" i="1"/>
  <c r="AZ10" i="2" l="1"/>
  <c r="BA9" i="2"/>
  <c r="AZ9" i="1"/>
  <c r="BA8" i="1"/>
  <c r="AZ11" i="2" l="1"/>
  <c r="BA10" i="2"/>
  <c r="AZ10" i="1"/>
  <c r="BA9" i="1"/>
  <c r="AZ12" i="2" l="1"/>
  <c r="BA11" i="2"/>
  <c r="AZ11" i="1"/>
  <c r="BA10" i="1"/>
  <c r="BA12" i="2" l="1"/>
  <c r="AZ13" i="2"/>
  <c r="AZ12" i="1"/>
  <c r="BA11" i="1"/>
  <c r="AZ14" i="2" l="1"/>
  <c r="BA13" i="2"/>
  <c r="AZ13" i="1"/>
  <c r="BA12" i="1"/>
  <c r="BA14" i="2" l="1"/>
  <c r="AZ15" i="2"/>
  <c r="AZ14" i="1"/>
  <c r="BA13" i="1"/>
  <c r="AZ16" i="2" l="1"/>
  <c r="BA15" i="2"/>
  <c r="AZ15" i="1"/>
  <c r="BA14" i="1"/>
  <c r="BA16" i="2" l="1"/>
  <c r="AZ17" i="2"/>
  <c r="AZ16" i="1"/>
  <c r="BA15" i="1"/>
  <c r="AZ18" i="2" l="1"/>
  <c r="BA17" i="2"/>
  <c r="AZ17" i="1"/>
  <c r="BA16" i="1"/>
  <c r="AZ19" i="2" l="1"/>
  <c r="BA18" i="2"/>
  <c r="AZ18" i="1"/>
  <c r="BA17" i="1"/>
  <c r="AZ20" i="2" l="1"/>
  <c r="BA19" i="2"/>
  <c r="AZ19" i="1"/>
  <c r="BA18" i="1"/>
  <c r="BA20" i="2" l="1"/>
  <c r="AZ21" i="2"/>
  <c r="AZ20" i="1"/>
  <c r="BA19" i="1"/>
  <c r="AZ22" i="2" l="1"/>
  <c r="BA21" i="2"/>
  <c r="AZ21" i="1"/>
  <c r="BA20" i="1"/>
  <c r="BA22" i="2" l="1"/>
  <c r="AZ23" i="2"/>
  <c r="AZ22" i="1"/>
  <c r="BA21" i="1"/>
  <c r="AZ24" i="2" l="1"/>
  <c r="BA23" i="2"/>
  <c r="AZ23" i="1"/>
  <c r="BA22" i="1"/>
  <c r="BA24" i="2" l="1"/>
  <c r="AZ25" i="2"/>
  <c r="AZ24" i="1"/>
  <c r="BA23" i="1"/>
  <c r="AZ26" i="2" l="1"/>
  <c r="BA25" i="2"/>
  <c r="AZ25" i="1"/>
  <c r="BA24" i="1"/>
  <c r="BA26" i="2" l="1"/>
  <c r="AZ27" i="2"/>
  <c r="AZ26" i="1"/>
  <c r="BA25" i="1"/>
  <c r="AZ28" i="2" l="1"/>
  <c r="BA27" i="2"/>
  <c r="AZ27" i="1"/>
  <c r="BA26" i="1"/>
  <c r="BA28" i="2" l="1"/>
  <c r="AZ29" i="2"/>
  <c r="AZ28" i="1"/>
  <c r="BA27" i="1"/>
  <c r="AZ30" i="2" l="1"/>
  <c r="BA29" i="2"/>
  <c r="AZ29" i="1"/>
  <c r="BA28" i="1"/>
  <c r="AZ31" i="2" l="1"/>
  <c r="BA30" i="2"/>
  <c r="AZ30" i="1"/>
  <c r="BA29" i="1"/>
  <c r="AZ32" i="2" l="1"/>
  <c r="BA31" i="2"/>
  <c r="AZ31" i="1"/>
  <c r="BA30" i="1"/>
  <c r="BA32" i="2" l="1"/>
  <c r="AZ33" i="2"/>
  <c r="AZ32" i="1"/>
  <c r="BA31" i="1"/>
  <c r="AZ34" i="2" l="1"/>
  <c r="BA33" i="2"/>
  <c r="AZ33" i="1"/>
  <c r="BA32" i="1"/>
  <c r="AZ35" i="2" l="1"/>
  <c r="BA34" i="2"/>
  <c r="AZ34" i="1"/>
  <c r="BA33" i="1"/>
  <c r="AZ36" i="2" l="1"/>
  <c r="BA35" i="2"/>
  <c r="AZ35" i="1"/>
  <c r="BA34" i="1"/>
  <c r="BA36" i="2" l="1"/>
  <c r="AZ37" i="2"/>
  <c r="AZ36" i="1"/>
  <c r="BA35" i="1"/>
  <c r="AZ38" i="2" l="1"/>
  <c r="BA37" i="2"/>
  <c r="AZ37" i="1"/>
  <c r="BA36" i="1"/>
  <c r="BA38" i="2" l="1"/>
  <c r="AZ39" i="2"/>
  <c r="AZ38" i="1"/>
  <c r="BA37" i="1"/>
  <c r="AZ40" i="2" l="1"/>
  <c r="BA39" i="2"/>
  <c r="AZ39" i="1"/>
  <c r="BA38" i="1"/>
  <c r="BA40" i="2" l="1"/>
  <c r="AZ41" i="2"/>
  <c r="AZ40" i="1"/>
  <c r="BA39" i="1"/>
  <c r="AZ42" i="2" l="1"/>
  <c r="BA41" i="2"/>
  <c r="AZ41" i="1"/>
  <c r="BA40" i="1"/>
  <c r="BA42" i="2" l="1"/>
  <c r="AZ43" i="2"/>
  <c r="AZ42" i="1"/>
  <c r="BA41" i="1"/>
  <c r="AZ44" i="2" l="1"/>
  <c r="BA43" i="2"/>
  <c r="AZ43" i="1"/>
  <c r="BA42" i="1"/>
  <c r="BA44" i="2" l="1"/>
  <c r="AZ45" i="2"/>
  <c r="AZ44" i="1"/>
  <c r="BA43" i="1"/>
  <c r="AZ46" i="2" l="1"/>
  <c r="BA45" i="2"/>
  <c r="AZ45" i="1"/>
  <c r="BA44" i="1"/>
  <c r="AZ47" i="2" l="1"/>
  <c r="BA46" i="2"/>
  <c r="AZ46" i="1"/>
  <c r="BA45" i="1"/>
  <c r="AZ48" i="2" l="1"/>
  <c r="BA47" i="2"/>
  <c r="AZ47" i="1"/>
  <c r="BA46" i="1"/>
  <c r="BA48" i="2" l="1"/>
  <c r="AZ49" i="2"/>
  <c r="AZ48" i="1"/>
  <c r="BA47" i="1"/>
  <c r="AZ50" i="2" l="1"/>
  <c r="BA49" i="2"/>
  <c r="AZ49" i="1"/>
  <c r="BA48" i="1"/>
  <c r="BA50" i="2" l="1"/>
  <c r="AZ51" i="2"/>
  <c r="AZ50" i="1"/>
  <c r="BA49" i="1"/>
  <c r="AZ52" i="2" l="1"/>
  <c r="BA51" i="2"/>
  <c r="AZ51" i="1"/>
  <c r="BA50" i="1"/>
  <c r="BA52" i="2" l="1"/>
  <c r="AZ53" i="2"/>
  <c r="AZ52" i="1"/>
  <c r="BA51" i="1"/>
  <c r="AZ54" i="2" l="1"/>
  <c r="BA53" i="2"/>
  <c r="AZ53" i="1"/>
  <c r="BA52" i="1"/>
  <c r="AZ55" i="2" l="1"/>
  <c r="BA54" i="2"/>
  <c r="AZ54" i="1"/>
  <c r="BA53" i="1"/>
  <c r="AZ56" i="2" l="1"/>
  <c r="BA55" i="2"/>
  <c r="AZ55" i="1"/>
  <c r="BA54" i="1"/>
  <c r="BA56" i="2" l="1"/>
  <c r="AZ57" i="2"/>
  <c r="AZ56" i="1"/>
  <c r="BA55" i="1"/>
  <c r="AZ58" i="2" l="1"/>
  <c r="BA57" i="2"/>
  <c r="AZ57" i="1"/>
  <c r="BA56" i="1"/>
  <c r="AZ59" i="2" l="1"/>
  <c r="BA58" i="2"/>
  <c r="AZ58" i="1"/>
  <c r="BA57" i="1"/>
  <c r="AZ60" i="2" l="1"/>
  <c r="BA59" i="2"/>
  <c r="AZ59" i="1"/>
  <c r="BA58" i="1"/>
  <c r="BA60" i="2" l="1"/>
  <c r="AZ61" i="2"/>
  <c r="AZ60" i="1"/>
  <c r="BA59" i="1"/>
  <c r="AZ62" i="2" l="1"/>
  <c r="BA61" i="2"/>
  <c r="AZ61" i="1"/>
  <c r="BA60" i="1"/>
  <c r="AZ63" i="2" l="1"/>
  <c r="BA62" i="2"/>
  <c r="AZ62" i="1"/>
  <c r="BA61" i="1"/>
  <c r="AZ64" i="2" l="1"/>
  <c r="BA63" i="2"/>
  <c r="AZ63" i="1"/>
  <c r="BA62" i="1"/>
  <c r="BA64" i="2" l="1"/>
  <c r="AZ65" i="2"/>
  <c r="AZ64" i="1"/>
  <c r="BA63" i="1"/>
  <c r="AZ66" i="2" l="1"/>
  <c r="BA65" i="2"/>
  <c r="AZ65" i="1"/>
  <c r="BA64" i="1"/>
  <c r="AZ67" i="2" l="1"/>
  <c r="BA66" i="2"/>
  <c r="AZ66" i="1"/>
  <c r="BA65" i="1"/>
  <c r="AZ68" i="2" l="1"/>
  <c r="BA68" i="2" s="1"/>
  <c r="BA67" i="2"/>
  <c r="AZ67" i="1"/>
  <c r="BA66" i="1"/>
  <c r="AZ68" i="1" l="1"/>
  <c r="BA68" i="1" s="1"/>
  <c r="BA67" i="1"/>
</calcChain>
</file>

<file path=xl/sharedStrings.xml><?xml version="1.0" encoding="utf-8"?>
<sst xmlns="http://schemas.openxmlformats.org/spreadsheetml/2006/main" count="1522" uniqueCount="27">
  <si>
    <t>StartKM</t>
  </si>
  <si>
    <t>EndKM</t>
  </si>
  <si>
    <t>Grobeton</t>
  </si>
  <si>
    <t>Duvar</t>
  </si>
  <si>
    <t>Profil</t>
  </si>
  <si>
    <t>JiletT</t>
  </si>
  <si>
    <t>Kazı</t>
  </si>
  <si>
    <t>Reglaj</t>
  </si>
  <si>
    <t>Alttemel</t>
  </si>
  <si>
    <t>Temel</t>
  </si>
  <si>
    <t>Kaplama1</t>
  </si>
  <si>
    <t>Kaplama2</t>
  </si>
  <si>
    <t>Drenaj</t>
  </si>
  <si>
    <t>StartLAT°</t>
  </si>
  <si>
    <t>StartLONG °</t>
  </si>
  <si>
    <t>EndLAT °</t>
  </si>
  <si>
    <t>EndLONG°</t>
  </si>
  <si>
    <t>E</t>
  </si>
  <si>
    <t>H</t>
  </si>
  <si>
    <t>TOPLAM</t>
  </si>
  <si>
    <t>GENEL IMALAT TOPLAM (MALIYET)</t>
  </si>
  <si>
    <t>SOZLESME TOPLAM</t>
  </si>
  <si>
    <t>YUZDESEL ILERLEME</t>
  </si>
  <si>
    <t>KUMULATIF MALIYET</t>
  </si>
  <si>
    <t>KUMULATIF ILERLEME</t>
  </si>
  <si>
    <t>NA</t>
  </si>
  <si>
    <t>KESIM-1 TOPLAM ILERLEME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</si>
</sst>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+###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0" borderId="0" xfId="1" applyFont="1"/>
    <xf numFmtId="3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9" fontId="0" fillId="7" borderId="1" xfId="1" applyFont="1" applyFill="1" applyBorder="1"/>
    <xf numFmtId="9" fontId="0" fillId="7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C23D-5584-4D0D-8459-A499312B4FF1}">
  <dimension ref="A1:BC68"/>
  <sheetViews>
    <sheetView tabSelected="1" topLeftCell="AF1" zoomScaleNormal="100" workbookViewId="0">
      <selection activeCell="AT20" sqref="AG18:AT20"/>
    </sheetView>
  </sheetViews>
  <sheetFormatPr defaultRowHeight="15" x14ac:dyDescent="0.25"/>
  <cols>
    <col min="1" max="1" width="7.7109375" bestFit="1" customWidth="1"/>
    <col min="2" max="2" width="7" customWidth="1"/>
    <col min="3" max="3" width="11.28515625" bestFit="1" customWidth="1"/>
    <col min="4" max="4" width="11.140625" bestFit="1" customWidth="1"/>
    <col min="5" max="6" width="11.28515625" bestFit="1" customWidth="1"/>
    <col min="7" max="7" width="9.140625" bestFit="1" customWidth="1"/>
    <col min="8" max="8" width="6.140625" bestFit="1" customWidth="1"/>
    <col min="9" max="9" width="5.7109375" bestFit="1" customWidth="1"/>
    <col min="10" max="10" width="5.42578125" bestFit="1" customWidth="1"/>
    <col min="11" max="11" width="4.7109375" bestFit="1" customWidth="1"/>
    <col min="12" max="12" width="6.42578125" bestFit="1" customWidth="1"/>
    <col min="13" max="13" width="8.140625" bestFit="1" customWidth="1"/>
    <col min="14" max="14" width="6.28515625" bestFit="1" customWidth="1"/>
    <col min="15" max="16" width="10" bestFit="1" customWidth="1"/>
    <col min="17" max="17" width="6.85546875" customWidth="1"/>
    <col min="18" max="18" width="12.42578125" bestFit="1" customWidth="1"/>
    <col min="19" max="19" width="9.5703125" bestFit="1" customWidth="1"/>
    <col min="20" max="20" width="9" bestFit="1" customWidth="1"/>
    <col min="21" max="21" width="8.85546875" bestFit="1" customWidth="1"/>
    <col min="22" max="22" width="8" bestFit="1" customWidth="1"/>
    <col min="23" max="23" width="9.7109375" bestFit="1" customWidth="1"/>
    <col min="24" max="24" width="11.5703125" bestFit="1" customWidth="1"/>
    <col min="25" max="25" width="9.5703125" bestFit="1" customWidth="1"/>
    <col min="26" max="27" width="13.42578125" bestFit="1" customWidth="1"/>
    <col min="28" max="28" width="13.42578125" customWidth="1"/>
    <col min="29" max="29" width="12.140625" bestFit="1" customWidth="1"/>
    <col min="30" max="30" width="9.140625" bestFit="1" customWidth="1"/>
    <col min="31" max="31" width="8.7109375" bestFit="1" customWidth="1"/>
    <col min="32" max="32" width="8.42578125" bestFit="1" customWidth="1"/>
    <col min="33" max="33" width="7.7109375" bestFit="1" customWidth="1"/>
    <col min="34" max="34" width="9.42578125" bestFit="1" customWidth="1"/>
    <col min="35" max="35" width="11.140625" bestFit="1" customWidth="1"/>
    <col min="36" max="36" width="9.28515625" bestFit="1" customWidth="1"/>
    <col min="37" max="38" width="13.140625" bestFit="1" customWidth="1"/>
    <col min="39" max="39" width="9.85546875" bestFit="1" customWidth="1"/>
    <col min="40" max="40" width="12.42578125" bestFit="1" customWidth="1"/>
    <col min="41" max="41" width="9.42578125" bestFit="1" customWidth="1"/>
    <col min="42" max="42" width="9" bestFit="1" customWidth="1"/>
    <col min="43" max="43" width="8.7109375" bestFit="1" customWidth="1"/>
    <col min="44" max="44" width="8" bestFit="1" customWidth="1"/>
    <col min="45" max="45" width="9.7109375" bestFit="1" customWidth="1"/>
    <col min="46" max="46" width="11.42578125" bestFit="1" customWidth="1"/>
    <col min="47" max="47" width="9.5703125" bestFit="1" customWidth="1"/>
    <col min="48" max="49" width="13.42578125" bestFit="1" customWidth="1"/>
    <col min="50" max="50" width="10.140625" bestFit="1" customWidth="1"/>
    <col min="52" max="52" width="18.7109375" bestFit="1" customWidth="1"/>
    <col min="53" max="53" width="19.5703125" bestFit="1" customWidth="1"/>
    <col min="54" max="54" width="30.5703125" bestFit="1" customWidth="1"/>
    <col min="55" max="55" width="7" bestFit="1" customWidth="1"/>
  </cols>
  <sheetData>
    <row r="1" spans="1:55" s="5" customFormat="1" x14ac:dyDescent="0.25">
      <c r="A1" s="10" t="s">
        <v>0</v>
      </c>
      <c r="B1" s="10" t="s">
        <v>1</v>
      </c>
      <c r="C1" s="10" t="s">
        <v>13</v>
      </c>
      <c r="D1" s="10" t="s">
        <v>14</v>
      </c>
      <c r="E1" s="10" t="s">
        <v>15</v>
      </c>
      <c r="F1" s="10" t="s">
        <v>16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6" t="str">
        <f>"HC_"&amp;G1</f>
        <v>HC_Grobeton</v>
      </c>
      <c r="S1" s="6" t="str">
        <f t="shared" ref="S1:AB1" si="0">"HC_"&amp;H1</f>
        <v>HC_Duvar</v>
      </c>
      <c r="T1" s="6" t="str">
        <f t="shared" si="0"/>
        <v>HC_Profil</v>
      </c>
      <c r="U1" s="6" t="str">
        <f t="shared" si="0"/>
        <v>HC_JiletT</v>
      </c>
      <c r="V1" s="6" t="str">
        <f t="shared" si="0"/>
        <v>HC_Kazı</v>
      </c>
      <c r="W1" s="6" t="str">
        <f t="shared" si="0"/>
        <v>HC_Reglaj</v>
      </c>
      <c r="X1" s="6" t="str">
        <f t="shared" si="0"/>
        <v>HC_Alttemel</v>
      </c>
      <c r="Y1" s="6" t="str">
        <f t="shared" si="0"/>
        <v>HC_Temel</v>
      </c>
      <c r="Z1" s="6" t="str">
        <f t="shared" si="0"/>
        <v>HC_Kaplama1</v>
      </c>
      <c r="AA1" s="6" t="str">
        <f t="shared" si="0"/>
        <v>HC_Kaplama2</v>
      </c>
      <c r="AB1" s="6" t="str">
        <f t="shared" si="0"/>
        <v>HC_Drenaj</v>
      </c>
      <c r="AC1" s="7" t="str">
        <f>"BF_"&amp;G1</f>
        <v>BF_Grobeton</v>
      </c>
      <c r="AD1" s="7" t="str">
        <f t="shared" ref="AD1:AJ1" si="1">"BF_"&amp;H1</f>
        <v>BF_Duvar</v>
      </c>
      <c r="AE1" s="7" t="str">
        <f t="shared" si="1"/>
        <v>BF_Profil</v>
      </c>
      <c r="AF1" s="7" t="str">
        <f t="shared" si="1"/>
        <v>BF_JiletT</v>
      </c>
      <c r="AG1" s="7" t="str">
        <f t="shared" si="1"/>
        <v>BF_Kazı</v>
      </c>
      <c r="AH1" s="7" t="str">
        <f t="shared" si="1"/>
        <v>BF_Reglaj</v>
      </c>
      <c r="AI1" s="7" t="str">
        <f t="shared" si="1"/>
        <v>BF_Alttemel</v>
      </c>
      <c r="AJ1" s="7" t="str">
        <f t="shared" si="1"/>
        <v>BF_Temel</v>
      </c>
      <c r="AK1" s="7" t="str">
        <f>"BF_"&amp;O1</f>
        <v>BF_Kaplama1</v>
      </c>
      <c r="AL1" s="7" t="str">
        <f t="shared" ref="AL1" si="2">"BF_"&amp;P1</f>
        <v>BF_Kaplama2</v>
      </c>
      <c r="AM1" s="7" t="str">
        <f t="shared" ref="AM1" si="3">"BF_"&amp;Q1</f>
        <v>BF_Drenaj</v>
      </c>
      <c r="AN1" s="8" t="str">
        <f>"ML_"&amp;G1</f>
        <v>ML_Grobeton</v>
      </c>
      <c r="AO1" s="8" t="str">
        <f>"ML_"&amp;H1</f>
        <v>ML_Duvar</v>
      </c>
      <c r="AP1" s="8" t="str">
        <f>"ML_"&amp;I1</f>
        <v>ML_Profil</v>
      </c>
      <c r="AQ1" s="8" t="str">
        <f>"ML_"&amp;J1</f>
        <v>ML_JiletT</v>
      </c>
      <c r="AR1" s="8" t="str">
        <f>"ML_"&amp;K1</f>
        <v>ML_Kazı</v>
      </c>
      <c r="AS1" s="8" t="str">
        <f>"ML_"&amp;L1</f>
        <v>ML_Reglaj</v>
      </c>
      <c r="AT1" s="8" t="str">
        <f>"ML_"&amp;M1</f>
        <v>ML_Alttemel</v>
      </c>
      <c r="AU1" s="8" t="str">
        <f>"ML_"&amp;N1</f>
        <v>ML_Temel</v>
      </c>
      <c r="AV1" s="8" t="str">
        <f>"ML_"&amp;O1</f>
        <v>ML_Kaplama1</v>
      </c>
      <c r="AW1" s="8" t="str">
        <f>"ML_"&amp;P1</f>
        <v>ML_Kaplama2</v>
      </c>
      <c r="AX1" s="8" t="str">
        <f>"ML_"&amp;Q1</f>
        <v>ML_Drenaj</v>
      </c>
      <c r="AY1" s="9" t="s">
        <v>19</v>
      </c>
      <c r="AZ1" s="9" t="s">
        <v>23</v>
      </c>
      <c r="BA1" s="9" t="s">
        <v>24</v>
      </c>
      <c r="BB1" s="11" t="s">
        <v>20</v>
      </c>
      <c r="BC1" s="11">
        <f>SUM(AY:AY)</f>
        <v>135059</v>
      </c>
    </row>
    <row r="2" spans="1:55" x14ac:dyDescent="0.25">
      <c r="A2" s="1">
        <v>2350</v>
      </c>
      <c r="B2" s="1">
        <v>2340</v>
      </c>
      <c r="C2" s="4">
        <v>38008233</v>
      </c>
      <c r="D2">
        <v>44.268776000000003</v>
      </c>
      <c r="E2">
        <v>38.006171999999999</v>
      </c>
      <c r="F2">
        <v>44.268208000000001</v>
      </c>
      <c r="G2" t="s">
        <v>17</v>
      </c>
      <c r="H2" t="s">
        <v>17</v>
      </c>
      <c r="I2" t="s">
        <v>17</v>
      </c>
      <c r="J2" t="s">
        <v>18</v>
      </c>
      <c r="K2" t="s">
        <v>17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17</v>
      </c>
      <c r="R2">
        <v>15</v>
      </c>
      <c r="S2">
        <v>14</v>
      </c>
      <c r="T2">
        <v>25</v>
      </c>
      <c r="U2">
        <v>0</v>
      </c>
      <c r="V2">
        <v>22</v>
      </c>
      <c r="W2">
        <v>0</v>
      </c>
      <c r="X2">
        <v>0</v>
      </c>
      <c r="Y2">
        <v>0</v>
      </c>
      <c r="Z2">
        <v>0</v>
      </c>
      <c r="AA2">
        <v>0</v>
      </c>
      <c r="AB2">
        <v>29</v>
      </c>
      <c r="AC2">
        <v>21</v>
      </c>
      <c r="AD2">
        <v>16</v>
      </c>
      <c r="AE2">
        <v>22</v>
      </c>
      <c r="AF2">
        <v>19</v>
      </c>
      <c r="AG2">
        <v>27</v>
      </c>
      <c r="AH2">
        <v>28</v>
      </c>
      <c r="AI2">
        <v>16</v>
      </c>
      <c r="AJ2">
        <v>23</v>
      </c>
      <c r="AK2">
        <v>21</v>
      </c>
      <c r="AL2">
        <v>27</v>
      </c>
      <c r="AM2">
        <v>30</v>
      </c>
      <c r="AN2">
        <f>IF(G2="E",R2*AC2,0)</f>
        <v>315</v>
      </c>
      <c r="AO2">
        <f t="shared" ref="AO2:AX2" si="4">IF(H2="E",S2*AD2,0)</f>
        <v>224</v>
      </c>
      <c r="AP2">
        <f t="shared" si="4"/>
        <v>550</v>
      </c>
      <c r="AQ2">
        <f t="shared" si="4"/>
        <v>0</v>
      </c>
      <c r="AR2">
        <f t="shared" si="4"/>
        <v>594</v>
      </c>
      <c r="AS2">
        <f t="shared" si="4"/>
        <v>0</v>
      </c>
      <c r="AT2">
        <f t="shared" si="4"/>
        <v>0</v>
      </c>
      <c r="AU2">
        <f t="shared" si="4"/>
        <v>0</v>
      </c>
      <c r="AV2">
        <f t="shared" si="4"/>
        <v>0</v>
      </c>
      <c r="AW2">
        <f t="shared" si="4"/>
        <v>0</v>
      </c>
      <c r="AX2">
        <f t="shared" si="4"/>
        <v>870</v>
      </c>
      <c r="AY2">
        <f>SUM(AN2:AX2)</f>
        <v>2553</v>
      </c>
      <c r="AZ2">
        <f>AY2</f>
        <v>2553</v>
      </c>
      <c r="BA2" s="3">
        <f>AZ2/$BC$2</f>
        <v>3.98780384941003E-3</v>
      </c>
      <c r="BB2" s="11" t="s">
        <v>21</v>
      </c>
      <c r="BC2" s="11">
        <v>640202</v>
      </c>
    </row>
    <row r="3" spans="1:55" x14ac:dyDescent="0.25">
      <c r="A3" s="1">
        <f>+B2</f>
        <v>2340</v>
      </c>
      <c r="B3" s="1">
        <f>+A3+50</f>
        <v>2390</v>
      </c>
      <c r="C3">
        <f>+E2</f>
        <v>38.006171999999999</v>
      </c>
      <c r="D3">
        <f>+F2</f>
        <v>44.268208000000001</v>
      </c>
      <c r="E3">
        <v>38.006171999999999</v>
      </c>
      <c r="F3">
        <v>44.268208000000001</v>
      </c>
      <c r="G3" t="s">
        <v>17</v>
      </c>
      <c r="H3" t="s">
        <v>17</v>
      </c>
      <c r="I3" t="s">
        <v>17</v>
      </c>
      <c r="J3" t="s">
        <v>18</v>
      </c>
      <c r="K3" t="s">
        <v>17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17</v>
      </c>
      <c r="R3">
        <v>26</v>
      </c>
      <c r="S3">
        <v>21</v>
      </c>
      <c r="T3">
        <v>24</v>
      </c>
      <c r="U3">
        <v>0</v>
      </c>
      <c r="V3">
        <v>29</v>
      </c>
      <c r="W3">
        <v>0</v>
      </c>
      <c r="X3">
        <v>0</v>
      </c>
      <c r="Y3">
        <v>0</v>
      </c>
      <c r="Z3">
        <v>0</v>
      </c>
      <c r="AA3">
        <v>0</v>
      </c>
      <c r="AB3">
        <v>22</v>
      </c>
      <c r="AC3">
        <v>25</v>
      </c>
      <c r="AD3">
        <v>16</v>
      </c>
      <c r="AE3">
        <v>24</v>
      </c>
      <c r="AF3">
        <v>17</v>
      </c>
      <c r="AG3">
        <v>30</v>
      </c>
      <c r="AH3">
        <v>19</v>
      </c>
      <c r="AI3">
        <v>20</v>
      </c>
      <c r="AJ3">
        <v>15</v>
      </c>
      <c r="AK3">
        <v>15</v>
      </c>
      <c r="AL3">
        <v>10</v>
      </c>
      <c r="AM3">
        <v>19</v>
      </c>
      <c r="AN3">
        <f t="shared" ref="AN3:AN66" si="5">IF(G3="E",R3*AC3,0)</f>
        <v>650</v>
      </c>
      <c r="AO3">
        <f t="shared" ref="AO3:AO66" si="6">IF(H3="E",S3*AD3,0)</f>
        <v>336</v>
      </c>
      <c r="AP3">
        <f t="shared" ref="AP3:AP66" si="7">IF(I3="E",T3*AE3,0)</f>
        <v>576</v>
      </c>
      <c r="AQ3">
        <f t="shared" ref="AQ3:AQ66" si="8">IF(J3="E",U3*AF3,0)</f>
        <v>0</v>
      </c>
      <c r="AR3">
        <f t="shared" ref="AR3:AR66" si="9">IF(K3="E",V3*AG3,0)</f>
        <v>870</v>
      </c>
      <c r="AS3">
        <f t="shared" ref="AS3:AS66" si="10">IF(L3="E",W3*AH3,0)</f>
        <v>0</v>
      </c>
      <c r="AT3">
        <f t="shared" ref="AT3:AT66" si="11">IF(M3="E",X3*AI3,0)</f>
        <v>0</v>
      </c>
      <c r="AU3">
        <f t="shared" ref="AU3:AU66" si="12">IF(N3="E",Y3*AJ3,0)</f>
        <v>0</v>
      </c>
      <c r="AV3">
        <f t="shared" ref="AV3:AV66" si="13">IF(O3="E",Z3*AK3,0)</f>
        <v>0</v>
      </c>
      <c r="AW3">
        <f t="shared" ref="AW3:AW66" si="14">IF(P3="E",AA3*AL3,0)</f>
        <v>0</v>
      </c>
      <c r="AX3">
        <f t="shared" ref="AX3:AX66" si="15">IF(Q3="E",AB3*AM3,0)</f>
        <v>418</v>
      </c>
      <c r="AY3">
        <f t="shared" ref="AY3:AY25" si="16">SUM(AN3:AX3)</f>
        <v>2850</v>
      </c>
      <c r="AZ3">
        <f>+AZ2+AY3</f>
        <v>5403</v>
      </c>
      <c r="BA3" s="3">
        <f t="shared" ref="BA3:BA66" si="17">AZ3/$BC$2</f>
        <v>8.439523775308419E-3</v>
      </c>
      <c r="BB3" s="11" t="s">
        <v>22</v>
      </c>
      <c r="BC3" s="12">
        <f>BC1/BC2</f>
        <v>0.21096310227084578</v>
      </c>
    </row>
    <row r="4" spans="1:55" x14ac:dyDescent="0.25">
      <c r="A4" s="1">
        <f t="shared" ref="A4:A25" si="18">+B3</f>
        <v>2390</v>
      </c>
      <c r="B4" s="1">
        <f t="shared" ref="B4:B25" si="19">+A4+50</f>
        <v>2440</v>
      </c>
      <c r="C4">
        <f t="shared" ref="C4:C6" si="20">+E3</f>
        <v>38.006171999999999</v>
      </c>
      <c r="D4">
        <f t="shared" ref="D4:D6" si="21">+F3</f>
        <v>44.268208000000001</v>
      </c>
      <c r="E4">
        <v>38.004739999999998</v>
      </c>
      <c r="F4">
        <v>44.267746000000002</v>
      </c>
      <c r="G4" t="s">
        <v>17</v>
      </c>
      <c r="H4" t="s">
        <v>17</v>
      </c>
      <c r="I4" t="s">
        <v>17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>
        <v>26</v>
      </c>
      <c r="S4">
        <v>15</v>
      </c>
      <c r="T4">
        <v>13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18</v>
      </c>
      <c r="AD4">
        <v>25</v>
      </c>
      <c r="AE4">
        <v>21</v>
      </c>
      <c r="AF4">
        <v>14</v>
      </c>
      <c r="AG4">
        <v>13</v>
      </c>
      <c r="AH4">
        <v>16</v>
      </c>
      <c r="AI4">
        <v>27</v>
      </c>
      <c r="AJ4">
        <v>28</v>
      </c>
      <c r="AK4">
        <v>30</v>
      </c>
      <c r="AL4">
        <v>23</v>
      </c>
      <c r="AM4">
        <v>20</v>
      </c>
      <c r="AN4">
        <f t="shared" si="5"/>
        <v>468</v>
      </c>
      <c r="AO4">
        <f t="shared" si="6"/>
        <v>375</v>
      </c>
      <c r="AP4">
        <f t="shared" si="7"/>
        <v>273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1116</v>
      </c>
      <c r="AZ4">
        <f t="shared" ref="AZ4:AZ67" si="22">+AZ3+AY4</f>
        <v>6519</v>
      </c>
      <c r="BA4" s="3">
        <f t="shared" si="17"/>
        <v>1.0182723577870735E-2</v>
      </c>
      <c r="BB4" s="11" t="s">
        <v>26</v>
      </c>
      <c r="BC4" s="13">
        <f>+BC3+KESIM1_part2!BC3</f>
        <v>0.34443191367724563</v>
      </c>
    </row>
    <row r="5" spans="1:55" x14ac:dyDescent="0.25">
      <c r="A5" s="1">
        <f t="shared" si="18"/>
        <v>2440</v>
      </c>
      <c r="B5" s="1">
        <f t="shared" si="19"/>
        <v>2490</v>
      </c>
      <c r="C5">
        <f t="shared" si="20"/>
        <v>38.004739999999998</v>
      </c>
      <c r="D5">
        <f t="shared" si="21"/>
        <v>44.267746000000002</v>
      </c>
      <c r="E5">
        <v>38.003729</v>
      </c>
      <c r="F5">
        <v>44.267401999999997</v>
      </c>
      <c r="G5" t="s">
        <v>17</v>
      </c>
      <c r="H5" t="s">
        <v>17</v>
      </c>
      <c r="I5" t="s">
        <v>17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>
        <v>19</v>
      </c>
      <c r="S5">
        <v>22</v>
      </c>
      <c r="T5">
        <v>25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27</v>
      </c>
      <c r="AD5">
        <v>13</v>
      </c>
      <c r="AE5">
        <v>28</v>
      </c>
      <c r="AF5">
        <v>21</v>
      </c>
      <c r="AG5">
        <v>21</v>
      </c>
      <c r="AH5">
        <v>21</v>
      </c>
      <c r="AI5">
        <v>19</v>
      </c>
      <c r="AJ5">
        <v>20</v>
      </c>
      <c r="AK5">
        <v>19</v>
      </c>
      <c r="AL5">
        <v>29</v>
      </c>
      <c r="AM5">
        <v>10</v>
      </c>
      <c r="AN5">
        <f t="shared" si="5"/>
        <v>513</v>
      </c>
      <c r="AO5">
        <f t="shared" si="6"/>
        <v>286</v>
      </c>
      <c r="AP5">
        <f t="shared" si="7"/>
        <v>700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1499</v>
      </c>
      <c r="AZ5">
        <f t="shared" si="22"/>
        <v>8018</v>
      </c>
      <c r="BA5" s="3">
        <f t="shared" si="17"/>
        <v>1.2524172058194132E-2</v>
      </c>
    </row>
    <row r="6" spans="1:55" x14ac:dyDescent="0.25">
      <c r="A6" s="1">
        <f t="shared" si="18"/>
        <v>2490</v>
      </c>
      <c r="B6" s="1">
        <f t="shared" si="19"/>
        <v>2540</v>
      </c>
      <c r="C6">
        <f t="shared" si="20"/>
        <v>38.003729</v>
      </c>
      <c r="D6">
        <f t="shared" si="21"/>
        <v>44.267401999999997</v>
      </c>
      <c r="E6">
        <f>E5-E4+E5</f>
        <v>38.002718000000002</v>
      </c>
      <c r="F6">
        <f>F5-F4+F5</f>
        <v>44.267057999999992</v>
      </c>
      <c r="G6" t="s">
        <v>17</v>
      </c>
      <c r="H6" t="s">
        <v>17</v>
      </c>
      <c r="I6" t="s">
        <v>17</v>
      </c>
      <c r="J6" t="s">
        <v>18</v>
      </c>
      <c r="K6" t="s">
        <v>18</v>
      </c>
      <c r="L6" t="s">
        <v>17</v>
      </c>
      <c r="M6" t="s">
        <v>17</v>
      </c>
      <c r="N6" t="s">
        <v>18</v>
      </c>
      <c r="O6" t="s">
        <v>18</v>
      </c>
      <c r="P6" t="s">
        <v>18</v>
      </c>
      <c r="Q6" t="s">
        <v>18</v>
      </c>
      <c r="R6">
        <v>17</v>
      </c>
      <c r="S6">
        <v>11</v>
      </c>
      <c r="T6">
        <v>10</v>
      </c>
      <c r="U6">
        <v>0</v>
      </c>
      <c r="V6">
        <v>0</v>
      </c>
      <c r="W6">
        <v>27</v>
      </c>
      <c r="X6">
        <v>11</v>
      </c>
      <c r="Y6">
        <v>0</v>
      </c>
      <c r="Z6">
        <v>0</v>
      </c>
      <c r="AA6">
        <v>0</v>
      </c>
      <c r="AB6">
        <v>0</v>
      </c>
      <c r="AC6">
        <v>25</v>
      </c>
      <c r="AD6">
        <v>30</v>
      </c>
      <c r="AE6">
        <v>25</v>
      </c>
      <c r="AF6">
        <v>20</v>
      </c>
      <c r="AG6">
        <v>26</v>
      </c>
      <c r="AH6">
        <v>21</v>
      </c>
      <c r="AI6">
        <v>29</v>
      </c>
      <c r="AJ6">
        <v>16</v>
      </c>
      <c r="AK6">
        <v>29</v>
      </c>
      <c r="AL6">
        <v>15</v>
      </c>
      <c r="AM6">
        <v>20</v>
      </c>
      <c r="AN6">
        <f t="shared" si="5"/>
        <v>425</v>
      </c>
      <c r="AO6">
        <f t="shared" si="6"/>
        <v>330</v>
      </c>
      <c r="AP6">
        <f t="shared" si="7"/>
        <v>250</v>
      </c>
      <c r="AQ6">
        <f t="shared" si="8"/>
        <v>0</v>
      </c>
      <c r="AR6">
        <f t="shared" si="9"/>
        <v>0</v>
      </c>
      <c r="AS6">
        <f t="shared" si="10"/>
        <v>567</v>
      </c>
      <c r="AT6">
        <f t="shared" si="11"/>
        <v>319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1891</v>
      </c>
      <c r="AZ6">
        <f t="shared" si="22"/>
        <v>9909</v>
      </c>
      <c r="BA6" s="3">
        <f t="shared" si="17"/>
        <v>1.5477927279202502E-2</v>
      </c>
    </row>
    <row r="7" spans="1:55" x14ac:dyDescent="0.25">
      <c r="A7" s="1">
        <f t="shared" si="18"/>
        <v>2540</v>
      </c>
      <c r="B7" s="1">
        <f t="shared" si="19"/>
        <v>2590</v>
      </c>
      <c r="C7">
        <f>C6-C5+C6</f>
        <v>38.002718000000002</v>
      </c>
      <c r="D7">
        <f>$C$6-$C$5+D6</f>
        <v>44.266390999999999</v>
      </c>
      <c r="E7">
        <f t="shared" ref="E7:F7" si="23">E6-E5+E6</f>
        <v>38.001707000000003</v>
      </c>
      <c r="F7">
        <f t="shared" si="23"/>
        <v>44.266713999999986</v>
      </c>
      <c r="G7" t="s">
        <v>17</v>
      </c>
      <c r="H7" t="s">
        <v>17</v>
      </c>
      <c r="I7" t="s">
        <v>17</v>
      </c>
      <c r="J7" t="s">
        <v>18</v>
      </c>
      <c r="K7" t="s">
        <v>18</v>
      </c>
      <c r="L7" t="s">
        <v>17</v>
      </c>
      <c r="M7" t="s">
        <v>17</v>
      </c>
      <c r="N7" t="s">
        <v>18</v>
      </c>
      <c r="O7" t="s">
        <v>18</v>
      </c>
      <c r="P7" t="s">
        <v>18</v>
      </c>
      <c r="Q7" t="s">
        <v>18</v>
      </c>
      <c r="R7">
        <v>10</v>
      </c>
      <c r="S7">
        <v>25</v>
      </c>
      <c r="T7">
        <v>22</v>
      </c>
      <c r="U7">
        <v>0</v>
      </c>
      <c r="V7">
        <v>0</v>
      </c>
      <c r="W7">
        <v>16</v>
      </c>
      <c r="X7">
        <v>22</v>
      </c>
      <c r="Y7">
        <v>0</v>
      </c>
      <c r="Z7">
        <v>0</v>
      </c>
      <c r="AA7">
        <v>0</v>
      </c>
      <c r="AB7">
        <v>0</v>
      </c>
      <c r="AC7">
        <v>12</v>
      </c>
      <c r="AD7">
        <v>29</v>
      </c>
      <c r="AE7">
        <v>18</v>
      </c>
      <c r="AF7">
        <v>14</v>
      </c>
      <c r="AG7">
        <v>20</v>
      </c>
      <c r="AH7">
        <v>16</v>
      </c>
      <c r="AI7">
        <v>17</v>
      </c>
      <c r="AJ7">
        <v>16</v>
      </c>
      <c r="AK7">
        <v>13</v>
      </c>
      <c r="AL7">
        <v>15</v>
      </c>
      <c r="AM7">
        <v>26</v>
      </c>
      <c r="AN7">
        <f t="shared" si="5"/>
        <v>120</v>
      </c>
      <c r="AO7">
        <f t="shared" si="6"/>
        <v>725</v>
      </c>
      <c r="AP7">
        <f t="shared" si="7"/>
        <v>396</v>
      </c>
      <c r="AQ7">
        <f t="shared" si="8"/>
        <v>0</v>
      </c>
      <c r="AR7">
        <f t="shared" si="9"/>
        <v>0</v>
      </c>
      <c r="AS7">
        <f t="shared" si="10"/>
        <v>256</v>
      </c>
      <c r="AT7">
        <f t="shared" si="11"/>
        <v>374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1871</v>
      </c>
      <c r="AZ7">
        <f t="shared" si="22"/>
        <v>11780</v>
      </c>
      <c r="BA7" s="3">
        <f t="shared" si="17"/>
        <v>1.8400442360380007E-2</v>
      </c>
    </row>
    <row r="8" spans="1:55" x14ac:dyDescent="0.25">
      <c r="A8" s="1">
        <f t="shared" si="18"/>
        <v>2590</v>
      </c>
      <c r="B8" s="1">
        <f t="shared" si="19"/>
        <v>2640</v>
      </c>
      <c r="C8">
        <f t="shared" ref="C8:C25" si="24">$C$6-$C$5+C7</f>
        <v>38.001707000000003</v>
      </c>
      <c r="D8">
        <f t="shared" ref="D8:D25" si="25">$C$6-$C$5+D7</f>
        <v>44.26538</v>
      </c>
      <c r="E8">
        <f t="shared" ref="E8:F8" si="26">E7-E6+E7</f>
        <v>38.000696000000005</v>
      </c>
      <c r="F8">
        <f t="shared" si="26"/>
        <v>44.266369999999981</v>
      </c>
      <c r="G8" t="s">
        <v>17</v>
      </c>
      <c r="H8" t="s">
        <v>17</v>
      </c>
      <c r="I8" t="s">
        <v>17</v>
      </c>
      <c r="J8" t="s">
        <v>18</v>
      </c>
      <c r="K8" t="s">
        <v>18</v>
      </c>
      <c r="L8" t="s">
        <v>17</v>
      </c>
      <c r="M8" t="s">
        <v>17</v>
      </c>
      <c r="N8" t="s">
        <v>18</v>
      </c>
      <c r="O8" t="s">
        <v>18</v>
      </c>
      <c r="P8" t="s">
        <v>18</v>
      </c>
      <c r="Q8" t="s">
        <v>18</v>
      </c>
      <c r="R8">
        <v>25</v>
      </c>
      <c r="S8">
        <v>20</v>
      </c>
      <c r="T8">
        <v>14</v>
      </c>
      <c r="U8">
        <v>0</v>
      </c>
      <c r="V8">
        <v>0</v>
      </c>
      <c r="W8">
        <v>11</v>
      </c>
      <c r="X8">
        <v>27</v>
      </c>
      <c r="Y8">
        <v>0</v>
      </c>
      <c r="Z8">
        <v>0</v>
      </c>
      <c r="AA8">
        <v>0</v>
      </c>
      <c r="AB8">
        <v>0</v>
      </c>
      <c r="AC8">
        <v>17</v>
      </c>
      <c r="AD8">
        <v>30</v>
      </c>
      <c r="AE8">
        <v>28</v>
      </c>
      <c r="AF8">
        <v>12</v>
      </c>
      <c r="AG8">
        <v>18</v>
      </c>
      <c r="AH8">
        <v>24</v>
      </c>
      <c r="AI8">
        <v>18</v>
      </c>
      <c r="AJ8">
        <v>20</v>
      </c>
      <c r="AK8">
        <v>30</v>
      </c>
      <c r="AL8">
        <v>13</v>
      </c>
      <c r="AM8">
        <v>24</v>
      </c>
      <c r="AN8">
        <f t="shared" si="5"/>
        <v>425</v>
      </c>
      <c r="AO8">
        <f t="shared" si="6"/>
        <v>600</v>
      </c>
      <c r="AP8">
        <f t="shared" si="7"/>
        <v>392</v>
      </c>
      <c r="AQ8">
        <f t="shared" si="8"/>
        <v>0</v>
      </c>
      <c r="AR8">
        <f t="shared" si="9"/>
        <v>0</v>
      </c>
      <c r="AS8">
        <f t="shared" si="10"/>
        <v>264</v>
      </c>
      <c r="AT8">
        <f t="shared" si="11"/>
        <v>486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2167</v>
      </c>
      <c r="AZ8">
        <f t="shared" si="22"/>
        <v>13947</v>
      </c>
      <c r="BA8" s="3">
        <f t="shared" si="17"/>
        <v>2.1785311511054322E-2</v>
      </c>
    </row>
    <row r="9" spans="1:55" x14ac:dyDescent="0.25">
      <c r="A9" s="1">
        <f t="shared" si="18"/>
        <v>2640</v>
      </c>
      <c r="B9" s="1">
        <f t="shared" si="19"/>
        <v>2690</v>
      </c>
      <c r="C9">
        <f t="shared" si="24"/>
        <v>38.000696000000005</v>
      </c>
      <c r="D9">
        <f t="shared" si="25"/>
        <v>44.264369000000002</v>
      </c>
      <c r="E9">
        <f t="shared" ref="E9:F9" si="27">E8-E7+E8</f>
        <v>37.999685000000007</v>
      </c>
      <c r="F9">
        <f t="shared" si="27"/>
        <v>44.266025999999975</v>
      </c>
      <c r="G9" t="s">
        <v>17</v>
      </c>
      <c r="H9" t="s">
        <v>17</v>
      </c>
      <c r="I9" t="s">
        <v>17</v>
      </c>
      <c r="J9" t="s">
        <v>18</v>
      </c>
      <c r="K9" t="s">
        <v>18</v>
      </c>
      <c r="L9" t="s">
        <v>17</v>
      </c>
      <c r="M9" t="s">
        <v>17</v>
      </c>
      <c r="N9" t="s">
        <v>18</v>
      </c>
      <c r="O9" t="s">
        <v>18</v>
      </c>
      <c r="P9" t="s">
        <v>18</v>
      </c>
      <c r="Q9" t="s">
        <v>18</v>
      </c>
      <c r="R9">
        <v>28</v>
      </c>
      <c r="S9">
        <v>20</v>
      </c>
      <c r="T9">
        <v>14</v>
      </c>
      <c r="U9">
        <v>0</v>
      </c>
      <c r="V9">
        <v>0</v>
      </c>
      <c r="W9">
        <v>21</v>
      </c>
      <c r="X9">
        <v>10</v>
      </c>
      <c r="Y9">
        <v>0</v>
      </c>
      <c r="Z9">
        <v>0</v>
      </c>
      <c r="AA9">
        <v>0</v>
      </c>
      <c r="AB9">
        <v>0</v>
      </c>
      <c r="AC9">
        <v>18</v>
      </c>
      <c r="AD9">
        <v>10</v>
      </c>
      <c r="AE9">
        <v>18</v>
      </c>
      <c r="AF9">
        <v>21</v>
      </c>
      <c r="AG9">
        <v>30</v>
      </c>
      <c r="AH9">
        <v>16</v>
      </c>
      <c r="AI9">
        <v>11</v>
      </c>
      <c r="AJ9">
        <v>23</v>
      </c>
      <c r="AK9">
        <v>23</v>
      </c>
      <c r="AL9">
        <v>30</v>
      </c>
      <c r="AM9">
        <v>15</v>
      </c>
      <c r="AN9">
        <f t="shared" si="5"/>
        <v>504</v>
      </c>
      <c r="AO9">
        <f t="shared" si="6"/>
        <v>200</v>
      </c>
      <c r="AP9">
        <f t="shared" si="7"/>
        <v>252</v>
      </c>
      <c r="AQ9">
        <f t="shared" si="8"/>
        <v>0</v>
      </c>
      <c r="AR9">
        <f t="shared" si="9"/>
        <v>0</v>
      </c>
      <c r="AS9">
        <f t="shared" si="10"/>
        <v>336</v>
      </c>
      <c r="AT9">
        <f t="shared" si="11"/>
        <v>110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1402</v>
      </c>
      <c r="AZ9">
        <f t="shared" si="22"/>
        <v>15349</v>
      </c>
      <c r="BA9" s="3">
        <f t="shared" si="17"/>
        <v>2.3975245313198022E-2</v>
      </c>
    </row>
    <row r="10" spans="1:55" x14ac:dyDescent="0.25">
      <c r="A10" s="1">
        <f t="shared" si="18"/>
        <v>2690</v>
      </c>
      <c r="B10" s="1">
        <f t="shared" si="19"/>
        <v>2740</v>
      </c>
      <c r="C10">
        <f t="shared" si="24"/>
        <v>37.999685000000007</v>
      </c>
      <c r="D10">
        <f t="shared" si="25"/>
        <v>44.263358000000004</v>
      </c>
      <c r="E10">
        <f t="shared" ref="E10:F10" si="28">E9-E8+E9</f>
        <v>37.998674000000008</v>
      </c>
      <c r="F10">
        <f t="shared" si="28"/>
        <v>44.26568199999997</v>
      </c>
      <c r="G10" t="s">
        <v>17</v>
      </c>
      <c r="H10" t="s">
        <v>17</v>
      </c>
      <c r="I10" t="s">
        <v>17</v>
      </c>
      <c r="J10" t="s">
        <v>18</v>
      </c>
      <c r="K10" t="s">
        <v>18</v>
      </c>
      <c r="L10" t="s">
        <v>17</v>
      </c>
      <c r="M10" t="s">
        <v>17</v>
      </c>
      <c r="N10" t="s">
        <v>18</v>
      </c>
      <c r="O10" t="s">
        <v>18</v>
      </c>
      <c r="P10" t="s">
        <v>18</v>
      </c>
      <c r="Q10" t="s">
        <v>18</v>
      </c>
      <c r="R10">
        <v>22</v>
      </c>
      <c r="S10">
        <v>18</v>
      </c>
      <c r="T10">
        <v>14</v>
      </c>
      <c r="U10">
        <v>0</v>
      </c>
      <c r="V10">
        <v>0</v>
      </c>
      <c r="W10">
        <v>25</v>
      </c>
      <c r="X10">
        <v>12</v>
      </c>
      <c r="Y10">
        <v>0</v>
      </c>
      <c r="Z10">
        <v>0</v>
      </c>
      <c r="AA10">
        <v>0</v>
      </c>
      <c r="AB10">
        <v>0</v>
      </c>
      <c r="AC10">
        <v>11</v>
      </c>
      <c r="AD10">
        <v>15</v>
      </c>
      <c r="AE10">
        <v>13</v>
      </c>
      <c r="AF10">
        <v>14</v>
      </c>
      <c r="AG10">
        <v>28</v>
      </c>
      <c r="AH10">
        <v>17</v>
      </c>
      <c r="AI10">
        <v>19</v>
      </c>
      <c r="AJ10">
        <v>14</v>
      </c>
      <c r="AK10">
        <v>23</v>
      </c>
      <c r="AL10">
        <v>21</v>
      </c>
      <c r="AM10">
        <v>19</v>
      </c>
      <c r="AN10">
        <f t="shared" si="5"/>
        <v>242</v>
      </c>
      <c r="AO10">
        <f t="shared" si="6"/>
        <v>270</v>
      </c>
      <c r="AP10">
        <f t="shared" si="7"/>
        <v>182</v>
      </c>
      <c r="AQ10">
        <f t="shared" si="8"/>
        <v>0</v>
      </c>
      <c r="AR10">
        <f t="shared" si="9"/>
        <v>0</v>
      </c>
      <c r="AS10">
        <f t="shared" si="10"/>
        <v>425</v>
      </c>
      <c r="AT10">
        <f t="shared" si="11"/>
        <v>228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1347</v>
      </c>
      <c r="AZ10">
        <f t="shared" si="22"/>
        <v>16696</v>
      </c>
      <c r="BA10" s="3">
        <f t="shared" si="17"/>
        <v>2.6079268730806838E-2</v>
      </c>
    </row>
    <row r="11" spans="1:55" x14ac:dyDescent="0.25">
      <c r="A11" s="1">
        <f t="shared" si="18"/>
        <v>2740</v>
      </c>
      <c r="B11" s="1">
        <f t="shared" si="19"/>
        <v>2790</v>
      </c>
      <c r="C11">
        <f t="shared" si="24"/>
        <v>37.998674000000008</v>
      </c>
      <c r="D11">
        <f t="shared" si="25"/>
        <v>44.262347000000005</v>
      </c>
      <c r="E11">
        <f t="shared" ref="E11:F11" si="29">E10-E9+E10</f>
        <v>37.99766300000001</v>
      </c>
      <c r="F11">
        <f t="shared" si="29"/>
        <v>44.265337999999964</v>
      </c>
      <c r="G11" t="s">
        <v>17</v>
      </c>
      <c r="H11" t="s">
        <v>17</v>
      </c>
      <c r="I11" t="s">
        <v>17</v>
      </c>
      <c r="J11" t="s">
        <v>18</v>
      </c>
      <c r="K11" t="s">
        <v>18</v>
      </c>
      <c r="L11" t="s">
        <v>17</v>
      </c>
      <c r="M11" t="s">
        <v>17</v>
      </c>
      <c r="N11" t="s">
        <v>18</v>
      </c>
      <c r="O11" t="s">
        <v>18</v>
      </c>
      <c r="P11" t="s">
        <v>18</v>
      </c>
      <c r="Q11" t="s">
        <v>18</v>
      </c>
      <c r="R11">
        <v>20</v>
      </c>
      <c r="S11">
        <v>13</v>
      </c>
      <c r="T11">
        <v>27</v>
      </c>
      <c r="U11">
        <v>0</v>
      </c>
      <c r="V11">
        <v>0</v>
      </c>
      <c r="W11">
        <v>14</v>
      </c>
      <c r="X11">
        <v>15</v>
      </c>
      <c r="Y11">
        <v>0</v>
      </c>
      <c r="Z11">
        <v>0</v>
      </c>
      <c r="AA11">
        <v>0</v>
      </c>
      <c r="AB11">
        <v>0</v>
      </c>
      <c r="AC11">
        <v>15</v>
      </c>
      <c r="AD11">
        <v>21</v>
      </c>
      <c r="AE11">
        <v>23</v>
      </c>
      <c r="AF11">
        <v>28</v>
      </c>
      <c r="AG11">
        <v>28</v>
      </c>
      <c r="AH11">
        <v>11</v>
      </c>
      <c r="AI11">
        <v>21</v>
      </c>
      <c r="AJ11">
        <v>19</v>
      </c>
      <c r="AK11">
        <v>27</v>
      </c>
      <c r="AL11">
        <v>23</v>
      </c>
      <c r="AM11">
        <v>15</v>
      </c>
      <c r="AN11">
        <f t="shared" si="5"/>
        <v>300</v>
      </c>
      <c r="AO11">
        <f t="shared" si="6"/>
        <v>273</v>
      </c>
      <c r="AP11">
        <f t="shared" si="7"/>
        <v>621</v>
      </c>
      <c r="AQ11">
        <f t="shared" si="8"/>
        <v>0</v>
      </c>
      <c r="AR11">
        <f t="shared" si="9"/>
        <v>0</v>
      </c>
      <c r="AS11">
        <f t="shared" si="10"/>
        <v>154</v>
      </c>
      <c r="AT11">
        <f t="shared" si="11"/>
        <v>315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0</v>
      </c>
      <c r="AY11">
        <f t="shared" si="16"/>
        <v>1663</v>
      </c>
      <c r="AZ11">
        <f t="shared" si="22"/>
        <v>18359</v>
      </c>
      <c r="BA11" s="3">
        <f t="shared" si="17"/>
        <v>2.8676886357743337E-2</v>
      </c>
    </row>
    <row r="12" spans="1:55" x14ac:dyDescent="0.25">
      <c r="A12" s="1">
        <f t="shared" si="18"/>
        <v>2790</v>
      </c>
      <c r="B12" s="1">
        <f t="shared" si="19"/>
        <v>2840</v>
      </c>
      <c r="C12">
        <f t="shared" si="24"/>
        <v>37.99766300000001</v>
      </c>
      <c r="D12">
        <f t="shared" si="25"/>
        <v>44.261336000000007</v>
      </c>
      <c r="E12">
        <f t="shared" ref="E12:F12" si="30">E11-E10+E11</f>
        <v>37.996652000000012</v>
      </c>
      <c r="F12">
        <f t="shared" si="30"/>
        <v>44.264993999999959</v>
      </c>
      <c r="G12" t="s">
        <v>17</v>
      </c>
      <c r="H12" t="s">
        <v>17</v>
      </c>
      <c r="I12" t="s">
        <v>17</v>
      </c>
      <c r="J12" t="s">
        <v>18</v>
      </c>
      <c r="K12" t="s">
        <v>18</v>
      </c>
      <c r="L12" t="s">
        <v>17</v>
      </c>
      <c r="M12" t="s">
        <v>17</v>
      </c>
      <c r="N12" t="s">
        <v>18</v>
      </c>
      <c r="O12" t="s">
        <v>18</v>
      </c>
      <c r="P12" t="s">
        <v>18</v>
      </c>
      <c r="Q12" t="s">
        <v>18</v>
      </c>
      <c r="R12">
        <v>29</v>
      </c>
      <c r="S12">
        <v>18</v>
      </c>
      <c r="T12">
        <v>12</v>
      </c>
      <c r="U12">
        <v>0</v>
      </c>
      <c r="V12">
        <v>0</v>
      </c>
      <c r="W12">
        <v>11</v>
      </c>
      <c r="X12">
        <v>12</v>
      </c>
      <c r="Y12">
        <v>0</v>
      </c>
      <c r="Z12">
        <v>0</v>
      </c>
      <c r="AA12">
        <v>0</v>
      </c>
      <c r="AB12">
        <v>0</v>
      </c>
      <c r="AC12">
        <v>13</v>
      </c>
      <c r="AD12">
        <v>28</v>
      </c>
      <c r="AE12">
        <v>26</v>
      </c>
      <c r="AF12">
        <v>26</v>
      </c>
      <c r="AG12">
        <v>27</v>
      </c>
      <c r="AH12">
        <v>27</v>
      </c>
      <c r="AI12">
        <v>29</v>
      </c>
      <c r="AJ12">
        <v>28</v>
      </c>
      <c r="AK12">
        <v>26</v>
      </c>
      <c r="AL12">
        <v>14</v>
      </c>
      <c r="AM12">
        <v>14</v>
      </c>
      <c r="AN12">
        <f t="shared" si="5"/>
        <v>377</v>
      </c>
      <c r="AO12">
        <f t="shared" si="6"/>
        <v>504</v>
      </c>
      <c r="AP12">
        <f t="shared" si="7"/>
        <v>312</v>
      </c>
      <c r="AQ12">
        <f t="shared" si="8"/>
        <v>0</v>
      </c>
      <c r="AR12">
        <f t="shared" si="9"/>
        <v>0</v>
      </c>
      <c r="AS12">
        <f t="shared" si="10"/>
        <v>297</v>
      </c>
      <c r="AT12">
        <f t="shared" si="11"/>
        <v>348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1838</v>
      </c>
      <c r="AZ12">
        <f t="shared" si="22"/>
        <v>20197</v>
      </c>
      <c r="BA12" s="3">
        <f t="shared" si="17"/>
        <v>3.1547855208199915E-2</v>
      </c>
    </row>
    <row r="13" spans="1:55" x14ac:dyDescent="0.25">
      <c r="A13" s="1">
        <f t="shared" si="18"/>
        <v>2840</v>
      </c>
      <c r="B13" s="1">
        <f t="shared" si="19"/>
        <v>2890</v>
      </c>
      <c r="C13">
        <f t="shared" si="24"/>
        <v>37.996652000000012</v>
      </c>
      <c r="D13">
        <f t="shared" si="25"/>
        <v>44.260325000000009</v>
      </c>
      <c r="E13">
        <f t="shared" ref="E13:F13" si="31">E12-E11+E12</f>
        <v>37.995641000000013</v>
      </c>
      <c r="F13">
        <f t="shared" si="31"/>
        <v>44.264649999999953</v>
      </c>
      <c r="G13" t="s">
        <v>17</v>
      </c>
      <c r="H13" t="s">
        <v>17</v>
      </c>
      <c r="I13" t="s">
        <v>17</v>
      </c>
      <c r="J13" t="s">
        <v>18</v>
      </c>
      <c r="K13" t="s">
        <v>18</v>
      </c>
      <c r="L13" t="s">
        <v>17</v>
      </c>
      <c r="M13" t="s">
        <v>17</v>
      </c>
      <c r="N13" t="s">
        <v>18</v>
      </c>
      <c r="O13" t="s">
        <v>18</v>
      </c>
      <c r="P13" t="s">
        <v>18</v>
      </c>
      <c r="Q13" t="s">
        <v>18</v>
      </c>
      <c r="R13">
        <v>17</v>
      </c>
      <c r="S13">
        <v>22</v>
      </c>
      <c r="T13">
        <v>19</v>
      </c>
      <c r="U13">
        <v>0</v>
      </c>
      <c r="V13">
        <v>0</v>
      </c>
      <c r="W13">
        <v>13</v>
      </c>
      <c r="X13">
        <v>17</v>
      </c>
      <c r="Y13">
        <v>0</v>
      </c>
      <c r="Z13">
        <v>0</v>
      </c>
      <c r="AA13">
        <v>0</v>
      </c>
      <c r="AB13">
        <v>0</v>
      </c>
      <c r="AC13">
        <v>21</v>
      </c>
      <c r="AD13">
        <v>15</v>
      </c>
      <c r="AE13">
        <v>29</v>
      </c>
      <c r="AF13">
        <v>18</v>
      </c>
      <c r="AG13">
        <v>10</v>
      </c>
      <c r="AH13">
        <v>28</v>
      </c>
      <c r="AI13">
        <v>25</v>
      </c>
      <c r="AJ13">
        <v>24</v>
      </c>
      <c r="AK13">
        <v>11</v>
      </c>
      <c r="AL13">
        <v>13</v>
      </c>
      <c r="AM13">
        <v>20</v>
      </c>
      <c r="AN13">
        <f t="shared" si="5"/>
        <v>357</v>
      </c>
      <c r="AO13">
        <f t="shared" si="6"/>
        <v>330</v>
      </c>
      <c r="AP13">
        <f t="shared" si="7"/>
        <v>551</v>
      </c>
      <c r="AQ13">
        <f t="shared" si="8"/>
        <v>0</v>
      </c>
      <c r="AR13">
        <f t="shared" si="9"/>
        <v>0</v>
      </c>
      <c r="AS13">
        <f t="shared" si="10"/>
        <v>364</v>
      </c>
      <c r="AT13">
        <f t="shared" si="11"/>
        <v>425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2027</v>
      </c>
      <c r="AZ13">
        <f t="shared" si="22"/>
        <v>22224</v>
      </c>
      <c r="BA13" s="3">
        <f t="shared" si="17"/>
        <v>3.4714043380058172E-2</v>
      </c>
    </row>
    <row r="14" spans="1:55" x14ac:dyDescent="0.25">
      <c r="A14" s="1">
        <f t="shared" si="18"/>
        <v>2890</v>
      </c>
      <c r="B14" s="1">
        <f t="shared" si="19"/>
        <v>2940</v>
      </c>
      <c r="C14">
        <f t="shared" si="24"/>
        <v>37.995641000000013</v>
      </c>
      <c r="D14">
        <f t="shared" si="25"/>
        <v>44.25931400000001</v>
      </c>
      <c r="E14">
        <f t="shared" ref="E14:F14" si="32">E13-E12+E13</f>
        <v>37.994630000000015</v>
      </c>
      <c r="F14">
        <f t="shared" si="32"/>
        <v>44.264305999999948</v>
      </c>
      <c r="G14" t="s">
        <v>17</v>
      </c>
      <c r="H14" t="s">
        <v>17</v>
      </c>
      <c r="I14" t="s">
        <v>17</v>
      </c>
      <c r="J14" t="s">
        <v>18</v>
      </c>
      <c r="K14" t="s">
        <v>18</v>
      </c>
      <c r="L14" t="s">
        <v>17</v>
      </c>
      <c r="M14" t="s">
        <v>17</v>
      </c>
      <c r="N14" t="s">
        <v>18</v>
      </c>
      <c r="O14" t="s">
        <v>18</v>
      </c>
      <c r="P14" t="s">
        <v>18</v>
      </c>
      <c r="Q14" t="s">
        <v>18</v>
      </c>
      <c r="R14">
        <v>23</v>
      </c>
      <c r="S14">
        <v>12</v>
      </c>
      <c r="T14">
        <v>12</v>
      </c>
      <c r="U14">
        <v>0</v>
      </c>
      <c r="V14">
        <v>0</v>
      </c>
      <c r="W14">
        <v>18</v>
      </c>
      <c r="X14">
        <v>15</v>
      </c>
      <c r="Y14">
        <v>0</v>
      </c>
      <c r="Z14">
        <v>0</v>
      </c>
      <c r="AA14">
        <v>0</v>
      </c>
      <c r="AB14">
        <v>0</v>
      </c>
      <c r="AC14">
        <v>15</v>
      </c>
      <c r="AD14">
        <v>24</v>
      </c>
      <c r="AE14">
        <v>18</v>
      </c>
      <c r="AF14">
        <v>15</v>
      </c>
      <c r="AG14">
        <v>13</v>
      </c>
      <c r="AH14">
        <v>13</v>
      </c>
      <c r="AI14">
        <v>29</v>
      </c>
      <c r="AJ14">
        <v>19</v>
      </c>
      <c r="AK14">
        <v>26</v>
      </c>
      <c r="AL14">
        <v>21</v>
      </c>
      <c r="AM14">
        <v>19</v>
      </c>
      <c r="AN14">
        <f t="shared" si="5"/>
        <v>345</v>
      </c>
      <c r="AO14">
        <f t="shared" si="6"/>
        <v>288</v>
      </c>
      <c r="AP14">
        <f t="shared" si="7"/>
        <v>216</v>
      </c>
      <c r="AQ14">
        <f t="shared" si="8"/>
        <v>0</v>
      </c>
      <c r="AR14">
        <f t="shared" si="9"/>
        <v>0</v>
      </c>
      <c r="AS14">
        <f t="shared" si="10"/>
        <v>234</v>
      </c>
      <c r="AT14">
        <f t="shared" si="11"/>
        <v>435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1518</v>
      </c>
      <c r="AZ14">
        <f t="shared" si="22"/>
        <v>23742</v>
      </c>
      <c r="BA14" s="3">
        <f t="shared" si="17"/>
        <v>3.7085169993220889E-2</v>
      </c>
    </row>
    <row r="15" spans="1:55" x14ac:dyDescent="0.25">
      <c r="A15" s="1">
        <f t="shared" si="18"/>
        <v>2940</v>
      </c>
      <c r="B15" s="1">
        <f t="shared" si="19"/>
        <v>2990</v>
      </c>
      <c r="C15">
        <f t="shared" si="24"/>
        <v>37.994630000000015</v>
      </c>
      <c r="D15">
        <f t="shared" si="25"/>
        <v>44.258303000000012</v>
      </c>
      <c r="E15">
        <f t="shared" ref="E15:F15" si="33">E14-E13+E14</f>
        <v>37.993619000000017</v>
      </c>
      <c r="F15">
        <f t="shared" si="33"/>
        <v>44.263961999999943</v>
      </c>
      <c r="G15" t="s">
        <v>17</v>
      </c>
      <c r="H15" t="s">
        <v>17</v>
      </c>
      <c r="I15" t="s">
        <v>17</v>
      </c>
      <c r="J15" t="s">
        <v>18</v>
      </c>
      <c r="K15" t="s">
        <v>18</v>
      </c>
      <c r="L15" t="s">
        <v>17</v>
      </c>
      <c r="M15" t="s">
        <v>17</v>
      </c>
      <c r="N15" t="s">
        <v>18</v>
      </c>
      <c r="O15" t="s">
        <v>18</v>
      </c>
      <c r="P15" t="s">
        <v>18</v>
      </c>
      <c r="Q15" t="s">
        <v>18</v>
      </c>
      <c r="R15">
        <v>28</v>
      </c>
      <c r="S15">
        <v>16</v>
      </c>
      <c r="T15">
        <v>16</v>
      </c>
      <c r="U15">
        <v>0</v>
      </c>
      <c r="V15">
        <v>0</v>
      </c>
      <c r="W15">
        <v>28</v>
      </c>
      <c r="X15">
        <v>30</v>
      </c>
      <c r="Y15">
        <v>0</v>
      </c>
      <c r="Z15">
        <v>0</v>
      </c>
      <c r="AA15">
        <v>0</v>
      </c>
      <c r="AB15">
        <v>0</v>
      </c>
      <c r="AC15">
        <v>30</v>
      </c>
      <c r="AD15">
        <v>16</v>
      </c>
      <c r="AE15">
        <v>22</v>
      </c>
      <c r="AF15">
        <v>17</v>
      </c>
      <c r="AG15">
        <v>15</v>
      </c>
      <c r="AH15">
        <v>15</v>
      </c>
      <c r="AI15">
        <v>10</v>
      </c>
      <c r="AJ15">
        <v>20</v>
      </c>
      <c r="AK15">
        <v>30</v>
      </c>
      <c r="AL15">
        <v>25</v>
      </c>
      <c r="AM15">
        <v>13</v>
      </c>
      <c r="AN15">
        <f t="shared" si="5"/>
        <v>840</v>
      </c>
      <c r="AO15">
        <f t="shared" si="6"/>
        <v>256</v>
      </c>
      <c r="AP15">
        <f t="shared" si="7"/>
        <v>352</v>
      </c>
      <c r="AQ15">
        <f t="shared" si="8"/>
        <v>0</v>
      </c>
      <c r="AR15">
        <f t="shared" si="9"/>
        <v>0</v>
      </c>
      <c r="AS15">
        <f t="shared" si="10"/>
        <v>420</v>
      </c>
      <c r="AT15">
        <f t="shared" si="11"/>
        <v>300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2168</v>
      </c>
      <c r="AZ15">
        <f t="shared" si="22"/>
        <v>25910</v>
      </c>
      <c r="BA15" s="3">
        <f t="shared" si="17"/>
        <v>4.047160115088675E-2</v>
      </c>
    </row>
    <row r="16" spans="1:55" x14ac:dyDescent="0.25">
      <c r="A16" s="1">
        <f t="shared" si="18"/>
        <v>2990</v>
      </c>
      <c r="B16" s="1">
        <f t="shared" si="19"/>
        <v>3040</v>
      </c>
      <c r="C16">
        <f t="shared" si="24"/>
        <v>37.993619000000017</v>
      </c>
      <c r="D16">
        <f t="shared" si="25"/>
        <v>44.257292000000014</v>
      </c>
      <c r="E16">
        <f t="shared" ref="E16:F16" si="34">E15-E14+E15</f>
        <v>37.992608000000018</v>
      </c>
      <c r="F16">
        <f t="shared" si="34"/>
        <v>44.263617999999937</v>
      </c>
      <c r="G16" t="s">
        <v>17</v>
      </c>
      <c r="H16" t="s">
        <v>17</v>
      </c>
      <c r="I16" t="s">
        <v>17</v>
      </c>
      <c r="J16" t="s">
        <v>18</v>
      </c>
      <c r="K16" t="s">
        <v>18</v>
      </c>
      <c r="L16" t="s">
        <v>17</v>
      </c>
      <c r="M16" t="s">
        <v>17</v>
      </c>
      <c r="N16" t="s">
        <v>18</v>
      </c>
      <c r="O16" t="s">
        <v>18</v>
      </c>
      <c r="P16" t="s">
        <v>18</v>
      </c>
      <c r="Q16" t="s">
        <v>18</v>
      </c>
      <c r="R16">
        <v>13</v>
      </c>
      <c r="S16">
        <v>12</v>
      </c>
      <c r="T16">
        <v>19</v>
      </c>
      <c r="U16">
        <v>0</v>
      </c>
      <c r="V16">
        <v>0</v>
      </c>
      <c r="W16">
        <v>28</v>
      </c>
      <c r="X16">
        <v>13</v>
      </c>
      <c r="Y16">
        <v>0</v>
      </c>
      <c r="Z16">
        <v>0</v>
      </c>
      <c r="AA16">
        <v>0</v>
      </c>
      <c r="AB16">
        <v>0</v>
      </c>
      <c r="AC16">
        <v>28</v>
      </c>
      <c r="AD16">
        <v>17</v>
      </c>
      <c r="AE16">
        <v>11</v>
      </c>
      <c r="AF16">
        <v>11</v>
      </c>
      <c r="AG16">
        <v>17</v>
      </c>
      <c r="AH16">
        <v>15</v>
      </c>
      <c r="AI16">
        <v>19</v>
      </c>
      <c r="AJ16">
        <v>24</v>
      </c>
      <c r="AK16">
        <v>26</v>
      </c>
      <c r="AL16">
        <v>27</v>
      </c>
      <c r="AM16">
        <v>24</v>
      </c>
      <c r="AN16">
        <f t="shared" si="5"/>
        <v>364</v>
      </c>
      <c r="AO16">
        <f t="shared" si="6"/>
        <v>204</v>
      </c>
      <c r="AP16">
        <f t="shared" si="7"/>
        <v>209</v>
      </c>
      <c r="AQ16">
        <f t="shared" si="8"/>
        <v>0</v>
      </c>
      <c r="AR16">
        <f t="shared" si="9"/>
        <v>0</v>
      </c>
      <c r="AS16">
        <f t="shared" si="10"/>
        <v>420</v>
      </c>
      <c r="AT16">
        <f t="shared" si="11"/>
        <v>247</v>
      </c>
      <c r="AU16">
        <f t="shared" si="12"/>
        <v>0</v>
      </c>
      <c r="AV16">
        <f t="shared" si="13"/>
        <v>0</v>
      </c>
      <c r="AW16">
        <f t="shared" si="14"/>
        <v>0</v>
      </c>
      <c r="AX16">
        <f t="shared" si="15"/>
        <v>0</v>
      </c>
      <c r="AY16">
        <f t="shared" si="16"/>
        <v>1444</v>
      </c>
      <c r="AZ16">
        <f t="shared" si="22"/>
        <v>27354</v>
      </c>
      <c r="BA16" s="3">
        <f t="shared" si="17"/>
        <v>4.2727139246675268E-2</v>
      </c>
    </row>
    <row r="17" spans="1:53" x14ac:dyDescent="0.25">
      <c r="A17" s="1">
        <f t="shared" si="18"/>
        <v>3040</v>
      </c>
      <c r="B17" s="1">
        <f t="shared" si="19"/>
        <v>3090</v>
      </c>
      <c r="C17">
        <f t="shared" si="24"/>
        <v>37.992608000000018</v>
      </c>
      <c r="D17">
        <f t="shared" si="25"/>
        <v>44.256281000000016</v>
      </c>
      <c r="E17">
        <f t="shared" ref="E17:F17" si="35">E16-E15+E16</f>
        <v>37.99159700000002</v>
      </c>
      <c r="F17">
        <f t="shared" si="35"/>
        <v>44.263273999999932</v>
      </c>
      <c r="G17" t="s">
        <v>17</v>
      </c>
      <c r="H17" t="s">
        <v>17</v>
      </c>
      <c r="I17" t="s">
        <v>17</v>
      </c>
      <c r="J17" t="s">
        <v>18</v>
      </c>
      <c r="K17" t="s">
        <v>18</v>
      </c>
      <c r="L17" t="s">
        <v>17</v>
      </c>
      <c r="M17" t="s">
        <v>17</v>
      </c>
      <c r="N17" t="s">
        <v>18</v>
      </c>
      <c r="O17" t="s">
        <v>18</v>
      </c>
      <c r="P17" t="s">
        <v>18</v>
      </c>
      <c r="Q17" t="s">
        <v>18</v>
      </c>
      <c r="R17">
        <v>26</v>
      </c>
      <c r="S17">
        <v>14</v>
      </c>
      <c r="T17">
        <v>29</v>
      </c>
      <c r="U17">
        <v>0</v>
      </c>
      <c r="V17">
        <v>0</v>
      </c>
      <c r="W17">
        <v>10</v>
      </c>
      <c r="X17">
        <v>27</v>
      </c>
      <c r="Y17">
        <v>0</v>
      </c>
      <c r="Z17">
        <v>0</v>
      </c>
      <c r="AA17">
        <v>0</v>
      </c>
      <c r="AB17">
        <v>0</v>
      </c>
      <c r="AC17">
        <v>18</v>
      </c>
      <c r="AD17">
        <v>16</v>
      </c>
      <c r="AE17">
        <v>27</v>
      </c>
      <c r="AF17">
        <v>27</v>
      </c>
      <c r="AG17">
        <v>26</v>
      </c>
      <c r="AH17">
        <v>17</v>
      </c>
      <c r="AI17">
        <v>13</v>
      </c>
      <c r="AJ17">
        <v>17</v>
      </c>
      <c r="AK17">
        <v>12</v>
      </c>
      <c r="AL17">
        <v>17</v>
      </c>
      <c r="AM17">
        <v>20</v>
      </c>
      <c r="AN17">
        <f t="shared" si="5"/>
        <v>468</v>
      </c>
      <c r="AO17">
        <f t="shared" si="6"/>
        <v>224</v>
      </c>
      <c r="AP17">
        <f t="shared" si="7"/>
        <v>783</v>
      </c>
      <c r="AQ17">
        <f t="shared" si="8"/>
        <v>0</v>
      </c>
      <c r="AR17">
        <f t="shared" si="9"/>
        <v>0</v>
      </c>
      <c r="AS17">
        <f t="shared" si="10"/>
        <v>170</v>
      </c>
      <c r="AT17">
        <f t="shared" si="11"/>
        <v>351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1996</v>
      </c>
      <c r="AZ17">
        <f t="shared" si="22"/>
        <v>29350</v>
      </c>
      <c r="BA17" s="3">
        <f t="shared" si="17"/>
        <v>4.5844905201795683E-2</v>
      </c>
    </row>
    <row r="18" spans="1:53" x14ac:dyDescent="0.25">
      <c r="A18" s="1">
        <f t="shared" si="18"/>
        <v>3090</v>
      </c>
      <c r="B18" s="1">
        <f t="shared" si="19"/>
        <v>3140</v>
      </c>
      <c r="C18">
        <f t="shared" si="24"/>
        <v>37.99159700000002</v>
      </c>
      <c r="D18">
        <f t="shared" si="25"/>
        <v>44.255270000000017</v>
      </c>
      <c r="E18">
        <f t="shared" ref="E18:F18" si="36">E17-E16+E17</f>
        <v>37.990586000000022</v>
      </c>
      <c r="F18">
        <f t="shared" si="36"/>
        <v>44.262929999999926</v>
      </c>
      <c r="G18" t="s">
        <v>17</v>
      </c>
      <c r="H18" t="s">
        <v>17</v>
      </c>
      <c r="I18" t="s">
        <v>17</v>
      </c>
      <c r="J18" t="s">
        <v>18</v>
      </c>
      <c r="K18" t="s">
        <v>18</v>
      </c>
      <c r="L18" t="s">
        <v>17</v>
      </c>
      <c r="M18" t="s">
        <v>17</v>
      </c>
      <c r="N18" t="s">
        <v>18</v>
      </c>
      <c r="O18" t="s">
        <v>18</v>
      </c>
      <c r="P18" t="s">
        <v>18</v>
      </c>
      <c r="Q18" t="s">
        <v>18</v>
      </c>
      <c r="R18">
        <v>30</v>
      </c>
      <c r="S18">
        <v>23</v>
      </c>
      <c r="T18">
        <v>30</v>
      </c>
      <c r="U18">
        <v>0</v>
      </c>
      <c r="V18">
        <v>0</v>
      </c>
      <c r="W18">
        <v>10</v>
      </c>
      <c r="X18">
        <v>20</v>
      </c>
      <c r="Y18">
        <v>0</v>
      </c>
      <c r="Z18">
        <v>0</v>
      </c>
      <c r="AA18">
        <v>0</v>
      </c>
      <c r="AB18">
        <v>0</v>
      </c>
      <c r="AC18">
        <v>18</v>
      </c>
      <c r="AD18">
        <v>30</v>
      </c>
      <c r="AE18">
        <v>22</v>
      </c>
      <c r="AF18">
        <v>13</v>
      </c>
      <c r="AG18">
        <v>30</v>
      </c>
      <c r="AH18">
        <v>14</v>
      </c>
      <c r="AI18">
        <v>17</v>
      </c>
      <c r="AJ18">
        <v>10</v>
      </c>
      <c r="AK18">
        <v>15</v>
      </c>
      <c r="AL18">
        <v>18</v>
      </c>
      <c r="AM18">
        <v>13</v>
      </c>
      <c r="AN18">
        <f t="shared" si="5"/>
        <v>540</v>
      </c>
      <c r="AO18">
        <f t="shared" si="6"/>
        <v>690</v>
      </c>
      <c r="AP18">
        <f t="shared" si="7"/>
        <v>660</v>
      </c>
      <c r="AQ18">
        <f t="shared" si="8"/>
        <v>0</v>
      </c>
      <c r="AR18">
        <f t="shared" si="9"/>
        <v>0</v>
      </c>
      <c r="AS18">
        <f t="shared" si="10"/>
        <v>140</v>
      </c>
      <c r="AT18">
        <f t="shared" si="11"/>
        <v>340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2370</v>
      </c>
      <c r="AZ18">
        <f t="shared" si="22"/>
        <v>31720</v>
      </c>
      <c r="BA18" s="3">
        <f t="shared" si="17"/>
        <v>4.9546861771753291E-2</v>
      </c>
    </row>
    <row r="19" spans="1:53" x14ac:dyDescent="0.25">
      <c r="A19" s="1">
        <f t="shared" si="18"/>
        <v>3140</v>
      </c>
      <c r="B19" s="1">
        <f t="shared" si="19"/>
        <v>3190</v>
      </c>
      <c r="C19">
        <f t="shared" si="24"/>
        <v>37.990586000000022</v>
      </c>
      <c r="D19">
        <f t="shared" si="25"/>
        <v>44.254259000000019</v>
      </c>
      <c r="E19">
        <f t="shared" ref="E19:F19" si="37">E18-E17+E18</f>
        <v>37.989575000000023</v>
      </c>
      <c r="F19">
        <f t="shared" si="37"/>
        <v>44.262585999999921</v>
      </c>
      <c r="G19" t="s">
        <v>17</v>
      </c>
      <c r="H19" t="s">
        <v>17</v>
      </c>
      <c r="I19" t="s">
        <v>17</v>
      </c>
      <c r="J19" t="s">
        <v>18</v>
      </c>
      <c r="K19" t="s">
        <v>18</v>
      </c>
      <c r="L19" t="s">
        <v>17</v>
      </c>
      <c r="M19" t="s">
        <v>17</v>
      </c>
      <c r="N19" t="s">
        <v>18</v>
      </c>
      <c r="O19" t="s">
        <v>18</v>
      </c>
      <c r="P19" t="s">
        <v>18</v>
      </c>
      <c r="Q19" t="s">
        <v>18</v>
      </c>
      <c r="R19">
        <v>23</v>
      </c>
      <c r="S19">
        <v>25</v>
      </c>
      <c r="T19">
        <v>11</v>
      </c>
      <c r="U19">
        <v>0</v>
      </c>
      <c r="V19">
        <v>0</v>
      </c>
      <c r="W19">
        <v>13</v>
      </c>
      <c r="X19">
        <v>28</v>
      </c>
      <c r="Y19">
        <v>0</v>
      </c>
      <c r="Z19">
        <v>0</v>
      </c>
      <c r="AA19">
        <v>0</v>
      </c>
      <c r="AB19">
        <v>0</v>
      </c>
      <c r="AC19">
        <v>28</v>
      </c>
      <c r="AD19">
        <v>16</v>
      </c>
      <c r="AE19">
        <v>14</v>
      </c>
      <c r="AF19">
        <v>28</v>
      </c>
      <c r="AG19">
        <v>16</v>
      </c>
      <c r="AH19">
        <v>28</v>
      </c>
      <c r="AI19">
        <v>23</v>
      </c>
      <c r="AJ19">
        <v>10</v>
      </c>
      <c r="AK19">
        <v>24</v>
      </c>
      <c r="AL19">
        <v>25</v>
      </c>
      <c r="AM19">
        <v>24</v>
      </c>
      <c r="AN19">
        <f t="shared" si="5"/>
        <v>644</v>
      </c>
      <c r="AO19">
        <f t="shared" si="6"/>
        <v>400</v>
      </c>
      <c r="AP19">
        <f t="shared" si="7"/>
        <v>154</v>
      </c>
      <c r="AQ19">
        <f t="shared" si="8"/>
        <v>0</v>
      </c>
      <c r="AR19">
        <f t="shared" si="9"/>
        <v>0</v>
      </c>
      <c r="AS19">
        <f t="shared" si="10"/>
        <v>364</v>
      </c>
      <c r="AT19">
        <f t="shared" si="11"/>
        <v>644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2206</v>
      </c>
      <c r="AZ19">
        <f t="shared" si="22"/>
        <v>33926</v>
      </c>
      <c r="BA19" s="3">
        <f t="shared" si="17"/>
        <v>5.2992649195097795E-2</v>
      </c>
    </row>
    <row r="20" spans="1:53" x14ac:dyDescent="0.25">
      <c r="A20" s="1">
        <f t="shared" si="18"/>
        <v>3190</v>
      </c>
      <c r="B20" s="1">
        <f t="shared" si="19"/>
        <v>3240</v>
      </c>
      <c r="C20">
        <f t="shared" si="24"/>
        <v>37.989575000000023</v>
      </c>
      <c r="D20">
        <f t="shared" si="25"/>
        <v>44.253248000000021</v>
      </c>
      <c r="E20">
        <f t="shared" ref="E20:F20" si="38">E19-E18+E19</f>
        <v>37.988564000000025</v>
      </c>
      <c r="F20">
        <f t="shared" si="38"/>
        <v>44.262241999999915</v>
      </c>
      <c r="G20" t="s">
        <v>17</v>
      </c>
      <c r="H20" t="s">
        <v>17</v>
      </c>
      <c r="I20" t="s">
        <v>17</v>
      </c>
      <c r="J20" t="s">
        <v>18</v>
      </c>
      <c r="K20" t="s">
        <v>18</v>
      </c>
      <c r="L20" t="s">
        <v>17</v>
      </c>
      <c r="M20" t="s">
        <v>17</v>
      </c>
      <c r="N20" t="s">
        <v>18</v>
      </c>
      <c r="O20" t="s">
        <v>18</v>
      </c>
      <c r="P20" t="s">
        <v>18</v>
      </c>
      <c r="Q20" t="s">
        <v>18</v>
      </c>
      <c r="R20">
        <v>15</v>
      </c>
      <c r="S20">
        <v>26</v>
      </c>
      <c r="T20">
        <v>27</v>
      </c>
      <c r="U20">
        <v>0</v>
      </c>
      <c r="V20">
        <v>0</v>
      </c>
      <c r="W20">
        <v>30</v>
      </c>
      <c r="X20">
        <v>24</v>
      </c>
      <c r="Y20">
        <v>0</v>
      </c>
      <c r="Z20">
        <v>0</v>
      </c>
      <c r="AA20">
        <v>0</v>
      </c>
      <c r="AB20">
        <v>0</v>
      </c>
      <c r="AC20">
        <v>26</v>
      </c>
      <c r="AD20">
        <v>14</v>
      </c>
      <c r="AE20">
        <v>20</v>
      </c>
      <c r="AF20">
        <v>21</v>
      </c>
      <c r="AG20">
        <v>14</v>
      </c>
      <c r="AH20">
        <v>25</v>
      </c>
      <c r="AI20">
        <v>22</v>
      </c>
      <c r="AJ20">
        <v>10</v>
      </c>
      <c r="AK20">
        <v>16</v>
      </c>
      <c r="AL20">
        <v>13</v>
      </c>
      <c r="AM20">
        <v>15</v>
      </c>
      <c r="AN20">
        <f t="shared" si="5"/>
        <v>390</v>
      </c>
      <c r="AO20">
        <f t="shared" si="6"/>
        <v>364</v>
      </c>
      <c r="AP20">
        <f t="shared" si="7"/>
        <v>540</v>
      </c>
      <c r="AQ20">
        <f t="shared" si="8"/>
        <v>0</v>
      </c>
      <c r="AR20">
        <f t="shared" si="9"/>
        <v>0</v>
      </c>
      <c r="AS20">
        <f t="shared" si="10"/>
        <v>750</v>
      </c>
      <c r="AT20">
        <f t="shared" si="11"/>
        <v>528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2572</v>
      </c>
      <c r="AZ20">
        <f t="shared" si="22"/>
        <v>36498</v>
      </c>
      <c r="BA20" s="3">
        <f t="shared" si="17"/>
        <v>5.7010131177347149E-2</v>
      </c>
    </row>
    <row r="21" spans="1:53" x14ac:dyDescent="0.25">
      <c r="A21" s="1">
        <f t="shared" si="18"/>
        <v>3240</v>
      </c>
      <c r="B21" s="1">
        <f t="shared" si="19"/>
        <v>3290</v>
      </c>
      <c r="C21">
        <f t="shared" si="24"/>
        <v>37.988564000000025</v>
      </c>
      <c r="D21">
        <f t="shared" si="25"/>
        <v>44.252237000000022</v>
      </c>
      <c r="E21">
        <f t="shared" ref="E21:F21" si="39">E20-E19+E20</f>
        <v>37.987553000000027</v>
      </c>
      <c r="F21">
        <f t="shared" si="39"/>
        <v>44.26189799999991</v>
      </c>
      <c r="G21" t="s">
        <v>17</v>
      </c>
      <c r="H21" t="s">
        <v>17</v>
      </c>
      <c r="I21" t="s">
        <v>17</v>
      </c>
      <c r="J21" t="s">
        <v>18</v>
      </c>
      <c r="K21" t="s">
        <v>18</v>
      </c>
      <c r="L21" t="s">
        <v>17</v>
      </c>
      <c r="M21" t="s">
        <v>17</v>
      </c>
      <c r="N21" t="s">
        <v>18</v>
      </c>
      <c r="O21" t="s">
        <v>18</v>
      </c>
      <c r="P21" t="s">
        <v>18</v>
      </c>
      <c r="Q21" t="s">
        <v>18</v>
      </c>
      <c r="R21">
        <v>12</v>
      </c>
      <c r="S21">
        <v>28</v>
      </c>
      <c r="T21">
        <v>19</v>
      </c>
      <c r="U21">
        <v>0</v>
      </c>
      <c r="V21">
        <v>0</v>
      </c>
      <c r="W21">
        <v>14</v>
      </c>
      <c r="X21">
        <v>18</v>
      </c>
      <c r="Y21">
        <v>0</v>
      </c>
      <c r="Z21">
        <v>0</v>
      </c>
      <c r="AA21">
        <v>0</v>
      </c>
      <c r="AB21">
        <v>0</v>
      </c>
      <c r="AC21">
        <v>30</v>
      </c>
      <c r="AD21">
        <v>13</v>
      </c>
      <c r="AE21">
        <v>11</v>
      </c>
      <c r="AF21">
        <v>25</v>
      </c>
      <c r="AG21">
        <v>30</v>
      </c>
      <c r="AH21">
        <v>13</v>
      </c>
      <c r="AI21">
        <v>27</v>
      </c>
      <c r="AJ21">
        <v>13</v>
      </c>
      <c r="AK21">
        <v>30</v>
      </c>
      <c r="AL21">
        <v>15</v>
      </c>
      <c r="AM21">
        <v>29</v>
      </c>
      <c r="AN21">
        <f t="shared" si="5"/>
        <v>360</v>
      </c>
      <c r="AO21">
        <f t="shared" si="6"/>
        <v>364</v>
      </c>
      <c r="AP21">
        <f t="shared" si="7"/>
        <v>209</v>
      </c>
      <c r="AQ21">
        <f t="shared" si="8"/>
        <v>0</v>
      </c>
      <c r="AR21">
        <f t="shared" si="9"/>
        <v>0</v>
      </c>
      <c r="AS21">
        <f t="shared" si="10"/>
        <v>182</v>
      </c>
      <c r="AT21">
        <f t="shared" si="11"/>
        <v>486</v>
      </c>
      <c r="AU21">
        <f t="shared" si="12"/>
        <v>0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1601</v>
      </c>
      <c r="AZ21">
        <f t="shared" si="22"/>
        <v>38099</v>
      </c>
      <c r="BA21" s="3">
        <f t="shared" si="17"/>
        <v>5.9510904370807964E-2</v>
      </c>
    </row>
    <row r="22" spans="1:53" x14ac:dyDescent="0.25">
      <c r="A22" s="1">
        <f t="shared" si="18"/>
        <v>3290</v>
      </c>
      <c r="B22" s="1">
        <f t="shared" si="19"/>
        <v>3340</v>
      </c>
      <c r="C22">
        <f t="shared" si="24"/>
        <v>37.987553000000027</v>
      </c>
      <c r="D22">
        <f t="shared" si="25"/>
        <v>44.251226000000024</v>
      </c>
      <c r="E22">
        <f t="shared" ref="E22:F22" si="40">E21-E20+E21</f>
        <v>37.986542000000028</v>
      </c>
      <c r="F22">
        <f t="shared" si="40"/>
        <v>44.261553999999904</v>
      </c>
      <c r="G22" t="s">
        <v>17</v>
      </c>
      <c r="H22" t="s">
        <v>17</v>
      </c>
      <c r="I22" t="s">
        <v>17</v>
      </c>
      <c r="J22" t="s">
        <v>18</v>
      </c>
      <c r="K22" t="s">
        <v>18</v>
      </c>
      <c r="L22" t="s">
        <v>17</v>
      </c>
      <c r="M22" t="s">
        <v>17</v>
      </c>
      <c r="N22" t="s">
        <v>18</v>
      </c>
      <c r="O22" t="s">
        <v>18</v>
      </c>
      <c r="P22" t="s">
        <v>18</v>
      </c>
      <c r="Q22" t="s">
        <v>18</v>
      </c>
      <c r="R22">
        <v>21</v>
      </c>
      <c r="S22">
        <v>22</v>
      </c>
      <c r="T22">
        <v>29</v>
      </c>
      <c r="U22">
        <v>0</v>
      </c>
      <c r="V22">
        <v>0</v>
      </c>
      <c r="W22">
        <v>25</v>
      </c>
      <c r="X22">
        <v>20</v>
      </c>
      <c r="Y22">
        <v>0</v>
      </c>
      <c r="Z22">
        <v>0</v>
      </c>
      <c r="AA22">
        <v>0</v>
      </c>
      <c r="AB22">
        <v>0</v>
      </c>
      <c r="AC22">
        <v>16</v>
      </c>
      <c r="AD22">
        <v>15</v>
      </c>
      <c r="AE22">
        <v>27</v>
      </c>
      <c r="AF22">
        <v>26</v>
      </c>
      <c r="AG22">
        <v>22</v>
      </c>
      <c r="AH22">
        <v>16</v>
      </c>
      <c r="AI22">
        <v>21</v>
      </c>
      <c r="AJ22">
        <v>28</v>
      </c>
      <c r="AK22">
        <v>20</v>
      </c>
      <c r="AL22">
        <v>19</v>
      </c>
      <c r="AM22">
        <v>29</v>
      </c>
      <c r="AN22">
        <f t="shared" si="5"/>
        <v>336</v>
      </c>
      <c r="AO22">
        <f t="shared" si="6"/>
        <v>330</v>
      </c>
      <c r="AP22">
        <f t="shared" si="7"/>
        <v>783</v>
      </c>
      <c r="AQ22">
        <f t="shared" si="8"/>
        <v>0</v>
      </c>
      <c r="AR22">
        <f t="shared" si="9"/>
        <v>0</v>
      </c>
      <c r="AS22">
        <f t="shared" si="10"/>
        <v>400</v>
      </c>
      <c r="AT22">
        <f t="shared" si="11"/>
        <v>420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2269</v>
      </c>
      <c r="AZ22">
        <f t="shared" si="22"/>
        <v>40368</v>
      </c>
      <c r="BA22" s="3">
        <f t="shared" si="17"/>
        <v>6.3055098234619703E-2</v>
      </c>
    </row>
    <row r="23" spans="1:53" x14ac:dyDescent="0.25">
      <c r="A23" s="1">
        <f t="shared" si="18"/>
        <v>3340</v>
      </c>
      <c r="B23" s="1">
        <f t="shared" si="19"/>
        <v>3390</v>
      </c>
      <c r="C23">
        <f t="shared" si="24"/>
        <v>37.986542000000028</v>
      </c>
      <c r="D23">
        <f t="shared" si="25"/>
        <v>44.250215000000026</v>
      </c>
      <c r="E23">
        <f t="shared" ref="E23:F23" si="41">E22-E21+E22</f>
        <v>37.98553100000003</v>
      </c>
      <c r="F23">
        <f t="shared" si="41"/>
        <v>44.261209999999899</v>
      </c>
      <c r="G23" t="s">
        <v>17</v>
      </c>
      <c r="H23" t="s">
        <v>17</v>
      </c>
      <c r="I23" t="s">
        <v>17</v>
      </c>
      <c r="J23" t="s">
        <v>18</v>
      </c>
      <c r="K23" t="s">
        <v>18</v>
      </c>
      <c r="L23" t="s">
        <v>17</v>
      </c>
      <c r="M23" t="s">
        <v>17</v>
      </c>
      <c r="N23" t="s">
        <v>18</v>
      </c>
      <c r="O23" t="s">
        <v>18</v>
      </c>
      <c r="P23" t="s">
        <v>18</v>
      </c>
      <c r="Q23" t="s">
        <v>18</v>
      </c>
      <c r="R23">
        <v>23</v>
      </c>
      <c r="S23">
        <v>23</v>
      </c>
      <c r="T23">
        <v>15</v>
      </c>
      <c r="U23">
        <v>0</v>
      </c>
      <c r="V23">
        <v>0</v>
      </c>
      <c r="W23">
        <v>24</v>
      </c>
      <c r="X23">
        <v>10</v>
      </c>
      <c r="Y23">
        <v>0</v>
      </c>
      <c r="Z23">
        <v>0</v>
      </c>
      <c r="AA23">
        <v>0</v>
      </c>
      <c r="AB23">
        <v>0</v>
      </c>
      <c r="AC23">
        <v>24</v>
      </c>
      <c r="AD23">
        <v>25</v>
      </c>
      <c r="AE23">
        <v>26</v>
      </c>
      <c r="AF23">
        <v>15</v>
      </c>
      <c r="AG23">
        <v>24</v>
      </c>
      <c r="AH23">
        <v>30</v>
      </c>
      <c r="AI23">
        <v>11</v>
      </c>
      <c r="AJ23">
        <v>17</v>
      </c>
      <c r="AK23">
        <v>19</v>
      </c>
      <c r="AL23">
        <v>18</v>
      </c>
      <c r="AM23">
        <v>26</v>
      </c>
      <c r="AN23">
        <f t="shared" si="5"/>
        <v>552</v>
      </c>
      <c r="AO23">
        <f t="shared" si="6"/>
        <v>575</v>
      </c>
      <c r="AP23">
        <f t="shared" si="7"/>
        <v>390</v>
      </c>
      <c r="AQ23">
        <f t="shared" si="8"/>
        <v>0</v>
      </c>
      <c r="AR23">
        <f t="shared" si="9"/>
        <v>0</v>
      </c>
      <c r="AS23">
        <f t="shared" si="10"/>
        <v>720</v>
      </c>
      <c r="AT23">
        <f t="shared" si="11"/>
        <v>110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2347</v>
      </c>
      <c r="AZ23">
        <f t="shared" si="22"/>
        <v>42715</v>
      </c>
      <c r="BA23" s="3">
        <f t="shared" si="17"/>
        <v>6.6721128643771804E-2</v>
      </c>
    </row>
    <row r="24" spans="1:53" x14ac:dyDescent="0.25">
      <c r="A24" s="1">
        <f t="shared" si="18"/>
        <v>3390</v>
      </c>
      <c r="B24" s="1">
        <f t="shared" si="19"/>
        <v>3440</v>
      </c>
      <c r="C24">
        <f t="shared" si="24"/>
        <v>37.98553100000003</v>
      </c>
      <c r="D24">
        <f t="shared" si="25"/>
        <v>44.249204000000027</v>
      </c>
      <c r="E24">
        <f t="shared" ref="E24:F24" si="42">E23-E22+E23</f>
        <v>37.984520000000032</v>
      </c>
      <c r="F24">
        <f t="shared" si="42"/>
        <v>44.260865999999893</v>
      </c>
      <c r="G24" t="s">
        <v>17</v>
      </c>
      <c r="H24" t="s">
        <v>17</v>
      </c>
      <c r="I24" t="s">
        <v>17</v>
      </c>
      <c r="J24" t="s">
        <v>18</v>
      </c>
      <c r="K24" t="s">
        <v>18</v>
      </c>
      <c r="L24" t="s">
        <v>17</v>
      </c>
      <c r="M24" t="s">
        <v>17</v>
      </c>
      <c r="N24" t="s">
        <v>18</v>
      </c>
      <c r="O24" t="s">
        <v>18</v>
      </c>
      <c r="P24" t="s">
        <v>18</v>
      </c>
      <c r="Q24" t="s">
        <v>18</v>
      </c>
      <c r="R24">
        <v>20</v>
      </c>
      <c r="S24">
        <v>20</v>
      </c>
      <c r="T24">
        <v>26</v>
      </c>
      <c r="U24">
        <v>0</v>
      </c>
      <c r="V24">
        <v>0</v>
      </c>
      <c r="W24">
        <v>19</v>
      </c>
      <c r="X24">
        <v>11</v>
      </c>
      <c r="Y24">
        <v>0</v>
      </c>
      <c r="Z24">
        <v>0</v>
      </c>
      <c r="AA24">
        <v>0</v>
      </c>
      <c r="AB24">
        <v>0</v>
      </c>
      <c r="AC24">
        <v>20</v>
      </c>
      <c r="AD24">
        <v>17</v>
      </c>
      <c r="AE24">
        <v>29</v>
      </c>
      <c r="AF24">
        <v>12</v>
      </c>
      <c r="AG24">
        <v>18</v>
      </c>
      <c r="AH24">
        <v>12</v>
      </c>
      <c r="AI24">
        <v>23</v>
      </c>
      <c r="AJ24">
        <v>19</v>
      </c>
      <c r="AK24">
        <v>27</v>
      </c>
      <c r="AL24">
        <v>12</v>
      </c>
      <c r="AM24">
        <v>27</v>
      </c>
      <c r="AN24">
        <f t="shared" si="5"/>
        <v>400</v>
      </c>
      <c r="AO24">
        <f t="shared" si="6"/>
        <v>340</v>
      </c>
      <c r="AP24">
        <f t="shared" si="7"/>
        <v>754</v>
      </c>
      <c r="AQ24">
        <f t="shared" si="8"/>
        <v>0</v>
      </c>
      <c r="AR24">
        <f t="shared" si="9"/>
        <v>0</v>
      </c>
      <c r="AS24">
        <f t="shared" si="10"/>
        <v>228</v>
      </c>
      <c r="AT24">
        <f t="shared" si="11"/>
        <v>253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1975</v>
      </c>
      <c r="AZ24">
        <f t="shared" si="22"/>
        <v>44690</v>
      </c>
      <c r="BA24" s="3">
        <f t="shared" si="17"/>
        <v>6.9806092452069812E-2</v>
      </c>
    </row>
    <row r="25" spans="1:53" x14ac:dyDescent="0.25">
      <c r="A25" s="1">
        <f t="shared" si="18"/>
        <v>3440</v>
      </c>
      <c r="B25" s="1">
        <f t="shared" si="19"/>
        <v>3490</v>
      </c>
      <c r="C25">
        <f t="shared" si="24"/>
        <v>37.984520000000032</v>
      </c>
      <c r="D25">
        <f t="shared" si="25"/>
        <v>44.248193000000029</v>
      </c>
      <c r="E25">
        <f t="shared" ref="E25:F25" si="43">E24-E23+E24</f>
        <v>37.983509000000033</v>
      </c>
      <c r="F25">
        <f t="shared" si="43"/>
        <v>44.260521999999888</v>
      </c>
      <c r="G25" t="s">
        <v>17</v>
      </c>
      <c r="H25" t="s">
        <v>17</v>
      </c>
      <c r="I25" t="s">
        <v>17</v>
      </c>
      <c r="J25" t="s">
        <v>18</v>
      </c>
      <c r="K25" t="s">
        <v>18</v>
      </c>
      <c r="L25" t="s">
        <v>17</v>
      </c>
      <c r="M25" t="s">
        <v>17</v>
      </c>
      <c r="N25" t="s">
        <v>18</v>
      </c>
      <c r="O25" t="s">
        <v>18</v>
      </c>
      <c r="P25" t="s">
        <v>18</v>
      </c>
      <c r="Q25" t="s">
        <v>18</v>
      </c>
      <c r="R25">
        <v>15</v>
      </c>
      <c r="S25">
        <v>14</v>
      </c>
      <c r="T25">
        <v>15</v>
      </c>
      <c r="U25">
        <v>0</v>
      </c>
      <c r="V25">
        <v>0</v>
      </c>
      <c r="W25">
        <v>28</v>
      </c>
      <c r="X25">
        <v>12</v>
      </c>
      <c r="Y25">
        <v>0</v>
      </c>
      <c r="Z25">
        <v>0</v>
      </c>
      <c r="AA25">
        <v>0</v>
      </c>
      <c r="AB25">
        <v>0</v>
      </c>
      <c r="AC25">
        <v>29</v>
      </c>
      <c r="AD25">
        <v>13</v>
      </c>
      <c r="AE25">
        <v>27</v>
      </c>
      <c r="AF25">
        <v>17</v>
      </c>
      <c r="AG25">
        <v>21</v>
      </c>
      <c r="AH25">
        <v>20</v>
      </c>
      <c r="AI25">
        <v>12</v>
      </c>
      <c r="AJ25">
        <v>27</v>
      </c>
      <c r="AK25">
        <v>25</v>
      </c>
      <c r="AL25">
        <v>23</v>
      </c>
      <c r="AM25">
        <v>22</v>
      </c>
      <c r="AN25">
        <f t="shared" si="5"/>
        <v>435</v>
      </c>
      <c r="AO25">
        <f t="shared" si="6"/>
        <v>182</v>
      </c>
      <c r="AP25">
        <f t="shared" si="7"/>
        <v>405</v>
      </c>
      <c r="AQ25">
        <f t="shared" si="8"/>
        <v>0</v>
      </c>
      <c r="AR25">
        <f t="shared" si="9"/>
        <v>0</v>
      </c>
      <c r="AS25">
        <f t="shared" si="10"/>
        <v>560</v>
      </c>
      <c r="AT25">
        <f t="shared" si="11"/>
        <v>144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1726</v>
      </c>
      <c r="AZ25">
        <f t="shared" si="22"/>
        <v>46416</v>
      </c>
      <c r="BA25" s="3">
        <f t="shared" si="17"/>
        <v>7.2502116519473539E-2</v>
      </c>
    </row>
    <row r="26" spans="1:53" x14ac:dyDescent="0.25">
      <c r="A26" s="1">
        <f t="shared" ref="A26:A68" si="44">+B25</f>
        <v>3490</v>
      </c>
      <c r="B26" s="1">
        <f t="shared" ref="B26:B68" si="45">+A26+50</f>
        <v>3540</v>
      </c>
      <c r="C26">
        <f t="shared" ref="C26:C68" si="46">$C$6-$C$5+C25</f>
        <v>37.983509000000033</v>
      </c>
      <c r="D26">
        <f t="shared" ref="D26:D68" si="47">$C$6-$C$5+D25</f>
        <v>44.247182000000031</v>
      </c>
      <c r="E26">
        <f t="shared" ref="E26:E68" si="48">E25-E24+E25</f>
        <v>37.982498000000035</v>
      </c>
      <c r="F26">
        <f t="shared" ref="F26:F68" si="49">F25-F24+F25</f>
        <v>44.260177999999883</v>
      </c>
      <c r="G26" t="s">
        <v>17</v>
      </c>
      <c r="H26" t="s">
        <v>17</v>
      </c>
      <c r="I26" t="s">
        <v>17</v>
      </c>
      <c r="J26" t="s">
        <v>18</v>
      </c>
      <c r="K26" t="s">
        <v>18</v>
      </c>
      <c r="L26" t="s">
        <v>17</v>
      </c>
      <c r="M26" t="s">
        <v>17</v>
      </c>
      <c r="N26" t="s">
        <v>18</v>
      </c>
      <c r="O26" t="s">
        <v>18</v>
      </c>
      <c r="P26" t="s">
        <v>18</v>
      </c>
      <c r="Q26" t="s">
        <v>18</v>
      </c>
      <c r="R26">
        <v>13</v>
      </c>
      <c r="S26">
        <v>21</v>
      </c>
      <c r="T26">
        <v>24</v>
      </c>
      <c r="U26">
        <v>0</v>
      </c>
      <c r="V26">
        <v>0</v>
      </c>
      <c r="W26">
        <v>19</v>
      </c>
      <c r="X26">
        <v>25</v>
      </c>
      <c r="Y26">
        <v>0</v>
      </c>
      <c r="Z26">
        <v>0</v>
      </c>
      <c r="AA26">
        <v>0</v>
      </c>
      <c r="AB26">
        <v>0</v>
      </c>
      <c r="AC26">
        <v>10</v>
      </c>
      <c r="AD26">
        <v>17</v>
      </c>
      <c r="AE26">
        <v>30</v>
      </c>
      <c r="AF26">
        <v>13</v>
      </c>
      <c r="AG26">
        <v>19</v>
      </c>
      <c r="AH26">
        <v>29</v>
      </c>
      <c r="AI26">
        <v>10</v>
      </c>
      <c r="AJ26">
        <v>21</v>
      </c>
      <c r="AK26">
        <v>14</v>
      </c>
      <c r="AL26">
        <v>14</v>
      </c>
      <c r="AM26">
        <v>22</v>
      </c>
      <c r="AN26">
        <f t="shared" si="5"/>
        <v>130</v>
      </c>
      <c r="AO26">
        <f t="shared" si="6"/>
        <v>357</v>
      </c>
      <c r="AP26">
        <f t="shared" si="7"/>
        <v>720</v>
      </c>
      <c r="AQ26">
        <f t="shared" si="8"/>
        <v>0</v>
      </c>
      <c r="AR26">
        <f t="shared" si="9"/>
        <v>0</v>
      </c>
      <c r="AS26">
        <f t="shared" si="10"/>
        <v>551</v>
      </c>
      <c r="AT26">
        <f t="shared" si="11"/>
        <v>250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ref="AY26:AY68" si="50">SUM(AN26:AX26)</f>
        <v>2008</v>
      </c>
      <c r="AZ26">
        <f t="shared" si="22"/>
        <v>48424</v>
      </c>
      <c r="BA26" s="3">
        <f t="shared" si="17"/>
        <v>7.5638626558492475E-2</v>
      </c>
    </row>
    <row r="27" spans="1:53" x14ac:dyDescent="0.25">
      <c r="A27" s="1">
        <f t="shared" si="44"/>
        <v>3540</v>
      </c>
      <c r="B27" s="1">
        <f t="shared" si="45"/>
        <v>3590</v>
      </c>
      <c r="C27">
        <f t="shared" si="46"/>
        <v>37.982498000000035</v>
      </c>
      <c r="D27">
        <f t="shared" si="47"/>
        <v>44.246171000000032</v>
      </c>
      <c r="E27">
        <f t="shared" si="48"/>
        <v>37.981487000000037</v>
      </c>
      <c r="F27">
        <f t="shared" si="49"/>
        <v>44.259833999999877</v>
      </c>
      <c r="G27" t="s">
        <v>17</v>
      </c>
      <c r="H27" t="s">
        <v>17</v>
      </c>
      <c r="I27" t="s">
        <v>17</v>
      </c>
      <c r="J27" t="s">
        <v>18</v>
      </c>
      <c r="K27" t="s">
        <v>18</v>
      </c>
      <c r="L27" t="s">
        <v>17</v>
      </c>
      <c r="M27" t="s">
        <v>17</v>
      </c>
      <c r="N27" t="s">
        <v>18</v>
      </c>
      <c r="O27" t="s">
        <v>18</v>
      </c>
      <c r="P27" t="s">
        <v>18</v>
      </c>
      <c r="Q27" t="s">
        <v>18</v>
      </c>
      <c r="R27">
        <v>19</v>
      </c>
      <c r="S27">
        <v>13</v>
      </c>
      <c r="T27">
        <v>29</v>
      </c>
      <c r="U27">
        <v>0</v>
      </c>
      <c r="V27">
        <v>0</v>
      </c>
      <c r="W27">
        <v>14</v>
      </c>
      <c r="X27">
        <v>25</v>
      </c>
      <c r="Y27">
        <v>0</v>
      </c>
      <c r="Z27">
        <v>0</v>
      </c>
      <c r="AA27">
        <v>0</v>
      </c>
      <c r="AB27">
        <v>0</v>
      </c>
      <c r="AC27">
        <v>14</v>
      </c>
      <c r="AD27">
        <v>12</v>
      </c>
      <c r="AE27">
        <v>26</v>
      </c>
      <c r="AF27">
        <v>29</v>
      </c>
      <c r="AG27">
        <v>29</v>
      </c>
      <c r="AH27">
        <v>18</v>
      </c>
      <c r="AI27">
        <v>20</v>
      </c>
      <c r="AJ27">
        <v>28</v>
      </c>
      <c r="AK27">
        <v>22</v>
      </c>
      <c r="AL27">
        <v>12</v>
      </c>
      <c r="AM27">
        <v>17</v>
      </c>
      <c r="AN27">
        <f t="shared" si="5"/>
        <v>266</v>
      </c>
      <c r="AO27">
        <f t="shared" si="6"/>
        <v>156</v>
      </c>
      <c r="AP27">
        <f t="shared" si="7"/>
        <v>754</v>
      </c>
      <c r="AQ27">
        <f t="shared" si="8"/>
        <v>0</v>
      </c>
      <c r="AR27">
        <f t="shared" si="9"/>
        <v>0</v>
      </c>
      <c r="AS27">
        <f t="shared" si="10"/>
        <v>252</v>
      </c>
      <c r="AT27">
        <f t="shared" si="11"/>
        <v>500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0</v>
      </c>
      <c r="AY27">
        <f t="shared" si="50"/>
        <v>1928</v>
      </c>
      <c r="AZ27">
        <f t="shared" si="22"/>
        <v>50352</v>
      </c>
      <c r="BA27" s="3">
        <f t="shared" si="17"/>
        <v>7.8650176038187941E-2</v>
      </c>
    </row>
    <row r="28" spans="1:53" x14ac:dyDescent="0.25">
      <c r="A28" s="1">
        <f t="shared" si="44"/>
        <v>3590</v>
      </c>
      <c r="B28" s="1">
        <f t="shared" si="45"/>
        <v>3640</v>
      </c>
      <c r="C28">
        <f t="shared" si="46"/>
        <v>37.981487000000037</v>
      </c>
      <c r="D28">
        <f t="shared" si="47"/>
        <v>44.245160000000034</v>
      </c>
      <c r="E28">
        <f t="shared" si="48"/>
        <v>37.980476000000039</v>
      </c>
      <c r="F28">
        <f t="shared" si="49"/>
        <v>44.259489999999872</v>
      </c>
      <c r="G28" t="s">
        <v>17</v>
      </c>
      <c r="H28" t="s">
        <v>17</v>
      </c>
      <c r="I28" t="s">
        <v>17</v>
      </c>
      <c r="J28" t="s">
        <v>18</v>
      </c>
      <c r="K28" t="s">
        <v>18</v>
      </c>
      <c r="L28" t="s">
        <v>17</v>
      </c>
      <c r="M28" t="s">
        <v>17</v>
      </c>
      <c r="N28" t="s">
        <v>18</v>
      </c>
      <c r="O28" t="s">
        <v>18</v>
      </c>
      <c r="P28" t="s">
        <v>18</v>
      </c>
      <c r="Q28" t="s">
        <v>18</v>
      </c>
      <c r="R28">
        <v>11</v>
      </c>
      <c r="S28">
        <v>10</v>
      </c>
      <c r="T28">
        <v>29</v>
      </c>
      <c r="U28">
        <v>0</v>
      </c>
      <c r="V28">
        <v>0</v>
      </c>
      <c r="W28">
        <v>28</v>
      </c>
      <c r="X28">
        <v>30</v>
      </c>
      <c r="Y28">
        <v>0</v>
      </c>
      <c r="Z28">
        <v>0</v>
      </c>
      <c r="AA28">
        <v>0</v>
      </c>
      <c r="AB28">
        <v>0</v>
      </c>
      <c r="AC28">
        <v>17</v>
      </c>
      <c r="AD28">
        <v>13</v>
      </c>
      <c r="AE28">
        <v>21</v>
      </c>
      <c r="AF28">
        <v>11</v>
      </c>
      <c r="AG28">
        <v>30</v>
      </c>
      <c r="AH28">
        <v>18</v>
      </c>
      <c r="AI28">
        <v>22</v>
      </c>
      <c r="AJ28">
        <v>14</v>
      </c>
      <c r="AK28">
        <v>25</v>
      </c>
      <c r="AL28">
        <v>24</v>
      </c>
      <c r="AM28">
        <v>20</v>
      </c>
      <c r="AN28">
        <f t="shared" si="5"/>
        <v>187</v>
      </c>
      <c r="AO28">
        <f t="shared" si="6"/>
        <v>130</v>
      </c>
      <c r="AP28">
        <f t="shared" si="7"/>
        <v>609</v>
      </c>
      <c r="AQ28">
        <f t="shared" si="8"/>
        <v>0</v>
      </c>
      <c r="AR28">
        <f t="shared" si="9"/>
        <v>0</v>
      </c>
      <c r="AS28">
        <f t="shared" si="10"/>
        <v>504</v>
      </c>
      <c r="AT28">
        <f t="shared" si="11"/>
        <v>660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50"/>
        <v>2090</v>
      </c>
      <c r="AZ28">
        <f t="shared" si="22"/>
        <v>52442</v>
      </c>
      <c r="BA28" s="3">
        <f t="shared" si="17"/>
        <v>8.1914770650513433E-2</v>
      </c>
    </row>
    <row r="29" spans="1:53" x14ac:dyDescent="0.25">
      <c r="A29" s="1">
        <f t="shared" si="44"/>
        <v>3640</v>
      </c>
      <c r="B29" s="1">
        <f t="shared" si="45"/>
        <v>3690</v>
      </c>
      <c r="C29">
        <f t="shared" si="46"/>
        <v>37.980476000000039</v>
      </c>
      <c r="D29">
        <f t="shared" si="47"/>
        <v>44.244149000000036</v>
      </c>
      <c r="E29">
        <f t="shared" si="48"/>
        <v>37.97946500000004</v>
      </c>
      <c r="F29">
        <f t="shared" si="49"/>
        <v>44.259145999999866</v>
      </c>
      <c r="G29" t="s">
        <v>17</v>
      </c>
      <c r="H29" t="s">
        <v>17</v>
      </c>
      <c r="I29" t="s">
        <v>17</v>
      </c>
      <c r="J29" t="s">
        <v>18</v>
      </c>
      <c r="K29" t="s">
        <v>18</v>
      </c>
      <c r="L29" t="s">
        <v>17</v>
      </c>
      <c r="M29" t="s">
        <v>17</v>
      </c>
      <c r="N29" t="s">
        <v>18</v>
      </c>
      <c r="O29" t="s">
        <v>18</v>
      </c>
      <c r="P29" t="s">
        <v>18</v>
      </c>
      <c r="Q29" t="s">
        <v>18</v>
      </c>
      <c r="R29">
        <v>13</v>
      </c>
      <c r="S29">
        <v>24</v>
      </c>
      <c r="T29">
        <v>27</v>
      </c>
      <c r="U29">
        <v>0</v>
      </c>
      <c r="V29">
        <v>0</v>
      </c>
      <c r="W29">
        <v>25</v>
      </c>
      <c r="X29">
        <v>15</v>
      </c>
      <c r="Y29">
        <v>0</v>
      </c>
      <c r="Z29">
        <v>0</v>
      </c>
      <c r="AA29">
        <v>0</v>
      </c>
      <c r="AB29">
        <v>0</v>
      </c>
      <c r="AC29">
        <v>11</v>
      </c>
      <c r="AD29">
        <v>12</v>
      </c>
      <c r="AE29">
        <v>23</v>
      </c>
      <c r="AF29">
        <v>14</v>
      </c>
      <c r="AG29">
        <v>19</v>
      </c>
      <c r="AH29">
        <v>25</v>
      </c>
      <c r="AI29">
        <v>29</v>
      </c>
      <c r="AJ29">
        <v>28</v>
      </c>
      <c r="AK29">
        <v>27</v>
      </c>
      <c r="AL29">
        <v>22</v>
      </c>
      <c r="AM29">
        <v>25</v>
      </c>
      <c r="AN29">
        <f t="shared" si="5"/>
        <v>143</v>
      </c>
      <c r="AO29">
        <f t="shared" si="6"/>
        <v>288</v>
      </c>
      <c r="AP29">
        <f t="shared" si="7"/>
        <v>621</v>
      </c>
      <c r="AQ29">
        <f t="shared" si="8"/>
        <v>0</v>
      </c>
      <c r="AR29">
        <f t="shared" si="9"/>
        <v>0</v>
      </c>
      <c r="AS29">
        <f t="shared" si="10"/>
        <v>625</v>
      </c>
      <c r="AT29">
        <f t="shared" si="11"/>
        <v>435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50"/>
        <v>2112</v>
      </c>
      <c r="AZ29">
        <f t="shared" si="22"/>
        <v>54554</v>
      </c>
      <c r="BA29" s="3">
        <f t="shared" si="17"/>
        <v>8.5213729416652867E-2</v>
      </c>
    </row>
    <row r="30" spans="1:53" x14ac:dyDescent="0.25">
      <c r="A30" s="1">
        <f t="shared" si="44"/>
        <v>3690</v>
      </c>
      <c r="B30" s="1">
        <f t="shared" si="45"/>
        <v>3740</v>
      </c>
      <c r="C30">
        <f t="shared" si="46"/>
        <v>37.97946500000004</v>
      </c>
      <c r="D30">
        <f t="shared" si="47"/>
        <v>44.243138000000037</v>
      </c>
      <c r="E30">
        <f t="shared" si="48"/>
        <v>37.978454000000042</v>
      </c>
      <c r="F30">
        <f t="shared" si="49"/>
        <v>44.258801999999861</v>
      </c>
      <c r="G30" t="s">
        <v>17</v>
      </c>
      <c r="H30" t="s">
        <v>17</v>
      </c>
      <c r="I30" t="s">
        <v>17</v>
      </c>
      <c r="J30" t="s">
        <v>18</v>
      </c>
      <c r="K30" t="s">
        <v>18</v>
      </c>
      <c r="L30" t="s">
        <v>17</v>
      </c>
      <c r="M30" t="s">
        <v>17</v>
      </c>
      <c r="N30" t="s">
        <v>18</v>
      </c>
      <c r="O30" t="s">
        <v>18</v>
      </c>
      <c r="P30" t="s">
        <v>18</v>
      </c>
      <c r="Q30" t="s">
        <v>18</v>
      </c>
      <c r="R30">
        <v>20</v>
      </c>
      <c r="S30">
        <v>30</v>
      </c>
      <c r="T30">
        <v>29</v>
      </c>
      <c r="U30">
        <v>0</v>
      </c>
      <c r="V30">
        <v>0</v>
      </c>
      <c r="W30">
        <v>28</v>
      </c>
      <c r="X30">
        <v>17</v>
      </c>
      <c r="Y30">
        <v>0</v>
      </c>
      <c r="Z30">
        <v>0</v>
      </c>
      <c r="AA30">
        <v>0</v>
      </c>
      <c r="AB30">
        <v>0</v>
      </c>
      <c r="AC30">
        <v>11</v>
      </c>
      <c r="AD30">
        <v>30</v>
      </c>
      <c r="AE30">
        <v>27</v>
      </c>
      <c r="AF30">
        <v>19</v>
      </c>
      <c r="AG30">
        <v>11</v>
      </c>
      <c r="AH30">
        <v>13</v>
      </c>
      <c r="AI30">
        <v>12</v>
      </c>
      <c r="AJ30">
        <v>23</v>
      </c>
      <c r="AK30">
        <v>16</v>
      </c>
      <c r="AL30">
        <v>19</v>
      </c>
      <c r="AM30">
        <v>27</v>
      </c>
      <c r="AN30">
        <f t="shared" si="5"/>
        <v>220</v>
      </c>
      <c r="AO30">
        <f t="shared" si="6"/>
        <v>900</v>
      </c>
      <c r="AP30">
        <f t="shared" si="7"/>
        <v>783</v>
      </c>
      <c r="AQ30">
        <f t="shared" si="8"/>
        <v>0</v>
      </c>
      <c r="AR30">
        <f t="shared" si="9"/>
        <v>0</v>
      </c>
      <c r="AS30">
        <f t="shared" si="10"/>
        <v>364</v>
      </c>
      <c r="AT30">
        <f t="shared" si="11"/>
        <v>204</v>
      </c>
      <c r="AU30">
        <f t="shared" si="12"/>
        <v>0</v>
      </c>
      <c r="AV30">
        <f t="shared" si="13"/>
        <v>0</v>
      </c>
      <c r="AW30">
        <f t="shared" si="14"/>
        <v>0</v>
      </c>
      <c r="AX30">
        <f t="shared" si="15"/>
        <v>0</v>
      </c>
      <c r="AY30">
        <f t="shared" si="50"/>
        <v>2471</v>
      </c>
      <c r="AZ30">
        <f t="shared" si="22"/>
        <v>57025</v>
      </c>
      <c r="BA30" s="3">
        <f t="shared" si="17"/>
        <v>8.9073448692756352E-2</v>
      </c>
    </row>
    <row r="31" spans="1:53" x14ac:dyDescent="0.25">
      <c r="A31" s="1">
        <f t="shared" si="44"/>
        <v>3740</v>
      </c>
      <c r="B31" s="1">
        <f t="shared" si="45"/>
        <v>3790</v>
      </c>
      <c r="C31">
        <f t="shared" si="46"/>
        <v>37.978454000000042</v>
      </c>
      <c r="D31">
        <f t="shared" si="47"/>
        <v>44.242127000000039</v>
      </c>
      <c r="E31">
        <f t="shared" si="48"/>
        <v>37.977443000000044</v>
      </c>
      <c r="F31">
        <f t="shared" si="49"/>
        <v>44.258457999999855</v>
      </c>
      <c r="G31" t="s">
        <v>17</v>
      </c>
      <c r="H31" t="s">
        <v>17</v>
      </c>
      <c r="I31" t="s">
        <v>17</v>
      </c>
      <c r="J31" t="s">
        <v>18</v>
      </c>
      <c r="K31" t="s">
        <v>18</v>
      </c>
      <c r="L31" t="s">
        <v>17</v>
      </c>
      <c r="M31" t="s">
        <v>17</v>
      </c>
      <c r="N31" t="s">
        <v>18</v>
      </c>
      <c r="O31" t="s">
        <v>18</v>
      </c>
      <c r="P31" t="s">
        <v>18</v>
      </c>
      <c r="Q31" t="s">
        <v>18</v>
      </c>
      <c r="R31">
        <v>10</v>
      </c>
      <c r="S31">
        <v>12</v>
      </c>
      <c r="T31">
        <v>24</v>
      </c>
      <c r="U31">
        <v>0</v>
      </c>
      <c r="V31">
        <v>0</v>
      </c>
      <c r="W31">
        <v>10</v>
      </c>
      <c r="X31">
        <v>23</v>
      </c>
      <c r="Y31">
        <v>0</v>
      </c>
      <c r="Z31">
        <v>0</v>
      </c>
      <c r="AA31">
        <v>0</v>
      </c>
      <c r="AB31">
        <v>0</v>
      </c>
      <c r="AC31">
        <v>28</v>
      </c>
      <c r="AD31">
        <v>18</v>
      </c>
      <c r="AE31">
        <v>28</v>
      </c>
      <c r="AF31">
        <v>27</v>
      </c>
      <c r="AG31">
        <v>30</v>
      </c>
      <c r="AH31">
        <v>14</v>
      </c>
      <c r="AI31">
        <v>10</v>
      </c>
      <c r="AJ31">
        <v>15</v>
      </c>
      <c r="AK31">
        <v>22</v>
      </c>
      <c r="AL31">
        <v>29</v>
      </c>
      <c r="AM31">
        <v>14</v>
      </c>
      <c r="AN31">
        <f t="shared" si="5"/>
        <v>280</v>
      </c>
      <c r="AO31">
        <f t="shared" si="6"/>
        <v>216</v>
      </c>
      <c r="AP31">
        <f t="shared" si="7"/>
        <v>672</v>
      </c>
      <c r="AQ31">
        <f t="shared" si="8"/>
        <v>0</v>
      </c>
      <c r="AR31">
        <f t="shared" si="9"/>
        <v>0</v>
      </c>
      <c r="AS31">
        <f t="shared" si="10"/>
        <v>140</v>
      </c>
      <c r="AT31">
        <f t="shared" si="11"/>
        <v>230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50"/>
        <v>1538</v>
      </c>
      <c r="AZ31">
        <f t="shared" si="22"/>
        <v>58563</v>
      </c>
      <c r="BA31" s="3">
        <f t="shared" si="17"/>
        <v>9.1475815445749939E-2</v>
      </c>
    </row>
    <row r="32" spans="1:53" x14ac:dyDescent="0.25">
      <c r="A32" s="1">
        <f t="shared" si="44"/>
        <v>3790</v>
      </c>
      <c r="B32" s="1">
        <f t="shared" si="45"/>
        <v>3840</v>
      </c>
      <c r="C32">
        <f t="shared" si="46"/>
        <v>37.977443000000044</v>
      </c>
      <c r="D32">
        <f t="shared" si="47"/>
        <v>44.241116000000041</v>
      </c>
      <c r="E32">
        <f t="shared" si="48"/>
        <v>37.976432000000045</v>
      </c>
      <c r="F32">
        <f t="shared" si="49"/>
        <v>44.25811399999985</v>
      </c>
      <c r="G32" t="s">
        <v>17</v>
      </c>
      <c r="H32" t="s">
        <v>17</v>
      </c>
      <c r="I32" t="s">
        <v>17</v>
      </c>
      <c r="J32" t="s">
        <v>18</v>
      </c>
      <c r="K32" t="s">
        <v>18</v>
      </c>
      <c r="L32" t="s">
        <v>17</v>
      </c>
      <c r="M32" t="s">
        <v>17</v>
      </c>
      <c r="N32" t="s">
        <v>18</v>
      </c>
      <c r="O32" t="s">
        <v>18</v>
      </c>
      <c r="P32" t="s">
        <v>18</v>
      </c>
      <c r="Q32" t="s">
        <v>18</v>
      </c>
      <c r="R32">
        <v>30</v>
      </c>
      <c r="S32">
        <v>15</v>
      </c>
      <c r="T32">
        <v>22</v>
      </c>
      <c r="U32">
        <v>0</v>
      </c>
      <c r="V32">
        <v>0</v>
      </c>
      <c r="W32">
        <v>20</v>
      </c>
      <c r="X32">
        <v>19</v>
      </c>
      <c r="Y32">
        <v>0</v>
      </c>
      <c r="Z32">
        <v>0</v>
      </c>
      <c r="AA32">
        <v>0</v>
      </c>
      <c r="AB32">
        <v>0</v>
      </c>
      <c r="AC32">
        <v>22</v>
      </c>
      <c r="AD32">
        <v>23</v>
      </c>
      <c r="AE32">
        <v>24</v>
      </c>
      <c r="AF32">
        <v>12</v>
      </c>
      <c r="AG32">
        <v>25</v>
      </c>
      <c r="AH32">
        <v>28</v>
      </c>
      <c r="AI32">
        <v>13</v>
      </c>
      <c r="AJ32">
        <v>14</v>
      </c>
      <c r="AK32">
        <v>17</v>
      </c>
      <c r="AL32">
        <v>12</v>
      </c>
      <c r="AM32">
        <v>14</v>
      </c>
      <c r="AN32">
        <f t="shared" si="5"/>
        <v>660</v>
      </c>
      <c r="AO32">
        <f t="shared" si="6"/>
        <v>345</v>
      </c>
      <c r="AP32">
        <f t="shared" si="7"/>
        <v>528</v>
      </c>
      <c r="AQ32">
        <f t="shared" si="8"/>
        <v>0</v>
      </c>
      <c r="AR32">
        <f t="shared" si="9"/>
        <v>0</v>
      </c>
      <c r="AS32">
        <f t="shared" si="10"/>
        <v>560</v>
      </c>
      <c r="AT32">
        <f t="shared" si="11"/>
        <v>247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50"/>
        <v>2340</v>
      </c>
      <c r="AZ32">
        <f t="shared" si="22"/>
        <v>60903</v>
      </c>
      <c r="BA32" s="3">
        <f t="shared" si="17"/>
        <v>9.5130911805961241E-2</v>
      </c>
    </row>
    <row r="33" spans="1:53" x14ac:dyDescent="0.25">
      <c r="A33" s="1">
        <f t="shared" si="44"/>
        <v>3840</v>
      </c>
      <c r="B33" s="1">
        <f t="shared" si="45"/>
        <v>3890</v>
      </c>
      <c r="C33">
        <f t="shared" si="46"/>
        <v>37.976432000000045</v>
      </c>
      <c r="D33">
        <f t="shared" si="47"/>
        <v>44.240105000000042</v>
      </c>
      <c r="E33">
        <f t="shared" si="48"/>
        <v>37.975421000000047</v>
      </c>
      <c r="F33">
        <f t="shared" si="49"/>
        <v>44.257769999999844</v>
      </c>
      <c r="G33" t="s">
        <v>17</v>
      </c>
      <c r="H33" t="s">
        <v>17</v>
      </c>
      <c r="I33" t="s">
        <v>17</v>
      </c>
      <c r="J33" t="s">
        <v>18</v>
      </c>
      <c r="K33" t="s">
        <v>18</v>
      </c>
      <c r="L33" t="s">
        <v>17</v>
      </c>
      <c r="M33" t="s">
        <v>17</v>
      </c>
      <c r="N33" t="s">
        <v>18</v>
      </c>
      <c r="O33" t="s">
        <v>18</v>
      </c>
      <c r="P33" t="s">
        <v>18</v>
      </c>
      <c r="Q33" t="s">
        <v>18</v>
      </c>
      <c r="R33">
        <v>20</v>
      </c>
      <c r="S33">
        <v>27</v>
      </c>
      <c r="T33">
        <v>23</v>
      </c>
      <c r="U33">
        <v>0</v>
      </c>
      <c r="V33">
        <v>0</v>
      </c>
      <c r="W33">
        <v>28</v>
      </c>
      <c r="X33">
        <v>18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14</v>
      </c>
      <c r="AE33">
        <v>11</v>
      </c>
      <c r="AF33">
        <v>27</v>
      </c>
      <c r="AG33">
        <v>16</v>
      </c>
      <c r="AH33">
        <v>13</v>
      </c>
      <c r="AI33">
        <v>17</v>
      </c>
      <c r="AJ33">
        <v>27</v>
      </c>
      <c r="AK33">
        <v>29</v>
      </c>
      <c r="AL33">
        <v>21</v>
      </c>
      <c r="AM33">
        <v>11</v>
      </c>
      <c r="AN33">
        <f t="shared" si="5"/>
        <v>440</v>
      </c>
      <c r="AO33">
        <f t="shared" si="6"/>
        <v>378</v>
      </c>
      <c r="AP33">
        <f t="shared" si="7"/>
        <v>253</v>
      </c>
      <c r="AQ33">
        <f t="shared" si="8"/>
        <v>0</v>
      </c>
      <c r="AR33">
        <f t="shared" si="9"/>
        <v>0</v>
      </c>
      <c r="AS33">
        <f t="shared" si="10"/>
        <v>364</v>
      </c>
      <c r="AT33">
        <f t="shared" si="11"/>
        <v>306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50"/>
        <v>1741</v>
      </c>
      <c r="AZ33">
        <f t="shared" si="22"/>
        <v>62644</v>
      </c>
      <c r="BA33" s="3">
        <f t="shared" si="17"/>
        <v>9.7850365978238124E-2</v>
      </c>
    </row>
    <row r="34" spans="1:53" x14ac:dyDescent="0.25">
      <c r="A34" s="1">
        <f t="shared" si="44"/>
        <v>3890</v>
      </c>
      <c r="B34" s="1">
        <f t="shared" si="45"/>
        <v>3940</v>
      </c>
      <c r="C34">
        <f t="shared" si="46"/>
        <v>37.975421000000047</v>
      </c>
      <c r="D34">
        <f t="shared" si="47"/>
        <v>44.239094000000044</v>
      </c>
      <c r="E34">
        <f t="shared" si="48"/>
        <v>37.974410000000049</v>
      </c>
      <c r="F34">
        <f t="shared" si="49"/>
        <v>44.257425999999839</v>
      </c>
      <c r="G34" t="s">
        <v>17</v>
      </c>
      <c r="H34" t="s">
        <v>17</v>
      </c>
      <c r="I34" t="s">
        <v>17</v>
      </c>
      <c r="J34" t="s">
        <v>18</v>
      </c>
      <c r="K34" t="s">
        <v>18</v>
      </c>
      <c r="L34" t="s">
        <v>17</v>
      </c>
      <c r="M34" t="s">
        <v>17</v>
      </c>
      <c r="N34" t="s">
        <v>18</v>
      </c>
      <c r="O34" t="s">
        <v>18</v>
      </c>
      <c r="P34" t="s">
        <v>18</v>
      </c>
      <c r="Q34" t="s">
        <v>18</v>
      </c>
      <c r="R34">
        <v>29</v>
      </c>
      <c r="S34">
        <v>24</v>
      </c>
      <c r="T34">
        <v>23</v>
      </c>
      <c r="U34">
        <v>0</v>
      </c>
      <c r="V34">
        <v>0</v>
      </c>
      <c r="W34">
        <v>16</v>
      </c>
      <c r="X34">
        <v>22</v>
      </c>
      <c r="Y34">
        <v>0</v>
      </c>
      <c r="Z34">
        <v>0</v>
      </c>
      <c r="AA34">
        <v>0</v>
      </c>
      <c r="AB34">
        <v>0</v>
      </c>
      <c r="AC34">
        <v>10</v>
      </c>
      <c r="AD34">
        <v>24</v>
      </c>
      <c r="AE34">
        <v>20</v>
      </c>
      <c r="AF34">
        <v>15</v>
      </c>
      <c r="AG34">
        <v>19</v>
      </c>
      <c r="AH34">
        <v>28</v>
      </c>
      <c r="AI34">
        <v>17</v>
      </c>
      <c r="AJ34">
        <v>22</v>
      </c>
      <c r="AK34">
        <v>21</v>
      </c>
      <c r="AL34">
        <v>29</v>
      </c>
      <c r="AM34">
        <v>17</v>
      </c>
      <c r="AN34">
        <f t="shared" si="5"/>
        <v>290</v>
      </c>
      <c r="AO34">
        <f t="shared" si="6"/>
        <v>576</v>
      </c>
      <c r="AP34">
        <f t="shared" si="7"/>
        <v>460</v>
      </c>
      <c r="AQ34">
        <f t="shared" si="8"/>
        <v>0</v>
      </c>
      <c r="AR34">
        <f t="shared" si="9"/>
        <v>0</v>
      </c>
      <c r="AS34">
        <f t="shared" si="10"/>
        <v>448</v>
      </c>
      <c r="AT34">
        <f t="shared" si="11"/>
        <v>374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50"/>
        <v>2148</v>
      </c>
      <c r="AZ34">
        <f t="shared" si="22"/>
        <v>64792</v>
      </c>
      <c r="BA34" s="3">
        <f t="shared" si="17"/>
        <v>0.10120555699607311</v>
      </c>
    </row>
    <row r="35" spans="1:53" x14ac:dyDescent="0.25">
      <c r="A35" s="1">
        <f t="shared" si="44"/>
        <v>3940</v>
      </c>
      <c r="B35" s="1">
        <f t="shared" si="45"/>
        <v>3990</v>
      </c>
      <c r="C35">
        <f t="shared" si="46"/>
        <v>37.974410000000049</v>
      </c>
      <c r="D35">
        <f t="shared" si="47"/>
        <v>44.238083000000046</v>
      </c>
      <c r="E35">
        <f t="shared" si="48"/>
        <v>37.97339900000005</v>
      </c>
      <c r="F35">
        <f t="shared" si="49"/>
        <v>44.257081999999833</v>
      </c>
      <c r="G35" t="s">
        <v>17</v>
      </c>
      <c r="H35" t="s">
        <v>17</v>
      </c>
      <c r="I35" t="s">
        <v>17</v>
      </c>
      <c r="J35" t="s">
        <v>18</v>
      </c>
      <c r="K35" t="s">
        <v>18</v>
      </c>
      <c r="L35" t="s">
        <v>17</v>
      </c>
      <c r="M35" t="s">
        <v>17</v>
      </c>
      <c r="N35" t="s">
        <v>18</v>
      </c>
      <c r="O35" t="s">
        <v>18</v>
      </c>
      <c r="P35" t="s">
        <v>18</v>
      </c>
      <c r="Q35" t="s">
        <v>18</v>
      </c>
      <c r="R35">
        <v>20</v>
      </c>
      <c r="S35">
        <v>17</v>
      </c>
      <c r="T35">
        <v>11</v>
      </c>
      <c r="U35">
        <v>0</v>
      </c>
      <c r="V35">
        <v>0</v>
      </c>
      <c r="W35">
        <v>30</v>
      </c>
      <c r="X35">
        <v>27</v>
      </c>
      <c r="Y35">
        <v>0</v>
      </c>
      <c r="Z35">
        <v>0</v>
      </c>
      <c r="AA35">
        <v>0</v>
      </c>
      <c r="AB35">
        <v>0</v>
      </c>
      <c r="AC35">
        <v>13</v>
      </c>
      <c r="AD35">
        <v>18</v>
      </c>
      <c r="AE35">
        <v>22</v>
      </c>
      <c r="AF35">
        <v>20</v>
      </c>
      <c r="AG35">
        <v>11</v>
      </c>
      <c r="AH35">
        <v>10</v>
      </c>
      <c r="AI35">
        <v>10</v>
      </c>
      <c r="AJ35">
        <v>29</v>
      </c>
      <c r="AK35">
        <v>10</v>
      </c>
      <c r="AL35">
        <v>10</v>
      </c>
      <c r="AM35">
        <v>28</v>
      </c>
      <c r="AN35">
        <f t="shared" si="5"/>
        <v>260</v>
      </c>
      <c r="AO35">
        <f t="shared" si="6"/>
        <v>306</v>
      </c>
      <c r="AP35">
        <f t="shared" si="7"/>
        <v>242</v>
      </c>
      <c r="AQ35">
        <f t="shared" si="8"/>
        <v>0</v>
      </c>
      <c r="AR35">
        <f t="shared" si="9"/>
        <v>0</v>
      </c>
      <c r="AS35">
        <f t="shared" si="10"/>
        <v>300</v>
      </c>
      <c r="AT35">
        <f t="shared" si="11"/>
        <v>270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50"/>
        <v>1378</v>
      </c>
      <c r="AZ35">
        <f t="shared" si="22"/>
        <v>66170</v>
      </c>
      <c r="BA35" s="3">
        <f t="shared" si="17"/>
        <v>0.10335800263041978</v>
      </c>
    </row>
    <row r="36" spans="1:53" x14ac:dyDescent="0.25">
      <c r="A36" s="1">
        <f t="shared" si="44"/>
        <v>3990</v>
      </c>
      <c r="B36" s="1">
        <f t="shared" si="45"/>
        <v>4040</v>
      </c>
      <c r="C36">
        <f t="shared" si="46"/>
        <v>37.97339900000005</v>
      </c>
      <c r="D36">
        <f t="shared" si="47"/>
        <v>44.237072000000047</v>
      </c>
      <c r="E36">
        <f t="shared" si="48"/>
        <v>37.972388000000052</v>
      </c>
      <c r="F36">
        <f t="shared" si="49"/>
        <v>44.256737999999828</v>
      </c>
      <c r="G36" t="s">
        <v>17</v>
      </c>
      <c r="H36" t="s">
        <v>17</v>
      </c>
      <c r="I36" t="s">
        <v>17</v>
      </c>
      <c r="J36" t="s">
        <v>18</v>
      </c>
      <c r="K36" t="s">
        <v>18</v>
      </c>
      <c r="L36" t="s">
        <v>17</v>
      </c>
      <c r="M36" t="s">
        <v>17</v>
      </c>
      <c r="N36" t="s">
        <v>18</v>
      </c>
      <c r="O36" t="s">
        <v>18</v>
      </c>
      <c r="P36" t="s">
        <v>18</v>
      </c>
      <c r="Q36" t="s">
        <v>18</v>
      </c>
      <c r="R36">
        <v>16</v>
      </c>
      <c r="S36">
        <v>23</v>
      </c>
      <c r="T36">
        <v>30</v>
      </c>
      <c r="U36">
        <v>0</v>
      </c>
      <c r="V36">
        <v>0</v>
      </c>
      <c r="W36">
        <v>10</v>
      </c>
      <c r="X36">
        <v>24</v>
      </c>
      <c r="Y36">
        <v>0</v>
      </c>
      <c r="Z36">
        <v>0</v>
      </c>
      <c r="AA36">
        <v>0</v>
      </c>
      <c r="AB36">
        <v>0</v>
      </c>
      <c r="AC36">
        <v>20</v>
      </c>
      <c r="AD36">
        <v>26</v>
      </c>
      <c r="AE36">
        <v>11</v>
      </c>
      <c r="AF36">
        <v>27</v>
      </c>
      <c r="AG36">
        <v>17</v>
      </c>
      <c r="AH36">
        <v>26</v>
      </c>
      <c r="AI36">
        <v>29</v>
      </c>
      <c r="AJ36">
        <v>29</v>
      </c>
      <c r="AK36">
        <v>20</v>
      </c>
      <c r="AL36">
        <v>10</v>
      </c>
      <c r="AM36">
        <v>13</v>
      </c>
      <c r="AN36">
        <f t="shared" si="5"/>
        <v>320</v>
      </c>
      <c r="AO36">
        <f t="shared" si="6"/>
        <v>598</v>
      </c>
      <c r="AP36">
        <f t="shared" si="7"/>
        <v>330</v>
      </c>
      <c r="AQ36">
        <f t="shared" si="8"/>
        <v>0</v>
      </c>
      <c r="AR36">
        <f t="shared" si="9"/>
        <v>0</v>
      </c>
      <c r="AS36">
        <f t="shared" si="10"/>
        <v>260</v>
      </c>
      <c r="AT36">
        <f t="shared" si="11"/>
        <v>696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50"/>
        <v>2204</v>
      </c>
      <c r="AZ36">
        <f t="shared" si="22"/>
        <v>68374</v>
      </c>
      <c r="BA36" s="3">
        <f t="shared" si="17"/>
        <v>0.10680066603978119</v>
      </c>
    </row>
    <row r="37" spans="1:53" x14ac:dyDescent="0.25">
      <c r="A37" s="1">
        <f t="shared" si="44"/>
        <v>4040</v>
      </c>
      <c r="B37" s="1">
        <f t="shared" si="45"/>
        <v>4090</v>
      </c>
      <c r="C37">
        <f t="shared" si="46"/>
        <v>37.972388000000052</v>
      </c>
      <c r="D37">
        <f t="shared" si="47"/>
        <v>44.236061000000049</v>
      </c>
      <c r="E37">
        <f t="shared" si="48"/>
        <v>37.971377000000054</v>
      </c>
      <c r="F37">
        <f t="shared" si="49"/>
        <v>44.256393999999823</v>
      </c>
      <c r="G37" t="s">
        <v>17</v>
      </c>
      <c r="H37" t="s">
        <v>17</v>
      </c>
      <c r="I37" t="s">
        <v>17</v>
      </c>
      <c r="J37" t="s">
        <v>18</v>
      </c>
      <c r="K37" t="s">
        <v>18</v>
      </c>
      <c r="L37" t="s">
        <v>17</v>
      </c>
      <c r="M37" t="s">
        <v>17</v>
      </c>
      <c r="N37" t="s">
        <v>18</v>
      </c>
      <c r="O37" t="s">
        <v>18</v>
      </c>
      <c r="P37" t="s">
        <v>18</v>
      </c>
      <c r="Q37" t="s">
        <v>18</v>
      </c>
      <c r="R37">
        <v>17</v>
      </c>
      <c r="S37">
        <v>12</v>
      </c>
      <c r="T37">
        <v>13</v>
      </c>
      <c r="U37">
        <v>0</v>
      </c>
      <c r="V37">
        <v>0</v>
      </c>
      <c r="W37">
        <v>28</v>
      </c>
      <c r="X37">
        <v>19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11</v>
      </c>
      <c r="AE37">
        <v>21</v>
      </c>
      <c r="AF37">
        <v>21</v>
      </c>
      <c r="AG37">
        <v>21</v>
      </c>
      <c r="AH37">
        <v>24</v>
      </c>
      <c r="AI37">
        <v>19</v>
      </c>
      <c r="AJ37">
        <v>28</v>
      </c>
      <c r="AK37">
        <v>27</v>
      </c>
      <c r="AL37">
        <v>26</v>
      </c>
      <c r="AM37">
        <v>21</v>
      </c>
      <c r="AN37">
        <f t="shared" si="5"/>
        <v>170</v>
      </c>
      <c r="AO37">
        <f t="shared" si="6"/>
        <v>132</v>
      </c>
      <c r="AP37">
        <f t="shared" si="7"/>
        <v>273</v>
      </c>
      <c r="AQ37">
        <f t="shared" si="8"/>
        <v>0</v>
      </c>
      <c r="AR37">
        <f t="shared" si="9"/>
        <v>0</v>
      </c>
      <c r="AS37">
        <f t="shared" si="10"/>
        <v>672</v>
      </c>
      <c r="AT37">
        <f t="shared" si="11"/>
        <v>361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50"/>
        <v>1608</v>
      </c>
      <c r="AZ37">
        <f t="shared" si="22"/>
        <v>69982</v>
      </c>
      <c r="BA37" s="3">
        <f t="shared" si="17"/>
        <v>0.10931237328218281</v>
      </c>
    </row>
    <row r="38" spans="1:53" x14ac:dyDescent="0.25">
      <c r="A38" s="1">
        <f t="shared" si="44"/>
        <v>4090</v>
      </c>
      <c r="B38" s="1">
        <f t="shared" si="45"/>
        <v>4140</v>
      </c>
      <c r="C38">
        <f t="shared" si="46"/>
        <v>37.971377000000054</v>
      </c>
      <c r="D38">
        <f t="shared" si="47"/>
        <v>44.235050000000051</v>
      </c>
      <c r="E38">
        <f t="shared" si="48"/>
        <v>37.970366000000055</v>
      </c>
      <c r="F38">
        <f t="shared" si="49"/>
        <v>44.256049999999817</v>
      </c>
      <c r="G38" t="s">
        <v>17</v>
      </c>
      <c r="H38" t="s">
        <v>17</v>
      </c>
      <c r="I38" t="s">
        <v>17</v>
      </c>
      <c r="J38" t="s">
        <v>18</v>
      </c>
      <c r="K38" t="s">
        <v>18</v>
      </c>
      <c r="L38" t="s">
        <v>17</v>
      </c>
      <c r="M38" t="s">
        <v>17</v>
      </c>
      <c r="N38" t="s">
        <v>18</v>
      </c>
      <c r="O38" t="s">
        <v>18</v>
      </c>
      <c r="P38" t="s">
        <v>18</v>
      </c>
      <c r="Q38" t="s">
        <v>18</v>
      </c>
      <c r="R38">
        <v>28</v>
      </c>
      <c r="S38">
        <v>21</v>
      </c>
      <c r="T38">
        <v>10</v>
      </c>
      <c r="U38">
        <v>0</v>
      </c>
      <c r="V38">
        <v>0</v>
      </c>
      <c r="W38">
        <v>28</v>
      </c>
      <c r="X38">
        <v>26</v>
      </c>
      <c r="Y38">
        <v>0</v>
      </c>
      <c r="Z38">
        <v>0</v>
      </c>
      <c r="AA38">
        <v>0</v>
      </c>
      <c r="AB38">
        <v>0</v>
      </c>
      <c r="AC38">
        <v>20</v>
      </c>
      <c r="AD38">
        <v>10</v>
      </c>
      <c r="AE38">
        <v>15</v>
      </c>
      <c r="AF38">
        <v>28</v>
      </c>
      <c r="AG38">
        <v>28</v>
      </c>
      <c r="AH38">
        <v>29</v>
      </c>
      <c r="AI38">
        <v>22</v>
      </c>
      <c r="AJ38">
        <v>16</v>
      </c>
      <c r="AK38">
        <v>24</v>
      </c>
      <c r="AL38">
        <v>30</v>
      </c>
      <c r="AM38">
        <v>10</v>
      </c>
      <c r="AN38">
        <f t="shared" si="5"/>
        <v>560</v>
      </c>
      <c r="AO38">
        <f t="shared" si="6"/>
        <v>210</v>
      </c>
      <c r="AP38">
        <f t="shared" si="7"/>
        <v>150</v>
      </c>
      <c r="AQ38">
        <f t="shared" si="8"/>
        <v>0</v>
      </c>
      <c r="AR38">
        <f t="shared" si="9"/>
        <v>0</v>
      </c>
      <c r="AS38">
        <f t="shared" si="10"/>
        <v>812</v>
      </c>
      <c r="AT38">
        <f t="shared" si="11"/>
        <v>572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50"/>
        <v>2304</v>
      </c>
      <c r="AZ38">
        <f t="shared" si="22"/>
        <v>72286</v>
      </c>
      <c r="BA38" s="3">
        <f t="shared" si="17"/>
        <v>0.11291123739069855</v>
      </c>
    </row>
    <row r="39" spans="1:53" x14ac:dyDescent="0.25">
      <c r="A39" s="1">
        <f t="shared" si="44"/>
        <v>4140</v>
      </c>
      <c r="B39" s="1">
        <f t="shared" si="45"/>
        <v>4190</v>
      </c>
      <c r="C39">
        <f t="shared" si="46"/>
        <v>37.970366000000055</v>
      </c>
      <c r="D39">
        <f t="shared" si="47"/>
        <v>44.234039000000053</v>
      </c>
      <c r="E39">
        <f t="shared" si="48"/>
        <v>37.969355000000057</v>
      </c>
      <c r="F39">
        <f t="shared" si="49"/>
        <v>44.255705999999812</v>
      </c>
      <c r="G39" t="s">
        <v>17</v>
      </c>
      <c r="H39" t="s">
        <v>17</v>
      </c>
      <c r="I39" t="s">
        <v>17</v>
      </c>
      <c r="J39" t="s">
        <v>18</v>
      </c>
      <c r="K39" t="s">
        <v>18</v>
      </c>
      <c r="L39" t="s">
        <v>17</v>
      </c>
      <c r="M39" t="s">
        <v>17</v>
      </c>
      <c r="N39" t="s">
        <v>18</v>
      </c>
      <c r="O39" t="s">
        <v>18</v>
      </c>
      <c r="P39" t="s">
        <v>18</v>
      </c>
      <c r="Q39" t="s">
        <v>18</v>
      </c>
      <c r="R39">
        <v>20</v>
      </c>
      <c r="S39">
        <v>20</v>
      </c>
      <c r="T39">
        <v>25</v>
      </c>
      <c r="U39">
        <v>0</v>
      </c>
      <c r="V39">
        <v>0</v>
      </c>
      <c r="W39">
        <v>10</v>
      </c>
      <c r="X39">
        <v>11</v>
      </c>
      <c r="Y39">
        <v>0</v>
      </c>
      <c r="Z39">
        <v>0</v>
      </c>
      <c r="AA39">
        <v>0</v>
      </c>
      <c r="AB39">
        <v>0</v>
      </c>
      <c r="AC39">
        <v>23</v>
      </c>
      <c r="AD39">
        <v>22</v>
      </c>
      <c r="AE39">
        <v>28</v>
      </c>
      <c r="AF39">
        <v>17</v>
      </c>
      <c r="AG39">
        <v>11</v>
      </c>
      <c r="AH39">
        <v>12</v>
      </c>
      <c r="AI39">
        <v>23</v>
      </c>
      <c r="AJ39">
        <v>25</v>
      </c>
      <c r="AK39">
        <v>26</v>
      </c>
      <c r="AL39">
        <v>22</v>
      </c>
      <c r="AM39">
        <v>24</v>
      </c>
      <c r="AN39">
        <f t="shared" si="5"/>
        <v>460</v>
      </c>
      <c r="AO39">
        <f t="shared" si="6"/>
        <v>440</v>
      </c>
      <c r="AP39">
        <f t="shared" si="7"/>
        <v>700</v>
      </c>
      <c r="AQ39">
        <f t="shared" si="8"/>
        <v>0</v>
      </c>
      <c r="AR39">
        <f t="shared" si="9"/>
        <v>0</v>
      </c>
      <c r="AS39">
        <f t="shared" si="10"/>
        <v>120</v>
      </c>
      <c r="AT39">
        <f t="shared" si="11"/>
        <v>253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50"/>
        <v>1973</v>
      </c>
      <c r="AZ39">
        <f t="shared" si="22"/>
        <v>74259</v>
      </c>
      <c r="BA39" s="3">
        <f t="shared" si="17"/>
        <v>0.11599307718501348</v>
      </c>
    </row>
    <row r="40" spans="1:53" x14ac:dyDescent="0.25">
      <c r="A40" s="1">
        <f t="shared" si="44"/>
        <v>4190</v>
      </c>
      <c r="B40" s="1">
        <f t="shared" si="45"/>
        <v>4240</v>
      </c>
      <c r="C40">
        <f t="shared" si="46"/>
        <v>37.969355000000057</v>
      </c>
      <c r="D40">
        <f t="shared" si="47"/>
        <v>44.233028000000054</v>
      </c>
      <c r="E40">
        <f t="shared" si="48"/>
        <v>37.968344000000059</v>
      </c>
      <c r="F40">
        <f t="shared" si="49"/>
        <v>44.255361999999806</v>
      </c>
      <c r="G40" t="s">
        <v>17</v>
      </c>
      <c r="H40" t="s">
        <v>17</v>
      </c>
      <c r="I40" t="s">
        <v>17</v>
      </c>
      <c r="J40" t="s">
        <v>18</v>
      </c>
      <c r="K40" t="s">
        <v>18</v>
      </c>
      <c r="L40" t="s">
        <v>17</v>
      </c>
      <c r="M40" t="s">
        <v>17</v>
      </c>
      <c r="N40" t="s">
        <v>18</v>
      </c>
      <c r="O40" t="s">
        <v>18</v>
      </c>
      <c r="P40" t="s">
        <v>18</v>
      </c>
      <c r="Q40" t="s">
        <v>18</v>
      </c>
      <c r="R40">
        <v>30</v>
      </c>
      <c r="S40">
        <v>29</v>
      </c>
      <c r="T40">
        <v>22</v>
      </c>
      <c r="U40">
        <v>0</v>
      </c>
      <c r="V40">
        <v>0</v>
      </c>
      <c r="W40">
        <v>30</v>
      </c>
      <c r="X40">
        <v>14</v>
      </c>
      <c r="Y40">
        <v>0</v>
      </c>
      <c r="Z40">
        <v>0</v>
      </c>
      <c r="AA40">
        <v>0</v>
      </c>
      <c r="AB40">
        <v>0</v>
      </c>
      <c r="AC40">
        <v>28</v>
      </c>
      <c r="AD40">
        <v>15</v>
      </c>
      <c r="AE40">
        <v>12</v>
      </c>
      <c r="AF40">
        <v>30</v>
      </c>
      <c r="AG40">
        <v>16</v>
      </c>
      <c r="AH40">
        <v>29</v>
      </c>
      <c r="AI40">
        <v>27</v>
      </c>
      <c r="AJ40">
        <v>15</v>
      </c>
      <c r="AK40">
        <v>21</v>
      </c>
      <c r="AL40">
        <v>24</v>
      </c>
      <c r="AM40">
        <v>28</v>
      </c>
      <c r="AN40">
        <f t="shared" si="5"/>
        <v>840</v>
      </c>
      <c r="AO40">
        <f t="shared" si="6"/>
        <v>435</v>
      </c>
      <c r="AP40">
        <f t="shared" si="7"/>
        <v>264</v>
      </c>
      <c r="AQ40">
        <f t="shared" si="8"/>
        <v>0</v>
      </c>
      <c r="AR40">
        <f t="shared" si="9"/>
        <v>0</v>
      </c>
      <c r="AS40">
        <f t="shared" si="10"/>
        <v>870</v>
      </c>
      <c r="AT40">
        <f t="shared" si="11"/>
        <v>378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50"/>
        <v>2787</v>
      </c>
      <c r="AZ40">
        <f t="shared" si="22"/>
        <v>77046</v>
      </c>
      <c r="BA40" s="3">
        <f t="shared" si="17"/>
        <v>0.12034639067044464</v>
      </c>
    </row>
    <row r="41" spans="1:53" x14ac:dyDescent="0.25">
      <c r="A41" s="1">
        <f t="shared" si="44"/>
        <v>4240</v>
      </c>
      <c r="B41" s="1">
        <f t="shared" si="45"/>
        <v>4290</v>
      </c>
      <c r="C41">
        <f t="shared" si="46"/>
        <v>37.968344000000059</v>
      </c>
      <c r="D41">
        <f t="shared" si="47"/>
        <v>44.232017000000056</v>
      </c>
      <c r="E41">
        <f t="shared" si="48"/>
        <v>37.96733300000006</v>
      </c>
      <c r="F41">
        <f t="shared" si="49"/>
        <v>44.255017999999801</v>
      </c>
      <c r="G41" t="s">
        <v>17</v>
      </c>
      <c r="H41" t="s">
        <v>17</v>
      </c>
      <c r="I41" t="s">
        <v>17</v>
      </c>
      <c r="J41" t="s">
        <v>18</v>
      </c>
      <c r="K41" t="s">
        <v>18</v>
      </c>
      <c r="L41" t="s">
        <v>17</v>
      </c>
      <c r="M41" t="s">
        <v>17</v>
      </c>
      <c r="N41" t="s">
        <v>18</v>
      </c>
      <c r="O41" t="s">
        <v>18</v>
      </c>
      <c r="P41" t="s">
        <v>18</v>
      </c>
      <c r="Q41" t="s">
        <v>18</v>
      </c>
      <c r="R41">
        <v>25</v>
      </c>
      <c r="S41">
        <v>12</v>
      </c>
      <c r="T41">
        <v>17</v>
      </c>
      <c r="U41">
        <v>0</v>
      </c>
      <c r="V41">
        <v>0</v>
      </c>
      <c r="W41">
        <v>10</v>
      </c>
      <c r="X41">
        <v>13</v>
      </c>
      <c r="Y41">
        <v>0</v>
      </c>
      <c r="Z41">
        <v>0</v>
      </c>
      <c r="AA41">
        <v>0</v>
      </c>
      <c r="AB41">
        <v>0</v>
      </c>
      <c r="AC41">
        <v>18</v>
      </c>
      <c r="AD41">
        <v>10</v>
      </c>
      <c r="AE41">
        <v>19</v>
      </c>
      <c r="AF41">
        <v>23</v>
      </c>
      <c r="AG41">
        <v>28</v>
      </c>
      <c r="AH41">
        <v>13</v>
      </c>
      <c r="AI41">
        <v>16</v>
      </c>
      <c r="AJ41">
        <v>13</v>
      </c>
      <c r="AK41">
        <v>11</v>
      </c>
      <c r="AL41">
        <v>19</v>
      </c>
      <c r="AM41">
        <v>26</v>
      </c>
      <c r="AN41">
        <f t="shared" si="5"/>
        <v>450</v>
      </c>
      <c r="AO41">
        <f t="shared" si="6"/>
        <v>120</v>
      </c>
      <c r="AP41">
        <f t="shared" si="7"/>
        <v>323</v>
      </c>
      <c r="AQ41">
        <f t="shared" si="8"/>
        <v>0</v>
      </c>
      <c r="AR41">
        <f t="shared" si="9"/>
        <v>0</v>
      </c>
      <c r="AS41">
        <f t="shared" si="10"/>
        <v>130</v>
      </c>
      <c r="AT41">
        <f t="shared" si="11"/>
        <v>208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50"/>
        <v>1231</v>
      </c>
      <c r="AZ41">
        <f t="shared" si="22"/>
        <v>78277</v>
      </c>
      <c r="BA41" s="3">
        <f t="shared" si="17"/>
        <v>0.12226922127703443</v>
      </c>
    </row>
    <row r="42" spans="1:53" x14ac:dyDescent="0.25">
      <c r="A42" s="1">
        <f t="shared" si="44"/>
        <v>4290</v>
      </c>
      <c r="B42" s="1">
        <f t="shared" si="45"/>
        <v>4340</v>
      </c>
      <c r="C42">
        <f t="shared" si="46"/>
        <v>37.96733300000006</v>
      </c>
      <c r="D42">
        <f t="shared" si="47"/>
        <v>44.231006000000058</v>
      </c>
      <c r="E42">
        <f t="shared" si="48"/>
        <v>37.966322000000062</v>
      </c>
      <c r="F42">
        <f t="shared" si="49"/>
        <v>44.254673999999795</v>
      </c>
      <c r="G42" t="s">
        <v>17</v>
      </c>
      <c r="H42" t="s">
        <v>17</v>
      </c>
      <c r="I42" t="s">
        <v>17</v>
      </c>
      <c r="J42" t="s">
        <v>18</v>
      </c>
      <c r="K42" t="s">
        <v>18</v>
      </c>
      <c r="L42" t="s">
        <v>17</v>
      </c>
      <c r="M42" t="s">
        <v>17</v>
      </c>
      <c r="N42" t="s">
        <v>18</v>
      </c>
      <c r="O42" t="s">
        <v>18</v>
      </c>
      <c r="P42" t="s">
        <v>18</v>
      </c>
      <c r="Q42" t="s">
        <v>18</v>
      </c>
      <c r="R42">
        <v>21</v>
      </c>
      <c r="S42">
        <v>24</v>
      </c>
      <c r="T42">
        <v>29</v>
      </c>
      <c r="U42">
        <v>0</v>
      </c>
      <c r="V42">
        <v>0</v>
      </c>
      <c r="W42">
        <v>18</v>
      </c>
      <c r="X42">
        <v>15</v>
      </c>
      <c r="Y42">
        <v>0</v>
      </c>
      <c r="Z42">
        <v>0</v>
      </c>
      <c r="AA42">
        <v>0</v>
      </c>
      <c r="AB42">
        <v>0</v>
      </c>
      <c r="AC42">
        <v>12</v>
      </c>
      <c r="AD42">
        <v>12</v>
      </c>
      <c r="AE42">
        <v>17</v>
      </c>
      <c r="AF42">
        <v>29</v>
      </c>
      <c r="AG42">
        <v>17</v>
      </c>
      <c r="AH42">
        <v>19</v>
      </c>
      <c r="AI42">
        <v>28</v>
      </c>
      <c r="AJ42">
        <v>19</v>
      </c>
      <c r="AK42">
        <v>23</v>
      </c>
      <c r="AL42">
        <v>21</v>
      </c>
      <c r="AM42">
        <v>30</v>
      </c>
      <c r="AN42">
        <f t="shared" si="5"/>
        <v>252</v>
      </c>
      <c r="AO42">
        <f t="shared" si="6"/>
        <v>288</v>
      </c>
      <c r="AP42">
        <f t="shared" si="7"/>
        <v>493</v>
      </c>
      <c r="AQ42">
        <f t="shared" si="8"/>
        <v>0</v>
      </c>
      <c r="AR42">
        <f t="shared" si="9"/>
        <v>0</v>
      </c>
      <c r="AS42">
        <f t="shared" si="10"/>
        <v>342</v>
      </c>
      <c r="AT42">
        <f t="shared" si="11"/>
        <v>420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50"/>
        <v>1795</v>
      </c>
      <c r="AZ42">
        <f t="shared" si="22"/>
        <v>80072</v>
      </c>
      <c r="BA42" s="3">
        <f t="shared" si="17"/>
        <v>0.12507302382685465</v>
      </c>
    </row>
    <row r="43" spans="1:53" x14ac:dyDescent="0.25">
      <c r="A43" s="1">
        <f t="shared" si="44"/>
        <v>4340</v>
      </c>
      <c r="B43" s="1">
        <f t="shared" si="45"/>
        <v>4390</v>
      </c>
      <c r="C43">
        <f t="shared" si="46"/>
        <v>37.966322000000062</v>
      </c>
      <c r="D43">
        <f t="shared" si="47"/>
        <v>44.229995000000059</v>
      </c>
      <c r="E43">
        <f t="shared" si="48"/>
        <v>37.965311000000064</v>
      </c>
      <c r="F43">
        <f t="shared" si="49"/>
        <v>44.25432999999979</v>
      </c>
      <c r="G43" t="s">
        <v>17</v>
      </c>
      <c r="H43" t="s">
        <v>17</v>
      </c>
      <c r="I43" t="s">
        <v>17</v>
      </c>
      <c r="J43" t="s">
        <v>18</v>
      </c>
      <c r="K43" t="s">
        <v>18</v>
      </c>
      <c r="L43" t="s">
        <v>17</v>
      </c>
      <c r="M43" t="s">
        <v>17</v>
      </c>
      <c r="N43" t="s">
        <v>18</v>
      </c>
      <c r="O43" t="s">
        <v>18</v>
      </c>
      <c r="P43" t="s">
        <v>18</v>
      </c>
      <c r="Q43" t="s">
        <v>18</v>
      </c>
      <c r="R43">
        <v>27</v>
      </c>
      <c r="S43">
        <v>22</v>
      </c>
      <c r="T43">
        <v>13</v>
      </c>
      <c r="U43">
        <v>0</v>
      </c>
      <c r="V43">
        <v>0</v>
      </c>
      <c r="W43">
        <v>25</v>
      </c>
      <c r="X43">
        <v>14</v>
      </c>
      <c r="Y43">
        <v>0</v>
      </c>
      <c r="Z43">
        <v>0</v>
      </c>
      <c r="AA43">
        <v>0</v>
      </c>
      <c r="AB43">
        <v>0</v>
      </c>
      <c r="AC43">
        <v>26</v>
      </c>
      <c r="AD43">
        <v>30</v>
      </c>
      <c r="AE43">
        <v>21</v>
      </c>
      <c r="AF43">
        <v>26</v>
      </c>
      <c r="AG43">
        <v>23</v>
      </c>
      <c r="AH43">
        <v>12</v>
      </c>
      <c r="AI43">
        <v>13</v>
      </c>
      <c r="AJ43">
        <v>14</v>
      </c>
      <c r="AK43">
        <v>30</v>
      </c>
      <c r="AL43">
        <v>17</v>
      </c>
      <c r="AM43">
        <v>24</v>
      </c>
      <c r="AN43">
        <f t="shared" si="5"/>
        <v>702</v>
      </c>
      <c r="AO43">
        <f t="shared" si="6"/>
        <v>660</v>
      </c>
      <c r="AP43">
        <f t="shared" si="7"/>
        <v>273</v>
      </c>
      <c r="AQ43">
        <f t="shared" si="8"/>
        <v>0</v>
      </c>
      <c r="AR43">
        <f t="shared" si="9"/>
        <v>0</v>
      </c>
      <c r="AS43">
        <f t="shared" si="10"/>
        <v>300</v>
      </c>
      <c r="AT43">
        <f t="shared" si="11"/>
        <v>182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50"/>
        <v>2117</v>
      </c>
      <c r="AZ43">
        <f t="shared" si="22"/>
        <v>82189</v>
      </c>
      <c r="BA43" s="3">
        <f t="shared" si="17"/>
        <v>0.12837979262795179</v>
      </c>
    </row>
    <row r="44" spans="1:53" x14ac:dyDescent="0.25">
      <c r="A44" s="1">
        <f t="shared" si="44"/>
        <v>4390</v>
      </c>
      <c r="B44" s="1">
        <f t="shared" si="45"/>
        <v>4440</v>
      </c>
      <c r="C44">
        <f t="shared" si="46"/>
        <v>37.965311000000064</v>
      </c>
      <c r="D44">
        <f t="shared" si="47"/>
        <v>44.228984000000061</v>
      </c>
      <c r="E44">
        <f t="shared" si="48"/>
        <v>37.964300000000065</v>
      </c>
      <c r="F44">
        <f t="shared" si="49"/>
        <v>44.253985999999784</v>
      </c>
      <c r="G44" t="s">
        <v>17</v>
      </c>
      <c r="H44" t="s">
        <v>17</v>
      </c>
      <c r="I44" t="s">
        <v>17</v>
      </c>
      <c r="J44" t="s">
        <v>18</v>
      </c>
      <c r="K44" t="s">
        <v>18</v>
      </c>
      <c r="L44" t="s">
        <v>17</v>
      </c>
      <c r="M44" t="s">
        <v>17</v>
      </c>
      <c r="N44" t="s">
        <v>18</v>
      </c>
      <c r="O44" t="s">
        <v>18</v>
      </c>
      <c r="P44" t="s">
        <v>18</v>
      </c>
      <c r="Q44" t="s">
        <v>18</v>
      </c>
      <c r="R44">
        <v>28</v>
      </c>
      <c r="S44">
        <v>17</v>
      </c>
      <c r="T44">
        <v>27</v>
      </c>
      <c r="U44">
        <v>0</v>
      </c>
      <c r="V44">
        <v>0</v>
      </c>
      <c r="W44">
        <v>18</v>
      </c>
      <c r="X44">
        <v>28</v>
      </c>
      <c r="Y44">
        <v>0</v>
      </c>
      <c r="Z44">
        <v>0</v>
      </c>
      <c r="AA44">
        <v>0</v>
      </c>
      <c r="AB44">
        <v>0</v>
      </c>
      <c r="AC44">
        <v>25</v>
      </c>
      <c r="AD44">
        <v>15</v>
      </c>
      <c r="AE44">
        <v>17</v>
      </c>
      <c r="AF44">
        <v>13</v>
      </c>
      <c r="AG44">
        <v>14</v>
      </c>
      <c r="AH44">
        <v>24</v>
      </c>
      <c r="AI44">
        <v>21</v>
      </c>
      <c r="AJ44">
        <v>12</v>
      </c>
      <c r="AK44">
        <v>29</v>
      </c>
      <c r="AL44">
        <v>29</v>
      </c>
      <c r="AM44">
        <v>28</v>
      </c>
      <c r="AN44">
        <f t="shared" si="5"/>
        <v>700</v>
      </c>
      <c r="AO44">
        <f t="shared" si="6"/>
        <v>255</v>
      </c>
      <c r="AP44">
        <f t="shared" si="7"/>
        <v>459</v>
      </c>
      <c r="AQ44">
        <f t="shared" si="8"/>
        <v>0</v>
      </c>
      <c r="AR44">
        <f t="shared" si="9"/>
        <v>0</v>
      </c>
      <c r="AS44">
        <f t="shared" si="10"/>
        <v>432</v>
      </c>
      <c r="AT44">
        <f t="shared" si="11"/>
        <v>588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50"/>
        <v>2434</v>
      </c>
      <c r="AZ44">
        <f t="shared" si="22"/>
        <v>84623</v>
      </c>
      <c r="BA44" s="3">
        <f t="shared" si="17"/>
        <v>0.13218171764536818</v>
      </c>
    </row>
    <row r="45" spans="1:53" x14ac:dyDescent="0.25">
      <c r="A45" s="1">
        <f t="shared" si="44"/>
        <v>4440</v>
      </c>
      <c r="B45" s="1">
        <f t="shared" si="45"/>
        <v>4490</v>
      </c>
      <c r="C45">
        <f t="shared" si="46"/>
        <v>37.964300000000065</v>
      </c>
      <c r="D45">
        <f t="shared" si="47"/>
        <v>44.227973000000063</v>
      </c>
      <c r="E45">
        <f t="shared" si="48"/>
        <v>37.963289000000067</v>
      </c>
      <c r="F45">
        <f t="shared" si="49"/>
        <v>44.253641999999779</v>
      </c>
      <c r="G45" t="s">
        <v>17</v>
      </c>
      <c r="H45" t="s">
        <v>17</v>
      </c>
      <c r="I45" t="s">
        <v>17</v>
      </c>
      <c r="J45" t="s">
        <v>18</v>
      </c>
      <c r="K45" t="s">
        <v>18</v>
      </c>
      <c r="L45" t="s">
        <v>17</v>
      </c>
      <c r="M45" t="s">
        <v>17</v>
      </c>
      <c r="N45" t="s">
        <v>18</v>
      </c>
      <c r="O45" t="s">
        <v>18</v>
      </c>
      <c r="P45" t="s">
        <v>18</v>
      </c>
      <c r="Q45" t="s">
        <v>18</v>
      </c>
      <c r="R45">
        <v>14</v>
      </c>
      <c r="S45">
        <v>22</v>
      </c>
      <c r="T45">
        <v>30</v>
      </c>
      <c r="U45">
        <v>0</v>
      </c>
      <c r="V45">
        <v>0</v>
      </c>
      <c r="W45">
        <v>30</v>
      </c>
      <c r="X45">
        <v>10</v>
      </c>
      <c r="Y45">
        <v>0</v>
      </c>
      <c r="Z45">
        <v>0</v>
      </c>
      <c r="AA45">
        <v>0</v>
      </c>
      <c r="AB45">
        <v>0</v>
      </c>
      <c r="AC45">
        <v>21</v>
      </c>
      <c r="AD45">
        <v>25</v>
      </c>
      <c r="AE45">
        <v>24</v>
      </c>
      <c r="AF45">
        <v>23</v>
      </c>
      <c r="AG45">
        <v>23</v>
      </c>
      <c r="AH45">
        <v>15</v>
      </c>
      <c r="AI45">
        <v>14</v>
      </c>
      <c r="AJ45">
        <v>10</v>
      </c>
      <c r="AK45">
        <v>19</v>
      </c>
      <c r="AL45">
        <v>20</v>
      </c>
      <c r="AM45">
        <v>18</v>
      </c>
      <c r="AN45">
        <f t="shared" si="5"/>
        <v>294</v>
      </c>
      <c r="AO45">
        <f t="shared" si="6"/>
        <v>550</v>
      </c>
      <c r="AP45">
        <f t="shared" si="7"/>
        <v>720</v>
      </c>
      <c r="AQ45">
        <f t="shared" si="8"/>
        <v>0</v>
      </c>
      <c r="AR45">
        <f t="shared" si="9"/>
        <v>0</v>
      </c>
      <c r="AS45">
        <f t="shared" si="10"/>
        <v>450</v>
      </c>
      <c r="AT45">
        <f t="shared" si="11"/>
        <v>140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50"/>
        <v>2154</v>
      </c>
      <c r="AZ45">
        <f t="shared" si="22"/>
        <v>86777</v>
      </c>
      <c r="BA45" s="3">
        <f t="shared" si="17"/>
        <v>0.13554628070515243</v>
      </c>
    </row>
    <row r="46" spans="1:53" x14ac:dyDescent="0.25">
      <c r="A46" s="1">
        <f t="shared" si="44"/>
        <v>4490</v>
      </c>
      <c r="B46" s="1">
        <f t="shared" si="45"/>
        <v>4540</v>
      </c>
      <c r="C46">
        <f t="shared" si="46"/>
        <v>37.963289000000067</v>
      </c>
      <c r="D46">
        <f t="shared" si="47"/>
        <v>44.226962000000064</v>
      </c>
      <c r="E46">
        <f t="shared" si="48"/>
        <v>37.962278000000069</v>
      </c>
      <c r="F46">
        <f t="shared" si="49"/>
        <v>44.253297999999774</v>
      </c>
      <c r="G46" t="s">
        <v>17</v>
      </c>
      <c r="H46" t="s">
        <v>17</v>
      </c>
      <c r="I46" t="s">
        <v>17</v>
      </c>
      <c r="J46" t="s">
        <v>18</v>
      </c>
      <c r="K46" t="s">
        <v>18</v>
      </c>
      <c r="L46" t="s">
        <v>17</v>
      </c>
      <c r="M46" t="s">
        <v>17</v>
      </c>
      <c r="N46" t="s">
        <v>18</v>
      </c>
      <c r="O46" t="s">
        <v>18</v>
      </c>
      <c r="P46" t="s">
        <v>18</v>
      </c>
      <c r="Q46" t="s">
        <v>18</v>
      </c>
      <c r="R46">
        <v>18</v>
      </c>
      <c r="S46">
        <v>19</v>
      </c>
      <c r="T46">
        <v>16</v>
      </c>
      <c r="U46">
        <v>0</v>
      </c>
      <c r="V46">
        <v>0</v>
      </c>
      <c r="W46">
        <v>29</v>
      </c>
      <c r="X46">
        <v>12</v>
      </c>
      <c r="Y46">
        <v>0</v>
      </c>
      <c r="Z46">
        <v>0</v>
      </c>
      <c r="AA46">
        <v>0</v>
      </c>
      <c r="AB46">
        <v>0</v>
      </c>
      <c r="AC46">
        <v>20</v>
      </c>
      <c r="AD46">
        <v>28</v>
      </c>
      <c r="AE46">
        <v>18</v>
      </c>
      <c r="AF46">
        <v>12</v>
      </c>
      <c r="AG46">
        <v>19</v>
      </c>
      <c r="AH46">
        <v>26</v>
      </c>
      <c r="AI46">
        <v>29</v>
      </c>
      <c r="AJ46">
        <v>28</v>
      </c>
      <c r="AK46">
        <v>15</v>
      </c>
      <c r="AL46">
        <v>15</v>
      </c>
      <c r="AM46">
        <v>29</v>
      </c>
      <c r="AN46">
        <f t="shared" si="5"/>
        <v>360</v>
      </c>
      <c r="AO46">
        <f t="shared" si="6"/>
        <v>532</v>
      </c>
      <c r="AP46">
        <f t="shared" si="7"/>
        <v>288</v>
      </c>
      <c r="AQ46">
        <f t="shared" si="8"/>
        <v>0</v>
      </c>
      <c r="AR46">
        <f t="shared" si="9"/>
        <v>0</v>
      </c>
      <c r="AS46">
        <f t="shared" si="10"/>
        <v>754</v>
      </c>
      <c r="AT46">
        <f t="shared" si="11"/>
        <v>348</v>
      </c>
      <c r="AU46">
        <f t="shared" si="12"/>
        <v>0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50"/>
        <v>2282</v>
      </c>
      <c r="AZ46">
        <f t="shared" si="22"/>
        <v>89059</v>
      </c>
      <c r="BA46" s="3">
        <f t="shared" si="17"/>
        <v>0.13911078065985424</v>
      </c>
    </row>
    <row r="47" spans="1:53" x14ac:dyDescent="0.25">
      <c r="A47" s="1">
        <f t="shared" si="44"/>
        <v>4540</v>
      </c>
      <c r="B47" s="1">
        <f t="shared" si="45"/>
        <v>4590</v>
      </c>
      <c r="C47">
        <f t="shared" si="46"/>
        <v>37.962278000000069</v>
      </c>
      <c r="D47">
        <f t="shared" si="47"/>
        <v>44.225951000000066</v>
      </c>
      <c r="E47">
        <f t="shared" si="48"/>
        <v>37.96126700000007</v>
      </c>
      <c r="F47">
        <f t="shared" si="49"/>
        <v>44.252953999999768</v>
      </c>
      <c r="G47" t="s">
        <v>17</v>
      </c>
      <c r="H47" t="s">
        <v>17</v>
      </c>
      <c r="I47" t="s">
        <v>17</v>
      </c>
      <c r="J47" t="s">
        <v>18</v>
      </c>
      <c r="K47" t="s">
        <v>18</v>
      </c>
      <c r="L47" t="s">
        <v>17</v>
      </c>
      <c r="M47" t="s">
        <v>17</v>
      </c>
      <c r="N47" t="s">
        <v>18</v>
      </c>
      <c r="O47" t="s">
        <v>18</v>
      </c>
      <c r="P47" t="s">
        <v>18</v>
      </c>
      <c r="Q47" t="s">
        <v>18</v>
      </c>
      <c r="R47">
        <v>10</v>
      </c>
      <c r="S47">
        <v>26</v>
      </c>
      <c r="T47">
        <v>23</v>
      </c>
      <c r="U47">
        <v>0</v>
      </c>
      <c r="V47">
        <v>0</v>
      </c>
      <c r="W47">
        <v>28</v>
      </c>
      <c r="X47">
        <v>21</v>
      </c>
      <c r="Y47">
        <v>0</v>
      </c>
      <c r="Z47">
        <v>0</v>
      </c>
      <c r="AA47">
        <v>0</v>
      </c>
      <c r="AB47">
        <v>0</v>
      </c>
      <c r="AC47">
        <v>26</v>
      </c>
      <c r="AD47">
        <v>30</v>
      </c>
      <c r="AE47">
        <v>22</v>
      </c>
      <c r="AF47">
        <v>22</v>
      </c>
      <c r="AG47">
        <v>13</v>
      </c>
      <c r="AH47">
        <v>20</v>
      </c>
      <c r="AI47">
        <v>26</v>
      </c>
      <c r="AJ47">
        <v>11</v>
      </c>
      <c r="AK47">
        <v>19</v>
      </c>
      <c r="AL47">
        <v>15</v>
      </c>
      <c r="AM47">
        <v>26</v>
      </c>
      <c r="AN47">
        <f t="shared" si="5"/>
        <v>260</v>
      </c>
      <c r="AO47">
        <f t="shared" si="6"/>
        <v>780</v>
      </c>
      <c r="AP47">
        <f t="shared" si="7"/>
        <v>506</v>
      </c>
      <c r="AQ47">
        <f t="shared" si="8"/>
        <v>0</v>
      </c>
      <c r="AR47">
        <f t="shared" si="9"/>
        <v>0</v>
      </c>
      <c r="AS47">
        <f t="shared" si="10"/>
        <v>560</v>
      </c>
      <c r="AT47">
        <f t="shared" si="11"/>
        <v>546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0</v>
      </c>
      <c r="AY47">
        <f t="shared" si="50"/>
        <v>2652</v>
      </c>
      <c r="AZ47">
        <f t="shared" si="22"/>
        <v>91711</v>
      </c>
      <c r="BA47" s="3">
        <f t="shared" si="17"/>
        <v>0.14325322320142705</v>
      </c>
    </row>
    <row r="48" spans="1:53" x14ac:dyDescent="0.25">
      <c r="A48" s="1">
        <f t="shared" si="44"/>
        <v>4590</v>
      </c>
      <c r="B48" s="1">
        <f t="shared" si="45"/>
        <v>4640</v>
      </c>
      <c r="C48">
        <f t="shared" si="46"/>
        <v>37.96126700000007</v>
      </c>
      <c r="D48">
        <f t="shared" si="47"/>
        <v>44.224940000000068</v>
      </c>
      <c r="E48">
        <f t="shared" si="48"/>
        <v>37.960256000000072</v>
      </c>
      <c r="F48">
        <f t="shared" si="49"/>
        <v>44.252609999999763</v>
      </c>
      <c r="G48" t="s">
        <v>17</v>
      </c>
      <c r="H48" t="s">
        <v>17</v>
      </c>
      <c r="I48" t="s">
        <v>17</v>
      </c>
      <c r="J48" t="s">
        <v>18</v>
      </c>
      <c r="K48" t="s">
        <v>18</v>
      </c>
      <c r="L48" t="s">
        <v>17</v>
      </c>
      <c r="M48" t="s">
        <v>17</v>
      </c>
      <c r="N48" t="s">
        <v>18</v>
      </c>
      <c r="O48" t="s">
        <v>18</v>
      </c>
      <c r="P48" t="s">
        <v>18</v>
      </c>
      <c r="Q48" t="s">
        <v>18</v>
      </c>
      <c r="R48">
        <v>29</v>
      </c>
      <c r="S48">
        <v>22</v>
      </c>
      <c r="T48">
        <v>18</v>
      </c>
      <c r="U48">
        <v>0</v>
      </c>
      <c r="V48">
        <v>0</v>
      </c>
      <c r="W48">
        <v>11</v>
      </c>
      <c r="X48">
        <v>25</v>
      </c>
      <c r="Y48">
        <v>0</v>
      </c>
      <c r="Z48">
        <v>0</v>
      </c>
      <c r="AA48">
        <v>0</v>
      </c>
      <c r="AB48">
        <v>0</v>
      </c>
      <c r="AC48">
        <v>16</v>
      </c>
      <c r="AD48">
        <v>24</v>
      </c>
      <c r="AE48">
        <v>22</v>
      </c>
      <c r="AF48">
        <v>16</v>
      </c>
      <c r="AG48">
        <v>23</v>
      </c>
      <c r="AH48">
        <v>30</v>
      </c>
      <c r="AI48">
        <v>18</v>
      </c>
      <c r="AJ48">
        <v>12</v>
      </c>
      <c r="AK48">
        <v>18</v>
      </c>
      <c r="AL48">
        <v>26</v>
      </c>
      <c r="AM48">
        <v>11</v>
      </c>
      <c r="AN48">
        <f t="shared" si="5"/>
        <v>464</v>
      </c>
      <c r="AO48">
        <f t="shared" si="6"/>
        <v>528</v>
      </c>
      <c r="AP48">
        <f t="shared" si="7"/>
        <v>396</v>
      </c>
      <c r="AQ48">
        <f t="shared" si="8"/>
        <v>0</v>
      </c>
      <c r="AR48">
        <f t="shared" si="9"/>
        <v>0</v>
      </c>
      <c r="AS48">
        <f t="shared" si="10"/>
        <v>330</v>
      </c>
      <c r="AT48">
        <f t="shared" si="11"/>
        <v>450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50"/>
        <v>2168</v>
      </c>
      <c r="AZ48">
        <f t="shared" si="22"/>
        <v>93879</v>
      </c>
      <c r="BA48" s="3">
        <f t="shared" si="17"/>
        <v>0.1466396543590929</v>
      </c>
    </row>
    <row r="49" spans="1:53" x14ac:dyDescent="0.25">
      <c r="A49" s="1">
        <f t="shared" si="44"/>
        <v>4640</v>
      </c>
      <c r="B49" s="1">
        <f t="shared" si="45"/>
        <v>4690</v>
      </c>
      <c r="C49">
        <f t="shared" si="46"/>
        <v>37.960256000000072</v>
      </c>
      <c r="D49">
        <f t="shared" si="47"/>
        <v>44.223929000000069</v>
      </c>
      <c r="E49">
        <f t="shared" si="48"/>
        <v>37.959245000000074</v>
      </c>
      <c r="F49">
        <f t="shared" si="49"/>
        <v>44.252265999999757</v>
      </c>
      <c r="G49" t="s">
        <v>17</v>
      </c>
      <c r="H49" t="s">
        <v>17</v>
      </c>
      <c r="I49" t="s">
        <v>17</v>
      </c>
      <c r="J49" t="s">
        <v>18</v>
      </c>
      <c r="K49" t="s">
        <v>18</v>
      </c>
      <c r="L49" t="s">
        <v>17</v>
      </c>
      <c r="M49" t="s">
        <v>17</v>
      </c>
      <c r="N49" t="s">
        <v>18</v>
      </c>
      <c r="O49" t="s">
        <v>18</v>
      </c>
      <c r="P49" t="s">
        <v>18</v>
      </c>
      <c r="Q49" t="s">
        <v>18</v>
      </c>
      <c r="R49">
        <v>28</v>
      </c>
      <c r="S49">
        <v>11</v>
      </c>
      <c r="T49">
        <v>27</v>
      </c>
      <c r="U49">
        <v>0</v>
      </c>
      <c r="V49">
        <v>0</v>
      </c>
      <c r="W49">
        <v>27</v>
      </c>
      <c r="X49">
        <v>25</v>
      </c>
      <c r="Y49">
        <v>0</v>
      </c>
      <c r="Z49">
        <v>0</v>
      </c>
      <c r="AA49">
        <v>0</v>
      </c>
      <c r="AB49">
        <v>0</v>
      </c>
      <c r="AC49">
        <v>17</v>
      </c>
      <c r="AD49">
        <v>12</v>
      </c>
      <c r="AE49">
        <v>17</v>
      </c>
      <c r="AF49">
        <v>10</v>
      </c>
      <c r="AG49">
        <v>24</v>
      </c>
      <c r="AH49">
        <v>19</v>
      </c>
      <c r="AI49">
        <v>14</v>
      </c>
      <c r="AJ49">
        <v>17</v>
      </c>
      <c r="AK49">
        <v>30</v>
      </c>
      <c r="AL49">
        <v>30</v>
      </c>
      <c r="AM49">
        <v>14</v>
      </c>
      <c r="AN49">
        <f t="shared" si="5"/>
        <v>476</v>
      </c>
      <c r="AO49">
        <f t="shared" si="6"/>
        <v>132</v>
      </c>
      <c r="AP49">
        <f t="shared" si="7"/>
        <v>459</v>
      </c>
      <c r="AQ49">
        <f t="shared" si="8"/>
        <v>0</v>
      </c>
      <c r="AR49">
        <f t="shared" si="9"/>
        <v>0</v>
      </c>
      <c r="AS49">
        <f t="shared" si="10"/>
        <v>513</v>
      </c>
      <c r="AT49">
        <f t="shared" si="11"/>
        <v>350</v>
      </c>
      <c r="AU49">
        <f t="shared" si="12"/>
        <v>0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50"/>
        <v>1930</v>
      </c>
      <c r="AZ49">
        <f t="shared" si="22"/>
        <v>95809</v>
      </c>
      <c r="BA49" s="3">
        <f t="shared" si="17"/>
        <v>0.14965432785277147</v>
      </c>
    </row>
    <row r="50" spans="1:53" x14ac:dyDescent="0.25">
      <c r="A50" s="1">
        <f t="shared" si="44"/>
        <v>4690</v>
      </c>
      <c r="B50" s="1">
        <f t="shared" si="45"/>
        <v>4740</v>
      </c>
      <c r="C50">
        <f t="shared" si="46"/>
        <v>37.959245000000074</v>
      </c>
      <c r="D50">
        <f t="shared" si="47"/>
        <v>44.222918000000071</v>
      </c>
      <c r="E50">
        <f t="shared" si="48"/>
        <v>37.958234000000076</v>
      </c>
      <c r="F50">
        <f t="shared" si="49"/>
        <v>44.251921999999752</v>
      </c>
      <c r="G50" t="s">
        <v>17</v>
      </c>
      <c r="H50" t="s">
        <v>17</v>
      </c>
      <c r="I50" t="s">
        <v>17</v>
      </c>
      <c r="J50" t="s">
        <v>18</v>
      </c>
      <c r="K50" t="s">
        <v>18</v>
      </c>
      <c r="L50" t="s">
        <v>17</v>
      </c>
      <c r="M50" t="s">
        <v>17</v>
      </c>
      <c r="N50" t="s">
        <v>18</v>
      </c>
      <c r="O50" t="s">
        <v>18</v>
      </c>
      <c r="P50" t="s">
        <v>18</v>
      </c>
      <c r="Q50" t="s">
        <v>18</v>
      </c>
      <c r="R50">
        <v>26</v>
      </c>
      <c r="S50">
        <v>29</v>
      </c>
      <c r="T50">
        <v>15</v>
      </c>
      <c r="U50">
        <v>0</v>
      </c>
      <c r="V50">
        <v>0</v>
      </c>
      <c r="W50">
        <v>22</v>
      </c>
      <c r="X50">
        <v>19</v>
      </c>
      <c r="Y50">
        <v>0</v>
      </c>
      <c r="Z50">
        <v>0</v>
      </c>
      <c r="AA50">
        <v>0</v>
      </c>
      <c r="AB50">
        <v>0</v>
      </c>
      <c r="AC50">
        <v>27</v>
      </c>
      <c r="AD50">
        <v>11</v>
      </c>
      <c r="AE50">
        <v>29</v>
      </c>
      <c r="AF50">
        <v>21</v>
      </c>
      <c r="AG50">
        <v>28</v>
      </c>
      <c r="AH50">
        <v>28</v>
      </c>
      <c r="AI50">
        <v>17</v>
      </c>
      <c r="AJ50">
        <v>15</v>
      </c>
      <c r="AK50">
        <v>23</v>
      </c>
      <c r="AL50">
        <v>10</v>
      </c>
      <c r="AM50">
        <v>10</v>
      </c>
      <c r="AN50">
        <f t="shared" si="5"/>
        <v>702</v>
      </c>
      <c r="AO50">
        <f t="shared" si="6"/>
        <v>319</v>
      </c>
      <c r="AP50">
        <f t="shared" si="7"/>
        <v>435</v>
      </c>
      <c r="AQ50">
        <f t="shared" si="8"/>
        <v>0</v>
      </c>
      <c r="AR50">
        <f t="shared" si="9"/>
        <v>0</v>
      </c>
      <c r="AS50">
        <f t="shared" si="10"/>
        <v>616</v>
      </c>
      <c r="AT50">
        <f t="shared" si="11"/>
        <v>323</v>
      </c>
      <c r="AU50">
        <f t="shared" si="12"/>
        <v>0</v>
      </c>
      <c r="AV50">
        <f t="shared" si="13"/>
        <v>0</v>
      </c>
      <c r="AW50">
        <f t="shared" si="14"/>
        <v>0</v>
      </c>
      <c r="AX50">
        <f t="shared" si="15"/>
        <v>0</v>
      </c>
      <c r="AY50">
        <f t="shared" si="50"/>
        <v>2395</v>
      </c>
      <c r="AZ50">
        <f t="shared" si="22"/>
        <v>98204</v>
      </c>
      <c r="BA50" s="3">
        <f t="shared" si="17"/>
        <v>0.15339533459751767</v>
      </c>
    </row>
    <row r="51" spans="1:53" x14ac:dyDescent="0.25">
      <c r="A51" s="1">
        <f t="shared" si="44"/>
        <v>4740</v>
      </c>
      <c r="B51" s="1">
        <f t="shared" si="45"/>
        <v>4790</v>
      </c>
      <c r="C51">
        <f t="shared" si="46"/>
        <v>37.958234000000076</v>
      </c>
      <c r="D51">
        <f t="shared" si="47"/>
        <v>44.221907000000073</v>
      </c>
      <c r="E51">
        <f t="shared" si="48"/>
        <v>37.957223000000077</v>
      </c>
      <c r="F51">
        <f t="shared" si="49"/>
        <v>44.251577999999746</v>
      </c>
      <c r="G51" t="s">
        <v>17</v>
      </c>
      <c r="H51" t="s">
        <v>17</v>
      </c>
      <c r="I51" t="s">
        <v>17</v>
      </c>
      <c r="J51" t="s">
        <v>18</v>
      </c>
      <c r="K51" t="s">
        <v>18</v>
      </c>
      <c r="L51" t="s">
        <v>17</v>
      </c>
      <c r="M51" t="s">
        <v>17</v>
      </c>
      <c r="N51" t="s">
        <v>18</v>
      </c>
      <c r="O51" t="s">
        <v>18</v>
      </c>
      <c r="P51" t="s">
        <v>18</v>
      </c>
      <c r="Q51" t="s">
        <v>18</v>
      </c>
      <c r="R51">
        <v>29</v>
      </c>
      <c r="S51">
        <v>22</v>
      </c>
      <c r="T51">
        <v>14</v>
      </c>
      <c r="U51">
        <v>0</v>
      </c>
      <c r="V51">
        <v>0</v>
      </c>
      <c r="W51">
        <v>10</v>
      </c>
      <c r="X51">
        <v>19</v>
      </c>
      <c r="Y51">
        <v>0</v>
      </c>
      <c r="Z51">
        <v>0</v>
      </c>
      <c r="AA51">
        <v>0</v>
      </c>
      <c r="AB51">
        <v>0</v>
      </c>
      <c r="AC51">
        <v>27</v>
      </c>
      <c r="AD51">
        <v>22</v>
      </c>
      <c r="AE51">
        <v>17</v>
      </c>
      <c r="AF51">
        <v>13</v>
      </c>
      <c r="AG51">
        <v>12</v>
      </c>
      <c r="AH51">
        <v>20</v>
      </c>
      <c r="AI51">
        <v>23</v>
      </c>
      <c r="AJ51">
        <v>12</v>
      </c>
      <c r="AK51">
        <v>28</v>
      </c>
      <c r="AL51">
        <v>17</v>
      </c>
      <c r="AM51">
        <v>12</v>
      </c>
      <c r="AN51">
        <f t="shared" si="5"/>
        <v>783</v>
      </c>
      <c r="AO51">
        <f t="shared" si="6"/>
        <v>484</v>
      </c>
      <c r="AP51">
        <f t="shared" si="7"/>
        <v>238</v>
      </c>
      <c r="AQ51">
        <f t="shared" si="8"/>
        <v>0</v>
      </c>
      <c r="AR51">
        <f t="shared" si="9"/>
        <v>0</v>
      </c>
      <c r="AS51">
        <f t="shared" si="10"/>
        <v>200</v>
      </c>
      <c r="AT51">
        <f t="shared" si="11"/>
        <v>437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50"/>
        <v>2142</v>
      </c>
      <c r="AZ51">
        <f t="shared" si="22"/>
        <v>100346</v>
      </c>
      <c r="BA51" s="3">
        <f t="shared" si="17"/>
        <v>0.1567411535734034</v>
      </c>
    </row>
    <row r="52" spans="1:53" x14ac:dyDescent="0.25">
      <c r="A52" s="1">
        <f t="shared" si="44"/>
        <v>4790</v>
      </c>
      <c r="B52" s="1">
        <f t="shared" si="45"/>
        <v>4840</v>
      </c>
      <c r="C52">
        <f t="shared" si="46"/>
        <v>37.957223000000077</v>
      </c>
      <c r="D52">
        <f t="shared" si="47"/>
        <v>44.220896000000074</v>
      </c>
      <c r="E52">
        <f t="shared" si="48"/>
        <v>37.956212000000079</v>
      </c>
      <c r="F52">
        <f t="shared" si="49"/>
        <v>44.251233999999741</v>
      </c>
      <c r="G52" t="s">
        <v>17</v>
      </c>
      <c r="H52" t="s">
        <v>17</v>
      </c>
      <c r="I52" t="s">
        <v>17</v>
      </c>
      <c r="J52" t="s">
        <v>18</v>
      </c>
      <c r="K52" t="s">
        <v>18</v>
      </c>
      <c r="L52" t="s">
        <v>17</v>
      </c>
      <c r="M52" t="s">
        <v>17</v>
      </c>
      <c r="N52" t="s">
        <v>18</v>
      </c>
      <c r="O52" t="s">
        <v>18</v>
      </c>
      <c r="P52" t="s">
        <v>18</v>
      </c>
      <c r="Q52" t="s">
        <v>18</v>
      </c>
      <c r="R52">
        <v>29</v>
      </c>
      <c r="S52">
        <v>16</v>
      </c>
      <c r="T52">
        <v>20</v>
      </c>
      <c r="U52">
        <v>0</v>
      </c>
      <c r="V52">
        <v>0</v>
      </c>
      <c r="W52">
        <v>17</v>
      </c>
      <c r="X52">
        <v>30</v>
      </c>
      <c r="Y52">
        <v>0</v>
      </c>
      <c r="Z52">
        <v>0</v>
      </c>
      <c r="AA52">
        <v>0</v>
      </c>
      <c r="AB52">
        <v>0</v>
      </c>
      <c r="AC52">
        <v>29</v>
      </c>
      <c r="AD52">
        <v>30</v>
      </c>
      <c r="AE52">
        <v>23</v>
      </c>
      <c r="AF52">
        <v>18</v>
      </c>
      <c r="AG52">
        <v>22</v>
      </c>
      <c r="AH52">
        <v>13</v>
      </c>
      <c r="AI52">
        <v>14</v>
      </c>
      <c r="AJ52">
        <v>20</v>
      </c>
      <c r="AK52">
        <v>14</v>
      </c>
      <c r="AL52">
        <v>10</v>
      </c>
      <c r="AM52">
        <v>22</v>
      </c>
      <c r="AN52">
        <f t="shared" si="5"/>
        <v>841</v>
      </c>
      <c r="AO52">
        <f t="shared" si="6"/>
        <v>480</v>
      </c>
      <c r="AP52">
        <f t="shared" si="7"/>
        <v>460</v>
      </c>
      <c r="AQ52">
        <f t="shared" si="8"/>
        <v>0</v>
      </c>
      <c r="AR52">
        <f t="shared" si="9"/>
        <v>0</v>
      </c>
      <c r="AS52">
        <f t="shared" si="10"/>
        <v>221</v>
      </c>
      <c r="AT52">
        <f t="shared" si="11"/>
        <v>420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50"/>
        <v>2422</v>
      </c>
      <c r="AZ52">
        <f t="shared" si="22"/>
        <v>102768</v>
      </c>
      <c r="BA52" s="3">
        <f t="shared" si="17"/>
        <v>0.16052433450692125</v>
      </c>
    </row>
    <row r="53" spans="1:53" x14ac:dyDescent="0.25">
      <c r="A53" s="1">
        <f t="shared" si="44"/>
        <v>4840</v>
      </c>
      <c r="B53" s="1">
        <f t="shared" si="45"/>
        <v>4890</v>
      </c>
      <c r="C53">
        <f t="shared" si="46"/>
        <v>37.956212000000079</v>
      </c>
      <c r="D53">
        <f t="shared" si="47"/>
        <v>44.219885000000076</v>
      </c>
      <c r="E53">
        <f t="shared" si="48"/>
        <v>37.955201000000081</v>
      </c>
      <c r="F53">
        <f t="shared" si="49"/>
        <v>44.250889999999735</v>
      </c>
      <c r="G53" t="s">
        <v>17</v>
      </c>
      <c r="H53" t="s">
        <v>17</v>
      </c>
      <c r="I53" t="s">
        <v>17</v>
      </c>
      <c r="J53" t="s">
        <v>18</v>
      </c>
      <c r="K53" t="s">
        <v>18</v>
      </c>
      <c r="L53" t="s">
        <v>17</v>
      </c>
      <c r="M53" t="s">
        <v>17</v>
      </c>
      <c r="N53" t="s">
        <v>18</v>
      </c>
      <c r="O53" t="s">
        <v>18</v>
      </c>
      <c r="P53" t="s">
        <v>18</v>
      </c>
      <c r="Q53" t="s">
        <v>18</v>
      </c>
      <c r="R53">
        <v>11</v>
      </c>
      <c r="S53">
        <v>28</v>
      </c>
      <c r="T53">
        <v>10</v>
      </c>
      <c r="U53">
        <v>0</v>
      </c>
      <c r="V53">
        <v>0</v>
      </c>
      <c r="W53">
        <v>14</v>
      </c>
      <c r="X53">
        <v>15</v>
      </c>
      <c r="Y53">
        <v>0</v>
      </c>
      <c r="Z53">
        <v>0</v>
      </c>
      <c r="AA53">
        <v>0</v>
      </c>
      <c r="AB53">
        <v>0</v>
      </c>
      <c r="AC53">
        <v>25</v>
      </c>
      <c r="AD53">
        <v>26</v>
      </c>
      <c r="AE53">
        <v>21</v>
      </c>
      <c r="AF53">
        <v>13</v>
      </c>
      <c r="AG53">
        <v>30</v>
      </c>
      <c r="AH53">
        <v>14</v>
      </c>
      <c r="AI53">
        <v>30</v>
      </c>
      <c r="AJ53">
        <v>25</v>
      </c>
      <c r="AK53">
        <v>18</v>
      </c>
      <c r="AL53">
        <v>15</v>
      </c>
      <c r="AM53">
        <v>13</v>
      </c>
      <c r="AN53">
        <f t="shared" si="5"/>
        <v>275</v>
      </c>
      <c r="AO53">
        <f t="shared" si="6"/>
        <v>728</v>
      </c>
      <c r="AP53">
        <f t="shared" si="7"/>
        <v>210</v>
      </c>
      <c r="AQ53">
        <f t="shared" si="8"/>
        <v>0</v>
      </c>
      <c r="AR53">
        <f t="shared" si="9"/>
        <v>0</v>
      </c>
      <c r="AS53">
        <f t="shared" si="10"/>
        <v>196</v>
      </c>
      <c r="AT53">
        <f t="shared" si="11"/>
        <v>450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50"/>
        <v>1859</v>
      </c>
      <c r="AZ53">
        <f t="shared" si="22"/>
        <v>104627</v>
      </c>
      <c r="BA53" s="3">
        <f t="shared" si="17"/>
        <v>0.16342810550420023</v>
      </c>
    </row>
    <row r="54" spans="1:53" x14ac:dyDescent="0.25">
      <c r="A54" s="1">
        <f t="shared" si="44"/>
        <v>4890</v>
      </c>
      <c r="B54" s="1">
        <f t="shared" si="45"/>
        <v>4940</v>
      </c>
      <c r="C54">
        <f t="shared" si="46"/>
        <v>37.955201000000081</v>
      </c>
      <c r="D54">
        <f t="shared" si="47"/>
        <v>44.218874000000078</v>
      </c>
      <c r="E54">
        <f t="shared" si="48"/>
        <v>37.954190000000082</v>
      </c>
      <c r="F54">
        <f t="shared" si="49"/>
        <v>44.25054599999973</v>
      </c>
      <c r="G54" t="s">
        <v>17</v>
      </c>
      <c r="H54" t="s">
        <v>17</v>
      </c>
      <c r="I54" t="s">
        <v>17</v>
      </c>
      <c r="J54" t="s">
        <v>18</v>
      </c>
      <c r="K54" t="s">
        <v>18</v>
      </c>
      <c r="L54" t="s">
        <v>17</v>
      </c>
      <c r="M54" t="s">
        <v>17</v>
      </c>
      <c r="N54" t="s">
        <v>18</v>
      </c>
      <c r="O54" t="s">
        <v>18</v>
      </c>
      <c r="P54" t="s">
        <v>18</v>
      </c>
      <c r="Q54" t="s">
        <v>18</v>
      </c>
      <c r="R54">
        <v>19</v>
      </c>
      <c r="S54">
        <v>13</v>
      </c>
      <c r="T54">
        <v>25</v>
      </c>
      <c r="U54">
        <v>0</v>
      </c>
      <c r="V54">
        <v>0</v>
      </c>
      <c r="W54">
        <v>11</v>
      </c>
      <c r="X54">
        <v>14</v>
      </c>
      <c r="Y54">
        <v>0</v>
      </c>
      <c r="Z54">
        <v>0</v>
      </c>
      <c r="AA54">
        <v>0</v>
      </c>
      <c r="AB54">
        <v>0</v>
      </c>
      <c r="AC54">
        <v>15</v>
      </c>
      <c r="AD54">
        <v>18</v>
      </c>
      <c r="AE54">
        <v>22</v>
      </c>
      <c r="AF54">
        <v>28</v>
      </c>
      <c r="AG54">
        <v>24</v>
      </c>
      <c r="AH54">
        <v>16</v>
      </c>
      <c r="AI54">
        <v>14</v>
      </c>
      <c r="AJ54">
        <v>20</v>
      </c>
      <c r="AK54">
        <v>14</v>
      </c>
      <c r="AL54">
        <v>12</v>
      </c>
      <c r="AM54">
        <v>21</v>
      </c>
      <c r="AN54">
        <f t="shared" si="5"/>
        <v>285</v>
      </c>
      <c r="AO54">
        <f t="shared" si="6"/>
        <v>234</v>
      </c>
      <c r="AP54">
        <f t="shared" si="7"/>
        <v>550</v>
      </c>
      <c r="AQ54">
        <f t="shared" si="8"/>
        <v>0</v>
      </c>
      <c r="AR54">
        <f t="shared" si="9"/>
        <v>0</v>
      </c>
      <c r="AS54">
        <f t="shared" si="10"/>
        <v>176</v>
      </c>
      <c r="AT54">
        <f t="shared" si="11"/>
        <v>196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50"/>
        <v>1441</v>
      </c>
      <c r="AZ54">
        <f t="shared" si="22"/>
        <v>106068</v>
      </c>
      <c r="BA54" s="3">
        <f t="shared" si="17"/>
        <v>0.16567895757901413</v>
      </c>
    </row>
    <row r="55" spans="1:53" x14ac:dyDescent="0.25">
      <c r="A55" s="1">
        <f t="shared" si="44"/>
        <v>4940</v>
      </c>
      <c r="B55" s="1">
        <f t="shared" si="45"/>
        <v>4990</v>
      </c>
      <c r="C55">
        <f t="shared" si="46"/>
        <v>37.954190000000082</v>
      </c>
      <c r="D55">
        <f t="shared" si="47"/>
        <v>44.217863000000079</v>
      </c>
      <c r="E55">
        <f t="shared" si="48"/>
        <v>37.953179000000084</v>
      </c>
      <c r="F55">
        <f t="shared" si="49"/>
        <v>44.250201999999724</v>
      </c>
      <c r="G55" t="s">
        <v>17</v>
      </c>
      <c r="H55" t="s">
        <v>17</v>
      </c>
      <c r="I55" t="s">
        <v>17</v>
      </c>
      <c r="J55" t="s">
        <v>18</v>
      </c>
      <c r="K55" t="s">
        <v>18</v>
      </c>
      <c r="L55" t="s">
        <v>17</v>
      </c>
      <c r="M55" t="s">
        <v>17</v>
      </c>
      <c r="N55" t="s">
        <v>18</v>
      </c>
      <c r="O55" t="s">
        <v>18</v>
      </c>
      <c r="P55" t="s">
        <v>18</v>
      </c>
      <c r="Q55" t="s">
        <v>18</v>
      </c>
      <c r="R55">
        <v>24</v>
      </c>
      <c r="S55">
        <v>22</v>
      </c>
      <c r="T55">
        <v>21</v>
      </c>
      <c r="U55">
        <v>0</v>
      </c>
      <c r="V55">
        <v>0</v>
      </c>
      <c r="W55">
        <v>22</v>
      </c>
      <c r="X55">
        <v>14</v>
      </c>
      <c r="Y55">
        <v>0</v>
      </c>
      <c r="Z55">
        <v>0</v>
      </c>
      <c r="AA55">
        <v>0</v>
      </c>
      <c r="AB55">
        <v>0</v>
      </c>
      <c r="AC55">
        <v>20</v>
      </c>
      <c r="AD55">
        <v>25</v>
      </c>
      <c r="AE55">
        <v>18</v>
      </c>
      <c r="AF55">
        <v>23</v>
      </c>
      <c r="AG55">
        <v>26</v>
      </c>
      <c r="AH55">
        <v>30</v>
      </c>
      <c r="AI55">
        <v>26</v>
      </c>
      <c r="AJ55">
        <v>22</v>
      </c>
      <c r="AK55">
        <v>11</v>
      </c>
      <c r="AL55">
        <v>21</v>
      </c>
      <c r="AM55">
        <v>16</v>
      </c>
      <c r="AN55">
        <f t="shared" si="5"/>
        <v>480</v>
      </c>
      <c r="AO55">
        <f t="shared" si="6"/>
        <v>550</v>
      </c>
      <c r="AP55">
        <f t="shared" si="7"/>
        <v>378</v>
      </c>
      <c r="AQ55">
        <f t="shared" si="8"/>
        <v>0</v>
      </c>
      <c r="AR55">
        <f t="shared" si="9"/>
        <v>0</v>
      </c>
      <c r="AS55">
        <f t="shared" si="10"/>
        <v>660</v>
      </c>
      <c r="AT55">
        <f t="shared" si="11"/>
        <v>364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50"/>
        <v>2432</v>
      </c>
      <c r="AZ55">
        <f t="shared" si="22"/>
        <v>108500</v>
      </c>
      <c r="BA55" s="3">
        <f t="shared" si="17"/>
        <v>0.1694777585824474</v>
      </c>
    </row>
    <row r="56" spans="1:53" x14ac:dyDescent="0.25">
      <c r="A56" s="1">
        <f t="shared" si="44"/>
        <v>4990</v>
      </c>
      <c r="B56" s="1">
        <f t="shared" si="45"/>
        <v>5040</v>
      </c>
      <c r="C56">
        <f t="shared" si="46"/>
        <v>37.953179000000084</v>
      </c>
      <c r="D56">
        <f t="shared" si="47"/>
        <v>44.216852000000081</v>
      </c>
      <c r="E56">
        <f t="shared" si="48"/>
        <v>37.952168000000086</v>
      </c>
      <c r="F56">
        <f t="shared" si="49"/>
        <v>44.249857999999719</v>
      </c>
      <c r="G56" t="s">
        <v>17</v>
      </c>
      <c r="H56" t="s">
        <v>17</v>
      </c>
      <c r="I56" t="s">
        <v>17</v>
      </c>
      <c r="J56" t="s">
        <v>18</v>
      </c>
      <c r="K56" t="s">
        <v>18</v>
      </c>
      <c r="L56" t="s">
        <v>17</v>
      </c>
      <c r="M56" t="s">
        <v>17</v>
      </c>
      <c r="N56" t="s">
        <v>18</v>
      </c>
      <c r="O56" t="s">
        <v>18</v>
      </c>
      <c r="P56" t="s">
        <v>18</v>
      </c>
      <c r="Q56" t="s">
        <v>18</v>
      </c>
      <c r="R56">
        <v>24</v>
      </c>
      <c r="S56">
        <v>12</v>
      </c>
      <c r="T56">
        <v>22</v>
      </c>
      <c r="U56">
        <v>0</v>
      </c>
      <c r="V56">
        <v>0</v>
      </c>
      <c r="W56">
        <v>30</v>
      </c>
      <c r="X56">
        <v>11</v>
      </c>
      <c r="Y56">
        <v>0</v>
      </c>
      <c r="Z56">
        <v>0</v>
      </c>
      <c r="AA56">
        <v>0</v>
      </c>
      <c r="AB56">
        <v>0</v>
      </c>
      <c r="AC56">
        <v>11</v>
      </c>
      <c r="AD56">
        <v>29</v>
      </c>
      <c r="AE56">
        <v>29</v>
      </c>
      <c r="AF56">
        <v>27</v>
      </c>
      <c r="AG56">
        <v>22</v>
      </c>
      <c r="AH56">
        <v>29</v>
      </c>
      <c r="AI56">
        <v>16</v>
      </c>
      <c r="AJ56">
        <v>12</v>
      </c>
      <c r="AK56">
        <v>25</v>
      </c>
      <c r="AL56">
        <v>22</v>
      </c>
      <c r="AM56">
        <v>11</v>
      </c>
      <c r="AN56">
        <f t="shared" si="5"/>
        <v>264</v>
      </c>
      <c r="AO56">
        <f t="shared" si="6"/>
        <v>348</v>
      </c>
      <c r="AP56">
        <f t="shared" si="7"/>
        <v>638</v>
      </c>
      <c r="AQ56">
        <f t="shared" si="8"/>
        <v>0</v>
      </c>
      <c r="AR56">
        <f t="shared" si="9"/>
        <v>0</v>
      </c>
      <c r="AS56">
        <f t="shared" si="10"/>
        <v>870</v>
      </c>
      <c r="AT56">
        <f t="shared" si="11"/>
        <v>176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50"/>
        <v>2296</v>
      </c>
      <c r="AZ56">
        <f t="shared" si="22"/>
        <v>110796</v>
      </c>
      <c r="BA56" s="3">
        <f t="shared" si="17"/>
        <v>0.17306412663503082</v>
      </c>
    </row>
    <row r="57" spans="1:53" x14ac:dyDescent="0.25">
      <c r="A57" s="1">
        <f t="shared" si="44"/>
        <v>5040</v>
      </c>
      <c r="B57" s="1">
        <f t="shared" si="45"/>
        <v>5090</v>
      </c>
      <c r="C57">
        <f t="shared" si="46"/>
        <v>37.952168000000086</v>
      </c>
      <c r="D57">
        <f t="shared" si="47"/>
        <v>44.215841000000083</v>
      </c>
      <c r="E57">
        <f t="shared" si="48"/>
        <v>37.951157000000087</v>
      </c>
      <c r="F57">
        <f t="shared" si="49"/>
        <v>44.249513999999714</v>
      </c>
      <c r="G57" t="s">
        <v>17</v>
      </c>
      <c r="H57" t="s">
        <v>17</v>
      </c>
      <c r="I57" t="s">
        <v>17</v>
      </c>
      <c r="J57" t="s">
        <v>18</v>
      </c>
      <c r="K57" t="s">
        <v>18</v>
      </c>
      <c r="L57" t="s">
        <v>17</v>
      </c>
      <c r="M57" t="s">
        <v>17</v>
      </c>
      <c r="N57" t="s">
        <v>18</v>
      </c>
      <c r="O57" t="s">
        <v>18</v>
      </c>
      <c r="P57" t="s">
        <v>18</v>
      </c>
      <c r="Q57" t="s">
        <v>18</v>
      </c>
      <c r="R57">
        <v>10</v>
      </c>
      <c r="S57">
        <v>10</v>
      </c>
      <c r="T57">
        <v>11</v>
      </c>
      <c r="U57">
        <v>0</v>
      </c>
      <c r="V57">
        <v>0</v>
      </c>
      <c r="W57">
        <v>17</v>
      </c>
      <c r="X57">
        <v>10</v>
      </c>
      <c r="Y57">
        <v>0</v>
      </c>
      <c r="Z57">
        <v>0</v>
      </c>
      <c r="AA57">
        <v>0</v>
      </c>
      <c r="AB57">
        <v>0</v>
      </c>
      <c r="AC57">
        <v>21</v>
      </c>
      <c r="AD57">
        <v>11</v>
      </c>
      <c r="AE57">
        <v>16</v>
      </c>
      <c r="AF57">
        <v>24</v>
      </c>
      <c r="AG57">
        <v>18</v>
      </c>
      <c r="AH57">
        <v>28</v>
      </c>
      <c r="AI57">
        <v>17</v>
      </c>
      <c r="AJ57">
        <v>21</v>
      </c>
      <c r="AK57">
        <v>21</v>
      </c>
      <c r="AL57">
        <v>28</v>
      </c>
      <c r="AM57">
        <v>29</v>
      </c>
      <c r="AN57">
        <f t="shared" si="5"/>
        <v>210</v>
      </c>
      <c r="AO57">
        <f t="shared" si="6"/>
        <v>110</v>
      </c>
      <c r="AP57">
        <f t="shared" si="7"/>
        <v>176</v>
      </c>
      <c r="AQ57">
        <f t="shared" si="8"/>
        <v>0</v>
      </c>
      <c r="AR57">
        <f t="shared" si="9"/>
        <v>0</v>
      </c>
      <c r="AS57">
        <f t="shared" si="10"/>
        <v>476</v>
      </c>
      <c r="AT57">
        <f t="shared" si="11"/>
        <v>170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50"/>
        <v>1142</v>
      </c>
      <c r="AZ57">
        <f t="shared" si="22"/>
        <v>111938</v>
      </c>
      <c r="BA57" s="3">
        <f t="shared" si="17"/>
        <v>0.17484793861937326</v>
      </c>
    </row>
    <row r="58" spans="1:53" x14ac:dyDescent="0.25">
      <c r="A58" s="1">
        <f t="shared" si="44"/>
        <v>5090</v>
      </c>
      <c r="B58" s="1">
        <f t="shared" si="45"/>
        <v>5140</v>
      </c>
      <c r="C58">
        <f t="shared" si="46"/>
        <v>37.951157000000087</v>
      </c>
      <c r="D58">
        <f t="shared" si="47"/>
        <v>44.214830000000084</v>
      </c>
      <c r="E58">
        <f t="shared" si="48"/>
        <v>37.950146000000089</v>
      </c>
      <c r="F58">
        <f t="shared" si="49"/>
        <v>44.249169999999708</v>
      </c>
      <c r="G58" t="s">
        <v>17</v>
      </c>
      <c r="H58" t="s">
        <v>17</v>
      </c>
      <c r="I58" t="s">
        <v>17</v>
      </c>
      <c r="J58" t="s">
        <v>18</v>
      </c>
      <c r="K58" t="s">
        <v>18</v>
      </c>
      <c r="L58" t="s">
        <v>17</v>
      </c>
      <c r="M58" t="s">
        <v>17</v>
      </c>
      <c r="N58" t="s">
        <v>18</v>
      </c>
      <c r="O58" t="s">
        <v>18</v>
      </c>
      <c r="P58" t="s">
        <v>18</v>
      </c>
      <c r="Q58" t="s">
        <v>18</v>
      </c>
      <c r="R58">
        <v>24</v>
      </c>
      <c r="S58">
        <v>10</v>
      </c>
      <c r="T58">
        <v>27</v>
      </c>
      <c r="U58">
        <v>0</v>
      </c>
      <c r="V58">
        <v>0</v>
      </c>
      <c r="W58">
        <v>18</v>
      </c>
      <c r="X58">
        <v>20</v>
      </c>
      <c r="Y58">
        <v>0</v>
      </c>
      <c r="Z58">
        <v>0</v>
      </c>
      <c r="AA58">
        <v>0</v>
      </c>
      <c r="AB58">
        <v>0</v>
      </c>
      <c r="AC58">
        <v>29</v>
      </c>
      <c r="AD58">
        <v>28</v>
      </c>
      <c r="AE58">
        <v>19</v>
      </c>
      <c r="AF58">
        <v>30</v>
      </c>
      <c r="AG58">
        <v>28</v>
      </c>
      <c r="AH58">
        <v>18</v>
      </c>
      <c r="AI58">
        <v>11</v>
      </c>
      <c r="AJ58">
        <v>22</v>
      </c>
      <c r="AK58">
        <v>15</v>
      </c>
      <c r="AL58">
        <v>25</v>
      </c>
      <c r="AM58">
        <v>30</v>
      </c>
      <c r="AN58">
        <f t="shared" si="5"/>
        <v>696</v>
      </c>
      <c r="AO58">
        <f t="shared" si="6"/>
        <v>280</v>
      </c>
      <c r="AP58">
        <f t="shared" si="7"/>
        <v>513</v>
      </c>
      <c r="AQ58">
        <f t="shared" si="8"/>
        <v>0</v>
      </c>
      <c r="AR58">
        <f t="shared" si="9"/>
        <v>0</v>
      </c>
      <c r="AS58">
        <f t="shared" si="10"/>
        <v>324</v>
      </c>
      <c r="AT58">
        <f t="shared" si="11"/>
        <v>220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50"/>
        <v>2033</v>
      </c>
      <c r="AZ58">
        <f t="shared" si="22"/>
        <v>113971</v>
      </c>
      <c r="BA58" s="3">
        <f t="shared" si="17"/>
        <v>0.17802349883318078</v>
      </c>
    </row>
    <row r="59" spans="1:53" x14ac:dyDescent="0.25">
      <c r="A59" s="1">
        <f t="shared" si="44"/>
        <v>5140</v>
      </c>
      <c r="B59" s="1">
        <f t="shared" si="45"/>
        <v>5190</v>
      </c>
      <c r="C59">
        <f t="shared" si="46"/>
        <v>37.950146000000089</v>
      </c>
      <c r="D59">
        <f t="shared" si="47"/>
        <v>44.213819000000086</v>
      </c>
      <c r="E59">
        <f t="shared" si="48"/>
        <v>37.949135000000091</v>
      </c>
      <c r="F59">
        <f t="shared" si="49"/>
        <v>44.248825999999703</v>
      </c>
      <c r="G59" t="s">
        <v>17</v>
      </c>
      <c r="H59" t="s">
        <v>17</v>
      </c>
      <c r="I59" t="s">
        <v>17</v>
      </c>
      <c r="J59" t="s">
        <v>18</v>
      </c>
      <c r="K59" t="s">
        <v>18</v>
      </c>
      <c r="L59" t="s">
        <v>17</v>
      </c>
      <c r="M59" t="s">
        <v>17</v>
      </c>
      <c r="N59" t="s">
        <v>18</v>
      </c>
      <c r="O59" t="s">
        <v>18</v>
      </c>
      <c r="P59" t="s">
        <v>18</v>
      </c>
      <c r="Q59" t="s">
        <v>18</v>
      </c>
      <c r="R59">
        <v>15</v>
      </c>
      <c r="S59">
        <v>17</v>
      </c>
      <c r="T59">
        <v>29</v>
      </c>
      <c r="U59">
        <v>0</v>
      </c>
      <c r="V59">
        <v>0</v>
      </c>
      <c r="W59">
        <v>11</v>
      </c>
      <c r="X59">
        <v>24</v>
      </c>
      <c r="Y59">
        <v>0</v>
      </c>
      <c r="Z59">
        <v>0</v>
      </c>
      <c r="AA59">
        <v>0</v>
      </c>
      <c r="AB59">
        <v>0</v>
      </c>
      <c r="AC59">
        <v>17</v>
      </c>
      <c r="AD59">
        <v>17</v>
      </c>
      <c r="AE59">
        <v>17</v>
      </c>
      <c r="AF59">
        <v>28</v>
      </c>
      <c r="AG59">
        <v>21</v>
      </c>
      <c r="AH59">
        <v>25</v>
      </c>
      <c r="AI59">
        <v>20</v>
      </c>
      <c r="AJ59">
        <v>27</v>
      </c>
      <c r="AK59">
        <v>27</v>
      </c>
      <c r="AL59">
        <v>10</v>
      </c>
      <c r="AM59">
        <v>26</v>
      </c>
      <c r="AN59">
        <f t="shared" si="5"/>
        <v>255</v>
      </c>
      <c r="AO59">
        <f t="shared" si="6"/>
        <v>289</v>
      </c>
      <c r="AP59">
        <f t="shared" si="7"/>
        <v>493</v>
      </c>
      <c r="AQ59">
        <f t="shared" si="8"/>
        <v>0</v>
      </c>
      <c r="AR59">
        <f t="shared" si="9"/>
        <v>0</v>
      </c>
      <c r="AS59">
        <f t="shared" si="10"/>
        <v>275</v>
      </c>
      <c r="AT59">
        <f t="shared" si="11"/>
        <v>480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50"/>
        <v>1792</v>
      </c>
      <c r="AZ59">
        <f t="shared" si="22"/>
        <v>115763</v>
      </c>
      <c r="BA59" s="3">
        <f t="shared" si="17"/>
        <v>0.18082261536202637</v>
      </c>
    </row>
    <row r="60" spans="1:53" x14ac:dyDescent="0.25">
      <c r="A60" s="1">
        <f t="shared" si="44"/>
        <v>5190</v>
      </c>
      <c r="B60" s="1">
        <f t="shared" si="45"/>
        <v>5240</v>
      </c>
      <c r="C60">
        <f t="shared" si="46"/>
        <v>37.949135000000091</v>
      </c>
      <c r="D60">
        <f t="shared" si="47"/>
        <v>44.212808000000088</v>
      </c>
      <c r="E60">
        <f t="shared" si="48"/>
        <v>37.948124000000092</v>
      </c>
      <c r="F60">
        <f t="shared" si="49"/>
        <v>44.248481999999697</v>
      </c>
      <c r="G60" t="s">
        <v>17</v>
      </c>
      <c r="H60" t="s">
        <v>17</v>
      </c>
      <c r="I60" t="s">
        <v>17</v>
      </c>
      <c r="J60" t="s">
        <v>18</v>
      </c>
      <c r="K60" t="s">
        <v>18</v>
      </c>
      <c r="L60" t="s">
        <v>17</v>
      </c>
      <c r="M60" t="s">
        <v>17</v>
      </c>
      <c r="N60" t="s">
        <v>18</v>
      </c>
      <c r="O60" t="s">
        <v>18</v>
      </c>
      <c r="P60" t="s">
        <v>18</v>
      </c>
      <c r="Q60" t="s">
        <v>18</v>
      </c>
      <c r="R60">
        <v>10</v>
      </c>
      <c r="S60">
        <v>24</v>
      </c>
      <c r="T60">
        <v>19</v>
      </c>
      <c r="U60">
        <v>0</v>
      </c>
      <c r="V60">
        <v>0</v>
      </c>
      <c r="W60">
        <v>22</v>
      </c>
      <c r="X60">
        <v>29</v>
      </c>
      <c r="Y60">
        <v>0</v>
      </c>
      <c r="Z60">
        <v>0</v>
      </c>
      <c r="AA60">
        <v>0</v>
      </c>
      <c r="AB60">
        <v>0</v>
      </c>
      <c r="AC60">
        <v>28</v>
      </c>
      <c r="AD60">
        <v>13</v>
      </c>
      <c r="AE60">
        <v>24</v>
      </c>
      <c r="AF60">
        <v>24</v>
      </c>
      <c r="AG60">
        <v>27</v>
      </c>
      <c r="AH60">
        <v>25</v>
      </c>
      <c r="AI60">
        <v>14</v>
      </c>
      <c r="AJ60">
        <v>17</v>
      </c>
      <c r="AK60">
        <v>10</v>
      </c>
      <c r="AL60">
        <v>23</v>
      </c>
      <c r="AM60">
        <v>22</v>
      </c>
      <c r="AN60">
        <f t="shared" si="5"/>
        <v>280</v>
      </c>
      <c r="AO60">
        <f t="shared" si="6"/>
        <v>312</v>
      </c>
      <c r="AP60">
        <f t="shared" si="7"/>
        <v>456</v>
      </c>
      <c r="AQ60">
        <f t="shared" si="8"/>
        <v>0</v>
      </c>
      <c r="AR60">
        <f t="shared" si="9"/>
        <v>0</v>
      </c>
      <c r="AS60">
        <f t="shared" si="10"/>
        <v>550</v>
      </c>
      <c r="AT60">
        <f t="shared" si="11"/>
        <v>406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50"/>
        <v>2004</v>
      </c>
      <c r="AZ60">
        <f t="shared" si="22"/>
        <v>117767</v>
      </c>
      <c r="BA60" s="3">
        <f t="shared" si="17"/>
        <v>0.18395287737307911</v>
      </c>
    </row>
    <row r="61" spans="1:53" x14ac:dyDescent="0.25">
      <c r="A61" s="1">
        <f t="shared" si="44"/>
        <v>5240</v>
      </c>
      <c r="B61" s="1">
        <f t="shared" si="45"/>
        <v>5290</v>
      </c>
      <c r="C61">
        <f t="shared" si="46"/>
        <v>37.948124000000092</v>
      </c>
      <c r="D61">
        <f t="shared" si="47"/>
        <v>44.211797000000089</v>
      </c>
      <c r="E61">
        <f t="shared" si="48"/>
        <v>37.947113000000094</v>
      </c>
      <c r="F61">
        <f t="shared" si="49"/>
        <v>44.248137999999692</v>
      </c>
      <c r="G61" t="s">
        <v>17</v>
      </c>
      <c r="H61" t="s">
        <v>17</v>
      </c>
      <c r="I61" t="s">
        <v>17</v>
      </c>
      <c r="J61" t="s">
        <v>18</v>
      </c>
      <c r="K61" t="s">
        <v>18</v>
      </c>
      <c r="L61" t="s">
        <v>17</v>
      </c>
      <c r="M61" t="s">
        <v>17</v>
      </c>
      <c r="N61" t="s">
        <v>18</v>
      </c>
      <c r="O61" t="s">
        <v>18</v>
      </c>
      <c r="P61" t="s">
        <v>18</v>
      </c>
      <c r="Q61" t="s">
        <v>18</v>
      </c>
      <c r="R61">
        <v>22</v>
      </c>
      <c r="S61">
        <v>21</v>
      </c>
      <c r="T61">
        <v>29</v>
      </c>
      <c r="U61">
        <v>0</v>
      </c>
      <c r="V61">
        <v>0</v>
      </c>
      <c r="W61">
        <v>19</v>
      </c>
      <c r="X61">
        <v>18</v>
      </c>
      <c r="Y61">
        <v>0</v>
      </c>
      <c r="Z61">
        <v>0</v>
      </c>
      <c r="AA61">
        <v>0</v>
      </c>
      <c r="AB61">
        <v>0</v>
      </c>
      <c r="AC61">
        <v>27</v>
      </c>
      <c r="AD61">
        <v>30</v>
      </c>
      <c r="AE61">
        <v>25</v>
      </c>
      <c r="AF61">
        <v>18</v>
      </c>
      <c r="AG61">
        <v>27</v>
      </c>
      <c r="AH61">
        <v>25</v>
      </c>
      <c r="AI61">
        <v>11</v>
      </c>
      <c r="AJ61">
        <v>21</v>
      </c>
      <c r="AK61">
        <v>17</v>
      </c>
      <c r="AL61">
        <v>18</v>
      </c>
      <c r="AM61">
        <v>22</v>
      </c>
      <c r="AN61">
        <f t="shared" si="5"/>
        <v>594</v>
      </c>
      <c r="AO61">
        <f t="shared" si="6"/>
        <v>630</v>
      </c>
      <c r="AP61">
        <f t="shared" si="7"/>
        <v>725</v>
      </c>
      <c r="AQ61">
        <f t="shared" si="8"/>
        <v>0</v>
      </c>
      <c r="AR61">
        <f t="shared" si="9"/>
        <v>0</v>
      </c>
      <c r="AS61">
        <f t="shared" si="10"/>
        <v>475</v>
      </c>
      <c r="AT61">
        <f t="shared" si="11"/>
        <v>198</v>
      </c>
      <c r="AU61">
        <f t="shared" si="12"/>
        <v>0</v>
      </c>
      <c r="AV61">
        <f t="shared" si="13"/>
        <v>0</v>
      </c>
      <c r="AW61">
        <f t="shared" si="14"/>
        <v>0</v>
      </c>
      <c r="AX61">
        <f t="shared" si="15"/>
        <v>0</v>
      </c>
      <c r="AY61">
        <f t="shared" si="50"/>
        <v>2622</v>
      </c>
      <c r="AZ61">
        <f t="shared" si="22"/>
        <v>120389</v>
      </c>
      <c r="BA61" s="3">
        <f t="shared" si="17"/>
        <v>0.18804845970490564</v>
      </c>
    </row>
    <row r="62" spans="1:53" x14ac:dyDescent="0.25">
      <c r="A62" s="1">
        <f t="shared" si="44"/>
        <v>5290</v>
      </c>
      <c r="B62" s="1">
        <f t="shared" si="45"/>
        <v>5340</v>
      </c>
      <c r="C62">
        <f t="shared" si="46"/>
        <v>37.947113000000094</v>
      </c>
      <c r="D62">
        <f t="shared" si="47"/>
        <v>44.210786000000091</v>
      </c>
      <c r="E62">
        <f t="shared" si="48"/>
        <v>37.946102000000096</v>
      </c>
      <c r="F62">
        <f t="shared" si="49"/>
        <v>44.247793999999686</v>
      </c>
      <c r="G62" t="s">
        <v>17</v>
      </c>
      <c r="H62" t="s">
        <v>17</v>
      </c>
      <c r="I62" t="s">
        <v>17</v>
      </c>
      <c r="J62" t="s">
        <v>18</v>
      </c>
      <c r="K62" t="s">
        <v>18</v>
      </c>
      <c r="L62" t="s">
        <v>17</v>
      </c>
      <c r="M62" t="s">
        <v>17</v>
      </c>
      <c r="N62" t="s">
        <v>18</v>
      </c>
      <c r="O62" t="s">
        <v>18</v>
      </c>
      <c r="P62" t="s">
        <v>18</v>
      </c>
      <c r="Q62" t="s">
        <v>18</v>
      </c>
      <c r="R62">
        <v>10</v>
      </c>
      <c r="S62">
        <v>20</v>
      </c>
      <c r="T62">
        <v>22</v>
      </c>
      <c r="U62">
        <v>0</v>
      </c>
      <c r="V62">
        <v>0</v>
      </c>
      <c r="W62">
        <v>29</v>
      </c>
      <c r="X62">
        <v>19</v>
      </c>
      <c r="Y62">
        <v>0</v>
      </c>
      <c r="Z62">
        <v>0</v>
      </c>
      <c r="AA62">
        <v>0</v>
      </c>
      <c r="AB62">
        <v>0</v>
      </c>
      <c r="AC62">
        <v>12</v>
      </c>
      <c r="AD62">
        <v>18</v>
      </c>
      <c r="AE62">
        <v>27</v>
      </c>
      <c r="AF62">
        <v>22</v>
      </c>
      <c r="AG62">
        <v>16</v>
      </c>
      <c r="AH62">
        <v>21</v>
      </c>
      <c r="AI62">
        <v>27</v>
      </c>
      <c r="AJ62">
        <v>28</v>
      </c>
      <c r="AK62">
        <v>17</v>
      </c>
      <c r="AL62">
        <v>21</v>
      </c>
      <c r="AM62">
        <v>20</v>
      </c>
      <c r="AN62">
        <f t="shared" si="5"/>
        <v>120</v>
      </c>
      <c r="AO62">
        <f t="shared" si="6"/>
        <v>360</v>
      </c>
      <c r="AP62">
        <f t="shared" si="7"/>
        <v>594</v>
      </c>
      <c r="AQ62">
        <f t="shared" si="8"/>
        <v>0</v>
      </c>
      <c r="AR62">
        <f t="shared" si="9"/>
        <v>0</v>
      </c>
      <c r="AS62">
        <f t="shared" si="10"/>
        <v>609</v>
      </c>
      <c r="AT62">
        <f t="shared" si="11"/>
        <v>513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50"/>
        <v>2196</v>
      </c>
      <c r="AZ62">
        <f t="shared" si="22"/>
        <v>122585</v>
      </c>
      <c r="BA62" s="3">
        <f t="shared" si="17"/>
        <v>0.19147862705833471</v>
      </c>
    </row>
    <row r="63" spans="1:53" x14ac:dyDescent="0.25">
      <c r="A63" s="1">
        <f t="shared" si="44"/>
        <v>5340</v>
      </c>
      <c r="B63" s="1">
        <f t="shared" si="45"/>
        <v>5390</v>
      </c>
      <c r="C63">
        <f t="shared" si="46"/>
        <v>37.946102000000096</v>
      </c>
      <c r="D63">
        <f t="shared" si="47"/>
        <v>44.209775000000093</v>
      </c>
      <c r="E63">
        <f t="shared" si="48"/>
        <v>37.945091000000097</v>
      </c>
      <c r="F63">
        <f t="shared" si="49"/>
        <v>44.247449999999681</v>
      </c>
      <c r="G63" t="s">
        <v>17</v>
      </c>
      <c r="H63" t="s">
        <v>17</v>
      </c>
      <c r="I63" t="s">
        <v>17</v>
      </c>
      <c r="J63" t="s">
        <v>18</v>
      </c>
      <c r="K63" t="s">
        <v>18</v>
      </c>
      <c r="L63" t="s">
        <v>17</v>
      </c>
      <c r="M63" t="s">
        <v>17</v>
      </c>
      <c r="N63" t="s">
        <v>18</v>
      </c>
      <c r="O63" t="s">
        <v>18</v>
      </c>
      <c r="P63" t="s">
        <v>18</v>
      </c>
      <c r="Q63" t="s">
        <v>18</v>
      </c>
      <c r="R63">
        <v>23</v>
      </c>
      <c r="S63">
        <v>26</v>
      </c>
      <c r="T63">
        <v>15</v>
      </c>
      <c r="U63">
        <v>0</v>
      </c>
      <c r="V63">
        <v>0</v>
      </c>
      <c r="W63">
        <v>19</v>
      </c>
      <c r="X63">
        <v>13</v>
      </c>
      <c r="Y63">
        <v>0</v>
      </c>
      <c r="Z63">
        <v>0</v>
      </c>
      <c r="AA63">
        <v>0</v>
      </c>
      <c r="AB63">
        <v>0</v>
      </c>
      <c r="AC63">
        <v>22</v>
      </c>
      <c r="AD63">
        <v>24</v>
      </c>
      <c r="AE63">
        <v>28</v>
      </c>
      <c r="AF63">
        <v>27</v>
      </c>
      <c r="AG63">
        <v>20</v>
      </c>
      <c r="AH63">
        <v>23</v>
      </c>
      <c r="AI63">
        <v>11</v>
      </c>
      <c r="AJ63">
        <v>27</v>
      </c>
      <c r="AK63">
        <v>19</v>
      </c>
      <c r="AL63">
        <v>16</v>
      </c>
      <c r="AM63">
        <v>17</v>
      </c>
      <c r="AN63">
        <f t="shared" si="5"/>
        <v>506</v>
      </c>
      <c r="AO63">
        <f t="shared" si="6"/>
        <v>624</v>
      </c>
      <c r="AP63">
        <f t="shared" si="7"/>
        <v>420</v>
      </c>
      <c r="AQ63">
        <f t="shared" si="8"/>
        <v>0</v>
      </c>
      <c r="AR63">
        <f t="shared" si="9"/>
        <v>0</v>
      </c>
      <c r="AS63">
        <f t="shared" si="10"/>
        <v>437</v>
      </c>
      <c r="AT63">
        <f t="shared" si="11"/>
        <v>143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50"/>
        <v>2130</v>
      </c>
      <c r="AZ63">
        <f t="shared" si="22"/>
        <v>124715</v>
      </c>
      <c r="BA63" s="3">
        <f t="shared" si="17"/>
        <v>0.19480570195032193</v>
      </c>
    </row>
    <row r="64" spans="1:53" x14ac:dyDescent="0.25">
      <c r="A64" s="1">
        <f t="shared" si="44"/>
        <v>5390</v>
      </c>
      <c r="B64" s="1">
        <f t="shared" si="45"/>
        <v>5440</v>
      </c>
      <c r="C64">
        <f t="shared" si="46"/>
        <v>37.945091000000097</v>
      </c>
      <c r="D64">
        <f t="shared" si="47"/>
        <v>44.208764000000095</v>
      </c>
      <c r="E64">
        <f t="shared" si="48"/>
        <v>37.944080000000099</v>
      </c>
      <c r="F64">
        <f t="shared" si="49"/>
        <v>44.247105999999675</v>
      </c>
      <c r="G64" t="s">
        <v>17</v>
      </c>
      <c r="H64" t="s">
        <v>17</v>
      </c>
      <c r="I64" t="s">
        <v>17</v>
      </c>
      <c r="J64" t="s">
        <v>18</v>
      </c>
      <c r="K64" t="s">
        <v>18</v>
      </c>
      <c r="L64" t="s">
        <v>17</v>
      </c>
      <c r="M64" t="s">
        <v>17</v>
      </c>
      <c r="N64" t="s">
        <v>18</v>
      </c>
      <c r="O64" t="s">
        <v>18</v>
      </c>
      <c r="P64" t="s">
        <v>18</v>
      </c>
      <c r="Q64" t="s">
        <v>18</v>
      </c>
      <c r="R64">
        <v>20</v>
      </c>
      <c r="S64">
        <v>17</v>
      </c>
      <c r="T64">
        <v>30</v>
      </c>
      <c r="U64">
        <v>0</v>
      </c>
      <c r="V64">
        <v>0</v>
      </c>
      <c r="W64">
        <v>16</v>
      </c>
      <c r="X64">
        <v>24</v>
      </c>
      <c r="Y64">
        <v>0</v>
      </c>
      <c r="Z64">
        <v>0</v>
      </c>
      <c r="AA64">
        <v>0</v>
      </c>
      <c r="AB64">
        <v>0</v>
      </c>
      <c r="AC64">
        <v>11</v>
      </c>
      <c r="AD64">
        <v>16</v>
      </c>
      <c r="AE64">
        <v>11</v>
      </c>
      <c r="AF64">
        <v>21</v>
      </c>
      <c r="AG64">
        <v>30</v>
      </c>
      <c r="AH64">
        <v>14</v>
      </c>
      <c r="AI64">
        <v>29</v>
      </c>
      <c r="AJ64">
        <v>14</v>
      </c>
      <c r="AK64">
        <v>16</v>
      </c>
      <c r="AL64">
        <v>29</v>
      </c>
      <c r="AM64">
        <v>16</v>
      </c>
      <c r="AN64">
        <f t="shared" si="5"/>
        <v>220</v>
      </c>
      <c r="AO64">
        <f t="shared" si="6"/>
        <v>272</v>
      </c>
      <c r="AP64">
        <f t="shared" si="7"/>
        <v>330</v>
      </c>
      <c r="AQ64">
        <f t="shared" si="8"/>
        <v>0</v>
      </c>
      <c r="AR64">
        <f t="shared" si="9"/>
        <v>0</v>
      </c>
      <c r="AS64">
        <f t="shared" si="10"/>
        <v>224</v>
      </c>
      <c r="AT64">
        <f t="shared" si="11"/>
        <v>696</v>
      </c>
      <c r="AU64">
        <f t="shared" si="12"/>
        <v>0</v>
      </c>
      <c r="AV64">
        <f t="shared" si="13"/>
        <v>0</v>
      </c>
      <c r="AW64">
        <f t="shared" si="14"/>
        <v>0</v>
      </c>
      <c r="AX64">
        <f t="shared" si="15"/>
        <v>0</v>
      </c>
      <c r="AY64">
        <f t="shared" si="50"/>
        <v>1742</v>
      </c>
      <c r="AZ64">
        <f t="shared" si="22"/>
        <v>126457</v>
      </c>
      <c r="BA64" s="3">
        <f t="shared" si="17"/>
        <v>0.19752671812959036</v>
      </c>
    </row>
    <row r="65" spans="1:53" x14ac:dyDescent="0.25">
      <c r="A65" s="1">
        <f t="shared" si="44"/>
        <v>5440</v>
      </c>
      <c r="B65" s="1">
        <f t="shared" si="45"/>
        <v>5490</v>
      </c>
      <c r="C65">
        <f t="shared" si="46"/>
        <v>37.944080000000099</v>
      </c>
      <c r="D65">
        <f t="shared" si="47"/>
        <v>44.207753000000096</v>
      </c>
      <c r="E65">
        <f t="shared" si="48"/>
        <v>37.943069000000101</v>
      </c>
      <c r="F65">
        <f t="shared" si="49"/>
        <v>44.24676199999967</v>
      </c>
      <c r="G65" t="s">
        <v>17</v>
      </c>
      <c r="H65" t="s">
        <v>17</v>
      </c>
      <c r="I65" t="s">
        <v>17</v>
      </c>
      <c r="J65" t="s">
        <v>18</v>
      </c>
      <c r="K65" t="s">
        <v>18</v>
      </c>
      <c r="L65" t="s">
        <v>17</v>
      </c>
      <c r="M65" t="s">
        <v>17</v>
      </c>
      <c r="N65" t="s">
        <v>18</v>
      </c>
      <c r="O65" t="s">
        <v>18</v>
      </c>
      <c r="P65" t="s">
        <v>18</v>
      </c>
      <c r="Q65" t="s">
        <v>18</v>
      </c>
      <c r="R65">
        <v>12</v>
      </c>
      <c r="S65">
        <v>28</v>
      </c>
      <c r="T65">
        <v>23</v>
      </c>
      <c r="U65">
        <v>0</v>
      </c>
      <c r="V65">
        <v>0</v>
      </c>
      <c r="W65">
        <v>24</v>
      </c>
      <c r="X65">
        <v>28</v>
      </c>
      <c r="Y65">
        <v>0</v>
      </c>
      <c r="Z65">
        <v>0</v>
      </c>
      <c r="AA65">
        <v>0</v>
      </c>
      <c r="AB65">
        <v>0</v>
      </c>
      <c r="AC65">
        <v>11</v>
      </c>
      <c r="AD65">
        <v>16</v>
      </c>
      <c r="AE65">
        <v>27</v>
      </c>
      <c r="AF65">
        <v>27</v>
      </c>
      <c r="AG65">
        <v>23</v>
      </c>
      <c r="AH65">
        <v>22</v>
      </c>
      <c r="AI65">
        <v>15</v>
      </c>
      <c r="AJ65">
        <v>25</v>
      </c>
      <c r="AK65">
        <v>17</v>
      </c>
      <c r="AL65">
        <v>16</v>
      </c>
      <c r="AM65">
        <v>27</v>
      </c>
      <c r="AN65">
        <f t="shared" si="5"/>
        <v>132</v>
      </c>
      <c r="AO65">
        <f t="shared" si="6"/>
        <v>448</v>
      </c>
      <c r="AP65">
        <f t="shared" si="7"/>
        <v>621</v>
      </c>
      <c r="AQ65">
        <f t="shared" si="8"/>
        <v>0</v>
      </c>
      <c r="AR65">
        <f t="shared" si="9"/>
        <v>0</v>
      </c>
      <c r="AS65">
        <f t="shared" si="10"/>
        <v>528</v>
      </c>
      <c r="AT65">
        <f t="shared" si="11"/>
        <v>420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50"/>
        <v>2149</v>
      </c>
      <c r="AZ65">
        <f t="shared" si="22"/>
        <v>128606</v>
      </c>
      <c r="BA65" s="3">
        <f t="shared" si="17"/>
        <v>0.20088347115441688</v>
      </c>
    </row>
    <row r="66" spans="1:53" x14ac:dyDescent="0.25">
      <c r="A66" s="1">
        <f t="shared" si="44"/>
        <v>5490</v>
      </c>
      <c r="B66" s="1">
        <f t="shared" si="45"/>
        <v>5540</v>
      </c>
      <c r="C66">
        <f t="shared" si="46"/>
        <v>37.943069000000101</v>
      </c>
      <c r="D66">
        <f t="shared" si="47"/>
        <v>44.206742000000098</v>
      </c>
      <c r="E66">
        <f t="shared" si="48"/>
        <v>37.942058000000102</v>
      </c>
      <c r="F66">
        <f t="shared" si="49"/>
        <v>44.246417999999665</v>
      </c>
      <c r="G66" t="s">
        <v>17</v>
      </c>
      <c r="H66" t="s">
        <v>17</v>
      </c>
      <c r="I66" t="s">
        <v>17</v>
      </c>
      <c r="J66" t="s">
        <v>18</v>
      </c>
      <c r="K66" t="s">
        <v>18</v>
      </c>
      <c r="L66" t="s">
        <v>17</v>
      </c>
      <c r="M66" t="s">
        <v>17</v>
      </c>
      <c r="N66" t="s">
        <v>18</v>
      </c>
      <c r="O66" t="s">
        <v>18</v>
      </c>
      <c r="P66" t="s">
        <v>18</v>
      </c>
      <c r="Q66" t="s">
        <v>18</v>
      </c>
      <c r="R66">
        <v>17</v>
      </c>
      <c r="S66">
        <v>19</v>
      </c>
      <c r="T66">
        <v>30</v>
      </c>
      <c r="U66">
        <v>0</v>
      </c>
      <c r="V66">
        <v>0</v>
      </c>
      <c r="W66">
        <v>19</v>
      </c>
      <c r="X66">
        <v>18</v>
      </c>
      <c r="Y66">
        <v>0</v>
      </c>
      <c r="Z66">
        <v>0</v>
      </c>
      <c r="AA66">
        <v>0</v>
      </c>
      <c r="AB66">
        <v>0</v>
      </c>
      <c r="AC66">
        <v>27</v>
      </c>
      <c r="AD66">
        <v>26</v>
      </c>
      <c r="AE66">
        <v>24</v>
      </c>
      <c r="AF66">
        <v>11</v>
      </c>
      <c r="AG66">
        <v>13</v>
      </c>
      <c r="AH66">
        <v>14</v>
      </c>
      <c r="AI66">
        <v>10</v>
      </c>
      <c r="AJ66">
        <v>21</v>
      </c>
      <c r="AK66">
        <v>27</v>
      </c>
      <c r="AL66">
        <v>15</v>
      </c>
      <c r="AM66">
        <v>22</v>
      </c>
      <c r="AN66">
        <f t="shared" si="5"/>
        <v>459</v>
      </c>
      <c r="AO66">
        <f t="shared" si="6"/>
        <v>494</v>
      </c>
      <c r="AP66">
        <f t="shared" si="7"/>
        <v>720</v>
      </c>
      <c r="AQ66">
        <f t="shared" si="8"/>
        <v>0</v>
      </c>
      <c r="AR66">
        <f t="shared" si="9"/>
        <v>0</v>
      </c>
      <c r="AS66">
        <f t="shared" si="10"/>
        <v>266</v>
      </c>
      <c r="AT66">
        <f t="shared" si="11"/>
        <v>180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50"/>
        <v>2119</v>
      </c>
      <c r="AZ66">
        <f t="shared" si="22"/>
        <v>130725</v>
      </c>
      <c r="BA66" s="3">
        <f t="shared" si="17"/>
        <v>0.20419336396949714</v>
      </c>
    </row>
    <row r="67" spans="1:53" x14ac:dyDescent="0.25">
      <c r="A67" s="1">
        <f t="shared" si="44"/>
        <v>5540</v>
      </c>
      <c r="B67" s="1">
        <f t="shared" si="45"/>
        <v>5590</v>
      </c>
      <c r="C67">
        <f t="shared" si="46"/>
        <v>37.942058000000102</v>
      </c>
      <c r="D67">
        <f t="shared" si="47"/>
        <v>44.2057310000001</v>
      </c>
      <c r="E67">
        <f t="shared" si="48"/>
        <v>37.941047000000104</v>
      </c>
      <c r="F67">
        <f t="shared" si="49"/>
        <v>44.246073999999659</v>
      </c>
      <c r="G67" t="s">
        <v>17</v>
      </c>
      <c r="H67" t="s">
        <v>17</v>
      </c>
      <c r="I67" t="s">
        <v>17</v>
      </c>
      <c r="J67" t="s">
        <v>18</v>
      </c>
      <c r="K67" t="s">
        <v>18</v>
      </c>
      <c r="L67" t="s">
        <v>17</v>
      </c>
      <c r="M67" t="s">
        <v>17</v>
      </c>
      <c r="N67" t="s">
        <v>18</v>
      </c>
      <c r="O67" t="s">
        <v>18</v>
      </c>
      <c r="P67" t="s">
        <v>18</v>
      </c>
      <c r="Q67" t="s">
        <v>18</v>
      </c>
      <c r="R67">
        <v>23</v>
      </c>
      <c r="S67">
        <v>22</v>
      </c>
      <c r="T67">
        <v>26</v>
      </c>
      <c r="U67">
        <v>0</v>
      </c>
      <c r="V67">
        <v>0</v>
      </c>
      <c r="W67">
        <v>17</v>
      </c>
      <c r="X67">
        <v>19</v>
      </c>
      <c r="Y67">
        <v>0</v>
      </c>
      <c r="Z67">
        <v>0</v>
      </c>
      <c r="AA67">
        <v>0</v>
      </c>
      <c r="AB67">
        <v>0</v>
      </c>
      <c r="AC67">
        <v>11</v>
      </c>
      <c r="AD67">
        <v>22</v>
      </c>
      <c r="AE67">
        <v>29</v>
      </c>
      <c r="AF67">
        <v>30</v>
      </c>
      <c r="AG67">
        <v>27</v>
      </c>
      <c r="AH67">
        <v>28</v>
      </c>
      <c r="AI67">
        <v>28</v>
      </c>
      <c r="AJ67">
        <v>11</v>
      </c>
      <c r="AK67">
        <v>25</v>
      </c>
      <c r="AL67">
        <v>17</v>
      </c>
      <c r="AM67">
        <v>18</v>
      </c>
      <c r="AN67">
        <f t="shared" ref="AN67:AN68" si="51">IF(G67="E",R67*AC67,0)</f>
        <v>253</v>
      </c>
      <c r="AO67">
        <f t="shared" ref="AO67:AO68" si="52">IF(H67="E",S67*AD67,0)</f>
        <v>484</v>
      </c>
      <c r="AP67">
        <f t="shared" ref="AP67:AP68" si="53">IF(I67="E",T67*AE67,0)</f>
        <v>754</v>
      </c>
      <c r="AQ67">
        <f t="shared" ref="AQ67:AQ68" si="54">IF(J67="E",U67*AF67,0)</f>
        <v>0</v>
      </c>
      <c r="AR67">
        <f t="shared" ref="AR67:AR68" si="55">IF(K67="E",V67*AG67,0)</f>
        <v>0</v>
      </c>
      <c r="AS67">
        <f t="shared" ref="AS67:AS68" si="56">IF(L67="E",W67*AH67,0)</f>
        <v>476</v>
      </c>
      <c r="AT67">
        <f t="shared" ref="AT67:AT68" si="57">IF(M67="E",X67*AI67,0)</f>
        <v>532</v>
      </c>
      <c r="AU67">
        <f t="shared" ref="AU67:AU68" si="58">IF(N67="E",Y67*AJ67,0)</f>
        <v>0</v>
      </c>
      <c r="AV67">
        <f t="shared" ref="AV67:AV68" si="59">IF(O67="E",Z67*AK67,0)</f>
        <v>0</v>
      </c>
      <c r="AW67">
        <f t="shared" ref="AW67:AW68" si="60">IF(P67="E",AA67*AL67,0)</f>
        <v>0</v>
      </c>
      <c r="AX67">
        <f t="shared" ref="AX67:AX68" si="61">IF(Q67="E",AB67*AM67,0)</f>
        <v>0</v>
      </c>
      <c r="AY67">
        <f t="shared" si="50"/>
        <v>2499</v>
      </c>
      <c r="AZ67">
        <f t="shared" si="22"/>
        <v>133224</v>
      </c>
      <c r="BA67" s="3">
        <f t="shared" ref="BA67:BA68" si="62">AZ67/$BC$2</f>
        <v>0.20809681944136382</v>
      </c>
    </row>
    <row r="68" spans="1:53" x14ac:dyDescent="0.25">
      <c r="A68" s="1">
        <f t="shared" si="44"/>
        <v>5590</v>
      </c>
      <c r="B68" s="1">
        <f t="shared" si="45"/>
        <v>5640</v>
      </c>
      <c r="C68">
        <f t="shared" si="46"/>
        <v>37.941047000000104</v>
      </c>
      <c r="D68">
        <f t="shared" si="47"/>
        <v>44.204720000000101</v>
      </c>
      <c r="E68">
        <f t="shared" si="48"/>
        <v>37.940036000000106</v>
      </c>
      <c r="F68">
        <f t="shared" si="49"/>
        <v>44.245729999999654</v>
      </c>
      <c r="G68" t="s">
        <v>17</v>
      </c>
      <c r="H68" t="s">
        <v>17</v>
      </c>
      <c r="I68" t="s">
        <v>17</v>
      </c>
      <c r="J68" t="s">
        <v>18</v>
      </c>
      <c r="K68" t="s">
        <v>18</v>
      </c>
      <c r="L68" t="s">
        <v>17</v>
      </c>
      <c r="M68" t="s">
        <v>17</v>
      </c>
      <c r="N68" t="s">
        <v>18</v>
      </c>
      <c r="O68" t="s">
        <v>18</v>
      </c>
      <c r="P68" t="s">
        <v>18</v>
      </c>
      <c r="Q68" t="s">
        <v>18</v>
      </c>
      <c r="R68">
        <v>24</v>
      </c>
      <c r="S68">
        <v>19</v>
      </c>
      <c r="T68">
        <v>22</v>
      </c>
      <c r="U68">
        <v>0</v>
      </c>
      <c r="V68">
        <v>0</v>
      </c>
      <c r="W68">
        <v>10</v>
      </c>
      <c r="X68">
        <v>14</v>
      </c>
      <c r="Y68">
        <v>0</v>
      </c>
      <c r="Z68">
        <v>0</v>
      </c>
      <c r="AA68">
        <v>0</v>
      </c>
      <c r="AB68">
        <v>0</v>
      </c>
      <c r="AC68">
        <v>18</v>
      </c>
      <c r="AD68">
        <v>25</v>
      </c>
      <c r="AE68">
        <v>11</v>
      </c>
      <c r="AF68">
        <v>27</v>
      </c>
      <c r="AG68">
        <v>22</v>
      </c>
      <c r="AH68">
        <v>28</v>
      </c>
      <c r="AI68">
        <v>29</v>
      </c>
      <c r="AJ68">
        <v>14</v>
      </c>
      <c r="AK68">
        <v>20</v>
      </c>
      <c r="AL68">
        <v>19</v>
      </c>
      <c r="AM68">
        <v>14</v>
      </c>
      <c r="AN68">
        <f t="shared" si="51"/>
        <v>432</v>
      </c>
      <c r="AO68">
        <f t="shared" si="52"/>
        <v>475</v>
      </c>
      <c r="AP68">
        <f t="shared" si="53"/>
        <v>242</v>
      </c>
      <c r="AQ68">
        <f t="shared" si="54"/>
        <v>0</v>
      </c>
      <c r="AR68">
        <f t="shared" si="55"/>
        <v>0</v>
      </c>
      <c r="AS68">
        <f t="shared" si="56"/>
        <v>280</v>
      </c>
      <c r="AT68">
        <f t="shared" si="57"/>
        <v>406</v>
      </c>
      <c r="AU68">
        <f t="shared" si="58"/>
        <v>0</v>
      </c>
      <c r="AV68">
        <f t="shared" si="59"/>
        <v>0</v>
      </c>
      <c r="AW68">
        <f t="shared" si="60"/>
        <v>0</v>
      </c>
      <c r="AX68">
        <f t="shared" si="61"/>
        <v>0</v>
      </c>
      <c r="AY68">
        <f t="shared" si="50"/>
        <v>1835</v>
      </c>
      <c r="AZ68">
        <f t="shared" ref="AZ68" si="63">+AZ67+AY68</f>
        <v>135059</v>
      </c>
      <c r="BA68" s="3">
        <f t="shared" si="62"/>
        <v>0.21096310227084578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FF4E-E998-412F-BBD3-806A50C5E533}">
  <dimension ref="A1:BC68"/>
  <sheetViews>
    <sheetView topLeftCell="AE1" zoomScale="70" zoomScaleNormal="70" workbookViewId="0">
      <selection activeCell="BB1" sqref="BB1:BC4"/>
    </sheetView>
  </sheetViews>
  <sheetFormatPr defaultRowHeight="15" x14ac:dyDescent="0.25"/>
  <cols>
    <col min="1" max="1" width="7.7109375" bestFit="1" customWidth="1"/>
    <col min="2" max="2" width="7" customWidth="1"/>
    <col min="3" max="3" width="11.28515625" bestFit="1" customWidth="1"/>
    <col min="4" max="4" width="11.140625" bestFit="1" customWidth="1"/>
    <col min="5" max="6" width="11.28515625" bestFit="1" customWidth="1"/>
    <col min="7" max="7" width="9.140625" bestFit="1" customWidth="1"/>
    <col min="8" max="8" width="6.140625" bestFit="1" customWidth="1"/>
    <col min="9" max="9" width="5.7109375" bestFit="1" customWidth="1"/>
    <col min="10" max="10" width="5.42578125" bestFit="1" customWidth="1"/>
    <col min="11" max="11" width="4.7109375" bestFit="1" customWidth="1"/>
    <col min="12" max="12" width="6.42578125" bestFit="1" customWidth="1"/>
    <col min="13" max="13" width="8.140625" bestFit="1" customWidth="1"/>
    <col min="14" max="14" width="6.28515625" bestFit="1" customWidth="1"/>
    <col min="15" max="16" width="10" bestFit="1" customWidth="1"/>
    <col min="17" max="17" width="6.85546875" customWidth="1"/>
    <col min="18" max="18" width="12.42578125" bestFit="1" customWidth="1"/>
    <col min="19" max="19" width="9.5703125" bestFit="1" customWidth="1"/>
    <col min="20" max="20" width="9" bestFit="1" customWidth="1"/>
    <col min="21" max="21" width="8.85546875" bestFit="1" customWidth="1"/>
    <col min="22" max="22" width="8" bestFit="1" customWidth="1"/>
    <col min="23" max="23" width="9.7109375" bestFit="1" customWidth="1"/>
    <col min="24" max="24" width="11.5703125" bestFit="1" customWidth="1"/>
    <col min="25" max="25" width="9.5703125" bestFit="1" customWidth="1"/>
    <col min="26" max="27" width="13.42578125" bestFit="1" customWidth="1"/>
    <col min="28" max="28" width="13.42578125" customWidth="1"/>
    <col min="29" max="29" width="12.140625" bestFit="1" customWidth="1"/>
    <col min="30" max="30" width="9.140625" bestFit="1" customWidth="1"/>
    <col min="31" max="31" width="8.7109375" bestFit="1" customWidth="1"/>
    <col min="32" max="32" width="8.42578125" bestFit="1" customWidth="1"/>
    <col min="33" max="33" width="7.7109375" bestFit="1" customWidth="1"/>
    <col min="34" max="34" width="9.42578125" bestFit="1" customWidth="1"/>
    <col min="35" max="35" width="11.140625" bestFit="1" customWidth="1"/>
    <col min="36" max="36" width="9.28515625" bestFit="1" customWidth="1"/>
    <col min="37" max="38" width="13.140625" bestFit="1" customWidth="1"/>
    <col min="39" max="39" width="9.85546875" bestFit="1" customWidth="1"/>
    <col min="40" max="40" width="12.42578125" bestFit="1" customWidth="1"/>
    <col min="41" max="41" width="9.42578125" bestFit="1" customWidth="1"/>
    <col min="42" max="42" width="9" bestFit="1" customWidth="1"/>
    <col min="43" max="43" width="8.7109375" bestFit="1" customWidth="1"/>
    <col min="44" max="44" width="8" bestFit="1" customWidth="1"/>
    <col min="45" max="45" width="9.7109375" bestFit="1" customWidth="1"/>
    <col min="46" max="46" width="11.42578125" bestFit="1" customWidth="1"/>
    <col min="47" max="47" width="9.5703125" bestFit="1" customWidth="1"/>
    <col min="48" max="49" width="13.42578125" bestFit="1" customWidth="1"/>
    <col min="50" max="50" width="10.140625" bestFit="1" customWidth="1"/>
    <col min="52" max="52" width="18.7109375" bestFit="1" customWidth="1"/>
    <col min="53" max="53" width="19.5703125" bestFit="1" customWidth="1"/>
    <col min="54" max="54" width="30.5703125" bestFit="1" customWidth="1"/>
    <col min="55" max="55" width="7" bestFit="1" customWidth="1"/>
  </cols>
  <sheetData>
    <row r="1" spans="1:55" s="5" customFormat="1" x14ac:dyDescent="0.25">
      <c r="A1" s="10" t="s">
        <v>0</v>
      </c>
      <c r="B1" s="10" t="s">
        <v>1</v>
      </c>
      <c r="C1" s="10" t="s">
        <v>13</v>
      </c>
      <c r="D1" s="10" t="s">
        <v>14</v>
      </c>
      <c r="E1" s="10" t="s">
        <v>15</v>
      </c>
      <c r="F1" s="10" t="s">
        <v>16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6" t="str">
        <f>"HC_"&amp;G1</f>
        <v>HC_Grobeton</v>
      </c>
      <c r="S1" s="6" t="str">
        <f>"HC_"&amp;H1</f>
        <v>HC_Duvar</v>
      </c>
      <c r="T1" s="6" t="str">
        <f>"HC_"&amp;I1</f>
        <v>HC_Profil</v>
      </c>
      <c r="U1" s="6" t="str">
        <f>"HC_"&amp;J1</f>
        <v>HC_JiletT</v>
      </c>
      <c r="V1" s="6" t="str">
        <f>"HC_"&amp;K1</f>
        <v>HC_Kazı</v>
      </c>
      <c r="W1" s="6" t="str">
        <f>"HC_"&amp;L1</f>
        <v>HC_Reglaj</v>
      </c>
      <c r="X1" s="6" t="str">
        <f>"HC_"&amp;M1</f>
        <v>HC_Alttemel</v>
      </c>
      <c r="Y1" s="6" t="str">
        <f>"HC_"&amp;N1</f>
        <v>HC_Temel</v>
      </c>
      <c r="Z1" s="6" t="str">
        <f>"HC_"&amp;O1</f>
        <v>HC_Kaplama1</v>
      </c>
      <c r="AA1" s="6" t="str">
        <f>"HC_"&amp;P1</f>
        <v>HC_Kaplama2</v>
      </c>
      <c r="AB1" s="6" t="str">
        <f t="shared" ref="AB1" si="0">"HC_"&amp;Q1</f>
        <v>HC_Drenaj</v>
      </c>
      <c r="AC1" s="7" t="str">
        <f>"BF_"&amp;G1</f>
        <v>BF_Grobeton</v>
      </c>
      <c r="AD1" s="7" t="str">
        <f>"BF_"&amp;H1</f>
        <v>BF_Duvar</v>
      </c>
      <c r="AE1" s="7" t="str">
        <f>"BF_"&amp;I1</f>
        <v>BF_Profil</v>
      </c>
      <c r="AF1" s="7" t="str">
        <f>"BF_"&amp;J1</f>
        <v>BF_JiletT</v>
      </c>
      <c r="AG1" s="7" t="str">
        <f>"BF_"&amp;K1</f>
        <v>BF_Kazı</v>
      </c>
      <c r="AH1" s="7" t="str">
        <f>"BF_"&amp;L1</f>
        <v>BF_Reglaj</v>
      </c>
      <c r="AI1" s="7" t="str">
        <f>"BF_"&amp;M1</f>
        <v>BF_Alttemel</v>
      </c>
      <c r="AJ1" s="7" t="str">
        <f>"BF_"&amp;N1</f>
        <v>BF_Temel</v>
      </c>
      <c r="AK1" s="7" t="str">
        <f>"BF_"&amp;O1</f>
        <v>BF_Kaplama1</v>
      </c>
      <c r="AL1" s="7" t="str">
        <f>"BF_"&amp;P1</f>
        <v>BF_Kaplama2</v>
      </c>
      <c r="AM1" s="7" t="str">
        <f t="shared" ref="AM1" si="1">"BF_"&amp;Q1</f>
        <v>BF_Drenaj</v>
      </c>
      <c r="AN1" s="8" t="str">
        <f>"ML_"&amp;G1</f>
        <v>ML_Grobeton</v>
      </c>
      <c r="AO1" s="8" t="str">
        <f>"ML_"&amp;H1</f>
        <v>ML_Duvar</v>
      </c>
      <c r="AP1" s="8" t="str">
        <f>"ML_"&amp;I1</f>
        <v>ML_Profil</v>
      </c>
      <c r="AQ1" s="8" t="str">
        <f>"ML_"&amp;J1</f>
        <v>ML_JiletT</v>
      </c>
      <c r="AR1" s="8" t="str">
        <f>"ML_"&amp;K1</f>
        <v>ML_Kazı</v>
      </c>
      <c r="AS1" s="8" t="str">
        <f>"ML_"&amp;L1</f>
        <v>ML_Reglaj</v>
      </c>
      <c r="AT1" s="8" t="str">
        <f>"ML_"&amp;M1</f>
        <v>ML_Alttemel</v>
      </c>
      <c r="AU1" s="8" t="str">
        <f>"ML_"&amp;N1</f>
        <v>ML_Temel</v>
      </c>
      <c r="AV1" s="8" t="str">
        <f>"ML_"&amp;O1</f>
        <v>ML_Kaplama1</v>
      </c>
      <c r="AW1" s="8" t="str">
        <f>"ML_"&amp;P1</f>
        <v>ML_Kaplama2</v>
      </c>
      <c r="AX1" s="8" t="str">
        <f>"ML_"&amp;Q1</f>
        <v>ML_Drenaj</v>
      </c>
      <c r="AY1" s="9" t="s">
        <v>19</v>
      </c>
      <c r="AZ1" s="9" t="s">
        <v>23</v>
      </c>
      <c r="BA1" s="9" t="s">
        <v>24</v>
      </c>
      <c r="BB1" s="11" t="s">
        <v>20</v>
      </c>
      <c r="BC1" s="11">
        <f>SUM(AY:AY)</f>
        <v>85447</v>
      </c>
    </row>
    <row r="2" spans="1:55" x14ac:dyDescent="0.25">
      <c r="A2" s="1">
        <v>2350</v>
      </c>
      <c r="B2" s="1">
        <v>2340</v>
      </c>
      <c r="C2">
        <f>KESIM1_part1!C2+1</f>
        <v>38008234</v>
      </c>
      <c r="D2">
        <f>KESIM1_part1!D2+1</f>
        <v>45.268776000000003</v>
      </c>
      <c r="E2">
        <f>KESIM1_part1!E2+1</f>
        <v>39.006171999999999</v>
      </c>
      <c r="F2">
        <f>KESIM1_part1!F2+1</f>
        <v>45.268208000000001</v>
      </c>
      <c r="G2" t="s">
        <v>17</v>
      </c>
      <c r="H2" t="s">
        <v>17</v>
      </c>
      <c r="I2" t="s">
        <v>17</v>
      </c>
      <c r="J2" t="s">
        <v>18</v>
      </c>
      <c r="K2" t="s">
        <v>17</v>
      </c>
      <c r="L2" t="s">
        <v>18</v>
      </c>
      <c r="M2" t="s">
        <v>18</v>
      </c>
      <c r="N2" t="s">
        <v>25</v>
      </c>
      <c r="O2" t="s">
        <v>25</v>
      </c>
      <c r="P2" t="s">
        <v>25</v>
      </c>
      <c r="Q2" t="s">
        <v>25</v>
      </c>
      <c r="R2">
        <v>15</v>
      </c>
      <c r="S2">
        <v>14</v>
      </c>
      <c r="T2">
        <v>25</v>
      </c>
      <c r="U2">
        <v>0</v>
      </c>
      <c r="V2">
        <v>22</v>
      </c>
      <c r="W2">
        <v>0</v>
      </c>
      <c r="X2">
        <v>0</v>
      </c>
      <c r="Y2">
        <v>0</v>
      </c>
      <c r="Z2">
        <v>0</v>
      </c>
      <c r="AA2">
        <v>0</v>
      </c>
      <c r="AB2">
        <v>29</v>
      </c>
      <c r="AC2">
        <v>21</v>
      </c>
      <c r="AD2">
        <v>16</v>
      </c>
      <c r="AE2">
        <v>22</v>
      </c>
      <c r="AF2">
        <v>19</v>
      </c>
      <c r="AG2">
        <v>27</v>
      </c>
      <c r="AH2">
        <v>28</v>
      </c>
      <c r="AI2">
        <v>16</v>
      </c>
      <c r="AJ2">
        <v>23</v>
      </c>
      <c r="AK2">
        <v>21</v>
      </c>
      <c r="AL2">
        <v>27</v>
      </c>
      <c r="AM2">
        <v>30</v>
      </c>
      <c r="AN2">
        <f>IF(G2="E",R2*AC2,0)</f>
        <v>315</v>
      </c>
      <c r="AO2">
        <f>IF(H2="E",S2*AD2,0)</f>
        <v>224</v>
      </c>
      <c r="AP2">
        <f>IF(I2="E",T2*AE2,0)</f>
        <v>550</v>
      </c>
      <c r="AQ2">
        <f>IF(J2="E",U2*AF2,0)</f>
        <v>0</v>
      </c>
      <c r="AR2">
        <f>IF(K2="E",V2*AG2,0)</f>
        <v>594</v>
      </c>
      <c r="AS2">
        <f>IF(L2="E",W2*AH2,0)</f>
        <v>0</v>
      </c>
      <c r="AT2">
        <f>IF(M2="E",X2*AI2,0)</f>
        <v>0</v>
      </c>
      <c r="AU2">
        <f>IF(N2="E",Y2*AJ2,0)</f>
        <v>0</v>
      </c>
      <c r="AV2">
        <f>IF(O2="E",Z2*AK2,0)</f>
        <v>0</v>
      </c>
      <c r="AW2">
        <f>IF(P2="E",AA2*AL2,0)</f>
        <v>0</v>
      </c>
      <c r="AX2">
        <f t="shared" ref="AX2:AX17" si="2">IF(Q2="E",AB2*AM2,0)</f>
        <v>0</v>
      </c>
      <c r="AY2">
        <f>SUM(AN2:AX2)</f>
        <v>1683</v>
      </c>
      <c r="AZ2">
        <f>AY2</f>
        <v>1683</v>
      </c>
      <c r="BA2" s="3">
        <f>AZ2/$BC$2</f>
        <v>2.6288577667673641E-3</v>
      </c>
      <c r="BB2" s="11" t="s">
        <v>21</v>
      </c>
      <c r="BC2" s="11">
        <v>640202</v>
      </c>
    </row>
    <row r="3" spans="1:55" x14ac:dyDescent="0.25">
      <c r="A3" s="1">
        <f>+B2</f>
        <v>2340</v>
      </c>
      <c r="B3" s="1">
        <f>+A3+50</f>
        <v>2390</v>
      </c>
      <c r="C3">
        <f>KESIM1_part1!C3+1</f>
        <v>39.006171999999999</v>
      </c>
      <c r="D3">
        <f>KESIM1_part1!D3+1</f>
        <v>45.268208000000001</v>
      </c>
      <c r="E3">
        <f>KESIM1_part1!E3+1</f>
        <v>39.006171999999999</v>
      </c>
      <c r="F3">
        <f>KESIM1_part1!F3+1</f>
        <v>45.268208000000001</v>
      </c>
      <c r="G3" t="s">
        <v>17</v>
      </c>
      <c r="H3" t="s">
        <v>17</v>
      </c>
      <c r="I3" t="s">
        <v>17</v>
      </c>
      <c r="J3" t="s">
        <v>18</v>
      </c>
      <c r="K3" t="s">
        <v>17</v>
      </c>
      <c r="L3" t="s">
        <v>18</v>
      </c>
      <c r="M3" t="s">
        <v>18</v>
      </c>
      <c r="N3" t="s">
        <v>25</v>
      </c>
      <c r="O3" t="s">
        <v>25</v>
      </c>
      <c r="P3" t="s">
        <v>25</v>
      </c>
      <c r="Q3" t="s">
        <v>25</v>
      </c>
      <c r="R3">
        <v>26</v>
      </c>
      <c r="S3">
        <v>21</v>
      </c>
      <c r="T3">
        <v>24</v>
      </c>
      <c r="U3">
        <v>0</v>
      </c>
      <c r="V3">
        <v>29</v>
      </c>
      <c r="W3">
        <v>0</v>
      </c>
      <c r="X3">
        <v>0</v>
      </c>
      <c r="Y3">
        <v>0</v>
      </c>
      <c r="Z3">
        <v>0</v>
      </c>
      <c r="AA3">
        <v>0</v>
      </c>
      <c r="AB3">
        <v>22</v>
      </c>
      <c r="AC3">
        <v>25</v>
      </c>
      <c r="AD3">
        <v>16</v>
      </c>
      <c r="AE3">
        <v>24</v>
      </c>
      <c r="AF3">
        <v>17</v>
      </c>
      <c r="AG3">
        <v>30</v>
      </c>
      <c r="AH3">
        <v>19</v>
      </c>
      <c r="AI3">
        <v>20</v>
      </c>
      <c r="AJ3">
        <v>15</v>
      </c>
      <c r="AK3">
        <v>15</v>
      </c>
      <c r="AL3">
        <v>10</v>
      </c>
      <c r="AM3">
        <v>19</v>
      </c>
      <c r="AN3">
        <f>IF(G3="E",R3*AC3,0)</f>
        <v>650</v>
      </c>
      <c r="AO3">
        <f>IF(H3="E",S3*AD3,0)</f>
        <v>336</v>
      </c>
      <c r="AP3">
        <f>IF(I3="E",T3*AE3,0)</f>
        <v>576</v>
      </c>
      <c r="AQ3">
        <f>IF(J3="E",U3*AF3,0)</f>
        <v>0</v>
      </c>
      <c r="AR3">
        <f>IF(K3="E",V3*AG3,0)</f>
        <v>870</v>
      </c>
      <c r="AS3">
        <f>IF(L3="E",W3*AH3,0)</f>
        <v>0</v>
      </c>
      <c r="AT3">
        <f>IF(M3="E",X3*AI3,0)</f>
        <v>0</v>
      </c>
      <c r="AU3">
        <f>IF(N3="E",Y3*AJ3,0)</f>
        <v>0</v>
      </c>
      <c r="AV3">
        <f>IF(O3="E",Z3*AK3,0)</f>
        <v>0</v>
      </c>
      <c r="AW3">
        <f>IF(P3="E",AA3*AL3,0)</f>
        <v>0</v>
      </c>
      <c r="AX3">
        <f t="shared" si="2"/>
        <v>0</v>
      </c>
      <c r="AY3">
        <f t="shared" ref="AY3:AY66" si="3">SUM(AN3:AX3)</f>
        <v>2432</v>
      </c>
      <c r="AZ3">
        <f>+AZ2+AY3</f>
        <v>4115</v>
      </c>
      <c r="BA3" s="3">
        <f t="shared" ref="BA3:BA66" si="4">AZ3/$BC$2</f>
        <v>6.4276587702006551E-3</v>
      </c>
      <c r="BB3" s="11" t="s">
        <v>22</v>
      </c>
      <c r="BC3" s="12">
        <f>BC1/BC2</f>
        <v>0.13346881140639985</v>
      </c>
    </row>
    <row r="4" spans="1:55" x14ac:dyDescent="0.25">
      <c r="A4" s="1">
        <f t="shared" ref="A4:A67" si="5">+B3</f>
        <v>2390</v>
      </c>
      <c r="B4" s="1">
        <f t="shared" ref="B4:B67" si="6">+A4+50</f>
        <v>2440</v>
      </c>
      <c r="C4">
        <f>KESIM1_part1!C4+1</f>
        <v>39.006171999999999</v>
      </c>
      <c r="D4">
        <f>KESIM1_part1!D4+1</f>
        <v>45.268208000000001</v>
      </c>
      <c r="E4">
        <f>KESIM1_part1!E4+1</f>
        <v>39.004739999999998</v>
      </c>
      <c r="F4">
        <f>KESIM1_part1!F4+1</f>
        <v>45.267746000000002</v>
      </c>
      <c r="G4" t="s">
        <v>17</v>
      </c>
      <c r="H4" t="s">
        <v>17</v>
      </c>
      <c r="I4" t="s">
        <v>17</v>
      </c>
      <c r="J4" t="s">
        <v>18</v>
      </c>
      <c r="K4" t="s">
        <v>18</v>
      </c>
      <c r="L4" t="s">
        <v>18</v>
      </c>
      <c r="M4" t="s">
        <v>18</v>
      </c>
      <c r="N4" t="s">
        <v>25</v>
      </c>
      <c r="O4" t="s">
        <v>25</v>
      </c>
      <c r="P4" t="s">
        <v>25</v>
      </c>
      <c r="Q4" t="s">
        <v>25</v>
      </c>
      <c r="R4">
        <v>26</v>
      </c>
      <c r="S4">
        <v>15</v>
      </c>
      <c r="T4">
        <v>13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18</v>
      </c>
      <c r="AD4">
        <v>25</v>
      </c>
      <c r="AE4">
        <v>21</v>
      </c>
      <c r="AF4">
        <v>14</v>
      </c>
      <c r="AG4">
        <v>13</v>
      </c>
      <c r="AH4">
        <v>16</v>
      </c>
      <c r="AI4">
        <v>27</v>
      </c>
      <c r="AJ4">
        <v>28</v>
      </c>
      <c r="AK4">
        <v>30</v>
      </c>
      <c r="AL4">
        <v>23</v>
      </c>
      <c r="AM4">
        <v>20</v>
      </c>
      <c r="AN4">
        <f>IF(G4="E",R4*AC4,0)</f>
        <v>468</v>
      </c>
      <c r="AO4">
        <f>IF(H4="E",S4*AD4,0)</f>
        <v>375</v>
      </c>
      <c r="AP4">
        <f>IF(I4="E",T4*AE4,0)</f>
        <v>273</v>
      </c>
      <c r="AQ4">
        <f>IF(J4="E",U4*AF4,0)</f>
        <v>0</v>
      </c>
      <c r="AR4">
        <f>IF(K4="E",V4*AG4,0)</f>
        <v>0</v>
      </c>
      <c r="AS4">
        <f>IF(L4="E",W4*AH4,0)</f>
        <v>0</v>
      </c>
      <c r="AT4">
        <f>IF(M4="E",X4*AI4,0)</f>
        <v>0</v>
      </c>
      <c r="AU4">
        <f>IF(N4="E",Y4*AJ4,0)</f>
        <v>0</v>
      </c>
      <c r="AV4">
        <f>IF(O4="E",Z4*AK4,0)</f>
        <v>0</v>
      </c>
      <c r="AW4">
        <f>IF(P4="E",AA4*AL4,0)</f>
        <v>0</v>
      </c>
      <c r="AX4">
        <f t="shared" si="2"/>
        <v>0</v>
      </c>
      <c r="AY4">
        <f t="shared" si="3"/>
        <v>1116</v>
      </c>
      <c r="AZ4">
        <f t="shared" ref="AZ4:AZ67" si="7">+AZ3+AY4</f>
        <v>5231</v>
      </c>
      <c r="BA4" s="3">
        <f t="shared" si="4"/>
        <v>8.1708585727629721E-3</v>
      </c>
      <c r="BB4" s="11" t="s">
        <v>26</v>
      </c>
      <c r="BC4" s="13">
        <f>+BC3+KESIM1_part2!BC3</f>
        <v>0.2669376228127997</v>
      </c>
    </row>
    <row r="5" spans="1:55" x14ac:dyDescent="0.25">
      <c r="A5" s="1">
        <f t="shared" si="5"/>
        <v>2440</v>
      </c>
      <c r="B5" s="1">
        <f t="shared" si="6"/>
        <v>2490</v>
      </c>
      <c r="C5">
        <f>KESIM1_part1!C5+1</f>
        <v>39.004739999999998</v>
      </c>
      <c r="D5">
        <f>KESIM1_part1!D5+1</f>
        <v>45.267746000000002</v>
      </c>
      <c r="E5">
        <f>KESIM1_part1!E5+1</f>
        <v>39.003729</v>
      </c>
      <c r="F5">
        <f>KESIM1_part1!F5+1</f>
        <v>45.267401999999997</v>
      </c>
      <c r="G5" t="s">
        <v>17</v>
      </c>
      <c r="H5" t="s">
        <v>17</v>
      </c>
      <c r="I5" t="s">
        <v>17</v>
      </c>
      <c r="J5" t="s">
        <v>18</v>
      </c>
      <c r="K5" t="s">
        <v>18</v>
      </c>
      <c r="L5" t="s">
        <v>18</v>
      </c>
      <c r="M5" t="s">
        <v>18</v>
      </c>
      <c r="N5" t="s">
        <v>25</v>
      </c>
      <c r="O5" t="s">
        <v>25</v>
      </c>
      <c r="P5" t="s">
        <v>25</v>
      </c>
      <c r="Q5" t="s">
        <v>25</v>
      </c>
      <c r="R5">
        <v>19</v>
      </c>
      <c r="S5">
        <v>22</v>
      </c>
      <c r="T5">
        <v>25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27</v>
      </c>
      <c r="AD5">
        <v>13</v>
      </c>
      <c r="AE5">
        <v>28</v>
      </c>
      <c r="AF5">
        <v>21</v>
      </c>
      <c r="AG5">
        <v>21</v>
      </c>
      <c r="AH5">
        <v>21</v>
      </c>
      <c r="AI5">
        <v>19</v>
      </c>
      <c r="AJ5">
        <v>20</v>
      </c>
      <c r="AK5">
        <v>19</v>
      </c>
      <c r="AL5">
        <v>29</v>
      </c>
      <c r="AM5">
        <v>10</v>
      </c>
      <c r="AN5">
        <f>IF(G5="E",R5*AC5,0)</f>
        <v>513</v>
      </c>
      <c r="AO5">
        <f>IF(H5="E",S5*AD5,0)</f>
        <v>286</v>
      </c>
      <c r="AP5">
        <f>IF(I5="E",T5*AE5,0)</f>
        <v>700</v>
      </c>
      <c r="AQ5">
        <f>IF(J5="E",U5*AF5,0)</f>
        <v>0</v>
      </c>
      <c r="AR5">
        <f>IF(K5="E",V5*AG5,0)</f>
        <v>0</v>
      </c>
      <c r="AS5">
        <f>IF(L5="E",W5*AH5,0)</f>
        <v>0</v>
      </c>
      <c r="AT5">
        <f>IF(M5="E",X5*AI5,0)</f>
        <v>0</v>
      </c>
      <c r="AU5">
        <f>IF(N5="E",Y5*AJ5,0)</f>
        <v>0</v>
      </c>
      <c r="AV5">
        <f>IF(O5="E",Z5*AK5,0)</f>
        <v>0</v>
      </c>
      <c r="AW5">
        <f>IF(P5="E",AA5*AL5,0)</f>
        <v>0</v>
      </c>
      <c r="AX5">
        <f t="shared" si="2"/>
        <v>0</v>
      </c>
      <c r="AY5">
        <f t="shared" si="3"/>
        <v>1499</v>
      </c>
      <c r="AZ5">
        <f t="shared" si="7"/>
        <v>6730</v>
      </c>
      <c r="BA5" s="3">
        <f t="shared" si="4"/>
        <v>1.0512307053086369E-2</v>
      </c>
    </row>
    <row r="6" spans="1:55" x14ac:dyDescent="0.25">
      <c r="A6" s="1">
        <f t="shared" si="5"/>
        <v>2490</v>
      </c>
      <c r="B6" s="1">
        <f t="shared" si="6"/>
        <v>2540</v>
      </c>
      <c r="C6">
        <f>KESIM1_part1!C6+1</f>
        <v>39.003729</v>
      </c>
      <c r="D6">
        <f>KESIM1_part1!D6+1</f>
        <v>45.267401999999997</v>
      </c>
      <c r="E6">
        <f>KESIM1_part1!E6+1</f>
        <v>39.002718000000002</v>
      </c>
      <c r="F6">
        <f>KESIM1_part1!F6+1</f>
        <v>45.267057999999992</v>
      </c>
      <c r="G6" t="s">
        <v>17</v>
      </c>
      <c r="H6" t="s">
        <v>17</v>
      </c>
      <c r="I6" t="s">
        <v>17</v>
      </c>
      <c r="J6" t="s">
        <v>18</v>
      </c>
      <c r="K6" t="s">
        <v>18</v>
      </c>
      <c r="L6" t="s">
        <v>18</v>
      </c>
      <c r="M6" t="s">
        <v>18</v>
      </c>
      <c r="N6" t="s">
        <v>25</v>
      </c>
      <c r="O6" t="s">
        <v>25</v>
      </c>
      <c r="P6" t="s">
        <v>25</v>
      </c>
      <c r="Q6" t="s">
        <v>25</v>
      </c>
      <c r="R6">
        <v>17</v>
      </c>
      <c r="S6">
        <v>11</v>
      </c>
      <c r="T6">
        <v>10</v>
      </c>
      <c r="U6">
        <v>0</v>
      </c>
      <c r="V6">
        <v>0</v>
      </c>
      <c r="W6">
        <v>27</v>
      </c>
      <c r="X6">
        <v>11</v>
      </c>
      <c r="Y6">
        <v>0</v>
      </c>
      <c r="Z6">
        <v>0</v>
      </c>
      <c r="AA6">
        <v>0</v>
      </c>
      <c r="AB6">
        <v>0</v>
      </c>
      <c r="AC6">
        <v>25</v>
      </c>
      <c r="AD6">
        <v>30</v>
      </c>
      <c r="AE6">
        <v>25</v>
      </c>
      <c r="AF6">
        <v>20</v>
      </c>
      <c r="AG6">
        <v>26</v>
      </c>
      <c r="AH6">
        <v>21</v>
      </c>
      <c r="AI6">
        <v>29</v>
      </c>
      <c r="AJ6">
        <v>16</v>
      </c>
      <c r="AK6">
        <v>29</v>
      </c>
      <c r="AL6">
        <v>15</v>
      </c>
      <c r="AM6">
        <v>20</v>
      </c>
      <c r="AN6">
        <f>IF(G6="E",R6*AC6,0)</f>
        <v>425</v>
      </c>
      <c r="AO6">
        <f>IF(H6="E",S6*AD6,0)</f>
        <v>330</v>
      </c>
      <c r="AP6">
        <f>IF(I6="E",T6*AE6,0)</f>
        <v>250</v>
      </c>
      <c r="AQ6">
        <f>IF(J6="E",U6*AF6,0)</f>
        <v>0</v>
      </c>
      <c r="AR6">
        <f>IF(K6="E",V6*AG6,0)</f>
        <v>0</v>
      </c>
      <c r="AS6">
        <f>IF(L6="E",W6*AH6,0)</f>
        <v>0</v>
      </c>
      <c r="AT6">
        <f>IF(M6="E",X6*AI6,0)</f>
        <v>0</v>
      </c>
      <c r="AU6">
        <f>IF(N6="E",Y6*AJ6,0)</f>
        <v>0</v>
      </c>
      <c r="AV6">
        <f>IF(O6="E",Z6*AK6,0)</f>
        <v>0</v>
      </c>
      <c r="AW6">
        <f>IF(P6="E",AA6*AL6,0)</f>
        <v>0</v>
      </c>
      <c r="AX6">
        <f t="shared" si="2"/>
        <v>0</v>
      </c>
      <c r="AY6">
        <f t="shared" si="3"/>
        <v>1005</v>
      </c>
      <c r="AZ6">
        <f t="shared" si="7"/>
        <v>7735</v>
      </c>
      <c r="BA6" s="3">
        <f t="shared" si="4"/>
        <v>1.208212407958738E-2</v>
      </c>
    </row>
    <row r="7" spans="1:55" x14ac:dyDescent="0.25">
      <c r="A7" s="1">
        <f t="shared" si="5"/>
        <v>2540</v>
      </c>
      <c r="B7" s="1">
        <f t="shared" si="6"/>
        <v>2590</v>
      </c>
      <c r="C7">
        <f>KESIM1_part1!C7+1</f>
        <v>39.002718000000002</v>
      </c>
      <c r="D7">
        <f>KESIM1_part1!D7+1</f>
        <v>45.266390999999999</v>
      </c>
      <c r="E7">
        <f>KESIM1_part1!E7+1</f>
        <v>39.001707000000003</v>
      </c>
      <c r="F7">
        <f>KESIM1_part1!F7+1</f>
        <v>45.266713999999986</v>
      </c>
      <c r="G7" t="s">
        <v>17</v>
      </c>
      <c r="H7" t="s">
        <v>17</v>
      </c>
      <c r="I7" t="s">
        <v>17</v>
      </c>
      <c r="J7" t="s">
        <v>18</v>
      </c>
      <c r="K7" t="s">
        <v>18</v>
      </c>
      <c r="L7" t="s">
        <v>18</v>
      </c>
      <c r="M7" t="s">
        <v>18</v>
      </c>
      <c r="N7" t="s">
        <v>25</v>
      </c>
      <c r="O7" t="s">
        <v>25</v>
      </c>
      <c r="P7" t="s">
        <v>25</v>
      </c>
      <c r="Q7" t="s">
        <v>25</v>
      </c>
      <c r="R7">
        <v>10</v>
      </c>
      <c r="S7">
        <v>25</v>
      </c>
      <c r="T7">
        <v>22</v>
      </c>
      <c r="U7">
        <v>0</v>
      </c>
      <c r="V7">
        <v>0</v>
      </c>
      <c r="W7">
        <v>16</v>
      </c>
      <c r="X7">
        <v>22</v>
      </c>
      <c r="Y7">
        <v>0</v>
      </c>
      <c r="Z7">
        <v>0</v>
      </c>
      <c r="AA7">
        <v>0</v>
      </c>
      <c r="AB7">
        <v>0</v>
      </c>
      <c r="AC7">
        <v>12</v>
      </c>
      <c r="AD7">
        <v>29</v>
      </c>
      <c r="AE7">
        <v>18</v>
      </c>
      <c r="AF7">
        <v>14</v>
      </c>
      <c r="AG7">
        <v>20</v>
      </c>
      <c r="AH7">
        <v>16</v>
      </c>
      <c r="AI7">
        <v>17</v>
      </c>
      <c r="AJ7">
        <v>16</v>
      </c>
      <c r="AK7">
        <v>13</v>
      </c>
      <c r="AL7">
        <v>15</v>
      </c>
      <c r="AM7">
        <v>26</v>
      </c>
      <c r="AN7">
        <f>IF(G7="E",R7*AC7,0)</f>
        <v>120</v>
      </c>
      <c r="AO7">
        <f>IF(H7="E",S7*AD7,0)</f>
        <v>725</v>
      </c>
      <c r="AP7">
        <f>IF(I7="E",T7*AE7,0)</f>
        <v>396</v>
      </c>
      <c r="AQ7">
        <f>IF(J7="E",U7*AF7,0)</f>
        <v>0</v>
      </c>
      <c r="AR7">
        <f>IF(K7="E",V7*AG7,0)</f>
        <v>0</v>
      </c>
      <c r="AS7">
        <f>IF(L7="E",W7*AH7,0)</f>
        <v>0</v>
      </c>
      <c r="AT7">
        <f>IF(M7="E",X7*AI7,0)</f>
        <v>0</v>
      </c>
      <c r="AU7">
        <f>IF(N7="E",Y7*AJ7,0)</f>
        <v>0</v>
      </c>
      <c r="AV7">
        <f>IF(O7="E",Z7*AK7,0)</f>
        <v>0</v>
      </c>
      <c r="AW7">
        <f>IF(P7="E",AA7*AL7,0)</f>
        <v>0</v>
      </c>
      <c r="AX7">
        <f t="shared" si="2"/>
        <v>0</v>
      </c>
      <c r="AY7">
        <f t="shared" si="3"/>
        <v>1241</v>
      </c>
      <c r="AZ7">
        <f t="shared" si="7"/>
        <v>8976</v>
      </c>
      <c r="BA7" s="3">
        <f t="shared" si="4"/>
        <v>1.4020574756092608E-2</v>
      </c>
    </row>
    <row r="8" spans="1:55" x14ac:dyDescent="0.25">
      <c r="A8" s="1">
        <f t="shared" si="5"/>
        <v>2590</v>
      </c>
      <c r="B8" s="1">
        <f t="shared" si="6"/>
        <v>2640</v>
      </c>
      <c r="C8">
        <f>KESIM1_part1!C8+1</f>
        <v>39.001707000000003</v>
      </c>
      <c r="D8">
        <f>KESIM1_part1!D8+1</f>
        <v>45.26538</v>
      </c>
      <c r="E8">
        <f>KESIM1_part1!E8+1</f>
        <v>39.000696000000005</v>
      </c>
      <c r="F8">
        <f>KESIM1_part1!F8+1</f>
        <v>45.266369999999981</v>
      </c>
      <c r="G8" t="s">
        <v>17</v>
      </c>
      <c r="H8" t="s">
        <v>17</v>
      </c>
      <c r="I8" t="s">
        <v>17</v>
      </c>
      <c r="J8" t="s">
        <v>18</v>
      </c>
      <c r="K8" t="s">
        <v>18</v>
      </c>
      <c r="L8" t="s">
        <v>18</v>
      </c>
      <c r="M8" t="s">
        <v>18</v>
      </c>
      <c r="N8" t="s">
        <v>25</v>
      </c>
      <c r="O8" t="s">
        <v>25</v>
      </c>
      <c r="P8" t="s">
        <v>25</v>
      </c>
      <c r="Q8" t="s">
        <v>25</v>
      </c>
      <c r="R8">
        <v>25</v>
      </c>
      <c r="S8">
        <v>20</v>
      </c>
      <c r="T8">
        <v>14</v>
      </c>
      <c r="U8">
        <v>0</v>
      </c>
      <c r="V8">
        <v>0</v>
      </c>
      <c r="W8">
        <v>11</v>
      </c>
      <c r="X8">
        <v>27</v>
      </c>
      <c r="Y8">
        <v>0</v>
      </c>
      <c r="Z8">
        <v>0</v>
      </c>
      <c r="AA8">
        <v>0</v>
      </c>
      <c r="AB8">
        <v>0</v>
      </c>
      <c r="AC8">
        <v>17</v>
      </c>
      <c r="AD8">
        <v>30</v>
      </c>
      <c r="AE8">
        <v>28</v>
      </c>
      <c r="AF8">
        <v>12</v>
      </c>
      <c r="AG8">
        <v>18</v>
      </c>
      <c r="AH8">
        <v>24</v>
      </c>
      <c r="AI8">
        <v>18</v>
      </c>
      <c r="AJ8">
        <v>20</v>
      </c>
      <c r="AK8">
        <v>30</v>
      </c>
      <c r="AL8">
        <v>13</v>
      </c>
      <c r="AM8">
        <v>24</v>
      </c>
      <c r="AN8">
        <f>IF(G8="E",R8*AC8,0)</f>
        <v>425</v>
      </c>
      <c r="AO8">
        <f>IF(H8="E",S8*AD8,0)</f>
        <v>600</v>
      </c>
      <c r="AP8">
        <f>IF(I8="E",T8*AE8,0)</f>
        <v>392</v>
      </c>
      <c r="AQ8">
        <f>IF(J8="E",U8*AF8,0)</f>
        <v>0</v>
      </c>
      <c r="AR8">
        <f>IF(K8="E",V8*AG8,0)</f>
        <v>0</v>
      </c>
      <c r="AS8">
        <f>IF(L8="E",W8*AH8,0)</f>
        <v>0</v>
      </c>
      <c r="AT8">
        <f>IF(M8="E",X8*AI8,0)</f>
        <v>0</v>
      </c>
      <c r="AU8">
        <f>IF(N8="E",Y8*AJ8,0)</f>
        <v>0</v>
      </c>
      <c r="AV8">
        <f>IF(O8="E",Z8*AK8,0)</f>
        <v>0</v>
      </c>
      <c r="AW8">
        <f>IF(P8="E",AA8*AL8,0)</f>
        <v>0</v>
      </c>
      <c r="AX8">
        <f t="shared" si="2"/>
        <v>0</v>
      </c>
      <c r="AY8">
        <f t="shared" si="3"/>
        <v>1417</v>
      </c>
      <c r="AZ8">
        <f t="shared" si="7"/>
        <v>10393</v>
      </c>
      <c r="BA8" s="3">
        <f t="shared" si="4"/>
        <v>1.6233938663109456E-2</v>
      </c>
    </row>
    <row r="9" spans="1:55" x14ac:dyDescent="0.25">
      <c r="A9" s="1">
        <f t="shared" si="5"/>
        <v>2640</v>
      </c>
      <c r="B9" s="1">
        <f t="shared" si="6"/>
        <v>2690</v>
      </c>
      <c r="C9">
        <f>KESIM1_part1!C9+1</f>
        <v>39.000696000000005</v>
      </c>
      <c r="D9">
        <f>KESIM1_part1!D9+1</f>
        <v>45.264369000000002</v>
      </c>
      <c r="E9">
        <f>KESIM1_part1!E9+1</f>
        <v>38.999685000000007</v>
      </c>
      <c r="F9">
        <f>KESIM1_part1!F9+1</f>
        <v>45.266025999999975</v>
      </c>
      <c r="G9" t="s">
        <v>17</v>
      </c>
      <c r="H9" t="s">
        <v>17</v>
      </c>
      <c r="I9" t="s">
        <v>17</v>
      </c>
      <c r="J9" t="s">
        <v>18</v>
      </c>
      <c r="K9" t="s">
        <v>18</v>
      </c>
      <c r="L9" t="s">
        <v>18</v>
      </c>
      <c r="M9" t="s">
        <v>18</v>
      </c>
      <c r="N9" t="s">
        <v>25</v>
      </c>
      <c r="O9" t="s">
        <v>25</v>
      </c>
      <c r="P9" t="s">
        <v>25</v>
      </c>
      <c r="Q9" t="s">
        <v>25</v>
      </c>
      <c r="R9">
        <v>28</v>
      </c>
      <c r="S9">
        <v>20</v>
      </c>
      <c r="T9">
        <v>14</v>
      </c>
      <c r="U9">
        <v>0</v>
      </c>
      <c r="V9">
        <v>0</v>
      </c>
      <c r="W9">
        <v>21</v>
      </c>
      <c r="X9">
        <v>10</v>
      </c>
      <c r="Y9">
        <v>0</v>
      </c>
      <c r="Z9">
        <v>0</v>
      </c>
      <c r="AA9">
        <v>0</v>
      </c>
      <c r="AB9">
        <v>0</v>
      </c>
      <c r="AC9">
        <v>18</v>
      </c>
      <c r="AD9">
        <v>10</v>
      </c>
      <c r="AE9">
        <v>18</v>
      </c>
      <c r="AF9">
        <v>21</v>
      </c>
      <c r="AG9">
        <v>30</v>
      </c>
      <c r="AH9">
        <v>16</v>
      </c>
      <c r="AI9">
        <v>11</v>
      </c>
      <c r="AJ9">
        <v>23</v>
      </c>
      <c r="AK9">
        <v>23</v>
      </c>
      <c r="AL9">
        <v>30</v>
      </c>
      <c r="AM9">
        <v>15</v>
      </c>
      <c r="AN9">
        <f>IF(G9="E",R9*AC9,0)</f>
        <v>504</v>
      </c>
      <c r="AO9">
        <f>IF(H9="E",S9*AD9,0)</f>
        <v>200</v>
      </c>
      <c r="AP9">
        <f>IF(I9="E",T9*AE9,0)</f>
        <v>252</v>
      </c>
      <c r="AQ9">
        <f>IF(J9="E",U9*AF9,0)</f>
        <v>0</v>
      </c>
      <c r="AR9">
        <f>IF(K9="E",V9*AG9,0)</f>
        <v>0</v>
      </c>
      <c r="AS9">
        <f>IF(L9="E",W9*AH9,0)</f>
        <v>0</v>
      </c>
      <c r="AT9">
        <f>IF(M9="E",X9*AI9,0)</f>
        <v>0</v>
      </c>
      <c r="AU9">
        <f>IF(N9="E",Y9*AJ9,0)</f>
        <v>0</v>
      </c>
      <c r="AV9">
        <f>IF(O9="E",Z9*AK9,0)</f>
        <v>0</v>
      </c>
      <c r="AW9">
        <f>IF(P9="E",AA9*AL9,0)</f>
        <v>0</v>
      </c>
      <c r="AX9">
        <f t="shared" si="2"/>
        <v>0</v>
      </c>
      <c r="AY9">
        <f t="shared" si="3"/>
        <v>956</v>
      </c>
      <c r="AZ9">
        <f t="shared" si="7"/>
        <v>11349</v>
      </c>
      <c r="BA9" s="3">
        <f t="shared" si="4"/>
        <v>1.7727217347024846E-2</v>
      </c>
    </row>
    <row r="10" spans="1:55" x14ac:dyDescent="0.25">
      <c r="A10" s="1">
        <f t="shared" si="5"/>
        <v>2690</v>
      </c>
      <c r="B10" s="1">
        <f t="shared" si="6"/>
        <v>2740</v>
      </c>
      <c r="C10">
        <f>KESIM1_part1!C10+1</f>
        <v>38.999685000000007</v>
      </c>
      <c r="D10">
        <f>KESIM1_part1!D10+1</f>
        <v>45.263358000000004</v>
      </c>
      <c r="E10">
        <f>KESIM1_part1!E10+1</f>
        <v>38.998674000000008</v>
      </c>
      <c r="F10">
        <f>KESIM1_part1!F10+1</f>
        <v>45.26568199999997</v>
      </c>
      <c r="G10" t="s">
        <v>17</v>
      </c>
      <c r="H10" t="s">
        <v>17</v>
      </c>
      <c r="I10" t="s">
        <v>17</v>
      </c>
      <c r="J10" t="s">
        <v>18</v>
      </c>
      <c r="K10" t="s">
        <v>18</v>
      </c>
      <c r="L10" t="s">
        <v>18</v>
      </c>
      <c r="M10" t="s">
        <v>18</v>
      </c>
      <c r="N10" t="s">
        <v>25</v>
      </c>
      <c r="O10" t="s">
        <v>25</v>
      </c>
      <c r="P10" t="s">
        <v>25</v>
      </c>
      <c r="Q10" t="s">
        <v>25</v>
      </c>
      <c r="R10">
        <v>22</v>
      </c>
      <c r="S10">
        <v>18</v>
      </c>
      <c r="T10">
        <v>14</v>
      </c>
      <c r="U10">
        <v>0</v>
      </c>
      <c r="V10">
        <v>0</v>
      </c>
      <c r="W10">
        <v>25</v>
      </c>
      <c r="X10">
        <v>12</v>
      </c>
      <c r="Y10">
        <v>0</v>
      </c>
      <c r="Z10">
        <v>0</v>
      </c>
      <c r="AA10">
        <v>0</v>
      </c>
      <c r="AB10">
        <v>0</v>
      </c>
      <c r="AC10">
        <v>11</v>
      </c>
      <c r="AD10">
        <v>15</v>
      </c>
      <c r="AE10">
        <v>13</v>
      </c>
      <c r="AF10">
        <v>14</v>
      </c>
      <c r="AG10">
        <v>28</v>
      </c>
      <c r="AH10">
        <v>17</v>
      </c>
      <c r="AI10">
        <v>19</v>
      </c>
      <c r="AJ10">
        <v>14</v>
      </c>
      <c r="AK10">
        <v>23</v>
      </c>
      <c r="AL10">
        <v>21</v>
      </c>
      <c r="AM10">
        <v>19</v>
      </c>
      <c r="AN10">
        <f>IF(G10="E",R10*AC10,0)</f>
        <v>242</v>
      </c>
      <c r="AO10">
        <f>IF(H10="E",S10*AD10,0)</f>
        <v>270</v>
      </c>
      <c r="AP10">
        <f>IF(I10="E",T10*AE10,0)</f>
        <v>182</v>
      </c>
      <c r="AQ10">
        <f>IF(J10="E",U10*AF10,0)</f>
        <v>0</v>
      </c>
      <c r="AR10">
        <f>IF(K10="E",V10*AG10,0)</f>
        <v>0</v>
      </c>
      <c r="AS10">
        <f>IF(L10="E",W10*AH10,0)</f>
        <v>0</v>
      </c>
      <c r="AT10">
        <f>IF(M10="E",X10*AI10,0)</f>
        <v>0</v>
      </c>
      <c r="AU10">
        <f>IF(N10="E",Y10*AJ10,0)</f>
        <v>0</v>
      </c>
      <c r="AV10">
        <f>IF(O10="E",Z10*AK10,0)</f>
        <v>0</v>
      </c>
      <c r="AW10">
        <f>IF(P10="E",AA10*AL10,0)</f>
        <v>0</v>
      </c>
      <c r="AX10">
        <f t="shared" si="2"/>
        <v>0</v>
      </c>
      <c r="AY10">
        <f t="shared" si="3"/>
        <v>694</v>
      </c>
      <c r="AZ10">
        <f t="shared" si="7"/>
        <v>12043</v>
      </c>
      <c r="BA10" s="3">
        <f t="shared" si="4"/>
        <v>1.8811250199155891E-2</v>
      </c>
    </row>
    <row r="11" spans="1:55" x14ac:dyDescent="0.25">
      <c r="A11" s="1">
        <f t="shared" si="5"/>
        <v>2740</v>
      </c>
      <c r="B11" s="1">
        <f t="shared" si="6"/>
        <v>2790</v>
      </c>
      <c r="C11">
        <f>KESIM1_part1!C11+1</f>
        <v>38.998674000000008</v>
      </c>
      <c r="D11">
        <f>KESIM1_part1!D11+1</f>
        <v>45.262347000000005</v>
      </c>
      <c r="E11">
        <f>KESIM1_part1!E11+1</f>
        <v>38.99766300000001</v>
      </c>
      <c r="F11">
        <f>KESIM1_part1!F11+1</f>
        <v>45.265337999999964</v>
      </c>
      <c r="G11" t="s">
        <v>17</v>
      </c>
      <c r="H11" t="s">
        <v>17</v>
      </c>
      <c r="I11" t="s">
        <v>17</v>
      </c>
      <c r="J11" t="s">
        <v>18</v>
      </c>
      <c r="K11" t="s">
        <v>18</v>
      </c>
      <c r="L11" t="s">
        <v>18</v>
      </c>
      <c r="M11" t="s">
        <v>18</v>
      </c>
      <c r="N11" t="s">
        <v>25</v>
      </c>
      <c r="O11" t="s">
        <v>25</v>
      </c>
      <c r="P11" t="s">
        <v>25</v>
      </c>
      <c r="Q11" t="s">
        <v>25</v>
      </c>
      <c r="R11">
        <v>20</v>
      </c>
      <c r="S11">
        <v>13</v>
      </c>
      <c r="T11">
        <v>27</v>
      </c>
      <c r="U11">
        <v>0</v>
      </c>
      <c r="V11">
        <v>0</v>
      </c>
      <c r="W11">
        <v>14</v>
      </c>
      <c r="X11">
        <v>15</v>
      </c>
      <c r="Y11">
        <v>0</v>
      </c>
      <c r="Z11">
        <v>0</v>
      </c>
      <c r="AA11">
        <v>0</v>
      </c>
      <c r="AB11">
        <v>0</v>
      </c>
      <c r="AC11">
        <v>15</v>
      </c>
      <c r="AD11">
        <v>21</v>
      </c>
      <c r="AE11">
        <v>23</v>
      </c>
      <c r="AF11">
        <v>28</v>
      </c>
      <c r="AG11">
        <v>28</v>
      </c>
      <c r="AH11">
        <v>11</v>
      </c>
      <c r="AI11">
        <v>21</v>
      </c>
      <c r="AJ11">
        <v>19</v>
      </c>
      <c r="AK11">
        <v>27</v>
      </c>
      <c r="AL11">
        <v>23</v>
      </c>
      <c r="AM11">
        <v>15</v>
      </c>
      <c r="AN11">
        <f>IF(G11="E",R11*AC11,0)</f>
        <v>300</v>
      </c>
      <c r="AO11">
        <f>IF(H11="E",S11*AD11,0)</f>
        <v>273</v>
      </c>
      <c r="AP11">
        <f>IF(I11="E",T11*AE11,0)</f>
        <v>621</v>
      </c>
      <c r="AQ11">
        <f>IF(J11="E",U11*AF11,0)</f>
        <v>0</v>
      </c>
      <c r="AR11">
        <f>IF(K11="E",V11*AG11,0)</f>
        <v>0</v>
      </c>
      <c r="AS11">
        <f>IF(L11="E",W11*AH11,0)</f>
        <v>0</v>
      </c>
      <c r="AT11">
        <f>IF(M11="E",X11*AI11,0)</f>
        <v>0</v>
      </c>
      <c r="AU11">
        <f>IF(N11="E",Y11*AJ11,0)</f>
        <v>0</v>
      </c>
      <c r="AV11">
        <f>IF(O11="E",Z11*AK11,0)</f>
        <v>0</v>
      </c>
      <c r="AW11">
        <f>IF(P11="E",AA11*AL11,0)</f>
        <v>0</v>
      </c>
      <c r="AX11">
        <f t="shared" si="2"/>
        <v>0</v>
      </c>
      <c r="AY11">
        <f t="shared" si="3"/>
        <v>1194</v>
      </c>
      <c r="AZ11">
        <f t="shared" si="7"/>
        <v>13237</v>
      </c>
      <c r="BA11" s="3">
        <f t="shared" si="4"/>
        <v>2.0676286547058585E-2</v>
      </c>
    </row>
    <row r="12" spans="1:55" x14ac:dyDescent="0.25">
      <c r="A12" s="1">
        <f t="shared" si="5"/>
        <v>2790</v>
      </c>
      <c r="B12" s="1">
        <f t="shared" si="6"/>
        <v>2840</v>
      </c>
      <c r="C12">
        <f>KESIM1_part1!C12+1</f>
        <v>38.99766300000001</v>
      </c>
      <c r="D12">
        <f>KESIM1_part1!D12+1</f>
        <v>45.261336000000007</v>
      </c>
      <c r="E12">
        <f>KESIM1_part1!E12+1</f>
        <v>38.996652000000012</v>
      </c>
      <c r="F12">
        <f>KESIM1_part1!F12+1</f>
        <v>45.264993999999959</v>
      </c>
      <c r="G12" t="s">
        <v>17</v>
      </c>
      <c r="H12" t="s">
        <v>17</v>
      </c>
      <c r="I12" t="s">
        <v>17</v>
      </c>
      <c r="J12" t="s">
        <v>18</v>
      </c>
      <c r="K12" t="s">
        <v>18</v>
      </c>
      <c r="L12" t="s">
        <v>18</v>
      </c>
      <c r="M12" t="s">
        <v>18</v>
      </c>
      <c r="N12" t="s">
        <v>25</v>
      </c>
      <c r="O12" t="s">
        <v>25</v>
      </c>
      <c r="P12" t="s">
        <v>25</v>
      </c>
      <c r="Q12" t="s">
        <v>25</v>
      </c>
      <c r="R12">
        <v>29</v>
      </c>
      <c r="S12">
        <v>18</v>
      </c>
      <c r="T12">
        <v>12</v>
      </c>
      <c r="U12">
        <v>0</v>
      </c>
      <c r="V12">
        <v>0</v>
      </c>
      <c r="W12">
        <v>11</v>
      </c>
      <c r="X12">
        <v>12</v>
      </c>
      <c r="Y12">
        <v>0</v>
      </c>
      <c r="Z12">
        <v>0</v>
      </c>
      <c r="AA12">
        <v>0</v>
      </c>
      <c r="AB12">
        <v>0</v>
      </c>
      <c r="AC12">
        <v>13</v>
      </c>
      <c r="AD12">
        <v>28</v>
      </c>
      <c r="AE12">
        <v>26</v>
      </c>
      <c r="AF12">
        <v>26</v>
      </c>
      <c r="AG12">
        <v>27</v>
      </c>
      <c r="AH12">
        <v>27</v>
      </c>
      <c r="AI12">
        <v>29</v>
      </c>
      <c r="AJ12">
        <v>28</v>
      </c>
      <c r="AK12">
        <v>26</v>
      </c>
      <c r="AL12">
        <v>14</v>
      </c>
      <c r="AM12">
        <v>14</v>
      </c>
      <c r="AN12">
        <f>IF(G12="E",R12*AC12,0)</f>
        <v>377</v>
      </c>
      <c r="AO12">
        <f>IF(H12="E",S12*AD12,0)</f>
        <v>504</v>
      </c>
      <c r="AP12">
        <f>IF(I12="E",T12*AE12,0)</f>
        <v>312</v>
      </c>
      <c r="AQ12">
        <f>IF(J12="E",U12*AF12,0)</f>
        <v>0</v>
      </c>
      <c r="AR12">
        <f>IF(K12="E",V12*AG12,0)</f>
        <v>0</v>
      </c>
      <c r="AS12">
        <f>IF(L12="E",W12*AH12,0)</f>
        <v>0</v>
      </c>
      <c r="AT12">
        <f>IF(M12="E",X12*AI12,0)</f>
        <v>0</v>
      </c>
      <c r="AU12">
        <f>IF(N12="E",Y12*AJ12,0)</f>
        <v>0</v>
      </c>
      <c r="AV12">
        <f>IF(O12="E",Z12*AK12,0)</f>
        <v>0</v>
      </c>
      <c r="AW12">
        <f>IF(P12="E",AA12*AL12,0)</f>
        <v>0</v>
      </c>
      <c r="AX12">
        <f t="shared" si="2"/>
        <v>0</v>
      </c>
      <c r="AY12">
        <f t="shared" si="3"/>
        <v>1193</v>
      </c>
      <c r="AZ12">
        <f t="shared" si="7"/>
        <v>14430</v>
      </c>
      <c r="BA12" s="3">
        <f t="shared" si="4"/>
        <v>2.2539760887969735E-2</v>
      </c>
    </row>
    <row r="13" spans="1:55" x14ac:dyDescent="0.25">
      <c r="A13" s="1">
        <f t="shared" si="5"/>
        <v>2840</v>
      </c>
      <c r="B13" s="1">
        <f t="shared" si="6"/>
        <v>2890</v>
      </c>
      <c r="C13">
        <f>KESIM1_part1!C13+1</f>
        <v>38.996652000000012</v>
      </c>
      <c r="D13">
        <f>KESIM1_part1!D13+1</f>
        <v>45.260325000000009</v>
      </c>
      <c r="E13">
        <f>KESIM1_part1!E13+1</f>
        <v>38.995641000000013</v>
      </c>
      <c r="F13">
        <f>KESIM1_part1!F13+1</f>
        <v>45.264649999999953</v>
      </c>
      <c r="G13" t="s">
        <v>17</v>
      </c>
      <c r="H13" t="s">
        <v>17</v>
      </c>
      <c r="I13" t="s">
        <v>17</v>
      </c>
      <c r="J13" t="s">
        <v>18</v>
      </c>
      <c r="K13" t="s">
        <v>18</v>
      </c>
      <c r="L13" t="s">
        <v>18</v>
      </c>
      <c r="M13" t="s">
        <v>18</v>
      </c>
      <c r="N13" t="s">
        <v>25</v>
      </c>
      <c r="O13" t="s">
        <v>25</v>
      </c>
      <c r="P13" t="s">
        <v>25</v>
      </c>
      <c r="Q13" t="s">
        <v>25</v>
      </c>
      <c r="R13">
        <v>17</v>
      </c>
      <c r="S13">
        <v>22</v>
      </c>
      <c r="T13">
        <v>19</v>
      </c>
      <c r="U13">
        <v>0</v>
      </c>
      <c r="V13">
        <v>0</v>
      </c>
      <c r="W13">
        <v>13</v>
      </c>
      <c r="X13">
        <v>17</v>
      </c>
      <c r="Y13">
        <v>0</v>
      </c>
      <c r="Z13">
        <v>0</v>
      </c>
      <c r="AA13">
        <v>0</v>
      </c>
      <c r="AB13">
        <v>0</v>
      </c>
      <c r="AC13">
        <v>21</v>
      </c>
      <c r="AD13">
        <v>15</v>
      </c>
      <c r="AE13">
        <v>29</v>
      </c>
      <c r="AF13">
        <v>18</v>
      </c>
      <c r="AG13">
        <v>10</v>
      </c>
      <c r="AH13">
        <v>28</v>
      </c>
      <c r="AI13">
        <v>25</v>
      </c>
      <c r="AJ13">
        <v>24</v>
      </c>
      <c r="AK13">
        <v>11</v>
      </c>
      <c r="AL13">
        <v>13</v>
      </c>
      <c r="AM13">
        <v>20</v>
      </c>
      <c r="AN13">
        <f>IF(G13="E",R13*AC13,0)</f>
        <v>357</v>
      </c>
      <c r="AO13">
        <f>IF(H13="E",S13*AD13,0)</f>
        <v>330</v>
      </c>
      <c r="AP13">
        <f>IF(I13="E",T13*AE13,0)</f>
        <v>551</v>
      </c>
      <c r="AQ13">
        <f>IF(J13="E",U13*AF13,0)</f>
        <v>0</v>
      </c>
      <c r="AR13">
        <f>IF(K13="E",V13*AG13,0)</f>
        <v>0</v>
      </c>
      <c r="AS13">
        <f>IF(L13="E",W13*AH13,0)</f>
        <v>0</v>
      </c>
      <c r="AT13">
        <f>IF(M13="E",X13*AI13,0)</f>
        <v>0</v>
      </c>
      <c r="AU13">
        <f>IF(N13="E",Y13*AJ13,0)</f>
        <v>0</v>
      </c>
      <c r="AV13">
        <f>IF(O13="E",Z13*AK13,0)</f>
        <v>0</v>
      </c>
      <c r="AW13">
        <f>IF(P13="E",AA13*AL13,0)</f>
        <v>0</v>
      </c>
      <c r="AX13">
        <f t="shared" si="2"/>
        <v>0</v>
      </c>
      <c r="AY13">
        <f t="shared" si="3"/>
        <v>1238</v>
      </c>
      <c r="AZ13">
        <f t="shared" si="7"/>
        <v>15668</v>
      </c>
      <c r="BA13" s="3">
        <f t="shared" si="4"/>
        <v>2.4473525543500331E-2</v>
      </c>
    </row>
    <row r="14" spans="1:55" x14ac:dyDescent="0.25">
      <c r="A14" s="1">
        <f t="shared" si="5"/>
        <v>2890</v>
      </c>
      <c r="B14" s="1">
        <f t="shared" si="6"/>
        <v>2940</v>
      </c>
      <c r="C14">
        <f>KESIM1_part1!C14+1</f>
        <v>38.995641000000013</v>
      </c>
      <c r="D14">
        <f>KESIM1_part1!D14+1</f>
        <v>45.25931400000001</v>
      </c>
      <c r="E14">
        <f>KESIM1_part1!E14+1</f>
        <v>38.994630000000015</v>
      </c>
      <c r="F14">
        <f>KESIM1_part1!F14+1</f>
        <v>45.264305999999948</v>
      </c>
      <c r="G14" t="s">
        <v>17</v>
      </c>
      <c r="H14" t="s">
        <v>17</v>
      </c>
      <c r="I14" t="s">
        <v>17</v>
      </c>
      <c r="J14" t="s">
        <v>18</v>
      </c>
      <c r="K14" t="s">
        <v>18</v>
      </c>
      <c r="L14" t="s">
        <v>18</v>
      </c>
      <c r="M14" t="s">
        <v>18</v>
      </c>
      <c r="N14" t="s">
        <v>25</v>
      </c>
      <c r="O14" t="s">
        <v>25</v>
      </c>
      <c r="P14" t="s">
        <v>25</v>
      </c>
      <c r="Q14" t="s">
        <v>25</v>
      </c>
      <c r="R14">
        <v>23</v>
      </c>
      <c r="S14">
        <v>12</v>
      </c>
      <c r="T14">
        <v>12</v>
      </c>
      <c r="U14">
        <v>0</v>
      </c>
      <c r="V14">
        <v>0</v>
      </c>
      <c r="W14">
        <v>18</v>
      </c>
      <c r="X14">
        <v>15</v>
      </c>
      <c r="Y14">
        <v>0</v>
      </c>
      <c r="Z14">
        <v>0</v>
      </c>
      <c r="AA14">
        <v>0</v>
      </c>
      <c r="AB14">
        <v>0</v>
      </c>
      <c r="AC14">
        <v>15</v>
      </c>
      <c r="AD14">
        <v>24</v>
      </c>
      <c r="AE14">
        <v>18</v>
      </c>
      <c r="AF14">
        <v>15</v>
      </c>
      <c r="AG14">
        <v>13</v>
      </c>
      <c r="AH14">
        <v>13</v>
      </c>
      <c r="AI14">
        <v>29</v>
      </c>
      <c r="AJ14">
        <v>19</v>
      </c>
      <c r="AK14">
        <v>26</v>
      </c>
      <c r="AL14">
        <v>21</v>
      </c>
      <c r="AM14">
        <v>19</v>
      </c>
      <c r="AN14">
        <f>IF(G14="E",R14*AC14,0)</f>
        <v>345</v>
      </c>
      <c r="AO14">
        <f>IF(H14="E",S14*AD14,0)</f>
        <v>288</v>
      </c>
      <c r="AP14">
        <f>IF(I14="E",T14*AE14,0)</f>
        <v>216</v>
      </c>
      <c r="AQ14">
        <f>IF(J14="E",U14*AF14,0)</f>
        <v>0</v>
      </c>
      <c r="AR14">
        <f>IF(K14="E",V14*AG14,0)</f>
        <v>0</v>
      </c>
      <c r="AS14">
        <f>IF(L14="E",W14*AH14,0)</f>
        <v>0</v>
      </c>
      <c r="AT14">
        <f>IF(M14="E",X14*AI14,0)</f>
        <v>0</v>
      </c>
      <c r="AU14">
        <f>IF(N14="E",Y14*AJ14,0)</f>
        <v>0</v>
      </c>
      <c r="AV14">
        <f>IF(O14="E",Z14*AK14,0)</f>
        <v>0</v>
      </c>
      <c r="AW14">
        <f>IF(P14="E",AA14*AL14,0)</f>
        <v>0</v>
      </c>
      <c r="AX14">
        <f t="shared" si="2"/>
        <v>0</v>
      </c>
      <c r="AY14">
        <f t="shared" si="3"/>
        <v>849</v>
      </c>
      <c r="AZ14">
        <f t="shared" si="7"/>
        <v>16517</v>
      </c>
      <c r="BA14" s="3">
        <f t="shared" si="4"/>
        <v>2.5799669479320591E-2</v>
      </c>
    </row>
    <row r="15" spans="1:55" x14ac:dyDescent="0.25">
      <c r="A15" s="1">
        <f t="shared" si="5"/>
        <v>2940</v>
      </c>
      <c r="B15" s="1">
        <f t="shared" si="6"/>
        <v>2990</v>
      </c>
      <c r="C15">
        <f>KESIM1_part1!C15+1</f>
        <v>38.994630000000015</v>
      </c>
      <c r="D15">
        <f>KESIM1_part1!D15+1</f>
        <v>45.258303000000012</v>
      </c>
      <c r="E15">
        <f>KESIM1_part1!E15+1</f>
        <v>38.993619000000017</v>
      </c>
      <c r="F15">
        <f>KESIM1_part1!F15+1</f>
        <v>45.263961999999943</v>
      </c>
      <c r="G15" t="s">
        <v>17</v>
      </c>
      <c r="H15" t="s">
        <v>17</v>
      </c>
      <c r="I15" t="s">
        <v>17</v>
      </c>
      <c r="J15" t="s">
        <v>18</v>
      </c>
      <c r="K15" t="s">
        <v>18</v>
      </c>
      <c r="L15" t="s">
        <v>18</v>
      </c>
      <c r="M15" t="s">
        <v>18</v>
      </c>
      <c r="N15" t="s">
        <v>25</v>
      </c>
      <c r="O15" t="s">
        <v>25</v>
      </c>
      <c r="P15" t="s">
        <v>25</v>
      </c>
      <c r="Q15" t="s">
        <v>25</v>
      </c>
      <c r="R15">
        <v>28</v>
      </c>
      <c r="S15">
        <v>16</v>
      </c>
      <c r="T15">
        <v>16</v>
      </c>
      <c r="U15">
        <v>0</v>
      </c>
      <c r="V15">
        <v>0</v>
      </c>
      <c r="W15">
        <v>28</v>
      </c>
      <c r="X15">
        <v>30</v>
      </c>
      <c r="Y15">
        <v>0</v>
      </c>
      <c r="Z15">
        <v>0</v>
      </c>
      <c r="AA15">
        <v>0</v>
      </c>
      <c r="AB15">
        <v>0</v>
      </c>
      <c r="AC15">
        <v>30</v>
      </c>
      <c r="AD15">
        <v>16</v>
      </c>
      <c r="AE15">
        <v>22</v>
      </c>
      <c r="AF15">
        <v>17</v>
      </c>
      <c r="AG15">
        <v>15</v>
      </c>
      <c r="AH15">
        <v>15</v>
      </c>
      <c r="AI15">
        <v>10</v>
      </c>
      <c r="AJ15">
        <v>20</v>
      </c>
      <c r="AK15">
        <v>30</v>
      </c>
      <c r="AL15">
        <v>25</v>
      </c>
      <c r="AM15">
        <v>13</v>
      </c>
      <c r="AN15">
        <f>IF(G15="E",R15*AC15,0)</f>
        <v>840</v>
      </c>
      <c r="AO15">
        <f>IF(H15="E",S15*AD15,0)</f>
        <v>256</v>
      </c>
      <c r="AP15">
        <f>IF(I15="E",T15*AE15,0)</f>
        <v>352</v>
      </c>
      <c r="AQ15">
        <f>IF(J15="E",U15*AF15,0)</f>
        <v>0</v>
      </c>
      <c r="AR15">
        <f>IF(K15="E",V15*AG15,0)</f>
        <v>0</v>
      </c>
      <c r="AS15">
        <f>IF(L15="E",W15*AH15,0)</f>
        <v>0</v>
      </c>
      <c r="AT15">
        <f>IF(M15="E",X15*AI15,0)</f>
        <v>0</v>
      </c>
      <c r="AU15">
        <f>IF(N15="E",Y15*AJ15,0)</f>
        <v>0</v>
      </c>
      <c r="AV15">
        <f>IF(O15="E",Z15*AK15,0)</f>
        <v>0</v>
      </c>
      <c r="AW15">
        <f>IF(P15="E",AA15*AL15,0)</f>
        <v>0</v>
      </c>
      <c r="AX15">
        <f t="shared" si="2"/>
        <v>0</v>
      </c>
      <c r="AY15">
        <f t="shared" si="3"/>
        <v>1448</v>
      </c>
      <c r="AZ15">
        <f t="shared" si="7"/>
        <v>17965</v>
      </c>
      <c r="BA15" s="3">
        <f t="shared" si="4"/>
        <v>2.806145560307528E-2</v>
      </c>
    </row>
    <row r="16" spans="1:55" x14ac:dyDescent="0.25">
      <c r="A16" s="1">
        <f t="shared" si="5"/>
        <v>2990</v>
      </c>
      <c r="B16" s="1">
        <f t="shared" si="6"/>
        <v>3040</v>
      </c>
      <c r="C16">
        <f>KESIM1_part1!C16+1</f>
        <v>38.993619000000017</v>
      </c>
      <c r="D16">
        <f>KESIM1_part1!D16+1</f>
        <v>45.257292000000014</v>
      </c>
      <c r="E16">
        <f>KESIM1_part1!E16+1</f>
        <v>38.992608000000018</v>
      </c>
      <c r="F16">
        <f>KESIM1_part1!F16+1</f>
        <v>45.263617999999937</v>
      </c>
      <c r="G16" t="s">
        <v>17</v>
      </c>
      <c r="H16" t="s">
        <v>17</v>
      </c>
      <c r="I16" t="s">
        <v>17</v>
      </c>
      <c r="J16" t="s">
        <v>18</v>
      </c>
      <c r="K16" t="s">
        <v>18</v>
      </c>
      <c r="L16" t="s">
        <v>18</v>
      </c>
      <c r="M16" t="s">
        <v>18</v>
      </c>
      <c r="N16" t="s">
        <v>25</v>
      </c>
      <c r="O16" t="s">
        <v>25</v>
      </c>
      <c r="P16" t="s">
        <v>25</v>
      </c>
      <c r="Q16" t="s">
        <v>25</v>
      </c>
      <c r="R16">
        <v>13</v>
      </c>
      <c r="S16">
        <v>12</v>
      </c>
      <c r="T16">
        <v>19</v>
      </c>
      <c r="U16">
        <v>0</v>
      </c>
      <c r="V16">
        <v>0</v>
      </c>
      <c r="W16">
        <v>28</v>
      </c>
      <c r="X16">
        <v>13</v>
      </c>
      <c r="Y16">
        <v>0</v>
      </c>
      <c r="Z16">
        <v>0</v>
      </c>
      <c r="AA16">
        <v>0</v>
      </c>
      <c r="AB16">
        <v>0</v>
      </c>
      <c r="AC16">
        <v>28</v>
      </c>
      <c r="AD16">
        <v>17</v>
      </c>
      <c r="AE16">
        <v>11</v>
      </c>
      <c r="AF16">
        <v>11</v>
      </c>
      <c r="AG16">
        <v>17</v>
      </c>
      <c r="AH16">
        <v>15</v>
      </c>
      <c r="AI16">
        <v>19</v>
      </c>
      <c r="AJ16">
        <v>24</v>
      </c>
      <c r="AK16">
        <v>26</v>
      </c>
      <c r="AL16">
        <v>27</v>
      </c>
      <c r="AM16">
        <v>24</v>
      </c>
      <c r="AN16">
        <f>IF(G16="E",R16*AC16,0)</f>
        <v>364</v>
      </c>
      <c r="AO16">
        <f>IF(H16="E",S16*AD16,0)</f>
        <v>204</v>
      </c>
      <c r="AP16">
        <f>IF(I16="E",T16*AE16,0)</f>
        <v>209</v>
      </c>
      <c r="AQ16">
        <f>IF(J16="E",U16*AF16,0)</f>
        <v>0</v>
      </c>
      <c r="AR16">
        <f>IF(K16="E",V16*AG16,0)</f>
        <v>0</v>
      </c>
      <c r="AS16">
        <f>IF(L16="E",W16*AH16,0)</f>
        <v>0</v>
      </c>
      <c r="AT16">
        <f>IF(M16="E",X16*AI16,0)</f>
        <v>0</v>
      </c>
      <c r="AU16">
        <f>IF(N16="E",Y16*AJ16,0)</f>
        <v>0</v>
      </c>
      <c r="AV16">
        <f>IF(O16="E",Z16*AK16,0)</f>
        <v>0</v>
      </c>
      <c r="AW16">
        <f>IF(P16="E",AA16*AL16,0)</f>
        <v>0</v>
      </c>
      <c r="AX16">
        <f t="shared" si="2"/>
        <v>0</v>
      </c>
      <c r="AY16">
        <f t="shared" si="3"/>
        <v>777</v>
      </c>
      <c r="AZ16">
        <f t="shared" si="7"/>
        <v>18742</v>
      </c>
      <c r="BA16" s="3">
        <f t="shared" si="4"/>
        <v>2.927513503550442E-2</v>
      </c>
    </row>
    <row r="17" spans="1:53" x14ac:dyDescent="0.25">
      <c r="A17" s="1">
        <f t="shared" si="5"/>
        <v>3040</v>
      </c>
      <c r="B17" s="1">
        <f t="shared" si="6"/>
        <v>3090</v>
      </c>
      <c r="C17">
        <f>KESIM1_part1!C17+1</f>
        <v>38.992608000000018</v>
      </c>
      <c r="D17">
        <f>KESIM1_part1!D17+1</f>
        <v>45.256281000000016</v>
      </c>
      <c r="E17">
        <f>KESIM1_part1!E17+1</f>
        <v>38.99159700000002</v>
      </c>
      <c r="F17">
        <f>KESIM1_part1!F17+1</f>
        <v>45.263273999999932</v>
      </c>
      <c r="G17" t="s">
        <v>17</v>
      </c>
      <c r="H17" t="s">
        <v>17</v>
      </c>
      <c r="I17" t="s">
        <v>17</v>
      </c>
      <c r="J17" t="s">
        <v>18</v>
      </c>
      <c r="K17" t="s">
        <v>18</v>
      </c>
      <c r="L17" t="s">
        <v>18</v>
      </c>
      <c r="M17" t="s">
        <v>18</v>
      </c>
      <c r="N17" t="s">
        <v>25</v>
      </c>
      <c r="O17" t="s">
        <v>25</v>
      </c>
      <c r="P17" t="s">
        <v>25</v>
      </c>
      <c r="Q17" t="s">
        <v>25</v>
      </c>
      <c r="R17">
        <v>26</v>
      </c>
      <c r="S17">
        <v>14</v>
      </c>
      <c r="T17">
        <v>29</v>
      </c>
      <c r="U17">
        <v>0</v>
      </c>
      <c r="V17">
        <v>0</v>
      </c>
      <c r="W17">
        <v>10</v>
      </c>
      <c r="X17">
        <v>27</v>
      </c>
      <c r="Y17">
        <v>0</v>
      </c>
      <c r="Z17">
        <v>0</v>
      </c>
      <c r="AA17">
        <v>0</v>
      </c>
      <c r="AB17">
        <v>0</v>
      </c>
      <c r="AC17">
        <v>18</v>
      </c>
      <c r="AD17">
        <v>16</v>
      </c>
      <c r="AE17">
        <v>27</v>
      </c>
      <c r="AF17">
        <v>27</v>
      </c>
      <c r="AG17">
        <v>26</v>
      </c>
      <c r="AH17">
        <v>17</v>
      </c>
      <c r="AI17">
        <v>13</v>
      </c>
      <c r="AJ17">
        <v>17</v>
      </c>
      <c r="AK17">
        <v>12</v>
      </c>
      <c r="AL17">
        <v>17</v>
      </c>
      <c r="AM17">
        <v>20</v>
      </c>
      <c r="AN17">
        <f>IF(G17="E",R17*AC17,0)</f>
        <v>468</v>
      </c>
      <c r="AO17">
        <f>IF(H17="E",S17*AD17,0)</f>
        <v>224</v>
      </c>
      <c r="AP17">
        <f>IF(I17="E",T17*AE17,0)</f>
        <v>783</v>
      </c>
      <c r="AQ17">
        <f>IF(J17="E",U17*AF17,0)</f>
        <v>0</v>
      </c>
      <c r="AR17">
        <f>IF(K17="E",V17*AG17,0)</f>
        <v>0</v>
      </c>
      <c r="AS17">
        <f>IF(L17="E",W17*AH17,0)</f>
        <v>0</v>
      </c>
      <c r="AT17">
        <f>IF(M17="E",X17*AI17,0)</f>
        <v>0</v>
      </c>
      <c r="AU17">
        <f>IF(N17="E",Y17*AJ17,0)</f>
        <v>0</v>
      </c>
      <c r="AV17">
        <f>IF(O17="E",Z17*AK17,0)</f>
        <v>0</v>
      </c>
      <c r="AW17">
        <f>IF(P17="E",AA17*AL17,0)</f>
        <v>0</v>
      </c>
      <c r="AX17">
        <f t="shared" si="2"/>
        <v>0</v>
      </c>
      <c r="AY17">
        <f t="shared" si="3"/>
        <v>1475</v>
      </c>
      <c r="AZ17">
        <f t="shared" si="7"/>
        <v>20217</v>
      </c>
      <c r="BA17" s="3">
        <f t="shared" si="4"/>
        <v>3.1579095348030779E-2</v>
      </c>
    </row>
    <row r="18" spans="1:53" x14ac:dyDescent="0.25">
      <c r="A18" s="1">
        <f t="shared" si="5"/>
        <v>3090</v>
      </c>
      <c r="B18" s="1">
        <f t="shared" si="6"/>
        <v>3140</v>
      </c>
      <c r="C18">
        <f>KESIM1_part1!C18+1</f>
        <v>38.99159700000002</v>
      </c>
      <c r="D18">
        <f>KESIM1_part1!D18+1</f>
        <v>45.255270000000017</v>
      </c>
      <c r="E18">
        <f>KESIM1_part1!E18+1</f>
        <v>38.990586000000022</v>
      </c>
      <c r="F18">
        <f>KESIM1_part1!F18+1</f>
        <v>45.262929999999926</v>
      </c>
      <c r="G18" t="s">
        <v>17</v>
      </c>
      <c r="H18" t="s">
        <v>17</v>
      </c>
      <c r="I18" t="s">
        <v>17</v>
      </c>
      <c r="J18" t="s">
        <v>18</v>
      </c>
      <c r="K18" t="s">
        <v>18</v>
      </c>
      <c r="L18" t="s">
        <v>18</v>
      </c>
      <c r="M18" t="s">
        <v>18</v>
      </c>
      <c r="N18" t="s">
        <v>25</v>
      </c>
      <c r="O18" t="s">
        <v>25</v>
      </c>
      <c r="P18" t="s">
        <v>25</v>
      </c>
      <c r="Q18" t="s">
        <v>25</v>
      </c>
      <c r="R18">
        <v>30</v>
      </c>
      <c r="S18">
        <v>23</v>
      </c>
      <c r="T18">
        <v>30</v>
      </c>
      <c r="U18">
        <v>0</v>
      </c>
      <c r="V18">
        <v>0</v>
      </c>
      <c r="W18">
        <v>10</v>
      </c>
      <c r="X18">
        <v>20</v>
      </c>
      <c r="Y18">
        <v>0</v>
      </c>
      <c r="Z18">
        <v>0</v>
      </c>
      <c r="AA18">
        <v>0</v>
      </c>
      <c r="AB18">
        <v>0</v>
      </c>
      <c r="AC18">
        <v>18</v>
      </c>
      <c r="AD18">
        <v>30</v>
      </c>
      <c r="AE18">
        <v>22</v>
      </c>
      <c r="AF18">
        <v>13</v>
      </c>
      <c r="AG18">
        <v>30</v>
      </c>
      <c r="AH18">
        <v>14</v>
      </c>
      <c r="AI18">
        <v>17</v>
      </c>
      <c r="AJ18">
        <v>10</v>
      </c>
      <c r="AK18">
        <v>15</v>
      </c>
      <c r="AL18">
        <v>18</v>
      </c>
      <c r="AM18">
        <v>13</v>
      </c>
      <c r="AN18">
        <f>IF(G18="E",R18*AC18,0)</f>
        <v>540</v>
      </c>
      <c r="AO18">
        <f>IF(H18="E",S18*AD18,0)</f>
        <v>690</v>
      </c>
      <c r="AP18">
        <f>IF(I18="E",T18*AE18,0)</f>
        <v>660</v>
      </c>
      <c r="AQ18">
        <f>IF(J18="E",U18*AF18,0)</f>
        <v>0</v>
      </c>
      <c r="AR18">
        <f>IF(K18="E",V18*AG18,0)</f>
        <v>0</v>
      </c>
      <c r="AS18">
        <f>IF(L18="E",W18*AH18,0)</f>
        <v>0</v>
      </c>
      <c r="AT18">
        <f>IF(M18="E",X18*AI18,0)</f>
        <v>0</v>
      </c>
      <c r="AU18">
        <f>IF(N18="E",Y18*AJ18,0)</f>
        <v>0</v>
      </c>
      <c r="AV18">
        <f>IF(O18="E",Z18*AK18,0)</f>
        <v>0</v>
      </c>
      <c r="AW18">
        <f>IF(P18="E",AA18*AL18,0)</f>
        <v>0</v>
      </c>
      <c r="AX18">
        <f t="shared" ref="AX18:AX38" si="8">IF(Q18="E",AB18*AM18,0)</f>
        <v>0</v>
      </c>
      <c r="AY18">
        <f t="shared" si="3"/>
        <v>1890</v>
      </c>
      <c r="AZ18">
        <f t="shared" si="7"/>
        <v>22107</v>
      </c>
      <c r="BA18" s="3">
        <f t="shared" si="4"/>
        <v>3.4531288562047603E-2</v>
      </c>
    </row>
    <row r="19" spans="1:53" x14ac:dyDescent="0.25">
      <c r="A19" s="1">
        <f t="shared" si="5"/>
        <v>3140</v>
      </c>
      <c r="B19" s="1">
        <f t="shared" si="6"/>
        <v>3190</v>
      </c>
      <c r="C19">
        <f>KESIM1_part1!C19+1</f>
        <v>38.990586000000022</v>
      </c>
      <c r="D19">
        <f>KESIM1_part1!D19+1</f>
        <v>45.254259000000019</v>
      </c>
      <c r="E19">
        <f>KESIM1_part1!E19+1</f>
        <v>38.989575000000023</v>
      </c>
      <c r="F19">
        <f>KESIM1_part1!F19+1</f>
        <v>45.262585999999921</v>
      </c>
      <c r="G19" t="s">
        <v>17</v>
      </c>
      <c r="H19" t="s">
        <v>17</v>
      </c>
      <c r="I19" t="s">
        <v>17</v>
      </c>
      <c r="J19" t="s">
        <v>18</v>
      </c>
      <c r="K19" t="s">
        <v>18</v>
      </c>
      <c r="L19" t="s">
        <v>18</v>
      </c>
      <c r="M19" t="s">
        <v>18</v>
      </c>
      <c r="N19" t="s">
        <v>25</v>
      </c>
      <c r="O19" t="s">
        <v>25</v>
      </c>
      <c r="P19" t="s">
        <v>25</v>
      </c>
      <c r="Q19" t="s">
        <v>25</v>
      </c>
      <c r="R19">
        <v>23</v>
      </c>
      <c r="S19">
        <v>25</v>
      </c>
      <c r="T19">
        <v>11</v>
      </c>
      <c r="U19">
        <v>0</v>
      </c>
      <c r="V19">
        <v>0</v>
      </c>
      <c r="W19">
        <v>13</v>
      </c>
      <c r="X19">
        <v>28</v>
      </c>
      <c r="Y19">
        <v>0</v>
      </c>
      <c r="Z19">
        <v>0</v>
      </c>
      <c r="AA19">
        <v>0</v>
      </c>
      <c r="AB19">
        <v>0</v>
      </c>
      <c r="AC19">
        <v>28</v>
      </c>
      <c r="AD19">
        <v>16</v>
      </c>
      <c r="AE19">
        <v>14</v>
      </c>
      <c r="AF19">
        <v>28</v>
      </c>
      <c r="AG19">
        <v>16</v>
      </c>
      <c r="AH19">
        <v>28</v>
      </c>
      <c r="AI19">
        <v>23</v>
      </c>
      <c r="AJ19">
        <v>10</v>
      </c>
      <c r="AK19">
        <v>24</v>
      </c>
      <c r="AL19">
        <v>25</v>
      </c>
      <c r="AM19">
        <v>24</v>
      </c>
      <c r="AN19">
        <f>IF(G19="E",R19*AC19,0)</f>
        <v>644</v>
      </c>
      <c r="AO19">
        <f>IF(H19="E",S19*AD19,0)</f>
        <v>400</v>
      </c>
      <c r="AP19">
        <f>IF(I19="E",T19*AE19,0)</f>
        <v>154</v>
      </c>
      <c r="AQ19">
        <f>IF(J19="E",U19*AF19,0)</f>
        <v>0</v>
      </c>
      <c r="AR19">
        <f>IF(K19="E",V19*AG19,0)</f>
        <v>0</v>
      </c>
      <c r="AS19">
        <f>IF(L19="E",W19*AH19,0)</f>
        <v>0</v>
      </c>
      <c r="AT19">
        <f>IF(M19="E",X19*AI19,0)</f>
        <v>0</v>
      </c>
      <c r="AU19">
        <f>IF(N19="E",Y19*AJ19,0)</f>
        <v>0</v>
      </c>
      <c r="AV19">
        <f>IF(O19="E",Z19*AK19,0)</f>
        <v>0</v>
      </c>
      <c r="AW19">
        <f>IF(P19="E",AA19*AL19,0)</f>
        <v>0</v>
      </c>
      <c r="AX19">
        <f t="shared" si="8"/>
        <v>0</v>
      </c>
      <c r="AY19">
        <f t="shared" si="3"/>
        <v>1198</v>
      </c>
      <c r="AZ19">
        <f t="shared" si="7"/>
        <v>23305</v>
      </c>
      <c r="BA19" s="3">
        <f t="shared" si="4"/>
        <v>3.6402572937916468E-2</v>
      </c>
    </row>
    <row r="20" spans="1:53" x14ac:dyDescent="0.25">
      <c r="A20" s="1">
        <f t="shared" si="5"/>
        <v>3190</v>
      </c>
      <c r="B20" s="1">
        <f t="shared" si="6"/>
        <v>3240</v>
      </c>
      <c r="C20">
        <f>KESIM1_part1!C20+1</f>
        <v>38.989575000000023</v>
      </c>
      <c r="D20">
        <f>KESIM1_part1!D20+1</f>
        <v>45.253248000000021</v>
      </c>
      <c r="E20">
        <f>KESIM1_part1!E20+1</f>
        <v>38.988564000000025</v>
      </c>
      <c r="F20">
        <f>KESIM1_part1!F20+1</f>
        <v>45.262241999999915</v>
      </c>
      <c r="G20" t="s">
        <v>17</v>
      </c>
      <c r="H20" t="s">
        <v>17</v>
      </c>
      <c r="I20" t="s">
        <v>17</v>
      </c>
      <c r="J20" t="s">
        <v>18</v>
      </c>
      <c r="K20" t="s">
        <v>18</v>
      </c>
      <c r="L20" t="s">
        <v>18</v>
      </c>
      <c r="M20" t="s">
        <v>18</v>
      </c>
      <c r="N20" t="s">
        <v>25</v>
      </c>
      <c r="O20" t="s">
        <v>25</v>
      </c>
      <c r="P20" t="s">
        <v>25</v>
      </c>
      <c r="Q20" t="s">
        <v>25</v>
      </c>
      <c r="R20">
        <v>15</v>
      </c>
      <c r="S20">
        <v>26</v>
      </c>
      <c r="T20">
        <v>27</v>
      </c>
      <c r="U20">
        <v>0</v>
      </c>
      <c r="V20">
        <v>0</v>
      </c>
      <c r="W20">
        <v>30</v>
      </c>
      <c r="X20">
        <v>24</v>
      </c>
      <c r="Y20">
        <v>0</v>
      </c>
      <c r="Z20">
        <v>0</v>
      </c>
      <c r="AA20">
        <v>0</v>
      </c>
      <c r="AB20">
        <v>0</v>
      </c>
      <c r="AC20">
        <v>26</v>
      </c>
      <c r="AD20">
        <v>14</v>
      </c>
      <c r="AE20">
        <v>20</v>
      </c>
      <c r="AF20">
        <v>21</v>
      </c>
      <c r="AG20">
        <v>14</v>
      </c>
      <c r="AH20">
        <v>25</v>
      </c>
      <c r="AI20">
        <v>22</v>
      </c>
      <c r="AJ20">
        <v>10</v>
      </c>
      <c r="AK20">
        <v>16</v>
      </c>
      <c r="AL20">
        <v>13</v>
      </c>
      <c r="AM20">
        <v>15</v>
      </c>
      <c r="AN20">
        <f>IF(G20="E",R20*AC20,0)</f>
        <v>390</v>
      </c>
      <c r="AO20">
        <f>IF(H20="E",S20*AD20,0)</f>
        <v>364</v>
      </c>
      <c r="AP20">
        <f>IF(I20="E",T20*AE20,0)</f>
        <v>540</v>
      </c>
      <c r="AQ20">
        <f>IF(J20="E",U20*AF20,0)</f>
        <v>0</v>
      </c>
      <c r="AR20">
        <f>IF(K20="E",V20*AG20,0)</f>
        <v>0</v>
      </c>
      <c r="AS20">
        <f>IF(L20="E",W20*AH20,0)</f>
        <v>0</v>
      </c>
      <c r="AT20">
        <f>IF(M20="E",X20*AI20,0)</f>
        <v>0</v>
      </c>
      <c r="AU20">
        <f>IF(N20="E",Y20*AJ20,0)</f>
        <v>0</v>
      </c>
      <c r="AV20">
        <f>IF(O20="E",Z20*AK20,0)</f>
        <v>0</v>
      </c>
      <c r="AW20">
        <f>IF(P20="E",AA20*AL20,0)</f>
        <v>0</v>
      </c>
      <c r="AX20">
        <f t="shared" si="8"/>
        <v>0</v>
      </c>
      <c r="AY20">
        <f t="shared" si="3"/>
        <v>1294</v>
      </c>
      <c r="AZ20">
        <f t="shared" si="7"/>
        <v>24599</v>
      </c>
      <c r="BA20" s="3">
        <f t="shared" si="4"/>
        <v>3.8423809984973495E-2</v>
      </c>
    </row>
    <row r="21" spans="1:53" x14ac:dyDescent="0.25">
      <c r="A21" s="1">
        <f t="shared" si="5"/>
        <v>3240</v>
      </c>
      <c r="B21" s="1">
        <f t="shared" si="6"/>
        <v>3290</v>
      </c>
      <c r="C21">
        <f>KESIM1_part1!C21+1</f>
        <v>38.988564000000025</v>
      </c>
      <c r="D21">
        <f>KESIM1_part1!D21+1</f>
        <v>45.252237000000022</v>
      </c>
      <c r="E21">
        <f>KESIM1_part1!E21+1</f>
        <v>38.987553000000027</v>
      </c>
      <c r="F21">
        <f>KESIM1_part1!F21+1</f>
        <v>45.26189799999991</v>
      </c>
      <c r="G21" t="s">
        <v>17</v>
      </c>
      <c r="H21" t="s">
        <v>17</v>
      </c>
      <c r="I21" t="s">
        <v>17</v>
      </c>
      <c r="J21" t="s">
        <v>18</v>
      </c>
      <c r="K21" t="s">
        <v>18</v>
      </c>
      <c r="L21" t="s">
        <v>18</v>
      </c>
      <c r="M21" t="s">
        <v>18</v>
      </c>
      <c r="N21" t="s">
        <v>25</v>
      </c>
      <c r="O21" t="s">
        <v>25</v>
      </c>
      <c r="P21" t="s">
        <v>25</v>
      </c>
      <c r="Q21" t="s">
        <v>25</v>
      </c>
      <c r="R21">
        <v>12</v>
      </c>
      <c r="S21">
        <v>28</v>
      </c>
      <c r="T21">
        <v>19</v>
      </c>
      <c r="U21">
        <v>0</v>
      </c>
      <c r="V21">
        <v>0</v>
      </c>
      <c r="W21">
        <v>14</v>
      </c>
      <c r="X21">
        <v>18</v>
      </c>
      <c r="Y21">
        <v>0</v>
      </c>
      <c r="Z21">
        <v>0</v>
      </c>
      <c r="AA21">
        <v>0</v>
      </c>
      <c r="AB21">
        <v>0</v>
      </c>
      <c r="AC21">
        <v>30</v>
      </c>
      <c r="AD21">
        <v>13</v>
      </c>
      <c r="AE21">
        <v>11</v>
      </c>
      <c r="AF21">
        <v>25</v>
      </c>
      <c r="AG21">
        <v>30</v>
      </c>
      <c r="AH21">
        <v>13</v>
      </c>
      <c r="AI21">
        <v>27</v>
      </c>
      <c r="AJ21">
        <v>13</v>
      </c>
      <c r="AK21">
        <v>30</v>
      </c>
      <c r="AL21">
        <v>15</v>
      </c>
      <c r="AM21">
        <v>29</v>
      </c>
      <c r="AN21">
        <f>IF(G21="E",R21*AC21,0)</f>
        <v>360</v>
      </c>
      <c r="AO21">
        <f>IF(H21="E",S21*AD21,0)</f>
        <v>364</v>
      </c>
      <c r="AP21">
        <f>IF(I21="E",T21*AE21,0)</f>
        <v>209</v>
      </c>
      <c r="AQ21">
        <f>IF(J21="E",U21*AF21,0)</f>
        <v>0</v>
      </c>
      <c r="AR21">
        <f>IF(K21="E",V21*AG21,0)</f>
        <v>0</v>
      </c>
      <c r="AS21">
        <f>IF(L21="E",W21*AH21,0)</f>
        <v>0</v>
      </c>
      <c r="AT21">
        <f>IF(M21="E",X21*AI21,0)</f>
        <v>0</v>
      </c>
      <c r="AU21">
        <f>IF(N21="E",Y21*AJ21,0)</f>
        <v>0</v>
      </c>
      <c r="AV21">
        <f>IF(O21="E",Z21*AK21,0)</f>
        <v>0</v>
      </c>
      <c r="AW21">
        <f>IF(P21="E",AA21*AL21,0)</f>
        <v>0</v>
      </c>
      <c r="AX21">
        <f t="shared" si="8"/>
        <v>0</v>
      </c>
      <c r="AY21">
        <f t="shared" si="3"/>
        <v>933</v>
      </c>
      <c r="AZ21">
        <f t="shared" si="7"/>
        <v>25532</v>
      </c>
      <c r="BA21" s="3">
        <f t="shared" si="4"/>
        <v>3.9881162508083386E-2</v>
      </c>
    </row>
    <row r="22" spans="1:53" x14ac:dyDescent="0.25">
      <c r="A22" s="1">
        <f t="shared" si="5"/>
        <v>3290</v>
      </c>
      <c r="B22" s="1">
        <f t="shared" si="6"/>
        <v>3340</v>
      </c>
      <c r="C22">
        <f>KESIM1_part1!C22+1</f>
        <v>38.987553000000027</v>
      </c>
      <c r="D22">
        <f>KESIM1_part1!D22+1</f>
        <v>45.251226000000024</v>
      </c>
      <c r="E22">
        <f>KESIM1_part1!E22+1</f>
        <v>38.986542000000028</v>
      </c>
      <c r="F22">
        <f>KESIM1_part1!F22+1</f>
        <v>45.261553999999904</v>
      </c>
      <c r="G22" t="s">
        <v>17</v>
      </c>
      <c r="H22" t="s">
        <v>17</v>
      </c>
      <c r="I22" t="s">
        <v>17</v>
      </c>
      <c r="J22" t="s">
        <v>18</v>
      </c>
      <c r="K22" t="s">
        <v>18</v>
      </c>
      <c r="L22" t="s">
        <v>18</v>
      </c>
      <c r="M22" t="s">
        <v>18</v>
      </c>
      <c r="N22" t="s">
        <v>25</v>
      </c>
      <c r="O22" t="s">
        <v>25</v>
      </c>
      <c r="P22" t="s">
        <v>25</v>
      </c>
      <c r="Q22" t="s">
        <v>25</v>
      </c>
      <c r="R22">
        <v>21</v>
      </c>
      <c r="S22">
        <v>22</v>
      </c>
      <c r="T22">
        <v>29</v>
      </c>
      <c r="U22">
        <v>0</v>
      </c>
      <c r="V22">
        <v>0</v>
      </c>
      <c r="W22">
        <v>25</v>
      </c>
      <c r="X22">
        <v>20</v>
      </c>
      <c r="Y22">
        <v>0</v>
      </c>
      <c r="Z22">
        <v>0</v>
      </c>
      <c r="AA22">
        <v>0</v>
      </c>
      <c r="AB22">
        <v>0</v>
      </c>
      <c r="AC22">
        <v>16</v>
      </c>
      <c r="AD22">
        <v>15</v>
      </c>
      <c r="AE22">
        <v>27</v>
      </c>
      <c r="AF22">
        <v>26</v>
      </c>
      <c r="AG22">
        <v>22</v>
      </c>
      <c r="AH22">
        <v>16</v>
      </c>
      <c r="AI22">
        <v>21</v>
      </c>
      <c r="AJ22">
        <v>28</v>
      </c>
      <c r="AK22">
        <v>20</v>
      </c>
      <c r="AL22">
        <v>19</v>
      </c>
      <c r="AM22">
        <v>29</v>
      </c>
      <c r="AN22">
        <f>IF(G22="E",R22*AC22,0)</f>
        <v>336</v>
      </c>
      <c r="AO22">
        <f>IF(H22="E",S22*AD22,0)</f>
        <v>330</v>
      </c>
      <c r="AP22">
        <f>IF(I22="E",T22*AE22,0)</f>
        <v>783</v>
      </c>
      <c r="AQ22">
        <f>IF(J22="E",U22*AF22,0)</f>
        <v>0</v>
      </c>
      <c r="AR22">
        <f>IF(K22="E",V22*AG22,0)</f>
        <v>0</v>
      </c>
      <c r="AS22">
        <f>IF(L22="E",W22*AH22,0)</f>
        <v>0</v>
      </c>
      <c r="AT22">
        <f>IF(M22="E",X22*AI22,0)</f>
        <v>0</v>
      </c>
      <c r="AU22">
        <f>IF(N22="E",Y22*AJ22,0)</f>
        <v>0</v>
      </c>
      <c r="AV22">
        <f>IF(O22="E",Z22*AK22,0)</f>
        <v>0</v>
      </c>
      <c r="AW22">
        <f>IF(P22="E",AA22*AL22,0)</f>
        <v>0</v>
      </c>
      <c r="AX22">
        <f t="shared" si="8"/>
        <v>0</v>
      </c>
      <c r="AY22">
        <f t="shared" si="3"/>
        <v>1449</v>
      </c>
      <c r="AZ22">
        <f t="shared" si="7"/>
        <v>26981</v>
      </c>
      <c r="BA22" s="3">
        <f t="shared" si="4"/>
        <v>4.2144510638829617E-2</v>
      </c>
    </row>
    <row r="23" spans="1:53" x14ac:dyDescent="0.25">
      <c r="A23" s="1">
        <f t="shared" si="5"/>
        <v>3340</v>
      </c>
      <c r="B23" s="1">
        <f t="shared" si="6"/>
        <v>3390</v>
      </c>
      <c r="C23">
        <f>KESIM1_part1!C23+1</f>
        <v>38.986542000000028</v>
      </c>
      <c r="D23">
        <f>KESIM1_part1!D23+1</f>
        <v>45.250215000000026</v>
      </c>
      <c r="E23">
        <f>KESIM1_part1!E23+1</f>
        <v>38.98553100000003</v>
      </c>
      <c r="F23">
        <f>KESIM1_part1!F23+1</f>
        <v>45.261209999999899</v>
      </c>
      <c r="G23" t="s">
        <v>17</v>
      </c>
      <c r="H23" t="s">
        <v>17</v>
      </c>
      <c r="I23" t="s">
        <v>17</v>
      </c>
      <c r="J23" t="s">
        <v>18</v>
      </c>
      <c r="K23" t="s">
        <v>18</v>
      </c>
      <c r="L23" t="s">
        <v>18</v>
      </c>
      <c r="M23" t="s">
        <v>18</v>
      </c>
      <c r="N23" t="s">
        <v>25</v>
      </c>
      <c r="O23" t="s">
        <v>25</v>
      </c>
      <c r="P23" t="s">
        <v>25</v>
      </c>
      <c r="Q23" t="s">
        <v>25</v>
      </c>
      <c r="R23">
        <v>23</v>
      </c>
      <c r="S23">
        <v>23</v>
      </c>
      <c r="T23">
        <v>15</v>
      </c>
      <c r="U23">
        <v>0</v>
      </c>
      <c r="V23">
        <v>0</v>
      </c>
      <c r="W23">
        <v>24</v>
      </c>
      <c r="X23">
        <v>10</v>
      </c>
      <c r="Y23">
        <v>0</v>
      </c>
      <c r="Z23">
        <v>0</v>
      </c>
      <c r="AA23">
        <v>0</v>
      </c>
      <c r="AB23">
        <v>0</v>
      </c>
      <c r="AC23">
        <v>24</v>
      </c>
      <c r="AD23">
        <v>25</v>
      </c>
      <c r="AE23">
        <v>26</v>
      </c>
      <c r="AF23">
        <v>15</v>
      </c>
      <c r="AG23">
        <v>24</v>
      </c>
      <c r="AH23">
        <v>30</v>
      </c>
      <c r="AI23">
        <v>11</v>
      </c>
      <c r="AJ23">
        <v>17</v>
      </c>
      <c r="AK23">
        <v>19</v>
      </c>
      <c r="AL23">
        <v>18</v>
      </c>
      <c r="AM23">
        <v>26</v>
      </c>
      <c r="AN23">
        <f>IF(G23="E",R23*AC23,0)</f>
        <v>552</v>
      </c>
      <c r="AO23">
        <f>IF(H23="E",S23*AD23,0)</f>
        <v>575</v>
      </c>
      <c r="AP23">
        <f>IF(I23="E",T23*AE23,0)</f>
        <v>390</v>
      </c>
      <c r="AQ23">
        <f>IF(J23="E",U23*AF23,0)</f>
        <v>0</v>
      </c>
      <c r="AR23">
        <f>IF(K23="E",V23*AG23,0)</f>
        <v>0</v>
      </c>
      <c r="AS23">
        <f>IF(L23="E",W23*AH23,0)</f>
        <v>0</v>
      </c>
      <c r="AT23">
        <f>IF(M23="E",X23*AI23,0)</f>
        <v>0</v>
      </c>
      <c r="AU23">
        <f>IF(N23="E",Y23*AJ23,0)</f>
        <v>0</v>
      </c>
      <c r="AV23">
        <f>IF(O23="E",Z23*AK23,0)</f>
        <v>0</v>
      </c>
      <c r="AW23">
        <f>IF(P23="E",AA23*AL23,0)</f>
        <v>0</v>
      </c>
      <c r="AX23">
        <f t="shared" si="8"/>
        <v>0</v>
      </c>
      <c r="AY23">
        <f t="shared" si="3"/>
        <v>1517</v>
      </c>
      <c r="AZ23">
        <f t="shared" si="7"/>
        <v>28498</v>
      </c>
      <c r="BA23" s="3">
        <f t="shared" si="4"/>
        <v>4.4514075245000798E-2</v>
      </c>
    </row>
    <row r="24" spans="1:53" x14ac:dyDescent="0.25">
      <c r="A24" s="1">
        <f t="shared" si="5"/>
        <v>3390</v>
      </c>
      <c r="B24" s="1">
        <f t="shared" si="6"/>
        <v>3440</v>
      </c>
      <c r="C24">
        <f>KESIM1_part1!C24+1</f>
        <v>38.98553100000003</v>
      </c>
      <c r="D24">
        <f>KESIM1_part1!D24+1</f>
        <v>45.249204000000027</v>
      </c>
      <c r="E24">
        <f>KESIM1_part1!E24+1</f>
        <v>38.984520000000032</v>
      </c>
      <c r="F24">
        <f>KESIM1_part1!F24+1</f>
        <v>45.260865999999893</v>
      </c>
      <c r="G24" t="s">
        <v>17</v>
      </c>
      <c r="H24" t="s">
        <v>17</v>
      </c>
      <c r="I24" t="s">
        <v>17</v>
      </c>
      <c r="J24" t="s">
        <v>18</v>
      </c>
      <c r="K24" t="s">
        <v>18</v>
      </c>
      <c r="L24" t="s">
        <v>18</v>
      </c>
      <c r="M24" t="s">
        <v>18</v>
      </c>
      <c r="N24" t="s">
        <v>25</v>
      </c>
      <c r="O24" t="s">
        <v>25</v>
      </c>
      <c r="P24" t="s">
        <v>25</v>
      </c>
      <c r="Q24" t="s">
        <v>25</v>
      </c>
      <c r="R24">
        <v>20</v>
      </c>
      <c r="S24">
        <v>20</v>
      </c>
      <c r="T24">
        <v>26</v>
      </c>
      <c r="U24">
        <v>0</v>
      </c>
      <c r="V24">
        <v>0</v>
      </c>
      <c r="W24">
        <v>19</v>
      </c>
      <c r="X24">
        <v>11</v>
      </c>
      <c r="Y24">
        <v>0</v>
      </c>
      <c r="Z24">
        <v>0</v>
      </c>
      <c r="AA24">
        <v>0</v>
      </c>
      <c r="AB24">
        <v>0</v>
      </c>
      <c r="AC24">
        <v>20</v>
      </c>
      <c r="AD24">
        <v>17</v>
      </c>
      <c r="AE24">
        <v>29</v>
      </c>
      <c r="AF24">
        <v>12</v>
      </c>
      <c r="AG24">
        <v>18</v>
      </c>
      <c r="AH24">
        <v>12</v>
      </c>
      <c r="AI24">
        <v>23</v>
      </c>
      <c r="AJ24">
        <v>19</v>
      </c>
      <c r="AK24">
        <v>27</v>
      </c>
      <c r="AL24">
        <v>12</v>
      </c>
      <c r="AM24">
        <v>27</v>
      </c>
      <c r="AN24">
        <f>IF(G24="E",R24*AC24,0)</f>
        <v>400</v>
      </c>
      <c r="AO24">
        <f>IF(H24="E",S24*AD24,0)</f>
        <v>340</v>
      </c>
      <c r="AP24">
        <f>IF(I24="E",T24*AE24,0)</f>
        <v>754</v>
      </c>
      <c r="AQ24">
        <f>IF(J24="E",U24*AF24,0)</f>
        <v>0</v>
      </c>
      <c r="AR24">
        <f>IF(K24="E",V24*AG24,0)</f>
        <v>0</v>
      </c>
      <c r="AS24">
        <f>IF(L24="E",W24*AH24,0)</f>
        <v>0</v>
      </c>
      <c r="AT24">
        <f>IF(M24="E",X24*AI24,0)</f>
        <v>0</v>
      </c>
      <c r="AU24">
        <f>IF(N24="E",Y24*AJ24,0)</f>
        <v>0</v>
      </c>
      <c r="AV24">
        <f>IF(O24="E",Z24*AK24,0)</f>
        <v>0</v>
      </c>
      <c r="AW24">
        <f>IF(P24="E",AA24*AL24,0)</f>
        <v>0</v>
      </c>
      <c r="AX24">
        <f t="shared" si="8"/>
        <v>0</v>
      </c>
      <c r="AY24">
        <f t="shared" si="3"/>
        <v>1494</v>
      </c>
      <c r="AZ24">
        <f t="shared" si="7"/>
        <v>29992</v>
      </c>
      <c r="BA24" s="3">
        <f t="shared" si="4"/>
        <v>4.6847713690366478E-2</v>
      </c>
    </row>
    <row r="25" spans="1:53" x14ac:dyDescent="0.25">
      <c r="A25" s="1">
        <f t="shared" si="5"/>
        <v>3440</v>
      </c>
      <c r="B25" s="1">
        <f t="shared" si="6"/>
        <v>3490</v>
      </c>
      <c r="C25">
        <f>KESIM1_part1!C25+1</f>
        <v>38.984520000000032</v>
      </c>
      <c r="D25">
        <f>KESIM1_part1!D25+1</f>
        <v>45.248193000000029</v>
      </c>
      <c r="E25">
        <f>KESIM1_part1!E25+1</f>
        <v>38.983509000000033</v>
      </c>
      <c r="F25">
        <f>KESIM1_part1!F25+1</f>
        <v>45.260521999999888</v>
      </c>
      <c r="G25" t="s">
        <v>17</v>
      </c>
      <c r="H25" t="s">
        <v>17</v>
      </c>
      <c r="I25" t="s">
        <v>17</v>
      </c>
      <c r="J25" t="s">
        <v>18</v>
      </c>
      <c r="K25" t="s">
        <v>18</v>
      </c>
      <c r="L25" t="s">
        <v>18</v>
      </c>
      <c r="M25" t="s">
        <v>18</v>
      </c>
      <c r="N25" t="s">
        <v>25</v>
      </c>
      <c r="O25" t="s">
        <v>25</v>
      </c>
      <c r="P25" t="s">
        <v>25</v>
      </c>
      <c r="Q25" t="s">
        <v>25</v>
      </c>
      <c r="R25">
        <v>15</v>
      </c>
      <c r="S25">
        <v>14</v>
      </c>
      <c r="T25">
        <v>15</v>
      </c>
      <c r="U25">
        <v>0</v>
      </c>
      <c r="V25">
        <v>0</v>
      </c>
      <c r="W25">
        <v>28</v>
      </c>
      <c r="X25">
        <v>12</v>
      </c>
      <c r="Y25">
        <v>0</v>
      </c>
      <c r="Z25">
        <v>0</v>
      </c>
      <c r="AA25">
        <v>0</v>
      </c>
      <c r="AB25">
        <v>0</v>
      </c>
      <c r="AC25">
        <v>29</v>
      </c>
      <c r="AD25">
        <v>13</v>
      </c>
      <c r="AE25">
        <v>27</v>
      </c>
      <c r="AF25">
        <v>17</v>
      </c>
      <c r="AG25">
        <v>21</v>
      </c>
      <c r="AH25">
        <v>20</v>
      </c>
      <c r="AI25">
        <v>12</v>
      </c>
      <c r="AJ25">
        <v>27</v>
      </c>
      <c r="AK25">
        <v>25</v>
      </c>
      <c r="AL25">
        <v>23</v>
      </c>
      <c r="AM25">
        <v>22</v>
      </c>
      <c r="AN25">
        <f>IF(G25="E",R25*AC25,0)</f>
        <v>435</v>
      </c>
      <c r="AO25">
        <f>IF(H25="E",S25*AD25,0)</f>
        <v>182</v>
      </c>
      <c r="AP25">
        <f>IF(I25="E",T25*AE25,0)</f>
        <v>405</v>
      </c>
      <c r="AQ25">
        <f>IF(J25="E",U25*AF25,0)</f>
        <v>0</v>
      </c>
      <c r="AR25">
        <f>IF(K25="E",V25*AG25,0)</f>
        <v>0</v>
      </c>
      <c r="AS25">
        <f>IF(L25="E",W25*AH25,0)</f>
        <v>0</v>
      </c>
      <c r="AT25">
        <f>IF(M25="E",X25*AI25,0)</f>
        <v>0</v>
      </c>
      <c r="AU25">
        <f>IF(N25="E",Y25*AJ25,0)</f>
        <v>0</v>
      </c>
      <c r="AV25">
        <f>IF(O25="E",Z25*AK25,0)</f>
        <v>0</v>
      </c>
      <c r="AW25">
        <f>IF(P25="E",AA25*AL25,0)</f>
        <v>0</v>
      </c>
      <c r="AX25">
        <f t="shared" si="8"/>
        <v>0</v>
      </c>
      <c r="AY25">
        <f t="shared" si="3"/>
        <v>1022</v>
      </c>
      <c r="AZ25">
        <f t="shared" si="7"/>
        <v>31014</v>
      </c>
      <c r="BA25" s="3">
        <f t="shared" si="4"/>
        <v>4.8444084835723725E-2</v>
      </c>
    </row>
    <row r="26" spans="1:53" x14ac:dyDescent="0.25">
      <c r="A26" s="1">
        <f t="shared" si="5"/>
        <v>3490</v>
      </c>
      <c r="B26" s="1">
        <f t="shared" si="6"/>
        <v>3540</v>
      </c>
      <c r="C26">
        <f>KESIM1_part1!C26+1</f>
        <v>38.983509000000033</v>
      </c>
      <c r="D26">
        <f>KESIM1_part1!D26+1</f>
        <v>45.247182000000031</v>
      </c>
      <c r="E26">
        <f>KESIM1_part1!E26+1</f>
        <v>38.982498000000035</v>
      </c>
      <c r="F26">
        <f>KESIM1_part1!F26+1</f>
        <v>45.260177999999883</v>
      </c>
      <c r="G26" t="s">
        <v>17</v>
      </c>
      <c r="H26" t="s">
        <v>17</v>
      </c>
      <c r="I26" t="s">
        <v>17</v>
      </c>
      <c r="J26" t="s">
        <v>18</v>
      </c>
      <c r="K26" t="s">
        <v>18</v>
      </c>
      <c r="L26" t="s">
        <v>18</v>
      </c>
      <c r="M26" t="s">
        <v>18</v>
      </c>
      <c r="N26" t="s">
        <v>25</v>
      </c>
      <c r="O26" t="s">
        <v>25</v>
      </c>
      <c r="P26" t="s">
        <v>25</v>
      </c>
      <c r="Q26" t="s">
        <v>25</v>
      </c>
      <c r="R26">
        <v>13</v>
      </c>
      <c r="S26">
        <v>21</v>
      </c>
      <c r="T26">
        <v>24</v>
      </c>
      <c r="U26">
        <v>0</v>
      </c>
      <c r="V26">
        <v>0</v>
      </c>
      <c r="W26">
        <v>19</v>
      </c>
      <c r="X26">
        <v>25</v>
      </c>
      <c r="Y26">
        <v>0</v>
      </c>
      <c r="Z26">
        <v>0</v>
      </c>
      <c r="AA26">
        <v>0</v>
      </c>
      <c r="AB26">
        <v>0</v>
      </c>
      <c r="AC26">
        <v>10</v>
      </c>
      <c r="AD26">
        <v>17</v>
      </c>
      <c r="AE26">
        <v>30</v>
      </c>
      <c r="AF26">
        <v>13</v>
      </c>
      <c r="AG26">
        <v>19</v>
      </c>
      <c r="AH26">
        <v>29</v>
      </c>
      <c r="AI26">
        <v>10</v>
      </c>
      <c r="AJ26">
        <v>21</v>
      </c>
      <c r="AK26">
        <v>14</v>
      </c>
      <c r="AL26">
        <v>14</v>
      </c>
      <c r="AM26">
        <v>22</v>
      </c>
      <c r="AN26">
        <f>IF(G26="E",R26*AC26,0)</f>
        <v>130</v>
      </c>
      <c r="AO26">
        <f>IF(H26="E",S26*AD26,0)</f>
        <v>357</v>
      </c>
      <c r="AP26">
        <f>IF(I26="E",T26*AE26,0)</f>
        <v>720</v>
      </c>
      <c r="AQ26">
        <f>IF(J26="E",U26*AF26,0)</f>
        <v>0</v>
      </c>
      <c r="AR26">
        <f>IF(K26="E",V26*AG26,0)</f>
        <v>0</v>
      </c>
      <c r="AS26">
        <f>IF(L26="E",W26*AH26,0)</f>
        <v>0</v>
      </c>
      <c r="AT26">
        <f>IF(M26="E",X26*AI26,0)</f>
        <v>0</v>
      </c>
      <c r="AU26">
        <f>IF(N26="E",Y26*AJ26,0)</f>
        <v>0</v>
      </c>
      <c r="AV26">
        <f>IF(O26="E",Z26*AK26,0)</f>
        <v>0</v>
      </c>
      <c r="AW26">
        <f>IF(P26="E",AA26*AL26,0)</f>
        <v>0</v>
      </c>
      <c r="AX26">
        <f t="shared" si="8"/>
        <v>0</v>
      </c>
      <c r="AY26">
        <f t="shared" si="3"/>
        <v>1207</v>
      </c>
      <c r="AZ26">
        <f t="shared" si="7"/>
        <v>32221</v>
      </c>
      <c r="BA26" s="3">
        <f t="shared" si="4"/>
        <v>5.0329427274516482E-2</v>
      </c>
    </row>
    <row r="27" spans="1:53" x14ac:dyDescent="0.25">
      <c r="A27" s="1">
        <f t="shared" si="5"/>
        <v>3540</v>
      </c>
      <c r="B27" s="1">
        <f t="shared" si="6"/>
        <v>3590</v>
      </c>
      <c r="C27">
        <f>KESIM1_part1!C27+1</f>
        <v>38.982498000000035</v>
      </c>
      <c r="D27">
        <f>KESIM1_part1!D27+1</f>
        <v>45.246171000000032</v>
      </c>
      <c r="E27">
        <f>KESIM1_part1!E27+1</f>
        <v>38.981487000000037</v>
      </c>
      <c r="F27">
        <f>KESIM1_part1!F27+1</f>
        <v>45.259833999999877</v>
      </c>
      <c r="G27" t="s">
        <v>17</v>
      </c>
      <c r="H27" t="s">
        <v>17</v>
      </c>
      <c r="I27" t="s">
        <v>17</v>
      </c>
      <c r="J27" t="s">
        <v>18</v>
      </c>
      <c r="K27" t="s">
        <v>18</v>
      </c>
      <c r="L27" t="s">
        <v>18</v>
      </c>
      <c r="M27" t="s">
        <v>18</v>
      </c>
      <c r="N27" t="s">
        <v>25</v>
      </c>
      <c r="O27" t="s">
        <v>25</v>
      </c>
      <c r="P27" t="s">
        <v>25</v>
      </c>
      <c r="Q27" t="s">
        <v>25</v>
      </c>
      <c r="R27">
        <v>19</v>
      </c>
      <c r="S27">
        <v>13</v>
      </c>
      <c r="T27">
        <v>29</v>
      </c>
      <c r="U27">
        <v>0</v>
      </c>
      <c r="V27">
        <v>0</v>
      </c>
      <c r="W27">
        <v>14</v>
      </c>
      <c r="X27">
        <v>25</v>
      </c>
      <c r="Y27">
        <v>0</v>
      </c>
      <c r="Z27">
        <v>0</v>
      </c>
      <c r="AA27">
        <v>0</v>
      </c>
      <c r="AB27">
        <v>0</v>
      </c>
      <c r="AC27">
        <v>14</v>
      </c>
      <c r="AD27">
        <v>12</v>
      </c>
      <c r="AE27">
        <v>26</v>
      </c>
      <c r="AF27">
        <v>29</v>
      </c>
      <c r="AG27">
        <v>29</v>
      </c>
      <c r="AH27">
        <v>18</v>
      </c>
      <c r="AI27">
        <v>20</v>
      </c>
      <c r="AJ27">
        <v>28</v>
      </c>
      <c r="AK27">
        <v>22</v>
      </c>
      <c r="AL27">
        <v>12</v>
      </c>
      <c r="AM27">
        <v>17</v>
      </c>
      <c r="AN27">
        <f>IF(G27="E",R27*AC27,0)</f>
        <v>266</v>
      </c>
      <c r="AO27">
        <f>IF(H27="E",S27*AD27,0)</f>
        <v>156</v>
      </c>
      <c r="AP27">
        <f>IF(I27="E",T27*AE27,0)</f>
        <v>754</v>
      </c>
      <c r="AQ27">
        <f>IF(J27="E",U27*AF27,0)</f>
        <v>0</v>
      </c>
      <c r="AR27">
        <f>IF(K27="E",V27*AG27,0)</f>
        <v>0</v>
      </c>
      <c r="AS27">
        <f>IF(L27="E",W27*AH27,0)</f>
        <v>0</v>
      </c>
      <c r="AT27">
        <f>IF(M27="E",X27*AI27,0)</f>
        <v>0</v>
      </c>
      <c r="AU27">
        <f>IF(N27="E",Y27*AJ27,0)</f>
        <v>0</v>
      </c>
      <c r="AV27">
        <f>IF(O27="E",Z27*AK27,0)</f>
        <v>0</v>
      </c>
      <c r="AW27">
        <f>IF(P27="E",AA27*AL27,0)</f>
        <v>0</v>
      </c>
      <c r="AX27">
        <f t="shared" si="8"/>
        <v>0</v>
      </c>
      <c r="AY27">
        <f t="shared" si="3"/>
        <v>1176</v>
      </c>
      <c r="AZ27">
        <f t="shared" si="7"/>
        <v>33397</v>
      </c>
      <c r="BA27" s="3">
        <f t="shared" si="4"/>
        <v>5.2166347496571397E-2</v>
      </c>
    </row>
    <row r="28" spans="1:53" x14ac:dyDescent="0.25">
      <c r="A28" s="1">
        <f t="shared" si="5"/>
        <v>3590</v>
      </c>
      <c r="B28" s="1">
        <f t="shared" si="6"/>
        <v>3640</v>
      </c>
      <c r="C28">
        <f>KESIM1_part1!C28+1</f>
        <v>38.981487000000037</v>
      </c>
      <c r="D28">
        <f>KESIM1_part1!D28+1</f>
        <v>45.245160000000034</v>
      </c>
      <c r="E28">
        <f>KESIM1_part1!E28+1</f>
        <v>38.980476000000039</v>
      </c>
      <c r="F28">
        <f>KESIM1_part1!F28+1</f>
        <v>45.259489999999872</v>
      </c>
      <c r="G28" t="s">
        <v>17</v>
      </c>
      <c r="H28" t="s">
        <v>17</v>
      </c>
      <c r="I28" t="s">
        <v>17</v>
      </c>
      <c r="J28" t="s">
        <v>18</v>
      </c>
      <c r="K28" t="s">
        <v>18</v>
      </c>
      <c r="L28" t="s">
        <v>18</v>
      </c>
      <c r="M28" t="s">
        <v>18</v>
      </c>
      <c r="N28" t="s">
        <v>25</v>
      </c>
      <c r="O28" t="s">
        <v>25</v>
      </c>
      <c r="P28" t="s">
        <v>25</v>
      </c>
      <c r="Q28" t="s">
        <v>25</v>
      </c>
      <c r="R28">
        <v>11</v>
      </c>
      <c r="S28">
        <v>10</v>
      </c>
      <c r="T28">
        <v>29</v>
      </c>
      <c r="U28">
        <v>0</v>
      </c>
      <c r="V28">
        <v>0</v>
      </c>
      <c r="W28">
        <v>28</v>
      </c>
      <c r="X28">
        <v>30</v>
      </c>
      <c r="Y28">
        <v>0</v>
      </c>
      <c r="Z28">
        <v>0</v>
      </c>
      <c r="AA28">
        <v>0</v>
      </c>
      <c r="AB28">
        <v>0</v>
      </c>
      <c r="AC28">
        <v>17</v>
      </c>
      <c r="AD28">
        <v>13</v>
      </c>
      <c r="AE28">
        <v>21</v>
      </c>
      <c r="AF28">
        <v>11</v>
      </c>
      <c r="AG28">
        <v>30</v>
      </c>
      <c r="AH28">
        <v>18</v>
      </c>
      <c r="AI28">
        <v>22</v>
      </c>
      <c r="AJ28">
        <v>14</v>
      </c>
      <c r="AK28">
        <v>25</v>
      </c>
      <c r="AL28">
        <v>24</v>
      </c>
      <c r="AM28">
        <v>20</v>
      </c>
      <c r="AN28">
        <f>IF(G28="E",R28*AC28,0)</f>
        <v>187</v>
      </c>
      <c r="AO28">
        <f>IF(H28="E",S28*AD28,0)</f>
        <v>130</v>
      </c>
      <c r="AP28">
        <f>IF(I28="E",T28*AE28,0)</f>
        <v>609</v>
      </c>
      <c r="AQ28">
        <f>IF(J28="E",U28*AF28,0)</f>
        <v>0</v>
      </c>
      <c r="AR28">
        <f>IF(K28="E",V28*AG28,0)</f>
        <v>0</v>
      </c>
      <c r="AS28">
        <f>IF(L28="E",W28*AH28,0)</f>
        <v>0</v>
      </c>
      <c r="AT28">
        <f>IF(M28="E",X28*AI28,0)</f>
        <v>0</v>
      </c>
      <c r="AU28">
        <f>IF(N28="E",Y28*AJ28,0)</f>
        <v>0</v>
      </c>
      <c r="AV28">
        <f>IF(O28="E",Z28*AK28,0)</f>
        <v>0</v>
      </c>
      <c r="AW28">
        <f>IF(P28="E",AA28*AL28,0)</f>
        <v>0</v>
      </c>
      <c r="AX28">
        <f t="shared" si="8"/>
        <v>0</v>
      </c>
      <c r="AY28">
        <f t="shared" si="3"/>
        <v>926</v>
      </c>
      <c r="AZ28">
        <f t="shared" si="7"/>
        <v>34323</v>
      </c>
      <c r="BA28" s="3">
        <f t="shared" si="4"/>
        <v>5.3612765970740488E-2</v>
      </c>
    </row>
    <row r="29" spans="1:53" x14ac:dyDescent="0.25">
      <c r="A29" s="1">
        <f t="shared" si="5"/>
        <v>3640</v>
      </c>
      <c r="B29" s="1">
        <f t="shared" si="6"/>
        <v>3690</v>
      </c>
      <c r="C29">
        <f>KESIM1_part1!C29+1</f>
        <v>38.980476000000039</v>
      </c>
      <c r="D29">
        <f>KESIM1_part1!D29+1</f>
        <v>45.244149000000036</v>
      </c>
      <c r="E29">
        <f>KESIM1_part1!E29+1</f>
        <v>38.97946500000004</v>
      </c>
      <c r="F29">
        <f>KESIM1_part1!F29+1</f>
        <v>45.259145999999866</v>
      </c>
      <c r="G29" t="s">
        <v>17</v>
      </c>
      <c r="H29" t="s">
        <v>17</v>
      </c>
      <c r="I29" t="s">
        <v>17</v>
      </c>
      <c r="J29" t="s">
        <v>18</v>
      </c>
      <c r="K29" t="s">
        <v>18</v>
      </c>
      <c r="L29" t="s">
        <v>18</v>
      </c>
      <c r="M29" t="s">
        <v>18</v>
      </c>
      <c r="N29" t="s">
        <v>25</v>
      </c>
      <c r="O29" t="s">
        <v>25</v>
      </c>
      <c r="P29" t="s">
        <v>25</v>
      </c>
      <c r="Q29" t="s">
        <v>25</v>
      </c>
      <c r="R29">
        <v>13</v>
      </c>
      <c r="S29">
        <v>24</v>
      </c>
      <c r="T29">
        <v>27</v>
      </c>
      <c r="U29">
        <v>0</v>
      </c>
      <c r="V29">
        <v>0</v>
      </c>
      <c r="W29">
        <v>25</v>
      </c>
      <c r="X29">
        <v>15</v>
      </c>
      <c r="Y29">
        <v>0</v>
      </c>
      <c r="Z29">
        <v>0</v>
      </c>
      <c r="AA29">
        <v>0</v>
      </c>
      <c r="AB29">
        <v>0</v>
      </c>
      <c r="AC29">
        <v>11</v>
      </c>
      <c r="AD29">
        <v>12</v>
      </c>
      <c r="AE29">
        <v>23</v>
      </c>
      <c r="AF29">
        <v>14</v>
      </c>
      <c r="AG29">
        <v>19</v>
      </c>
      <c r="AH29">
        <v>25</v>
      </c>
      <c r="AI29">
        <v>29</v>
      </c>
      <c r="AJ29">
        <v>28</v>
      </c>
      <c r="AK29">
        <v>27</v>
      </c>
      <c r="AL29">
        <v>22</v>
      </c>
      <c r="AM29">
        <v>25</v>
      </c>
      <c r="AN29">
        <f>IF(G29="E",R29*AC29,0)</f>
        <v>143</v>
      </c>
      <c r="AO29">
        <f>IF(H29="E",S29*AD29,0)</f>
        <v>288</v>
      </c>
      <c r="AP29">
        <f>IF(I29="E",T29*AE29,0)</f>
        <v>621</v>
      </c>
      <c r="AQ29">
        <f>IF(J29="E",U29*AF29,0)</f>
        <v>0</v>
      </c>
      <c r="AR29">
        <f>IF(K29="E",V29*AG29,0)</f>
        <v>0</v>
      </c>
      <c r="AS29">
        <f>IF(L29="E",W29*AH29,0)</f>
        <v>0</v>
      </c>
      <c r="AT29">
        <f>IF(M29="E",X29*AI29,0)</f>
        <v>0</v>
      </c>
      <c r="AU29">
        <f>IF(N29="E",Y29*AJ29,0)</f>
        <v>0</v>
      </c>
      <c r="AV29">
        <f>IF(O29="E",Z29*AK29,0)</f>
        <v>0</v>
      </c>
      <c r="AW29">
        <f>IF(P29="E",AA29*AL29,0)</f>
        <v>0</v>
      </c>
      <c r="AX29">
        <f t="shared" si="8"/>
        <v>0</v>
      </c>
      <c r="AY29">
        <f t="shared" si="3"/>
        <v>1052</v>
      </c>
      <c r="AZ29">
        <f t="shared" si="7"/>
        <v>35375</v>
      </c>
      <c r="BA29" s="3">
        <f t="shared" si="4"/>
        <v>5.5255997325844033E-2</v>
      </c>
    </row>
    <row r="30" spans="1:53" x14ac:dyDescent="0.25">
      <c r="A30" s="1">
        <f t="shared" si="5"/>
        <v>3690</v>
      </c>
      <c r="B30" s="1">
        <f t="shared" si="6"/>
        <v>3740</v>
      </c>
      <c r="C30">
        <f>KESIM1_part1!C30+1</f>
        <v>38.97946500000004</v>
      </c>
      <c r="D30">
        <f>KESIM1_part1!D30+1</f>
        <v>45.243138000000037</v>
      </c>
      <c r="E30">
        <f>KESIM1_part1!E30+1</f>
        <v>38.978454000000042</v>
      </c>
      <c r="F30">
        <f>KESIM1_part1!F30+1</f>
        <v>45.258801999999861</v>
      </c>
      <c r="G30" t="s">
        <v>17</v>
      </c>
      <c r="H30" t="s">
        <v>17</v>
      </c>
      <c r="I30" t="s">
        <v>17</v>
      </c>
      <c r="J30" t="s">
        <v>18</v>
      </c>
      <c r="K30" t="s">
        <v>18</v>
      </c>
      <c r="L30" t="s">
        <v>18</v>
      </c>
      <c r="M30" t="s">
        <v>18</v>
      </c>
      <c r="N30" t="s">
        <v>25</v>
      </c>
      <c r="O30" t="s">
        <v>25</v>
      </c>
      <c r="P30" t="s">
        <v>25</v>
      </c>
      <c r="Q30" t="s">
        <v>25</v>
      </c>
      <c r="R30">
        <v>20</v>
      </c>
      <c r="S30">
        <v>30</v>
      </c>
      <c r="T30">
        <v>29</v>
      </c>
      <c r="U30">
        <v>0</v>
      </c>
      <c r="V30">
        <v>0</v>
      </c>
      <c r="W30">
        <v>28</v>
      </c>
      <c r="X30">
        <v>17</v>
      </c>
      <c r="Y30">
        <v>0</v>
      </c>
      <c r="Z30">
        <v>0</v>
      </c>
      <c r="AA30">
        <v>0</v>
      </c>
      <c r="AB30">
        <v>0</v>
      </c>
      <c r="AC30">
        <v>11</v>
      </c>
      <c r="AD30">
        <v>30</v>
      </c>
      <c r="AE30">
        <v>27</v>
      </c>
      <c r="AF30">
        <v>19</v>
      </c>
      <c r="AG30">
        <v>11</v>
      </c>
      <c r="AH30">
        <v>13</v>
      </c>
      <c r="AI30">
        <v>12</v>
      </c>
      <c r="AJ30">
        <v>23</v>
      </c>
      <c r="AK30">
        <v>16</v>
      </c>
      <c r="AL30">
        <v>19</v>
      </c>
      <c r="AM30">
        <v>27</v>
      </c>
      <c r="AN30">
        <f>IF(G30="E",R30*AC30,0)</f>
        <v>220</v>
      </c>
      <c r="AO30">
        <f>IF(H30="E",S30*AD30,0)</f>
        <v>900</v>
      </c>
      <c r="AP30">
        <f>IF(I30="E",T30*AE30,0)</f>
        <v>783</v>
      </c>
      <c r="AQ30">
        <f>IF(J30="E",U30*AF30,0)</f>
        <v>0</v>
      </c>
      <c r="AR30">
        <f>IF(K30="E",V30*AG30,0)</f>
        <v>0</v>
      </c>
      <c r="AS30">
        <f>IF(L30="E",W30*AH30,0)</f>
        <v>0</v>
      </c>
      <c r="AT30">
        <f>IF(M30="E",X30*AI30,0)</f>
        <v>0</v>
      </c>
      <c r="AU30">
        <f>IF(N30="E",Y30*AJ30,0)</f>
        <v>0</v>
      </c>
      <c r="AV30">
        <f>IF(O30="E",Z30*AK30,0)</f>
        <v>0</v>
      </c>
      <c r="AW30">
        <f>IF(P30="E",AA30*AL30,0)</f>
        <v>0</v>
      </c>
      <c r="AX30">
        <f t="shared" si="8"/>
        <v>0</v>
      </c>
      <c r="AY30">
        <f t="shared" si="3"/>
        <v>1903</v>
      </c>
      <c r="AZ30">
        <f t="shared" si="7"/>
        <v>37278</v>
      </c>
      <c r="BA30" s="3">
        <f t="shared" si="4"/>
        <v>5.8228496630750921E-2</v>
      </c>
    </row>
    <row r="31" spans="1:53" x14ac:dyDescent="0.25">
      <c r="A31" s="1">
        <f t="shared" si="5"/>
        <v>3740</v>
      </c>
      <c r="B31" s="1">
        <f t="shared" si="6"/>
        <v>3790</v>
      </c>
      <c r="C31">
        <f>KESIM1_part1!C31+1</f>
        <v>38.978454000000042</v>
      </c>
      <c r="D31">
        <f>KESIM1_part1!D31+1</f>
        <v>45.242127000000039</v>
      </c>
      <c r="E31">
        <f>KESIM1_part1!E31+1</f>
        <v>38.977443000000044</v>
      </c>
      <c r="F31">
        <f>KESIM1_part1!F31+1</f>
        <v>45.258457999999855</v>
      </c>
      <c r="G31" t="s">
        <v>17</v>
      </c>
      <c r="H31" t="s">
        <v>17</v>
      </c>
      <c r="I31" t="s">
        <v>17</v>
      </c>
      <c r="J31" t="s">
        <v>18</v>
      </c>
      <c r="K31" t="s">
        <v>18</v>
      </c>
      <c r="L31" t="s">
        <v>18</v>
      </c>
      <c r="M31" t="s">
        <v>18</v>
      </c>
      <c r="N31" t="s">
        <v>25</v>
      </c>
      <c r="O31" t="s">
        <v>25</v>
      </c>
      <c r="P31" t="s">
        <v>25</v>
      </c>
      <c r="Q31" t="s">
        <v>25</v>
      </c>
      <c r="R31">
        <v>10</v>
      </c>
      <c r="S31">
        <v>12</v>
      </c>
      <c r="T31">
        <v>24</v>
      </c>
      <c r="U31">
        <v>0</v>
      </c>
      <c r="V31">
        <v>0</v>
      </c>
      <c r="W31">
        <v>10</v>
      </c>
      <c r="X31">
        <v>23</v>
      </c>
      <c r="Y31">
        <v>0</v>
      </c>
      <c r="Z31">
        <v>0</v>
      </c>
      <c r="AA31">
        <v>0</v>
      </c>
      <c r="AB31">
        <v>0</v>
      </c>
      <c r="AC31">
        <v>28</v>
      </c>
      <c r="AD31">
        <v>18</v>
      </c>
      <c r="AE31">
        <v>28</v>
      </c>
      <c r="AF31">
        <v>27</v>
      </c>
      <c r="AG31">
        <v>30</v>
      </c>
      <c r="AH31">
        <v>14</v>
      </c>
      <c r="AI31">
        <v>10</v>
      </c>
      <c r="AJ31">
        <v>15</v>
      </c>
      <c r="AK31">
        <v>22</v>
      </c>
      <c r="AL31">
        <v>29</v>
      </c>
      <c r="AM31">
        <v>14</v>
      </c>
      <c r="AN31">
        <f>IF(G31="E",R31*AC31,0)</f>
        <v>280</v>
      </c>
      <c r="AO31">
        <f>IF(H31="E",S31*AD31,0)</f>
        <v>216</v>
      </c>
      <c r="AP31">
        <f>IF(I31="E",T31*AE31,0)</f>
        <v>672</v>
      </c>
      <c r="AQ31">
        <f>IF(J31="E",U31*AF31,0)</f>
        <v>0</v>
      </c>
      <c r="AR31">
        <f>IF(K31="E",V31*AG31,0)</f>
        <v>0</v>
      </c>
      <c r="AS31">
        <f>IF(L31="E",W31*AH31,0)</f>
        <v>0</v>
      </c>
      <c r="AT31">
        <f>IF(M31="E",X31*AI31,0)</f>
        <v>0</v>
      </c>
      <c r="AU31">
        <f>IF(N31="E",Y31*AJ31,0)</f>
        <v>0</v>
      </c>
      <c r="AV31">
        <f>IF(O31="E",Z31*AK31,0)</f>
        <v>0</v>
      </c>
      <c r="AW31">
        <f>IF(P31="E",AA31*AL31,0)</f>
        <v>0</v>
      </c>
      <c r="AX31">
        <f t="shared" si="8"/>
        <v>0</v>
      </c>
      <c r="AY31">
        <f t="shared" si="3"/>
        <v>1168</v>
      </c>
      <c r="AZ31">
        <f t="shared" si="7"/>
        <v>38446</v>
      </c>
      <c r="BA31" s="3">
        <f t="shared" si="4"/>
        <v>6.0052920796873487E-2</v>
      </c>
    </row>
    <row r="32" spans="1:53" x14ac:dyDescent="0.25">
      <c r="A32" s="1">
        <f t="shared" si="5"/>
        <v>3790</v>
      </c>
      <c r="B32" s="1">
        <f t="shared" si="6"/>
        <v>3840</v>
      </c>
      <c r="C32">
        <f>KESIM1_part1!C32+1</f>
        <v>38.977443000000044</v>
      </c>
      <c r="D32">
        <f>KESIM1_part1!D32+1</f>
        <v>45.241116000000041</v>
      </c>
      <c r="E32">
        <f>KESIM1_part1!E32+1</f>
        <v>38.976432000000045</v>
      </c>
      <c r="F32">
        <f>KESIM1_part1!F32+1</f>
        <v>45.25811399999985</v>
      </c>
      <c r="G32" t="s">
        <v>17</v>
      </c>
      <c r="H32" t="s">
        <v>17</v>
      </c>
      <c r="I32" t="s">
        <v>17</v>
      </c>
      <c r="J32" t="s">
        <v>18</v>
      </c>
      <c r="K32" t="s">
        <v>18</v>
      </c>
      <c r="L32" t="s">
        <v>18</v>
      </c>
      <c r="M32" t="s">
        <v>18</v>
      </c>
      <c r="N32" t="s">
        <v>25</v>
      </c>
      <c r="O32" t="s">
        <v>25</v>
      </c>
      <c r="P32" t="s">
        <v>25</v>
      </c>
      <c r="Q32" t="s">
        <v>25</v>
      </c>
      <c r="R32">
        <v>30</v>
      </c>
      <c r="S32">
        <v>15</v>
      </c>
      <c r="T32">
        <v>22</v>
      </c>
      <c r="U32">
        <v>0</v>
      </c>
      <c r="V32">
        <v>0</v>
      </c>
      <c r="W32">
        <v>20</v>
      </c>
      <c r="X32">
        <v>19</v>
      </c>
      <c r="Y32">
        <v>0</v>
      </c>
      <c r="Z32">
        <v>0</v>
      </c>
      <c r="AA32">
        <v>0</v>
      </c>
      <c r="AB32">
        <v>0</v>
      </c>
      <c r="AC32">
        <v>22</v>
      </c>
      <c r="AD32">
        <v>23</v>
      </c>
      <c r="AE32">
        <v>24</v>
      </c>
      <c r="AF32">
        <v>12</v>
      </c>
      <c r="AG32">
        <v>25</v>
      </c>
      <c r="AH32">
        <v>28</v>
      </c>
      <c r="AI32">
        <v>13</v>
      </c>
      <c r="AJ32">
        <v>14</v>
      </c>
      <c r="AK32">
        <v>17</v>
      </c>
      <c r="AL32">
        <v>12</v>
      </c>
      <c r="AM32">
        <v>14</v>
      </c>
      <c r="AN32">
        <f>IF(G32="E",R32*AC32,0)</f>
        <v>660</v>
      </c>
      <c r="AO32">
        <f>IF(H32="E",S32*AD32,0)</f>
        <v>345</v>
      </c>
      <c r="AP32">
        <f>IF(I32="E",T32*AE32,0)</f>
        <v>528</v>
      </c>
      <c r="AQ32">
        <f>IF(J32="E",U32*AF32,0)</f>
        <v>0</v>
      </c>
      <c r="AR32">
        <f>IF(K32="E",V32*AG32,0)</f>
        <v>0</v>
      </c>
      <c r="AS32">
        <f>IF(L32="E",W32*AH32,0)</f>
        <v>0</v>
      </c>
      <c r="AT32">
        <f>IF(M32="E",X32*AI32,0)</f>
        <v>0</v>
      </c>
      <c r="AU32">
        <f>IF(N32="E",Y32*AJ32,0)</f>
        <v>0</v>
      </c>
      <c r="AV32">
        <f>IF(O32="E",Z32*AK32,0)</f>
        <v>0</v>
      </c>
      <c r="AW32">
        <f>IF(P32="E",AA32*AL32,0)</f>
        <v>0</v>
      </c>
      <c r="AX32">
        <f t="shared" si="8"/>
        <v>0</v>
      </c>
      <c r="AY32">
        <f t="shared" si="3"/>
        <v>1533</v>
      </c>
      <c r="AZ32">
        <f t="shared" si="7"/>
        <v>39979</v>
      </c>
      <c r="BA32" s="3">
        <f t="shared" si="4"/>
        <v>6.2447477514909359E-2</v>
      </c>
    </row>
    <row r="33" spans="1:53" x14ac:dyDescent="0.25">
      <c r="A33" s="1">
        <f t="shared" si="5"/>
        <v>3840</v>
      </c>
      <c r="B33" s="1">
        <f t="shared" si="6"/>
        <v>3890</v>
      </c>
      <c r="C33">
        <f>KESIM1_part1!C33+1</f>
        <v>38.976432000000045</v>
      </c>
      <c r="D33">
        <f>KESIM1_part1!D33+1</f>
        <v>45.240105000000042</v>
      </c>
      <c r="E33">
        <f>KESIM1_part1!E33+1</f>
        <v>38.975421000000047</v>
      </c>
      <c r="F33">
        <f>KESIM1_part1!F33+1</f>
        <v>45.257769999999844</v>
      </c>
      <c r="G33" t="s">
        <v>17</v>
      </c>
      <c r="H33" t="s">
        <v>17</v>
      </c>
      <c r="I33" t="s">
        <v>17</v>
      </c>
      <c r="J33" t="s">
        <v>18</v>
      </c>
      <c r="K33" t="s">
        <v>18</v>
      </c>
      <c r="L33" t="s">
        <v>18</v>
      </c>
      <c r="M33" t="s">
        <v>18</v>
      </c>
      <c r="N33" t="s">
        <v>25</v>
      </c>
      <c r="O33" t="s">
        <v>25</v>
      </c>
      <c r="P33" t="s">
        <v>25</v>
      </c>
      <c r="Q33" t="s">
        <v>25</v>
      </c>
      <c r="R33">
        <v>20</v>
      </c>
      <c r="S33">
        <v>27</v>
      </c>
      <c r="T33">
        <v>23</v>
      </c>
      <c r="U33">
        <v>0</v>
      </c>
      <c r="V33">
        <v>0</v>
      </c>
      <c r="W33">
        <v>28</v>
      </c>
      <c r="X33">
        <v>18</v>
      </c>
      <c r="Y33">
        <v>0</v>
      </c>
      <c r="Z33">
        <v>0</v>
      </c>
      <c r="AA33">
        <v>0</v>
      </c>
      <c r="AB33">
        <v>0</v>
      </c>
      <c r="AC33">
        <v>22</v>
      </c>
      <c r="AD33">
        <v>14</v>
      </c>
      <c r="AE33">
        <v>11</v>
      </c>
      <c r="AF33">
        <v>27</v>
      </c>
      <c r="AG33">
        <v>16</v>
      </c>
      <c r="AH33">
        <v>13</v>
      </c>
      <c r="AI33">
        <v>17</v>
      </c>
      <c r="AJ33">
        <v>27</v>
      </c>
      <c r="AK33">
        <v>29</v>
      </c>
      <c r="AL33">
        <v>21</v>
      </c>
      <c r="AM33">
        <v>11</v>
      </c>
      <c r="AN33">
        <f>IF(G33="E",R33*AC33,0)</f>
        <v>440</v>
      </c>
      <c r="AO33">
        <f>IF(H33="E",S33*AD33,0)</f>
        <v>378</v>
      </c>
      <c r="AP33">
        <f>IF(I33="E",T33*AE33,0)</f>
        <v>253</v>
      </c>
      <c r="AQ33">
        <f>IF(J33="E",U33*AF33,0)</f>
        <v>0</v>
      </c>
      <c r="AR33">
        <f>IF(K33="E",V33*AG33,0)</f>
        <v>0</v>
      </c>
      <c r="AS33">
        <f>IF(L33="E",W33*AH33,0)</f>
        <v>0</v>
      </c>
      <c r="AT33">
        <f>IF(M33="E",X33*AI33,0)</f>
        <v>0</v>
      </c>
      <c r="AU33">
        <f>IF(N33="E",Y33*AJ33,0)</f>
        <v>0</v>
      </c>
      <c r="AV33">
        <f>IF(O33="E",Z33*AK33,0)</f>
        <v>0</v>
      </c>
      <c r="AW33">
        <f>IF(P33="E",AA33*AL33,0)</f>
        <v>0</v>
      </c>
      <c r="AX33">
        <f t="shared" si="8"/>
        <v>0</v>
      </c>
      <c r="AY33">
        <f t="shared" si="3"/>
        <v>1071</v>
      </c>
      <c r="AZ33">
        <f t="shared" si="7"/>
        <v>41050</v>
      </c>
      <c r="BA33" s="3">
        <f t="shared" si="4"/>
        <v>6.4120387002852219E-2</v>
      </c>
    </row>
    <row r="34" spans="1:53" x14ac:dyDescent="0.25">
      <c r="A34" s="1">
        <f t="shared" si="5"/>
        <v>3890</v>
      </c>
      <c r="B34" s="1">
        <f t="shared" si="6"/>
        <v>3940</v>
      </c>
      <c r="C34">
        <f>KESIM1_part1!C34+1</f>
        <v>38.975421000000047</v>
      </c>
      <c r="D34">
        <f>KESIM1_part1!D34+1</f>
        <v>45.239094000000044</v>
      </c>
      <c r="E34">
        <f>KESIM1_part1!E34+1</f>
        <v>38.974410000000049</v>
      </c>
      <c r="F34">
        <f>KESIM1_part1!F34+1</f>
        <v>45.257425999999839</v>
      </c>
      <c r="G34" t="s">
        <v>17</v>
      </c>
      <c r="H34" t="s">
        <v>17</v>
      </c>
      <c r="I34" t="s">
        <v>17</v>
      </c>
      <c r="J34" t="s">
        <v>18</v>
      </c>
      <c r="K34" t="s">
        <v>18</v>
      </c>
      <c r="L34" t="s">
        <v>18</v>
      </c>
      <c r="M34" t="s">
        <v>18</v>
      </c>
      <c r="N34" t="s">
        <v>25</v>
      </c>
      <c r="O34" t="s">
        <v>25</v>
      </c>
      <c r="P34" t="s">
        <v>25</v>
      </c>
      <c r="Q34" t="s">
        <v>25</v>
      </c>
      <c r="R34">
        <v>29</v>
      </c>
      <c r="S34">
        <v>24</v>
      </c>
      <c r="T34">
        <v>23</v>
      </c>
      <c r="U34">
        <v>0</v>
      </c>
      <c r="V34">
        <v>0</v>
      </c>
      <c r="W34">
        <v>16</v>
      </c>
      <c r="X34">
        <v>22</v>
      </c>
      <c r="Y34">
        <v>0</v>
      </c>
      <c r="Z34">
        <v>0</v>
      </c>
      <c r="AA34">
        <v>0</v>
      </c>
      <c r="AB34">
        <v>0</v>
      </c>
      <c r="AC34">
        <v>10</v>
      </c>
      <c r="AD34">
        <v>24</v>
      </c>
      <c r="AE34">
        <v>20</v>
      </c>
      <c r="AF34">
        <v>15</v>
      </c>
      <c r="AG34">
        <v>19</v>
      </c>
      <c r="AH34">
        <v>28</v>
      </c>
      <c r="AI34">
        <v>17</v>
      </c>
      <c r="AJ34">
        <v>22</v>
      </c>
      <c r="AK34">
        <v>21</v>
      </c>
      <c r="AL34">
        <v>29</v>
      </c>
      <c r="AM34">
        <v>17</v>
      </c>
      <c r="AN34">
        <f>IF(G34="E",R34*AC34,0)</f>
        <v>290</v>
      </c>
      <c r="AO34">
        <f>IF(H34="E",S34*AD34,0)</f>
        <v>576</v>
      </c>
      <c r="AP34">
        <f>IF(I34="E",T34*AE34,0)</f>
        <v>460</v>
      </c>
      <c r="AQ34">
        <f>IF(J34="E",U34*AF34,0)</f>
        <v>0</v>
      </c>
      <c r="AR34">
        <f>IF(K34="E",V34*AG34,0)</f>
        <v>0</v>
      </c>
      <c r="AS34">
        <f>IF(L34="E",W34*AH34,0)</f>
        <v>0</v>
      </c>
      <c r="AT34">
        <f>IF(M34="E",X34*AI34,0)</f>
        <v>0</v>
      </c>
      <c r="AU34">
        <f>IF(N34="E",Y34*AJ34,0)</f>
        <v>0</v>
      </c>
      <c r="AV34">
        <f>IF(O34="E",Z34*AK34,0)</f>
        <v>0</v>
      </c>
      <c r="AW34">
        <f>IF(P34="E",AA34*AL34,0)</f>
        <v>0</v>
      </c>
      <c r="AX34">
        <f t="shared" si="8"/>
        <v>0</v>
      </c>
      <c r="AY34">
        <f t="shared" si="3"/>
        <v>1326</v>
      </c>
      <c r="AZ34">
        <f t="shared" si="7"/>
        <v>42376</v>
      </c>
      <c r="BA34" s="3">
        <f t="shared" si="4"/>
        <v>6.6191608273638639E-2</v>
      </c>
    </row>
    <row r="35" spans="1:53" x14ac:dyDescent="0.25">
      <c r="A35" s="1">
        <f t="shared" si="5"/>
        <v>3940</v>
      </c>
      <c r="B35" s="1">
        <f t="shared" si="6"/>
        <v>3990</v>
      </c>
      <c r="C35">
        <f>KESIM1_part1!C35+1</f>
        <v>38.974410000000049</v>
      </c>
      <c r="D35">
        <f>KESIM1_part1!D35+1</f>
        <v>45.238083000000046</v>
      </c>
      <c r="E35">
        <f>KESIM1_part1!E35+1</f>
        <v>38.97339900000005</v>
      </c>
      <c r="F35">
        <f>KESIM1_part1!F35+1</f>
        <v>45.257081999999833</v>
      </c>
      <c r="G35" t="s">
        <v>17</v>
      </c>
      <c r="H35" t="s">
        <v>17</v>
      </c>
      <c r="I35" t="s">
        <v>17</v>
      </c>
      <c r="J35" t="s">
        <v>18</v>
      </c>
      <c r="K35" t="s">
        <v>18</v>
      </c>
      <c r="L35" t="s">
        <v>18</v>
      </c>
      <c r="M35" t="s">
        <v>18</v>
      </c>
      <c r="N35" t="s">
        <v>25</v>
      </c>
      <c r="O35" t="s">
        <v>25</v>
      </c>
      <c r="P35" t="s">
        <v>25</v>
      </c>
      <c r="Q35" t="s">
        <v>25</v>
      </c>
      <c r="R35">
        <v>20</v>
      </c>
      <c r="S35">
        <v>17</v>
      </c>
      <c r="T35">
        <v>11</v>
      </c>
      <c r="U35">
        <v>0</v>
      </c>
      <c r="V35">
        <v>0</v>
      </c>
      <c r="W35">
        <v>30</v>
      </c>
      <c r="X35">
        <v>27</v>
      </c>
      <c r="Y35">
        <v>0</v>
      </c>
      <c r="Z35">
        <v>0</v>
      </c>
      <c r="AA35">
        <v>0</v>
      </c>
      <c r="AB35">
        <v>0</v>
      </c>
      <c r="AC35">
        <v>13</v>
      </c>
      <c r="AD35">
        <v>18</v>
      </c>
      <c r="AE35">
        <v>22</v>
      </c>
      <c r="AF35">
        <v>20</v>
      </c>
      <c r="AG35">
        <v>11</v>
      </c>
      <c r="AH35">
        <v>10</v>
      </c>
      <c r="AI35">
        <v>10</v>
      </c>
      <c r="AJ35">
        <v>29</v>
      </c>
      <c r="AK35">
        <v>10</v>
      </c>
      <c r="AL35">
        <v>10</v>
      </c>
      <c r="AM35">
        <v>28</v>
      </c>
      <c r="AN35">
        <f>IF(G35="E",R35*AC35,0)</f>
        <v>260</v>
      </c>
      <c r="AO35">
        <f>IF(H35="E",S35*AD35,0)</f>
        <v>306</v>
      </c>
      <c r="AP35">
        <f>IF(I35="E",T35*AE35,0)</f>
        <v>242</v>
      </c>
      <c r="AQ35">
        <f>IF(J35="E",U35*AF35,0)</f>
        <v>0</v>
      </c>
      <c r="AR35">
        <f>IF(K35="E",V35*AG35,0)</f>
        <v>0</v>
      </c>
      <c r="AS35">
        <f>IF(L35="E",W35*AH35,0)</f>
        <v>0</v>
      </c>
      <c r="AT35">
        <f>IF(M35="E",X35*AI35,0)</f>
        <v>0</v>
      </c>
      <c r="AU35">
        <f>IF(N35="E",Y35*AJ35,0)</f>
        <v>0</v>
      </c>
      <c r="AV35">
        <f>IF(O35="E",Z35*AK35,0)</f>
        <v>0</v>
      </c>
      <c r="AW35">
        <f>IF(P35="E",AA35*AL35,0)</f>
        <v>0</v>
      </c>
      <c r="AX35">
        <f t="shared" si="8"/>
        <v>0</v>
      </c>
      <c r="AY35">
        <f t="shared" si="3"/>
        <v>808</v>
      </c>
      <c r="AZ35">
        <f t="shared" si="7"/>
        <v>43184</v>
      </c>
      <c r="BA35" s="3">
        <f t="shared" si="4"/>
        <v>6.745370992280561E-2</v>
      </c>
    </row>
    <row r="36" spans="1:53" x14ac:dyDescent="0.25">
      <c r="A36" s="1">
        <f t="shared" si="5"/>
        <v>3990</v>
      </c>
      <c r="B36" s="1">
        <f t="shared" si="6"/>
        <v>4040</v>
      </c>
      <c r="C36">
        <f>KESIM1_part1!C36+1</f>
        <v>38.97339900000005</v>
      </c>
      <c r="D36">
        <f>KESIM1_part1!D36+1</f>
        <v>45.237072000000047</v>
      </c>
      <c r="E36">
        <f>KESIM1_part1!E36+1</f>
        <v>38.972388000000052</v>
      </c>
      <c r="F36">
        <f>KESIM1_part1!F36+1</f>
        <v>45.256737999999828</v>
      </c>
      <c r="G36" t="s">
        <v>17</v>
      </c>
      <c r="H36" t="s">
        <v>17</v>
      </c>
      <c r="I36" t="s">
        <v>17</v>
      </c>
      <c r="J36" t="s">
        <v>18</v>
      </c>
      <c r="K36" t="s">
        <v>18</v>
      </c>
      <c r="L36" t="s">
        <v>18</v>
      </c>
      <c r="M36" t="s">
        <v>18</v>
      </c>
      <c r="N36" t="s">
        <v>25</v>
      </c>
      <c r="O36" t="s">
        <v>25</v>
      </c>
      <c r="P36" t="s">
        <v>25</v>
      </c>
      <c r="Q36" t="s">
        <v>25</v>
      </c>
      <c r="R36">
        <v>16</v>
      </c>
      <c r="S36">
        <v>23</v>
      </c>
      <c r="T36">
        <v>30</v>
      </c>
      <c r="U36">
        <v>0</v>
      </c>
      <c r="V36">
        <v>0</v>
      </c>
      <c r="W36">
        <v>10</v>
      </c>
      <c r="X36">
        <v>24</v>
      </c>
      <c r="Y36">
        <v>0</v>
      </c>
      <c r="Z36">
        <v>0</v>
      </c>
      <c r="AA36">
        <v>0</v>
      </c>
      <c r="AB36">
        <v>0</v>
      </c>
      <c r="AC36">
        <v>20</v>
      </c>
      <c r="AD36">
        <v>26</v>
      </c>
      <c r="AE36">
        <v>11</v>
      </c>
      <c r="AF36">
        <v>27</v>
      </c>
      <c r="AG36">
        <v>17</v>
      </c>
      <c r="AH36">
        <v>26</v>
      </c>
      <c r="AI36">
        <v>29</v>
      </c>
      <c r="AJ36">
        <v>29</v>
      </c>
      <c r="AK36">
        <v>20</v>
      </c>
      <c r="AL36">
        <v>10</v>
      </c>
      <c r="AM36">
        <v>13</v>
      </c>
      <c r="AN36">
        <f>IF(G36="E",R36*AC36,0)</f>
        <v>320</v>
      </c>
      <c r="AO36">
        <f>IF(H36="E",S36*AD36,0)</f>
        <v>598</v>
      </c>
      <c r="AP36">
        <f>IF(I36="E",T36*AE36,0)</f>
        <v>330</v>
      </c>
      <c r="AQ36">
        <f>IF(J36="E",U36*AF36,0)</f>
        <v>0</v>
      </c>
      <c r="AR36">
        <f>IF(K36="E",V36*AG36,0)</f>
        <v>0</v>
      </c>
      <c r="AS36">
        <f>IF(L36="E",W36*AH36,0)</f>
        <v>0</v>
      </c>
      <c r="AT36">
        <f>IF(M36="E",X36*AI36,0)</f>
        <v>0</v>
      </c>
      <c r="AU36">
        <f>IF(N36="E",Y36*AJ36,0)</f>
        <v>0</v>
      </c>
      <c r="AV36">
        <f>IF(O36="E",Z36*AK36,0)</f>
        <v>0</v>
      </c>
      <c r="AW36">
        <f>IF(P36="E",AA36*AL36,0)</f>
        <v>0</v>
      </c>
      <c r="AX36">
        <f t="shared" si="8"/>
        <v>0</v>
      </c>
      <c r="AY36">
        <f t="shared" si="3"/>
        <v>1248</v>
      </c>
      <c r="AZ36">
        <f t="shared" si="7"/>
        <v>44432</v>
      </c>
      <c r="BA36" s="3">
        <f t="shared" si="4"/>
        <v>6.9403094648251645E-2</v>
      </c>
    </row>
    <row r="37" spans="1:53" x14ac:dyDescent="0.25">
      <c r="A37" s="1">
        <f t="shared" si="5"/>
        <v>4040</v>
      </c>
      <c r="B37" s="1">
        <f t="shared" si="6"/>
        <v>4090</v>
      </c>
      <c r="C37">
        <f>KESIM1_part1!C37+1</f>
        <v>38.972388000000052</v>
      </c>
      <c r="D37">
        <f>KESIM1_part1!D37+1</f>
        <v>45.236061000000049</v>
      </c>
      <c r="E37">
        <f>KESIM1_part1!E37+1</f>
        <v>38.971377000000054</v>
      </c>
      <c r="F37">
        <f>KESIM1_part1!F37+1</f>
        <v>45.256393999999823</v>
      </c>
      <c r="G37" t="s">
        <v>17</v>
      </c>
      <c r="H37" t="s">
        <v>17</v>
      </c>
      <c r="I37" t="s">
        <v>17</v>
      </c>
      <c r="J37" t="s">
        <v>18</v>
      </c>
      <c r="K37" t="s">
        <v>18</v>
      </c>
      <c r="L37" t="s">
        <v>18</v>
      </c>
      <c r="M37" t="s">
        <v>18</v>
      </c>
      <c r="N37" t="s">
        <v>25</v>
      </c>
      <c r="O37" t="s">
        <v>25</v>
      </c>
      <c r="P37" t="s">
        <v>25</v>
      </c>
      <c r="Q37" t="s">
        <v>25</v>
      </c>
      <c r="R37">
        <v>17</v>
      </c>
      <c r="S37">
        <v>12</v>
      </c>
      <c r="T37">
        <v>13</v>
      </c>
      <c r="U37">
        <v>0</v>
      </c>
      <c r="V37">
        <v>0</v>
      </c>
      <c r="W37">
        <v>28</v>
      </c>
      <c r="X37">
        <v>19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11</v>
      </c>
      <c r="AE37">
        <v>21</v>
      </c>
      <c r="AF37">
        <v>21</v>
      </c>
      <c r="AG37">
        <v>21</v>
      </c>
      <c r="AH37">
        <v>24</v>
      </c>
      <c r="AI37">
        <v>19</v>
      </c>
      <c r="AJ37">
        <v>28</v>
      </c>
      <c r="AK37">
        <v>27</v>
      </c>
      <c r="AL37">
        <v>26</v>
      </c>
      <c r="AM37">
        <v>21</v>
      </c>
      <c r="AN37">
        <f>IF(G37="E",R37*AC37,0)</f>
        <v>170</v>
      </c>
      <c r="AO37">
        <f>IF(H37="E",S37*AD37,0)</f>
        <v>132</v>
      </c>
      <c r="AP37">
        <f>IF(I37="E",T37*AE37,0)</f>
        <v>273</v>
      </c>
      <c r="AQ37">
        <f>IF(J37="E",U37*AF37,0)</f>
        <v>0</v>
      </c>
      <c r="AR37">
        <f>IF(K37="E",V37*AG37,0)</f>
        <v>0</v>
      </c>
      <c r="AS37">
        <f>IF(L37="E",W37*AH37,0)</f>
        <v>0</v>
      </c>
      <c r="AT37">
        <f>IF(M37="E",X37*AI37,0)</f>
        <v>0</v>
      </c>
      <c r="AU37">
        <f>IF(N37="E",Y37*AJ37,0)</f>
        <v>0</v>
      </c>
      <c r="AV37">
        <f>IF(O37="E",Z37*AK37,0)</f>
        <v>0</v>
      </c>
      <c r="AW37">
        <f>IF(P37="E",AA37*AL37,0)</f>
        <v>0</v>
      </c>
      <c r="AX37">
        <f t="shared" si="8"/>
        <v>0</v>
      </c>
      <c r="AY37">
        <f t="shared" si="3"/>
        <v>575</v>
      </c>
      <c r="AZ37">
        <f t="shared" si="7"/>
        <v>45007</v>
      </c>
      <c r="BA37" s="3">
        <f t="shared" si="4"/>
        <v>7.0301248668389035E-2</v>
      </c>
    </row>
    <row r="38" spans="1:53" x14ac:dyDescent="0.25">
      <c r="A38" s="1">
        <f t="shared" si="5"/>
        <v>4090</v>
      </c>
      <c r="B38" s="1">
        <f t="shared" si="6"/>
        <v>4140</v>
      </c>
      <c r="C38">
        <f>KESIM1_part1!C38+1</f>
        <v>38.971377000000054</v>
      </c>
      <c r="D38">
        <f>KESIM1_part1!D38+1</f>
        <v>45.235050000000051</v>
      </c>
      <c r="E38">
        <f>KESIM1_part1!E38+1</f>
        <v>38.970366000000055</v>
      </c>
      <c r="F38">
        <f>KESIM1_part1!F38+1</f>
        <v>45.256049999999817</v>
      </c>
      <c r="G38" t="s">
        <v>17</v>
      </c>
      <c r="H38" t="s">
        <v>17</v>
      </c>
      <c r="I38" t="s">
        <v>17</v>
      </c>
      <c r="J38" t="s">
        <v>18</v>
      </c>
      <c r="K38" t="s">
        <v>18</v>
      </c>
      <c r="L38" t="s">
        <v>18</v>
      </c>
      <c r="M38" t="s">
        <v>18</v>
      </c>
      <c r="N38" t="s">
        <v>25</v>
      </c>
      <c r="O38" t="s">
        <v>25</v>
      </c>
      <c r="P38" t="s">
        <v>25</v>
      </c>
      <c r="Q38" t="s">
        <v>25</v>
      </c>
      <c r="R38">
        <v>28</v>
      </c>
      <c r="S38">
        <v>21</v>
      </c>
      <c r="T38">
        <v>10</v>
      </c>
      <c r="U38">
        <v>0</v>
      </c>
      <c r="V38">
        <v>0</v>
      </c>
      <c r="W38">
        <v>28</v>
      </c>
      <c r="X38">
        <v>26</v>
      </c>
      <c r="Y38">
        <v>0</v>
      </c>
      <c r="Z38">
        <v>0</v>
      </c>
      <c r="AA38">
        <v>0</v>
      </c>
      <c r="AB38">
        <v>0</v>
      </c>
      <c r="AC38">
        <v>20</v>
      </c>
      <c r="AD38">
        <v>10</v>
      </c>
      <c r="AE38">
        <v>15</v>
      </c>
      <c r="AF38">
        <v>28</v>
      </c>
      <c r="AG38">
        <v>28</v>
      </c>
      <c r="AH38">
        <v>29</v>
      </c>
      <c r="AI38">
        <v>22</v>
      </c>
      <c r="AJ38">
        <v>16</v>
      </c>
      <c r="AK38">
        <v>24</v>
      </c>
      <c r="AL38">
        <v>30</v>
      </c>
      <c r="AM38">
        <v>10</v>
      </c>
      <c r="AN38">
        <f>IF(G38="E",R38*AC38,0)</f>
        <v>560</v>
      </c>
      <c r="AO38">
        <f>IF(H38="E",S38*AD38,0)</f>
        <v>210</v>
      </c>
      <c r="AP38">
        <f>IF(I38="E",T38*AE38,0)</f>
        <v>150</v>
      </c>
      <c r="AQ38">
        <f>IF(J38="E",U38*AF38,0)</f>
        <v>0</v>
      </c>
      <c r="AR38">
        <f>IF(K38="E",V38*AG38,0)</f>
        <v>0</v>
      </c>
      <c r="AS38">
        <f>IF(L38="E",W38*AH38,0)</f>
        <v>0</v>
      </c>
      <c r="AT38">
        <f>IF(M38="E",X38*AI38,0)</f>
        <v>0</v>
      </c>
      <c r="AU38">
        <f>IF(N38="E",Y38*AJ38,0)</f>
        <v>0</v>
      </c>
      <c r="AV38">
        <f>IF(O38="E",Z38*AK38,0)</f>
        <v>0</v>
      </c>
      <c r="AW38">
        <f>IF(P38="E",AA38*AL38,0)</f>
        <v>0</v>
      </c>
      <c r="AX38">
        <f t="shared" si="8"/>
        <v>0</v>
      </c>
      <c r="AY38">
        <f t="shared" si="3"/>
        <v>920</v>
      </c>
      <c r="AZ38">
        <f t="shared" si="7"/>
        <v>45927</v>
      </c>
      <c r="BA38" s="3">
        <f t="shared" si="4"/>
        <v>7.1738295100608876E-2</v>
      </c>
    </row>
    <row r="39" spans="1:53" x14ac:dyDescent="0.25">
      <c r="A39" s="1">
        <f t="shared" si="5"/>
        <v>4140</v>
      </c>
      <c r="B39" s="1">
        <f t="shared" si="6"/>
        <v>4190</v>
      </c>
      <c r="C39">
        <f>KESIM1_part1!C39+1</f>
        <v>38.970366000000055</v>
      </c>
      <c r="D39">
        <f>KESIM1_part1!D39+1</f>
        <v>45.234039000000053</v>
      </c>
      <c r="E39">
        <f>KESIM1_part1!E39+1</f>
        <v>38.969355000000057</v>
      </c>
      <c r="F39">
        <f>KESIM1_part1!F39+1</f>
        <v>45.255705999999812</v>
      </c>
      <c r="G39" t="s">
        <v>17</v>
      </c>
      <c r="H39" t="s">
        <v>17</v>
      </c>
      <c r="I39" t="s">
        <v>17</v>
      </c>
      <c r="J39" t="s">
        <v>18</v>
      </c>
      <c r="K39" t="s">
        <v>18</v>
      </c>
      <c r="L39" t="s">
        <v>18</v>
      </c>
      <c r="M39" t="s">
        <v>18</v>
      </c>
      <c r="N39" t="s">
        <v>25</v>
      </c>
      <c r="O39" t="s">
        <v>25</v>
      </c>
      <c r="P39" t="s">
        <v>25</v>
      </c>
      <c r="Q39" t="s">
        <v>25</v>
      </c>
      <c r="R39">
        <v>20</v>
      </c>
      <c r="S39">
        <v>20</v>
      </c>
      <c r="T39">
        <v>25</v>
      </c>
      <c r="U39">
        <v>0</v>
      </c>
      <c r="V39">
        <v>0</v>
      </c>
      <c r="W39">
        <v>10</v>
      </c>
      <c r="X39">
        <v>11</v>
      </c>
      <c r="Y39">
        <v>0</v>
      </c>
      <c r="Z39">
        <v>0</v>
      </c>
      <c r="AA39">
        <v>0</v>
      </c>
      <c r="AB39">
        <v>0</v>
      </c>
      <c r="AC39">
        <v>23</v>
      </c>
      <c r="AD39">
        <v>22</v>
      </c>
      <c r="AE39">
        <v>28</v>
      </c>
      <c r="AF39">
        <v>17</v>
      </c>
      <c r="AG39">
        <v>11</v>
      </c>
      <c r="AH39">
        <v>12</v>
      </c>
      <c r="AI39">
        <v>23</v>
      </c>
      <c r="AJ39">
        <v>25</v>
      </c>
      <c r="AK39">
        <v>26</v>
      </c>
      <c r="AL39">
        <v>22</v>
      </c>
      <c r="AM39">
        <v>24</v>
      </c>
      <c r="AN39">
        <f>IF(G39="E",R39*AC39,0)</f>
        <v>460</v>
      </c>
      <c r="AO39">
        <f>IF(H39="E",S39*AD39,0)</f>
        <v>440</v>
      </c>
      <c r="AP39">
        <f>IF(I39="E",T39*AE39,0)</f>
        <v>700</v>
      </c>
      <c r="AQ39">
        <f>IF(J39="E",U39*AF39,0)</f>
        <v>0</v>
      </c>
      <c r="AR39">
        <f>IF(K39="E",V39*AG39,0)</f>
        <v>0</v>
      </c>
      <c r="AS39">
        <f>IF(L39="E",W39*AH39,0)</f>
        <v>0</v>
      </c>
      <c r="AT39">
        <f>IF(M39="E",X39*AI39,0)</f>
        <v>0</v>
      </c>
      <c r="AU39">
        <f>IF(N39="E",Y39*AJ39,0)</f>
        <v>0</v>
      </c>
      <c r="AV39">
        <f>IF(O39="E",Z39*AK39,0)</f>
        <v>0</v>
      </c>
      <c r="AW39">
        <f>IF(P39="E",AA39*AL39,0)</f>
        <v>0</v>
      </c>
      <c r="AX39">
        <f t="shared" ref="AX39:AX68" si="9">IF(Q39="E",AB39*AM39,0)</f>
        <v>0</v>
      </c>
      <c r="AY39">
        <f t="shared" si="3"/>
        <v>1600</v>
      </c>
      <c r="AZ39">
        <f t="shared" si="7"/>
        <v>47527</v>
      </c>
      <c r="BA39" s="3">
        <f t="shared" si="4"/>
        <v>7.4237506287078148E-2</v>
      </c>
    </row>
    <row r="40" spans="1:53" x14ac:dyDescent="0.25">
      <c r="A40" s="1">
        <f t="shared" si="5"/>
        <v>4190</v>
      </c>
      <c r="B40" s="1">
        <f t="shared" si="6"/>
        <v>4240</v>
      </c>
      <c r="C40">
        <f>KESIM1_part1!C40+1</f>
        <v>38.969355000000057</v>
      </c>
      <c r="D40">
        <f>KESIM1_part1!D40+1</f>
        <v>45.233028000000054</v>
      </c>
      <c r="E40">
        <f>KESIM1_part1!E40+1</f>
        <v>38.968344000000059</v>
      </c>
      <c r="F40">
        <f>KESIM1_part1!F40+1</f>
        <v>45.255361999999806</v>
      </c>
      <c r="G40" t="s">
        <v>17</v>
      </c>
      <c r="H40" t="s">
        <v>17</v>
      </c>
      <c r="I40" t="s">
        <v>17</v>
      </c>
      <c r="J40" t="s">
        <v>18</v>
      </c>
      <c r="K40" t="s">
        <v>18</v>
      </c>
      <c r="L40" t="s">
        <v>18</v>
      </c>
      <c r="M40" t="s">
        <v>18</v>
      </c>
      <c r="N40" t="s">
        <v>25</v>
      </c>
      <c r="O40" t="s">
        <v>25</v>
      </c>
      <c r="P40" t="s">
        <v>25</v>
      </c>
      <c r="Q40" t="s">
        <v>25</v>
      </c>
      <c r="R40">
        <v>30</v>
      </c>
      <c r="S40">
        <v>29</v>
      </c>
      <c r="T40">
        <v>22</v>
      </c>
      <c r="U40">
        <v>0</v>
      </c>
      <c r="V40">
        <v>0</v>
      </c>
      <c r="W40">
        <v>30</v>
      </c>
      <c r="X40">
        <v>14</v>
      </c>
      <c r="Y40">
        <v>0</v>
      </c>
      <c r="Z40">
        <v>0</v>
      </c>
      <c r="AA40">
        <v>0</v>
      </c>
      <c r="AB40">
        <v>0</v>
      </c>
      <c r="AC40">
        <v>28</v>
      </c>
      <c r="AD40">
        <v>15</v>
      </c>
      <c r="AE40">
        <v>12</v>
      </c>
      <c r="AF40">
        <v>30</v>
      </c>
      <c r="AG40">
        <v>16</v>
      </c>
      <c r="AH40">
        <v>29</v>
      </c>
      <c r="AI40">
        <v>27</v>
      </c>
      <c r="AJ40">
        <v>15</v>
      </c>
      <c r="AK40">
        <v>21</v>
      </c>
      <c r="AL40">
        <v>24</v>
      </c>
      <c r="AM40">
        <v>28</v>
      </c>
      <c r="AN40">
        <f>IF(G40="E",R40*AC40,0)</f>
        <v>840</v>
      </c>
      <c r="AO40">
        <f>IF(H40="E",S40*AD40,0)</f>
        <v>435</v>
      </c>
      <c r="AP40">
        <f>IF(I40="E",T40*AE40,0)</f>
        <v>264</v>
      </c>
      <c r="AQ40">
        <f>IF(J40="E",U40*AF40,0)</f>
        <v>0</v>
      </c>
      <c r="AR40">
        <f>IF(K40="E",V40*AG40,0)</f>
        <v>0</v>
      </c>
      <c r="AS40">
        <f>IF(L40="E",W40*AH40,0)</f>
        <v>0</v>
      </c>
      <c r="AT40">
        <f>IF(M40="E",X40*AI40,0)</f>
        <v>0</v>
      </c>
      <c r="AU40">
        <f>IF(N40="E",Y40*AJ40,0)</f>
        <v>0</v>
      </c>
      <c r="AV40">
        <f>IF(O40="E",Z40*AK40,0)</f>
        <v>0</v>
      </c>
      <c r="AW40">
        <f>IF(P40="E",AA40*AL40,0)</f>
        <v>0</v>
      </c>
      <c r="AX40">
        <f t="shared" si="9"/>
        <v>0</v>
      </c>
      <c r="AY40">
        <f t="shared" si="3"/>
        <v>1539</v>
      </c>
      <c r="AZ40">
        <f t="shared" si="7"/>
        <v>49066</v>
      </c>
      <c r="BA40" s="3">
        <f t="shared" si="4"/>
        <v>7.6641435047063264E-2</v>
      </c>
    </row>
    <row r="41" spans="1:53" x14ac:dyDescent="0.25">
      <c r="A41" s="1">
        <f t="shared" si="5"/>
        <v>4240</v>
      </c>
      <c r="B41" s="1">
        <f t="shared" si="6"/>
        <v>4290</v>
      </c>
      <c r="C41">
        <f>KESIM1_part1!C41+1</f>
        <v>38.968344000000059</v>
      </c>
      <c r="D41">
        <f>KESIM1_part1!D41+1</f>
        <v>45.232017000000056</v>
      </c>
      <c r="E41">
        <f>KESIM1_part1!E41+1</f>
        <v>38.96733300000006</v>
      </c>
      <c r="F41">
        <f>KESIM1_part1!F41+1</f>
        <v>45.255017999999801</v>
      </c>
      <c r="G41" t="s">
        <v>17</v>
      </c>
      <c r="H41" t="s">
        <v>17</v>
      </c>
      <c r="I41" t="s">
        <v>17</v>
      </c>
      <c r="J41" t="s">
        <v>18</v>
      </c>
      <c r="K41" t="s">
        <v>18</v>
      </c>
      <c r="L41" t="s">
        <v>18</v>
      </c>
      <c r="M41" t="s">
        <v>18</v>
      </c>
      <c r="N41" t="s">
        <v>25</v>
      </c>
      <c r="O41" t="s">
        <v>25</v>
      </c>
      <c r="P41" t="s">
        <v>25</v>
      </c>
      <c r="Q41" t="s">
        <v>25</v>
      </c>
      <c r="R41">
        <v>25</v>
      </c>
      <c r="S41">
        <v>12</v>
      </c>
      <c r="T41">
        <v>17</v>
      </c>
      <c r="U41">
        <v>0</v>
      </c>
      <c r="V41">
        <v>0</v>
      </c>
      <c r="W41">
        <v>10</v>
      </c>
      <c r="X41">
        <v>13</v>
      </c>
      <c r="Y41">
        <v>0</v>
      </c>
      <c r="Z41">
        <v>0</v>
      </c>
      <c r="AA41">
        <v>0</v>
      </c>
      <c r="AB41">
        <v>0</v>
      </c>
      <c r="AC41">
        <v>18</v>
      </c>
      <c r="AD41">
        <v>10</v>
      </c>
      <c r="AE41">
        <v>19</v>
      </c>
      <c r="AF41">
        <v>23</v>
      </c>
      <c r="AG41">
        <v>28</v>
      </c>
      <c r="AH41">
        <v>13</v>
      </c>
      <c r="AI41">
        <v>16</v>
      </c>
      <c r="AJ41">
        <v>13</v>
      </c>
      <c r="AK41">
        <v>11</v>
      </c>
      <c r="AL41">
        <v>19</v>
      </c>
      <c r="AM41">
        <v>26</v>
      </c>
      <c r="AN41">
        <f>IF(G41="E",R41*AC41,0)</f>
        <v>450</v>
      </c>
      <c r="AO41">
        <f>IF(H41="E",S41*AD41,0)</f>
        <v>120</v>
      </c>
      <c r="AP41">
        <f>IF(I41="E",T41*AE41,0)</f>
        <v>323</v>
      </c>
      <c r="AQ41">
        <f>IF(J41="E",U41*AF41,0)</f>
        <v>0</v>
      </c>
      <c r="AR41">
        <f>IF(K41="E",V41*AG41,0)</f>
        <v>0</v>
      </c>
      <c r="AS41">
        <f>IF(L41="E",W41*AH41,0)</f>
        <v>0</v>
      </c>
      <c r="AT41">
        <f>IF(M41="E",X41*AI41,0)</f>
        <v>0</v>
      </c>
      <c r="AU41">
        <f>IF(N41="E",Y41*AJ41,0)</f>
        <v>0</v>
      </c>
      <c r="AV41">
        <f>IF(O41="E",Z41*AK41,0)</f>
        <v>0</v>
      </c>
      <c r="AW41">
        <f>IF(P41="E",AA41*AL41,0)</f>
        <v>0</v>
      </c>
      <c r="AX41">
        <f t="shared" si="9"/>
        <v>0</v>
      </c>
      <c r="AY41">
        <f t="shared" si="3"/>
        <v>893</v>
      </c>
      <c r="AZ41">
        <f t="shared" si="7"/>
        <v>49959</v>
      </c>
      <c r="BA41" s="3">
        <f t="shared" si="4"/>
        <v>7.8036307290511434E-2</v>
      </c>
    </row>
    <row r="42" spans="1:53" x14ac:dyDescent="0.25">
      <c r="A42" s="1">
        <f t="shared" si="5"/>
        <v>4290</v>
      </c>
      <c r="B42" s="1">
        <f t="shared" si="6"/>
        <v>4340</v>
      </c>
      <c r="C42">
        <f>KESIM1_part1!C42+1</f>
        <v>38.96733300000006</v>
      </c>
      <c r="D42">
        <f>KESIM1_part1!D42+1</f>
        <v>45.231006000000058</v>
      </c>
      <c r="E42">
        <f>KESIM1_part1!E42+1</f>
        <v>38.966322000000062</v>
      </c>
      <c r="F42">
        <f>KESIM1_part1!F42+1</f>
        <v>45.254673999999795</v>
      </c>
      <c r="G42" t="s">
        <v>17</v>
      </c>
      <c r="H42" t="s">
        <v>17</v>
      </c>
      <c r="I42" t="s">
        <v>17</v>
      </c>
      <c r="J42" t="s">
        <v>18</v>
      </c>
      <c r="K42" t="s">
        <v>18</v>
      </c>
      <c r="L42" t="s">
        <v>18</v>
      </c>
      <c r="M42" t="s">
        <v>18</v>
      </c>
      <c r="N42" t="s">
        <v>25</v>
      </c>
      <c r="O42" t="s">
        <v>25</v>
      </c>
      <c r="P42" t="s">
        <v>25</v>
      </c>
      <c r="Q42" t="s">
        <v>25</v>
      </c>
      <c r="R42">
        <v>21</v>
      </c>
      <c r="S42">
        <v>24</v>
      </c>
      <c r="T42">
        <v>29</v>
      </c>
      <c r="U42">
        <v>0</v>
      </c>
      <c r="V42">
        <v>0</v>
      </c>
      <c r="W42">
        <v>18</v>
      </c>
      <c r="X42">
        <v>15</v>
      </c>
      <c r="Y42">
        <v>0</v>
      </c>
      <c r="Z42">
        <v>0</v>
      </c>
      <c r="AA42">
        <v>0</v>
      </c>
      <c r="AB42">
        <v>0</v>
      </c>
      <c r="AC42">
        <v>12</v>
      </c>
      <c r="AD42">
        <v>12</v>
      </c>
      <c r="AE42">
        <v>17</v>
      </c>
      <c r="AF42">
        <v>29</v>
      </c>
      <c r="AG42">
        <v>17</v>
      </c>
      <c r="AH42">
        <v>19</v>
      </c>
      <c r="AI42">
        <v>28</v>
      </c>
      <c r="AJ42">
        <v>19</v>
      </c>
      <c r="AK42">
        <v>23</v>
      </c>
      <c r="AL42">
        <v>21</v>
      </c>
      <c r="AM42">
        <v>30</v>
      </c>
      <c r="AN42">
        <f>IF(G42="E",R42*AC42,0)</f>
        <v>252</v>
      </c>
      <c r="AO42">
        <f>IF(H42="E",S42*AD42,0)</f>
        <v>288</v>
      </c>
      <c r="AP42">
        <f>IF(I42="E",T42*AE42,0)</f>
        <v>493</v>
      </c>
      <c r="AQ42">
        <f>IF(J42="E",U42*AF42,0)</f>
        <v>0</v>
      </c>
      <c r="AR42">
        <f>IF(K42="E",V42*AG42,0)</f>
        <v>0</v>
      </c>
      <c r="AS42">
        <f>IF(L42="E",W42*AH42,0)</f>
        <v>0</v>
      </c>
      <c r="AT42">
        <f>IF(M42="E",X42*AI42,0)</f>
        <v>0</v>
      </c>
      <c r="AU42">
        <f>IF(N42="E",Y42*AJ42,0)</f>
        <v>0</v>
      </c>
      <c r="AV42">
        <f>IF(O42="E",Z42*AK42,0)</f>
        <v>0</v>
      </c>
      <c r="AW42">
        <f>IF(P42="E",AA42*AL42,0)</f>
        <v>0</v>
      </c>
      <c r="AX42">
        <f t="shared" si="9"/>
        <v>0</v>
      </c>
      <c r="AY42">
        <f t="shared" si="3"/>
        <v>1033</v>
      </c>
      <c r="AZ42">
        <f t="shared" si="7"/>
        <v>50992</v>
      </c>
      <c r="BA42" s="3">
        <f t="shared" si="4"/>
        <v>7.9649860512775658E-2</v>
      </c>
    </row>
    <row r="43" spans="1:53" x14ac:dyDescent="0.25">
      <c r="A43" s="1">
        <f t="shared" si="5"/>
        <v>4340</v>
      </c>
      <c r="B43" s="1">
        <f t="shared" si="6"/>
        <v>4390</v>
      </c>
      <c r="C43">
        <f>KESIM1_part1!C43+1</f>
        <v>38.966322000000062</v>
      </c>
      <c r="D43">
        <f>KESIM1_part1!D43+1</f>
        <v>45.229995000000059</v>
      </c>
      <c r="E43">
        <f>KESIM1_part1!E43+1</f>
        <v>38.965311000000064</v>
      </c>
      <c r="F43">
        <f>KESIM1_part1!F43+1</f>
        <v>45.25432999999979</v>
      </c>
      <c r="G43" t="s">
        <v>17</v>
      </c>
      <c r="H43" t="s">
        <v>17</v>
      </c>
      <c r="I43" t="s">
        <v>17</v>
      </c>
      <c r="J43" t="s">
        <v>18</v>
      </c>
      <c r="K43" t="s">
        <v>18</v>
      </c>
      <c r="L43" t="s">
        <v>18</v>
      </c>
      <c r="M43" t="s">
        <v>18</v>
      </c>
      <c r="N43" t="s">
        <v>25</v>
      </c>
      <c r="O43" t="s">
        <v>25</v>
      </c>
      <c r="P43" t="s">
        <v>25</v>
      </c>
      <c r="Q43" t="s">
        <v>25</v>
      </c>
      <c r="R43">
        <v>27</v>
      </c>
      <c r="S43">
        <v>22</v>
      </c>
      <c r="T43">
        <v>13</v>
      </c>
      <c r="U43">
        <v>0</v>
      </c>
      <c r="V43">
        <v>0</v>
      </c>
      <c r="W43">
        <v>25</v>
      </c>
      <c r="X43">
        <v>14</v>
      </c>
      <c r="Y43">
        <v>0</v>
      </c>
      <c r="Z43">
        <v>0</v>
      </c>
      <c r="AA43">
        <v>0</v>
      </c>
      <c r="AB43">
        <v>0</v>
      </c>
      <c r="AC43">
        <v>26</v>
      </c>
      <c r="AD43">
        <v>30</v>
      </c>
      <c r="AE43">
        <v>21</v>
      </c>
      <c r="AF43">
        <v>26</v>
      </c>
      <c r="AG43">
        <v>23</v>
      </c>
      <c r="AH43">
        <v>12</v>
      </c>
      <c r="AI43">
        <v>13</v>
      </c>
      <c r="AJ43">
        <v>14</v>
      </c>
      <c r="AK43">
        <v>30</v>
      </c>
      <c r="AL43">
        <v>17</v>
      </c>
      <c r="AM43">
        <v>24</v>
      </c>
      <c r="AN43">
        <f>IF(G43="E",R43*AC43,0)</f>
        <v>702</v>
      </c>
      <c r="AO43">
        <f>IF(H43="E",S43*AD43,0)</f>
        <v>660</v>
      </c>
      <c r="AP43">
        <f>IF(I43="E",T43*AE43,0)</f>
        <v>273</v>
      </c>
      <c r="AQ43">
        <f>IF(J43="E",U43*AF43,0)</f>
        <v>0</v>
      </c>
      <c r="AR43">
        <f>IF(K43="E",V43*AG43,0)</f>
        <v>0</v>
      </c>
      <c r="AS43">
        <f>IF(L43="E",W43*AH43,0)</f>
        <v>0</v>
      </c>
      <c r="AT43">
        <f>IF(M43="E",X43*AI43,0)</f>
        <v>0</v>
      </c>
      <c r="AU43">
        <f>IF(N43="E",Y43*AJ43,0)</f>
        <v>0</v>
      </c>
      <c r="AV43">
        <f>IF(O43="E",Z43*AK43,0)</f>
        <v>0</v>
      </c>
      <c r="AW43">
        <f>IF(P43="E",AA43*AL43,0)</f>
        <v>0</v>
      </c>
      <c r="AX43">
        <f t="shared" si="9"/>
        <v>0</v>
      </c>
      <c r="AY43">
        <f t="shared" si="3"/>
        <v>1635</v>
      </c>
      <c r="AZ43">
        <f t="shared" si="7"/>
        <v>52627</v>
      </c>
      <c r="BA43" s="3">
        <f t="shared" si="4"/>
        <v>8.2203741943948944E-2</v>
      </c>
    </row>
    <row r="44" spans="1:53" x14ac:dyDescent="0.25">
      <c r="A44" s="1">
        <f t="shared" si="5"/>
        <v>4390</v>
      </c>
      <c r="B44" s="1">
        <f t="shared" si="6"/>
        <v>4440</v>
      </c>
      <c r="C44">
        <f>KESIM1_part1!C44+1</f>
        <v>38.965311000000064</v>
      </c>
      <c r="D44">
        <f>KESIM1_part1!D44+1</f>
        <v>45.228984000000061</v>
      </c>
      <c r="E44">
        <f>KESIM1_part1!E44+1</f>
        <v>38.964300000000065</v>
      </c>
      <c r="F44">
        <f>KESIM1_part1!F44+1</f>
        <v>45.253985999999784</v>
      </c>
      <c r="G44" t="s">
        <v>17</v>
      </c>
      <c r="H44" t="s">
        <v>17</v>
      </c>
      <c r="I44" t="s">
        <v>17</v>
      </c>
      <c r="J44" t="s">
        <v>18</v>
      </c>
      <c r="K44" t="s">
        <v>18</v>
      </c>
      <c r="L44" t="s">
        <v>18</v>
      </c>
      <c r="M44" t="s">
        <v>18</v>
      </c>
      <c r="N44" t="s">
        <v>25</v>
      </c>
      <c r="O44" t="s">
        <v>25</v>
      </c>
      <c r="P44" t="s">
        <v>25</v>
      </c>
      <c r="Q44" t="s">
        <v>25</v>
      </c>
      <c r="R44">
        <v>28</v>
      </c>
      <c r="S44">
        <v>17</v>
      </c>
      <c r="T44">
        <v>27</v>
      </c>
      <c r="U44">
        <v>0</v>
      </c>
      <c r="V44">
        <v>0</v>
      </c>
      <c r="W44">
        <v>18</v>
      </c>
      <c r="X44">
        <v>28</v>
      </c>
      <c r="Y44">
        <v>0</v>
      </c>
      <c r="Z44">
        <v>0</v>
      </c>
      <c r="AA44">
        <v>0</v>
      </c>
      <c r="AB44">
        <v>0</v>
      </c>
      <c r="AC44">
        <v>25</v>
      </c>
      <c r="AD44">
        <v>15</v>
      </c>
      <c r="AE44">
        <v>17</v>
      </c>
      <c r="AF44">
        <v>13</v>
      </c>
      <c r="AG44">
        <v>14</v>
      </c>
      <c r="AH44">
        <v>24</v>
      </c>
      <c r="AI44">
        <v>21</v>
      </c>
      <c r="AJ44">
        <v>12</v>
      </c>
      <c r="AK44">
        <v>29</v>
      </c>
      <c r="AL44">
        <v>29</v>
      </c>
      <c r="AM44">
        <v>28</v>
      </c>
      <c r="AN44">
        <f>IF(G44="E",R44*AC44,0)</f>
        <v>700</v>
      </c>
      <c r="AO44">
        <f>IF(H44="E",S44*AD44,0)</f>
        <v>255</v>
      </c>
      <c r="AP44">
        <f>IF(I44="E",T44*AE44,0)</f>
        <v>459</v>
      </c>
      <c r="AQ44">
        <f>IF(J44="E",U44*AF44,0)</f>
        <v>0</v>
      </c>
      <c r="AR44">
        <f>IF(K44="E",V44*AG44,0)</f>
        <v>0</v>
      </c>
      <c r="AS44">
        <f>IF(L44="E",W44*AH44,0)</f>
        <v>0</v>
      </c>
      <c r="AT44">
        <f>IF(M44="E",X44*AI44,0)</f>
        <v>0</v>
      </c>
      <c r="AU44">
        <f>IF(N44="E",Y44*AJ44,0)</f>
        <v>0</v>
      </c>
      <c r="AV44">
        <f>IF(O44="E",Z44*AK44,0)</f>
        <v>0</v>
      </c>
      <c r="AW44">
        <f>IF(P44="E",AA44*AL44,0)</f>
        <v>0</v>
      </c>
      <c r="AX44">
        <f t="shared" si="9"/>
        <v>0</v>
      </c>
      <c r="AY44">
        <f t="shared" si="3"/>
        <v>1414</v>
      </c>
      <c r="AZ44">
        <f t="shared" si="7"/>
        <v>54041</v>
      </c>
      <c r="BA44" s="3">
        <f t="shared" si="4"/>
        <v>8.4412419829991162E-2</v>
      </c>
    </row>
    <row r="45" spans="1:53" x14ac:dyDescent="0.25">
      <c r="A45" s="1">
        <f t="shared" si="5"/>
        <v>4440</v>
      </c>
      <c r="B45" s="1">
        <f t="shared" si="6"/>
        <v>4490</v>
      </c>
      <c r="C45">
        <f>KESIM1_part1!C45+1</f>
        <v>38.964300000000065</v>
      </c>
      <c r="D45">
        <f>KESIM1_part1!D45+1</f>
        <v>45.227973000000063</v>
      </c>
      <c r="E45">
        <f>KESIM1_part1!E45+1</f>
        <v>38.963289000000067</v>
      </c>
      <c r="F45">
        <f>KESIM1_part1!F45+1</f>
        <v>45.253641999999779</v>
      </c>
      <c r="G45" t="s">
        <v>17</v>
      </c>
      <c r="H45" t="s">
        <v>17</v>
      </c>
      <c r="I45" t="s">
        <v>17</v>
      </c>
      <c r="J45" t="s">
        <v>18</v>
      </c>
      <c r="K45" t="s">
        <v>18</v>
      </c>
      <c r="L45" t="s">
        <v>18</v>
      </c>
      <c r="M45" t="s">
        <v>18</v>
      </c>
      <c r="N45" t="s">
        <v>25</v>
      </c>
      <c r="O45" t="s">
        <v>25</v>
      </c>
      <c r="P45" t="s">
        <v>25</v>
      </c>
      <c r="Q45" t="s">
        <v>25</v>
      </c>
      <c r="R45">
        <v>14</v>
      </c>
      <c r="S45">
        <v>22</v>
      </c>
      <c r="T45">
        <v>30</v>
      </c>
      <c r="U45">
        <v>0</v>
      </c>
      <c r="V45">
        <v>0</v>
      </c>
      <c r="W45">
        <v>30</v>
      </c>
      <c r="X45">
        <v>10</v>
      </c>
      <c r="Y45">
        <v>0</v>
      </c>
      <c r="Z45">
        <v>0</v>
      </c>
      <c r="AA45">
        <v>0</v>
      </c>
      <c r="AB45">
        <v>0</v>
      </c>
      <c r="AC45">
        <v>21</v>
      </c>
      <c r="AD45">
        <v>25</v>
      </c>
      <c r="AE45">
        <v>24</v>
      </c>
      <c r="AF45">
        <v>23</v>
      </c>
      <c r="AG45">
        <v>23</v>
      </c>
      <c r="AH45">
        <v>15</v>
      </c>
      <c r="AI45">
        <v>14</v>
      </c>
      <c r="AJ45">
        <v>10</v>
      </c>
      <c r="AK45">
        <v>19</v>
      </c>
      <c r="AL45">
        <v>20</v>
      </c>
      <c r="AM45">
        <v>18</v>
      </c>
      <c r="AN45">
        <f>IF(G45="E",R45*AC45,0)</f>
        <v>294</v>
      </c>
      <c r="AO45">
        <f>IF(H45="E",S45*AD45,0)</f>
        <v>550</v>
      </c>
      <c r="AP45">
        <f>IF(I45="E",T45*AE45,0)</f>
        <v>720</v>
      </c>
      <c r="AQ45">
        <f>IF(J45="E",U45*AF45,0)</f>
        <v>0</v>
      </c>
      <c r="AR45">
        <f>IF(K45="E",V45*AG45,0)</f>
        <v>0</v>
      </c>
      <c r="AS45">
        <f>IF(L45="E",W45*AH45,0)</f>
        <v>0</v>
      </c>
      <c r="AT45">
        <f>IF(M45="E",X45*AI45,0)</f>
        <v>0</v>
      </c>
      <c r="AU45">
        <f>IF(N45="E",Y45*AJ45,0)</f>
        <v>0</v>
      </c>
      <c r="AV45">
        <f>IF(O45="E",Z45*AK45,0)</f>
        <v>0</v>
      </c>
      <c r="AW45">
        <f>IF(P45="E",AA45*AL45,0)</f>
        <v>0</v>
      </c>
      <c r="AX45">
        <f t="shared" si="9"/>
        <v>0</v>
      </c>
      <c r="AY45">
        <f t="shared" si="3"/>
        <v>1564</v>
      </c>
      <c r="AZ45">
        <f t="shared" si="7"/>
        <v>55605</v>
      </c>
      <c r="BA45" s="3">
        <f t="shared" si="4"/>
        <v>8.6855398764764877E-2</v>
      </c>
    </row>
    <row r="46" spans="1:53" x14ac:dyDescent="0.25">
      <c r="A46" s="1">
        <f t="shared" si="5"/>
        <v>4490</v>
      </c>
      <c r="B46" s="1">
        <f t="shared" si="6"/>
        <v>4540</v>
      </c>
      <c r="C46">
        <f>KESIM1_part1!C46+1</f>
        <v>38.963289000000067</v>
      </c>
      <c r="D46">
        <f>KESIM1_part1!D46+1</f>
        <v>45.226962000000064</v>
      </c>
      <c r="E46">
        <f>KESIM1_part1!E46+1</f>
        <v>38.962278000000069</v>
      </c>
      <c r="F46">
        <f>KESIM1_part1!F46+1</f>
        <v>45.253297999999774</v>
      </c>
      <c r="G46" t="s">
        <v>17</v>
      </c>
      <c r="H46" t="s">
        <v>17</v>
      </c>
      <c r="I46" t="s">
        <v>17</v>
      </c>
      <c r="J46" t="s">
        <v>18</v>
      </c>
      <c r="K46" t="s">
        <v>18</v>
      </c>
      <c r="L46" t="s">
        <v>18</v>
      </c>
      <c r="M46" t="s">
        <v>18</v>
      </c>
      <c r="N46" t="s">
        <v>25</v>
      </c>
      <c r="O46" t="s">
        <v>25</v>
      </c>
      <c r="P46" t="s">
        <v>25</v>
      </c>
      <c r="Q46" t="s">
        <v>25</v>
      </c>
      <c r="R46">
        <v>18</v>
      </c>
      <c r="S46">
        <v>19</v>
      </c>
      <c r="T46">
        <v>16</v>
      </c>
      <c r="U46">
        <v>0</v>
      </c>
      <c r="V46">
        <v>0</v>
      </c>
      <c r="W46">
        <v>29</v>
      </c>
      <c r="X46">
        <v>12</v>
      </c>
      <c r="Y46">
        <v>0</v>
      </c>
      <c r="Z46">
        <v>0</v>
      </c>
      <c r="AA46">
        <v>0</v>
      </c>
      <c r="AB46">
        <v>0</v>
      </c>
      <c r="AC46">
        <v>20</v>
      </c>
      <c r="AD46">
        <v>28</v>
      </c>
      <c r="AE46">
        <v>18</v>
      </c>
      <c r="AF46">
        <v>12</v>
      </c>
      <c r="AG46">
        <v>19</v>
      </c>
      <c r="AH46">
        <v>26</v>
      </c>
      <c r="AI46">
        <v>29</v>
      </c>
      <c r="AJ46">
        <v>28</v>
      </c>
      <c r="AK46">
        <v>15</v>
      </c>
      <c r="AL46">
        <v>15</v>
      </c>
      <c r="AM46">
        <v>29</v>
      </c>
      <c r="AN46">
        <f>IF(G46="E",R46*AC46,0)</f>
        <v>360</v>
      </c>
      <c r="AO46">
        <f>IF(H46="E",S46*AD46,0)</f>
        <v>532</v>
      </c>
      <c r="AP46">
        <f>IF(I46="E",T46*AE46,0)</f>
        <v>288</v>
      </c>
      <c r="AQ46">
        <f>IF(J46="E",U46*AF46,0)</f>
        <v>0</v>
      </c>
      <c r="AR46">
        <f>IF(K46="E",V46*AG46,0)</f>
        <v>0</v>
      </c>
      <c r="AS46">
        <f>IF(L46="E",W46*AH46,0)</f>
        <v>0</v>
      </c>
      <c r="AT46">
        <f>IF(M46="E",X46*AI46,0)</f>
        <v>0</v>
      </c>
      <c r="AU46">
        <f>IF(N46="E",Y46*AJ46,0)</f>
        <v>0</v>
      </c>
      <c r="AV46">
        <f>IF(O46="E",Z46*AK46,0)</f>
        <v>0</v>
      </c>
      <c r="AW46">
        <f>IF(P46="E",AA46*AL46,0)</f>
        <v>0</v>
      </c>
      <c r="AX46">
        <f t="shared" si="9"/>
        <v>0</v>
      </c>
      <c r="AY46">
        <f t="shared" si="3"/>
        <v>1180</v>
      </c>
      <c r="AZ46">
        <f t="shared" si="7"/>
        <v>56785</v>
      </c>
      <c r="BA46" s="3">
        <f t="shared" si="4"/>
        <v>8.8698567014785956E-2</v>
      </c>
    </row>
    <row r="47" spans="1:53" x14ac:dyDescent="0.25">
      <c r="A47" s="1">
        <f t="shared" si="5"/>
        <v>4540</v>
      </c>
      <c r="B47" s="1">
        <f t="shared" si="6"/>
        <v>4590</v>
      </c>
      <c r="C47">
        <f>KESIM1_part1!C47+1</f>
        <v>38.962278000000069</v>
      </c>
      <c r="D47">
        <f>KESIM1_part1!D47+1</f>
        <v>45.225951000000066</v>
      </c>
      <c r="E47">
        <f>KESIM1_part1!E47+1</f>
        <v>38.96126700000007</v>
      </c>
      <c r="F47">
        <f>KESIM1_part1!F47+1</f>
        <v>45.252953999999768</v>
      </c>
      <c r="G47" t="s">
        <v>17</v>
      </c>
      <c r="H47" t="s">
        <v>17</v>
      </c>
      <c r="I47" t="s">
        <v>17</v>
      </c>
      <c r="J47" t="s">
        <v>18</v>
      </c>
      <c r="K47" t="s">
        <v>18</v>
      </c>
      <c r="L47" t="s">
        <v>18</v>
      </c>
      <c r="M47" t="s">
        <v>18</v>
      </c>
      <c r="N47" t="s">
        <v>25</v>
      </c>
      <c r="O47" t="s">
        <v>25</v>
      </c>
      <c r="P47" t="s">
        <v>25</v>
      </c>
      <c r="Q47" t="s">
        <v>25</v>
      </c>
      <c r="R47">
        <v>10</v>
      </c>
      <c r="S47">
        <v>26</v>
      </c>
      <c r="T47">
        <v>23</v>
      </c>
      <c r="U47">
        <v>0</v>
      </c>
      <c r="V47">
        <v>0</v>
      </c>
      <c r="W47">
        <v>28</v>
      </c>
      <c r="X47">
        <v>21</v>
      </c>
      <c r="Y47">
        <v>0</v>
      </c>
      <c r="Z47">
        <v>0</v>
      </c>
      <c r="AA47">
        <v>0</v>
      </c>
      <c r="AB47">
        <v>0</v>
      </c>
      <c r="AC47">
        <v>26</v>
      </c>
      <c r="AD47">
        <v>30</v>
      </c>
      <c r="AE47">
        <v>22</v>
      </c>
      <c r="AF47">
        <v>22</v>
      </c>
      <c r="AG47">
        <v>13</v>
      </c>
      <c r="AH47">
        <v>20</v>
      </c>
      <c r="AI47">
        <v>26</v>
      </c>
      <c r="AJ47">
        <v>11</v>
      </c>
      <c r="AK47">
        <v>19</v>
      </c>
      <c r="AL47">
        <v>15</v>
      </c>
      <c r="AM47">
        <v>26</v>
      </c>
      <c r="AN47">
        <f>IF(G47="E",R47*AC47,0)</f>
        <v>260</v>
      </c>
      <c r="AO47">
        <f>IF(H47="E",S47*AD47,0)</f>
        <v>780</v>
      </c>
      <c r="AP47">
        <f>IF(I47="E",T47*AE47,0)</f>
        <v>506</v>
      </c>
      <c r="AQ47">
        <f>IF(J47="E",U47*AF47,0)</f>
        <v>0</v>
      </c>
      <c r="AR47">
        <f>IF(K47="E",V47*AG47,0)</f>
        <v>0</v>
      </c>
      <c r="AS47">
        <f>IF(L47="E",W47*AH47,0)</f>
        <v>0</v>
      </c>
      <c r="AT47">
        <f>IF(M47="E",X47*AI47,0)</f>
        <v>0</v>
      </c>
      <c r="AU47">
        <f>IF(N47="E",Y47*AJ47,0)</f>
        <v>0</v>
      </c>
      <c r="AV47">
        <f>IF(O47="E",Z47*AK47,0)</f>
        <v>0</v>
      </c>
      <c r="AW47">
        <f>IF(P47="E",AA47*AL47,0)</f>
        <v>0</v>
      </c>
      <c r="AX47">
        <f t="shared" si="9"/>
        <v>0</v>
      </c>
      <c r="AY47">
        <f t="shared" si="3"/>
        <v>1546</v>
      </c>
      <c r="AZ47">
        <f t="shared" si="7"/>
        <v>58331</v>
      </c>
      <c r="BA47" s="3">
        <f t="shared" si="4"/>
        <v>9.1113429823711886E-2</v>
      </c>
    </row>
    <row r="48" spans="1:53" x14ac:dyDescent="0.25">
      <c r="A48" s="1">
        <f t="shared" si="5"/>
        <v>4590</v>
      </c>
      <c r="B48" s="1">
        <f t="shared" si="6"/>
        <v>4640</v>
      </c>
      <c r="C48">
        <f>KESIM1_part1!C48+1</f>
        <v>38.96126700000007</v>
      </c>
      <c r="D48">
        <f>KESIM1_part1!D48+1</f>
        <v>45.224940000000068</v>
      </c>
      <c r="E48">
        <f>KESIM1_part1!E48+1</f>
        <v>38.960256000000072</v>
      </c>
      <c r="F48">
        <f>KESIM1_part1!F48+1</f>
        <v>45.252609999999763</v>
      </c>
      <c r="G48" t="s">
        <v>17</v>
      </c>
      <c r="H48" t="s">
        <v>17</v>
      </c>
      <c r="I48" t="s">
        <v>17</v>
      </c>
      <c r="J48" t="s">
        <v>18</v>
      </c>
      <c r="K48" t="s">
        <v>18</v>
      </c>
      <c r="L48" t="s">
        <v>18</v>
      </c>
      <c r="M48" t="s">
        <v>18</v>
      </c>
      <c r="N48" t="s">
        <v>25</v>
      </c>
      <c r="O48" t="s">
        <v>25</v>
      </c>
      <c r="P48" t="s">
        <v>25</v>
      </c>
      <c r="Q48" t="s">
        <v>25</v>
      </c>
      <c r="R48">
        <v>29</v>
      </c>
      <c r="S48">
        <v>22</v>
      </c>
      <c r="T48">
        <v>18</v>
      </c>
      <c r="U48">
        <v>0</v>
      </c>
      <c r="V48">
        <v>0</v>
      </c>
      <c r="W48">
        <v>11</v>
      </c>
      <c r="X48">
        <v>25</v>
      </c>
      <c r="Y48">
        <v>0</v>
      </c>
      <c r="Z48">
        <v>0</v>
      </c>
      <c r="AA48">
        <v>0</v>
      </c>
      <c r="AB48">
        <v>0</v>
      </c>
      <c r="AC48">
        <v>16</v>
      </c>
      <c r="AD48">
        <v>24</v>
      </c>
      <c r="AE48">
        <v>22</v>
      </c>
      <c r="AF48">
        <v>16</v>
      </c>
      <c r="AG48">
        <v>23</v>
      </c>
      <c r="AH48">
        <v>30</v>
      </c>
      <c r="AI48">
        <v>18</v>
      </c>
      <c r="AJ48">
        <v>12</v>
      </c>
      <c r="AK48">
        <v>18</v>
      </c>
      <c r="AL48">
        <v>26</v>
      </c>
      <c r="AM48">
        <v>11</v>
      </c>
      <c r="AN48">
        <f>IF(G48="E",R48*AC48,0)</f>
        <v>464</v>
      </c>
      <c r="AO48">
        <f>IF(H48="E",S48*AD48,0)</f>
        <v>528</v>
      </c>
      <c r="AP48">
        <f>IF(I48="E",T48*AE48,0)</f>
        <v>396</v>
      </c>
      <c r="AQ48">
        <f>IF(J48="E",U48*AF48,0)</f>
        <v>0</v>
      </c>
      <c r="AR48">
        <f>IF(K48="E",V48*AG48,0)</f>
        <v>0</v>
      </c>
      <c r="AS48">
        <f>IF(L48="E",W48*AH48,0)</f>
        <v>0</v>
      </c>
      <c r="AT48">
        <f>IF(M48="E",X48*AI48,0)</f>
        <v>0</v>
      </c>
      <c r="AU48">
        <f>IF(N48="E",Y48*AJ48,0)</f>
        <v>0</v>
      </c>
      <c r="AV48">
        <f>IF(O48="E",Z48*AK48,0)</f>
        <v>0</v>
      </c>
      <c r="AW48">
        <f>IF(P48="E",AA48*AL48,0)</f>
        <v>0</v>
      </c>
      <c r="AX48">
        <f t="shared" si="9"/>
        <v>0</v>
      </c>
      <c r="AY48">
        <f t="shared" si="3"/>
        <v>1388</v>
      </c>
      <c r="AZ48">
        <f t="shared" si="7"/>
        <v>59719</v>
      </c>
      <c r="BA48" s="3">
        <f t="shared" si="4"/>
        <v>9.328149552797399E-2</v>
      </c>
    </row>
    <row r="49" spans="1:53" x14ac:dyDescent="0.25">
      <c r="A49" s="1">
        <f t="shared" si="5"/>
        <v>4640</v>
      </c>
      <c r="B49" s="1">
        <f t="shared" si="6"/>
        <v>4690</v>
      </c>
      <c r="C49">
        <f>KESIM1_part1!C49+1</f>
        <v>38.960256000000072</v>
      </c>
      <c r="D49">
        <f>KESIM1_part1!D49+1</f>
        <v>45.223929000000069</v>
      </c>
      <c r="E49">
        <f>KESIM1_part1!E49+1</f>
        <v>38.959245000000074</v>
      </c>
      <c r="F49">
        <f>KESIM1_part1!F49+1</f>
        <v>45.252265999999757</v>
      </c>
      <c r="G49" t="s">
        <v>17</v>
      </c>
      <c r="H49" t="s">
        <v>17</v>
      </c>
      <c r="I49" t="s">
        <v>17</v>
      </c>
      <c r="J49" t="s">
        <v>18</v>
      </c>
      <c r="K49" t="s">
        <v>18</v>
      </c>
      <c r="L49" t="s">
        <v>18</v>
      </c>
      <c r="M49" t="s">
        <v>18</v>
      </c>
      <c r="N49" t="s">
        <v>25</v>
      </c>
      <c r="O49" t="s">
        <v>25</v>
      </c>
      <c r="P49" t="s">
        <v>25</v>
      </c>
      <c r="Q49" t="s">
        <v>25</v>
      </c>
      <c r="R49">
        <v>28</v>
      </c>
      <c r="S49">
        <v>11</v>
      </c>
      <c r="T49">
        <v>27</v>
      </c>
      <c r="U49">
        <v>0</v>
      </c>
      <c r="V49">
        <v>0</v>
      </c>
      <c r="W49">
        <v>27</v>
      </c>
      <c r="X49">
        <v>25</v>
      </c>
      <c r="Y49">
        <v>0</v>
      </c>
      <c r="Z49">
        <v>0</v>
      </c>
      <c r="AA49">
        <v>0</v>
      </c>
      <c r="AB49">
        <v>0</v>
      </c>
      <c r="AC49">
        <v>17</v>
      </c>
      <c r="AD49">
        <v>12</v>
      </c>
      <c r="AE49">
        <v>17</v>
      </c>
      <c r="AF49">
        <v>10</v>
      </c>
      <c r="AG49">
        <v>24</v>
      </c>
      <c r="AH49">
        <v>19</v>
      </c>
      <c r="AI49">
        <v>14</v>
      </c>
      <c r="AJ49">
        <v>17</v>
      </c>
      <c r="AK49">
        <v>30</v>
      </c>
      <c r="AL49">
        <v>30</v>
      </c>
      <c r="AM49">
        <v>14</v>
      </c>
      <c r="AN49">
        <f>IF(G49="E",R49*AC49,0)</f>
        <v>476</v>
      </c>
      <c r="AO49">
        <f>IF(H49="E",S49*AD49,0)</f>
        <v>132</v>
      </c>
      <c r="AP49">
        <f>IF(I49="E",T49*AE49,0)</f>
        <v>459</v>
      </c>
      <c r="AQ49">
        <f>IF(J49="E",U49*AF49,0)</f>
        <v>0</v>
      </c>
      <c r="AR49">
        <f>IF(K49="E",V49*AG49,0)</f>
        <v>0</v>
      </c>
      <c r="AS49">
        <f>IF(L49="E",W49*AH49,0)</f>
        <v>0</v>
      </c>
      <c r="AT49">
        <f>IF(M49="E",X49*AI49,0)</f>
        <v>0</v>
      </c>
      <c r="AU49">
        <f>IF(N49="E",Y49*AJ49,0)</f>
        <v>0</v>
      </c>
      <c r="AV49">
        <f>IF(O49="E",Z49*AK49,0)</f>
        <v>0</v>
      </c>
      <c r="AW49">
        <f>IF(P49="E",AA49*AL49,0)</f>
        <v>0</v>
      </c>
      <c r="AX49">
        <f t="shared" si="9"/>
        <v>0</v>
      </c>
      <c r="AY49">
        <f t="shared" si="3"/>
        <v>1067</v>
      </c>
      <c r="AZ49">
        <f t="shared" si="7"/>
        <v>60786</v>
      </c>
      <c r="BA49" s="3">
        <f t="shared" si="4"/>
        <v>9.4948156987950671E-2</v>
      </c>
    </row>
    <row r="50" spans="1:53" x14ac:dyDescent="0.25">
      <c r="A50" s="1">
        <f t="shared" si="5"/>
        <v>4690</v>
      </c>
      <c r="B50" s="1">
        <f t="shared" si="6"/>
        <v>4740</v>
      </c>
      <c r="C50">
        <f>KESIM1_part1!C50+1</f>
        <v>38.959245000000074</v>
      </c>
      <c r="D50">
        <f>KESIM1_part1!D50+1</f>
        <v>45.222918000000071</v>
      </c>
      <c r="E50">
        <f>KESIM1_part1!E50+1</f>
        <v>38.958234000000076</v>
      </c>
      <c r="F50">
        <f>KESIM1_part1!F50+1</f>
        <v>45.251921999999752</v>
      </c>
      <c r="G50" t="s">
        <v>17</v>
      </c>
      <c r="H50" t="s">
        <v>17</v>
      </c>
      <c r="I50" t="s">
        <v>17</v>
      </c>
      <c r="J50" t="s">
        <v>18</v>
      </c>
      <c r="K50" t="s">
        <v>18</v>
      </c>
      <c r="L50" t="s">
        <v>18</v>
      </c>
      <c r="M50" t="s">
        <v>18</v>
      </c>
      <c r="N50" t="s">
        <v>25</v>
      </c>
      <c r="O50" t="s">
        <v>25</v>
      </c>
      <c r="P50" t="s">
        <v>25</v>
      </c>
      <c r="Q50" t="s">
        <v>25</v>
      </c>
      <c r="R50">
        <v>26</v>
      </c>
      <c r="S50">
        <v>29</v>
      </c>
      <c r="T50">
        <v>15</v>
      </c>
      <c r="U50">
        <v>0</v>
      </c>
      <c r="V50">
        <v>0</v>
      </c>
      <c r="W50">
        <v>22</v>
      </c>
      <c r="X50">
        <v>19</v>
      </c>
      <c r="Y50">
        <v>0</v>
      </c>
      <c r="Z50">
        <v>0</v>
      </c>
      <c r="AA50">
        <v>0</v>
      </c>
      <c r="AB50">
        <v>0</v>
      </c>
      <c r="AC50">
        <v>27</v>
      </c>
      <c r="AD50">
        <v>11</v>
      </c>
      <c r="AE50">
        <v>29</v>
      </c>
      <c r="AF50">
        <v>21</v>
      </c>
      <c r="AG50">
        <v>28</v>
      </c>
      <c r="AH50">
        <v>28</v>
      </c>
      <c r="AI50">
        <v>17</v>
      </c>
      <c r="AJ50">
        <v>15</v>
      </c>
      <c r="AK50">
        <v>23</v>
      </c>
      <c r="AL50">
        <v>10</v>
      </c>
      <c r="AM50">
        <v>10</v>
      </c>
      <c r="AN50">
        <f>IF(G50="E",R50*AC50,0)</f>
        <v>702</v>
      </c>
      <c r="AO50">
        <f>IF(H50="E",S50*AD50,0)</f>
        <v>319</v>
      </c>
      <c r="AP50">
        <f>IF(I50="E",T50*AE50,0)</f>
        <v>435</v>
      </c>
      <c r="AQ50">
        <f>IF(J50="E",U50*AF50,0)</f>
        <v>0</v>
      </c>
      <c r="AR50">
        <f>IF(K50="E",V50*AG50,0)</f>
        <v>0</v>
      </c>
      <c r="AS50">
        <f>IF(L50="E",W50*AH50,0)</f>
        <v>0</v>
      </c>
      <c r="AT50">
        <f>IF(M50="E",X50*AI50,0)</f>
        <v>0</v>
      </c>
      <c r="AU50">
        <f>IF(N50="E",Y50*AJ50,0)</f>
        <v>0</v>
      </c>
      <c r="AV50">
        <f>IF(O50="E",Z50*AK50,0)</f>
        <v>0</v>
      </c>
      <c r="AW50">
        <f>IF(P50="E",AA50*AL50,0)</f>
        <v>0</v>
      </c>
      <c r="AX50">
        <f t="shared" si="9"/>
        <v>0</v>
      </c>
      <c r="AY50">
        <f t="shared" si="3"/>
        <v>1456</v>
      </c>
      <c r="AZ50">
        <f t="shared" si="7"/>
        <v>62242</v>
      </c>
      <c r="BA50" s="3">
        <f t="shared" si="4"/>
        <v>9.7222439167637717E-2</v>
      </c>
    </row>
    <row r="51" spans="1:53" x14ac:dyDescent="0.25">
      <c r="A51" s="1">
        <f t="shared" si="5"/>
        <v>4740</v>
      </c>
      <c r="B51" s="1">
        <f t="shared" si="6"/>
        <v>4790</v>
      </c>
      <c r="C51">
        <f>KESIM1_part1!C51+1</f>
        <v>38.958234000000076</v>
      </c>
      <c r="D51">
        <f>KESIM1_part1!D51+1</f>
        <v>45.221907000000073</v>
      </c>
      <c r="E51">
        <f>KESIM1_part1!E51+1</f>
        <v>38.957223000000077</v>
      </c>
      <c r="F51">
        <f>KESIM1_part1!F51+1</f>
        <v>45.251577999999746</v>
      </c>
      <c r="G51" t="s">
        <v>17</v>
      </c>
      <c r="H51" t="s">
        <v>17</v>
      </c>
      <c r="I51" t="s">
        <v>17</v>
      </c>
      <c r="J51" t="s">
        <v>18</v>
      </c>
      <c r="K51" t="s">
        <v>18</v>
      </c>
      <c r="L51" t="s">
        <v>18</v>
      </c>
      <c r="M51" t="s">
        <v>18</v>
      </c>
      <c r="N51" t="s">
        <v>25</v>
      </c>
      <c r="O51" t="s">
        <v>25</v>
      </c>
      <c r="P51" t="s">
        <v>25</v>
      </c>
      <c r="Q51" t="s">
        <v>25</v>
      </c>
      <c r="R51">
        <v>29</v>
      </c>
      <c r="S51">
        <v>22</v>
      </c>
      <c r="T51">
        <v>14</v>
      </c>
      <c r="U51">
        <v>0</v>
      </c>
      <c r="V51">
        <v>0</v>
      </c>
      <c r="W51">
        <v>10</v>
      </c>
      <c r="X51">
        <v>19</v>
      </c>
      <c r="Y51">
        <v>0</v>
      </c>
      <c r="Z51">
        <v>0</v>
      </c>
      <c r="AA51">
        <v>0</v>
      </c>
      <c r="AB51">
        <v>0</v>
      </c>
      <c r="AC51">
        <v>27</v>
      </c>
      <c r="AD51">
        <v>22</v>
      </c>
      <c r="AE51">
        <v>17</v>
      </c>
      <c r="AF51">
        <v>13</v>
      </c>
      <c r="AG51">
        <v>12</v>
      </c>
      <c r="AH51">
        <v>20</v>
      </c>
      <c r="AI51">
        <v>23</v>
      </c>
      <c r="AJ51">
        <v>12</v>
      </c>
      <c r="AK51">
        <v>28</v>
      </c>
      <c r="AL51">
        <v>17</v>
      </c>
      <c r="AM51">
        <v>12</v>
      </c>
      <c r="AN51">
        <f>IF(G51="E",R51*AC51,0)</f>
        <v>783</v>
      </c>
      <c r="AO51">
        <f>IF(H51="E",S51*AD51,0)</f>
        <v>484</v>
      </c>
      <c r="AP51">
        <f>IF(I51="E",T51*AE51,0)</f>
        <v>238</v>
      </c>
      <c r="AQ51">
        <f>IF(J51="E",U51*AF51,0)</f>
        <v>0</v>
      </c>
      <c r="AR51">
        <f>IF(K51="E",V51*AG51,0)</f>
        <v>0</v>
      </c>
      <c r="AS51">
        <f>IF(L51="E",W51*AH51,0)</f>
        <v>0</v>
      </c>
      <c r="AT51">
        <f>IF(M51="E",X51*AI51,0)</f>
        <v>0</v>
      </c>
      <c r="AU51">
        <f>IF(N51="E",Y51*AJ51,0)</f>
        <v>0</v>
      </c>
      <c r="AV51">
        <f>IF(O51="E",Z51*AK51,0)</f>
        <v>0</v>
      </c>
      <c r="AW51">
        <f>IF(P51="E",AA51*AL51,0)</f>
        <v>0</v>
      </c>
      <c r="AX51">
        <f t="shared" si="9"/>
        <v>0</v>
      </c>
      <c r="AY51">
        <f t="shared" si="3"/>
        <v>1505</v>
      </c>
      <c r="AZ51">
        <f t="shared" si="7"/>
        <v>63747</v>
      </c>
      <c r="BA51" s="3">
        <f t="shared" si="4"/>
        <v>9.9573259689910376E-2</v>
      </c>
    </row>
    <row r="52" spans="1:53" x14ac:dyDescent="0.25">
      <c r="A52" s="1">
        <f t="shared" si="5"/>
        <v>4790</v>
      </c>
      <c r="B52" s="1">
        <f t="shared" si="6"/>
        <v>4840</v>
      </c>
      <c r="C52">
        <f>KESIM1_part1!C52+1</f>
        <v>38.957223000000077</v>
      </c>
      <c r="D52">
        <f>KESIM1_part1!D52+1</f>
        <v>45.220896000000074</v>
      </c>
      <c r="E52">
        <f>KESIM1_part1!E52+1</f>
        <v>38.956212000000079</v>
      </c>
      <c r="F52">
        <f>KESIM1_part1!F52+1</f>
        <v>45.251233999999741</v>
      </c>
      <c r="G52" t="s">
        <v>17</v>
      </c>
      <c r="H52" t="s">
        <v>17</v>
      </c>
      <c r="I52" t="s">
        <v>17</v>
      </c>
      <c r="J52" t="s">
        <v>18</v>
      </c>
      <c r="K52" t="s">
        <v>18</v>
      </c>
      <c r="L52" t="s">
        <v>18</v>
      </c>
      <c r="M52" t="s">
        <v>18</v>
      </c>
      <c r="N52" t="s">
        <v>25</v>
      </c>
      <c r="O52" t="s">
        <v>25</v>
      </c>
      <c r="P52" t="s">
        <v>25</v>
      </c>
      <c r="Q52" t="s">
        <v>25</v>
      </c>
      <c r="R52">
        <v>29</v>
      </c>
      <c r="S52">
        <v>16</v>
      </c>
      <c r="T52">
        <v>20</v>
      </c>
      <c r="U52">
        <v>0</v>
      </c>
      <c r="V52">
        <v>0</v>
      </c>
      <c r="W52">
        <v>17</v>
      </c>
      <c r="X52">
        <v>30</v>
      </c>
      <c r="Y52">
        <v>0</v>
      </c>
      <c r="Z52">
        <v>0</v>
      </c>
      <c r="AA52">
        <v>0</v>
      </c>
      <c r="AB52">
        <v>0</v>
      </c>
      <c r="AC52">
        <v>29</v>
      </c>
      <c r="AD52">
        <v>30</v>
      </c>
      <c r="AE52">
        <v>23</v>
      </c>
      <c r="AF52">
        <v>18</v>
      </c>
      <c r="AG52">
        <v>22</v>
      </c>
      <c r="AH52">
        <v>13</v>
      </c>
      <c r="AI52">
        <v>14</v>
      </c>
      <c r="AJ52">
        <v>20</v>
      </c>
      <c r="AK52">
        <v>14</v>
      </c>
      <c r="AL52">
        <v>10</v>
      </c>
      <c r="AM52">
        <v>22</v>
      </c>
      <c r="AN52">
        <f>IF(G52="E",R52*AC52,0)</f>
        <v>841</v>
      </c>
      <c r="AO52">
        <f>IF(H52="E",S52*AD52,0)</f>
        <v>480</v>
      </c>
      <c r="AP52">
        <f>IF(I52="E",T52*AE52,0)</f>
        <v>460</v>
      </c>
      <c r="AQ52">
        <f>IF(J52="E",U52*AF52,0)</f>
        <v>0</v>
      </c>
      <c r="AR52">
        <f>IF(K52="E",V52*AG52,0)</f>
        <v>0</v>
      </c>
      <c r="AS52">
        <f>IF(L52="E",W52*AH52,0)</f>
        <v>0</v>
      </c>
      <c r="AT52">
        <f>IF(M52="E",X52*AI52,0)</f>
        <v>0</v>
      </c>
      <c r="AU52">
        <f>IF(N52="E",Y52*AJ52,0)</f>
        <v>0</v>
      </c>
      <c r="AV52">
        <f>IF(O52="E",Z52*AK52,0)</f>
        <v>0</v>
      </c>
      <c r="AW52">
        <f>IF(P52="E",AA52*AL52,0)</f>
        <v>0</v>
      </c>
      <c r="AX52">
        <f t="shared" si="9"/>
        <v>0</v>
      </c>
      <c r="AY52">
        <f t="shared" si="3"/>
        <v>1781</v>
      </c>
      <c r="AZ52">
        <f t="shared" si="7"/>
        <v>65528</v>
      </c>
      <c r="BA52" s="3">
        <f t="shared" si="4"/>
        <v>0.10235519414184897</v>
      </c>
    </row>
    <row r="53" spans="1:53" x14ac:dyDescent="0.25">
      <c r="A53" s="1">
        <f t="shared" si="5"/>
        <v>4840</v>
      </c>
      <c r="B53" s="1">
        <f t="shared" si="6"/>
        <v>4890</v>
      </c>
      <c r="C53">
        <f>KESIM1_part1!C53+1</f>
        <v>38.956212000000079</v>
      </c>
      <c r="D53">
        <f>KESIM1_part1!D53+1</f>
        <v>45.219885000000076</v>
      </c>
      <c r="E53">
        <f>KESIM1_part1!E53+1</f>
        <v>38.955201000000081</v>
      </c>
      <c r="F53">
        <f>KESIM1_part1!F53+1</f>
        <v>45.250889999999735</v>
      </c>
      <c r="G53" t="s">
        <v>17</v>
      </c>
      <c r="H53" t="s">
        <v>17</v>
      </c>
      <c r="I53" t="s">
        <v>17</v>
      </c>
      <c r="J53" t="s">
        <v>18</v>
      </c>
      <c r="K53" t="s">
        <v>18</v>
      </c>
      <c r="L53" t="s">
        <v>18</v>
      </c>
      <c r="M53" t="s">
        <v>18</v>
      </c>
      <c r="N53" t="s">
        <v>25</v>
      </c>
      <c r="O53" t="s">
        <v>25</v>
      </c>
      <c r="P53" t="s">
        <v>25</v>
      </c>
      <c r="Q53" t="s">
        <v>25</v>
      </c>
      <c r="R53">
        <v>11</v>
      </c>
      <c r="S53">
        <v>28</v>
      </c>
      <c r="T53">
        <v>10</v>
      </c>
      <c r="U53">
        <v>0</v>
      </c>
      <c r="V53">
        <v>0</v>
      </c>
      <c r="W53">
        <v>14</v>
      </c>
      <c r="X53">
        <v>15</v>
      </c>
      <c r="Y53">
        <v>0</v>
      </c>
      <c r="Z53">
        <v>0</v>
      </c>
      <c r="AA53">
        <v>0</v>
      </c>
      <c r="AB53">
        <v>0</v>
      </c>
      <c r="AC53">
        <v>25</v>
      </c>
      <c r="AD53">
        <v>26</v>
      </c>
      <c r="AE53">
        <v>21</v>
      </c>
      <c r="AF53">
        <v>13</v>
      </c>
      <c r="AG53">
        <v>30</v>
      </c>
      <c r="AH53">
        <v>14</v>
      </c>
      <c r="AI53">
        <v>30</v>
      </c>
      <c r="AJ53">
        <v>25</v>
      </c>
      <c r="AK53">
        <v>18</v>
      </c>
      <c r="AL53">
        <v>15</v>
      </c>
      <c r="AM53">
        <v>13</v>
      </c>
      <c r="AN53">
        <f>IF(G53="E",R53*AC53,0)</f>
        <v>275</v>
      </c>
      <c r="AO53">
        <f>IF(H53="E",S53*AD53,0)</f>
        <v>728</v>
      </c>
      <c r="AP53">
        <f>IF(I53="E",T53*AE53,0)</f>
        <v>210</v>
      </c>
      <c r="AQ53">
        <f>IF(J53="E",U53*AF53,0)</f>
        <v>0</v>
      </c>
      <c r="AR53">
        <f>IF(K53="E",V53*AG53,0)</f>
        <v>0</v>
      </c>
      <c r="AS53">
        <f>IF(L53="E",W53*AH53,0)</f>
        <v>0</v>
      </c>
      <c r="AT53">
        <f>IF(M53="E",X53*AI53,0)</f>
        <v>0</v>
      </c>
      <c r="AU53">
        <f>IF(N53="E",Y53*AJ53,0)</f>
        <v>0</v>
      </c>
      <c r="AV53">
        <f>IF(O53="E",Z53*AK53,0)</f>
        <v>0</v>
      </c>
      <c r="AW53">
        <f>IF(P53="E",AA53*AL53,0)</f>
        <v>0</v>
      </c>
      <c r="AX53">
        <f t="shared" si="9"/>
        <v>0</v>
      </c>
      <c r="AY53">
        <f t="shared" si="3"/>
        <v>1213</v>
      </c>
      <c r="AZ53">
        <f t="shared" si="7"/>
        <v>66741</v>
      </c>
      <c r="BA53" s="3">
        <f t="shared" si="4"/>
        <v>0.10424990862259099</v>
      </c>
    </row>
    <row r="54" spans="1:53" x14ac:dyDescent="0.25">
      <c r="A54" s="1">
        <f t="shared" si="5"/>
        <v>4890</v>
      </c>
      <c r="B54" s="1">
        <f t="shared" si="6"/>
        <v>4940</v>
      </c>
      <c r="C54">
        <f>KESIM1_part1!C54+1</f>
        <v>38.955201000000081</v>
      </c>
      <c r="D54">
        <f>KESIM1_part1!D54+1</f>
        <v>45.218874000000078</v>
      </c>
      <c r="E54">
        <f>KESIM1_part1!E54+1</f>
        <v>38.954190000000082</v>
      </c>
      <c r="F54">
        <f>KESIM1_part1!F54+1</f>
        <v>45.25054599999973</v>
      </c>
      <c r="G54" t="s">
        <v>17</v>
      </c>
      <c r="H54" t="s">
        <v>17</v>
      </c>
      <c r="I54" t="s">
        <v>17</v>
      </c>
      <c r="J54" t="s">
        <v>18</v>
      </c>
      <c r="K54" t="s">
        <v>18</v>
      </c>
      <c r="L54" t="s">
        <v>18</v>
      </c>
      <c r="M54" t="s">
        <v>18</v>
      </c>
      <c r="N54" t="s">
        <v>25</v>
      </c>
      <c r="O54" t="s">
        <v>25</v>
      </c>
      <c r="P54" t="s">
        <v>25</v>
      </c>
      <c r="Q54" t="s">
        <v>25</v>
      </c>
      <c r="R54">
        <v>19</v>
      </c>
      <c r="S54">
        <v>13</v>
      </c>
      <c r="T54">
        <v>25</v>
      </c>
      <c r="U54">
        <v>0</v>
      </c>
      <c r="V54">
        <v>0</v>
      </c>
      <c r="W54">
        <v>11</v>
      </c>
      <c r="X54">
        <v>14</v>
      </c>
      <c r="Y54">
        <v>0</v>
      </c>
      <c r="Z54">
        <v>0</v>
      </c>
      <c r="AA54">
        <v>0</v>
      </c>
      <c r="AB54">
        <v>0</v>
      </c>
      <c r="AC54">
        <v>15</v>
      </c>
      <c r="AD54">
        <v>18</v>
      </c>
      <c r="AE54">
        <v>22</v>
      </c>
      <c r="AF54">
        <v>28</v>
      </c>
      <c r="AG54">
        <v>24</v>
      </c>
      <c r="AH54">
        <v>16</v>
      </c>
      <c r="AI54">
        <v>14</v>
      </c>
      <c r="AJ54">
        <v>20</v>
      </c>
      <c r="AK54">
        <v>14</v>
      </c>
      <c r="AL54">
        <v>12</v>
      </c>
      <c r="AM54">
        <v>21</v>
      </c>
      <c r="AN54">
        <f>IF(G54="E",R54*AC54,0)</f>
        <v>285</v>
      </c>
      <c r="AO54">
        <f>IF(H54="E",S54*AD54,0)</f>
        <v>234</v>
      </c>
      <c r="AP54">
        <f>IF(I54="E",T54*AE54,0)</f>
        <v>550</v>
      </c>
      <c r="AQ54">
        <f>IF(J54="E",U54*AF54,0)</f>
        <v>0</v>
      </c>
      <c r="AR54">
        <f>IF(K54="E",V54*AG54,0)</f>
        <v>0</v>
      </c>
      <c r="AS54">
        <f>IF(L54="E",W54*AH54,0)</f>
        <v>0</v>
      </c>
      <c r="AT54">
        <f>IF(M54="E",X54*AI54,0)</f>
        <v>0</v>
      </c>
      <c r="AU54">
        <f>IF(N54="E",Y54*AJ54,0)</f>
        <v>0</v>
      </c>
      <c r="AV54">
        <f>IF(O54="E",Z54*AK54,0)</f>
        <v>0</v>
      </c>
      <c r="AW54">
        <f>IF(P54="E",AA54*AL54,0)</f>
        <v>0</v>
      </c>
      <c r="AX54">
        <f t="shared" si="9"/>
        <v>0</v>
      </c>
      <c r="AY54">
        <f t="shared" si="3"/>
        <v>1069</v>
      </c>
      <c r="AZ54">
        <f t="shared" si="7"/>
        <v>67810</v>
      </c>
      <c r="BA54" s="3">
        <f t="shared" si="4"/>
        <v>0.10591969409655078</v>
      </c>
    </row>
    <row r="55" spans="1:53" x14ac:dyDescent="0.25">
      <c r="A55" s="1">
        <f t="shared" si="5"/>
        <v>4940</v>
      </c>
      <c r="B55" s="1">
        <f t="shared" si="6"/>
        <v>4990</v>
      </c>
      <c r="C55">
        <f>KESIM1_part1!C55+1</f>
        <v>38.954190000000082</v>
      </c>
      <c r="D55">
        <f>KESIM1_part1!D55+1</f>
        <v>45.217863000000079</v>
      </c>
      <c r="E55">
        <f>KESIM1_part1!E55+1</f>
        <v>38.953179000000084</v>
      </c>
      <c r="F55">
        <f>KESIM1_part1!F55+1</f>
        <v>45.250201999999724</v>
      </c>
      <c r="G55" t="s">
        <v>17</v>
      </c>
      <c r="H55" t="s">
        <v>17</v>
      </c>
      <c r="I55" t="s">
        <v>17</v>
      </c>
      <c r="J55" t="s">
        <v>18</v>
      </c>
      <c r="K55" t="s">
        <v>18</v>
      </c>
      <c r="L55" t="s">
        <v>18</v>
      </c>
      <c r="M55" t="s">
        <v>18</v>
      </c>
      <c r="N55" t="s">
        <v>25</v>
      </c>
      <c r="O55" t="s">
        <v>25</v>
      </c>
      <c r="P55" t="s">
        <v>25</v>
      </c>
      <c r="Q55" t="s">
        <v>25</v>
      </c>
      <c r="R55">
        <v>24</v>
      </c>
      <c r="S55">
        <v>22</v>
      </c>
      <c r="T55">
        <v>21</v>
      </c>
      <c r="U55">
        <v>0</v>
      </c>
      <c r="V55">
        <v>0</v>
      </c>
      <c r="W55">
        <v>22</v>
      </c>
      <c r="X55">
        <v>14</v>
      </c>
      <c r="Y55">
        <v>0</v>
      </c>
      <c r="Z55">
        <v>0</v>
      </c>
      <c r="AA55">
        <v>0</v>
      </c>
      <c r="AB55">
        <v>0</v>
      </c>
      <c r="AC55">
        <v>20</v>
      </c>
      <c r="AD55">
        <v>25</v>
      </c>
      <c r="AE55">
        <v>18</v>
      </c>
      <c r="AF55">
        <v>23</v>
      </c>
      <c r="AG55">
        <v>26</v>
      </c>
      <c r="AH55">
        <v>30</v>
      </c>
      <c r="AI55">
        <v>26</v>
      </c>
      <c r="AJ55">
        <v>22</v>
      </c>
      <c r="AK55">
        <v>11</v>
      </c>
      <c r="AL55">
        <v>21</v>
      </c>
      <c r="AM55">
        <v>16</v>
      </c>
      <c r="AN55">
        <f>IF(G55="E",R55*AC55,0)</f>
        <v>480</v>
      </c>
      <c r="AO55">
        <f>IF(H55="E",S55*AD55,0)</f>
        <v>550</v>
      </c>
      <c r="AP55">
        <f>IF(I55="E",T55*AE55,0)</f>
        <v>378</v>
      </c>
      <c r="AQ55">
        <f>IF(J55="E",U55*AF55,0)</f>
        <v>0</v>
      </c>
      <c r="AR55">
        <f>IF(K55="E",V55*AG55,0)</f>
        <v>0</v>
      </c>
      <c r="AS55">
        <f>IF(L55="E",W55*AH55,0)</f>
        <v>0</v>
      </c>
      <c r="AT55">
        <f>IF(M55="E",X55*AI55,0)</f>
        <v>0</v>
      </c>
      <c r="AU55">
        <f>IF(N55="E",Y55*AJ55,0)</f>
        <v>0</v>
      </c>
      <c r="AV55">
        <f>IF(O55="E",Z55*AK55,0)</f>
        <v>0</v>
      </c>
      <c r="AW55">
        <f>IF(P55="E",AA55*AL55,0)</f>
        <v>0</v>
      </c>
      <c r="AX55">
        <f t="shared" si="9"/>
        <v>0</v>
      </c>
      <c r="AY55">
        <f t="shared" si="3"/>
        <v>1408</v>
      </c>
      <c r="AZ55">
        <f t="shared" si="7"/>
        <v>69218</v>
      </c>
      <c r="BA55" s="3">
        <f t="shared" si="4"/>
        <v>0.10811899994064374</v>
      </c>
    </row>
    <row r="56" spans="1:53" x14ac:dyDescent="0.25">
      <c r="A56" s="1">
        <f t="shared" si="5"/>
        <v>4990</v>
      </c>
      <c r="B56" s="1">
        <f t="shared" si="6"/>
        <v>5040</v>
      </c>
      <c r="C56">
        <f>KESIM1_part1!C56+1</f>
        <v>38.953179000000084</v>
      </c>
      <c r="D56">
        <f>KESIM1_part1!D56+1</f>
        <v>45.216852000000081</v>
      </c>
      <c r="E56">
        <f>KESIM1_part1!E56+1</f>
        <v>38.952168000000086</v>
      </c>
      <c r="F56">
        <f>KESIM1_part1!F56+1</f>
        <v>45.249857999999719</v>
      </c>
      <c r="G56" t="s">
        <v>17</v>
      </c>
      <c r="H56" t="s">
        <v>17</v>
      </c>
      <c r="I56" t="s">
        <v>17</v>
      </c>
      <c r="J56" t="s">
        <v>18</v>
      </c>
      <c r="K56" t="s">
        <v>18</v>
      </c>
      <c r="L56" t="s">
        <v>18</v>
      </c>
      <c r="M56" t="s">
        <v>18</v>
      </c>
      <c r="N56" t="s">
        <v>25</v>
      </c>
      <c r="O56" t="s">
        <v>25</v>
      </c>
      <c r="P56" t="s">
        <v>25</v>
      </c>
      <c r="Q56" t="s">
        <v>25</v>
      </c>
      <c r="R56">
        <v>24</v>
      </c>
      <c r="S56">
        <v>12</v>
      </c>
      <c r="T56">
        <v>22</v>
      </c>
      <c r="U56">
        <v>0</v>
      </c>
      <c r="V56">
        <v>0</v>
      </c>
      <c r="W56">
        <v>30</v>
      </c>
      <c r="X56">
        <v>11</v>
      </c>
      <c r="Y56">
        <v>0</v>
      </c>
      <c r="Z56">
        <v>0</v>
      </c>
      <c r="AA56">
        <v>0</v>
      </c>
      <c r="AB56">
        <v>0</v>
      </c>
      <c r="AC56">
        <v>11</v>
      </c>
      <c r="AD56">
        <v>29</v>
      </c>
      <c r="AE56">
        <v>29</v>
      </c>
      <c r="AF56">
        <v>27</v>
      </c>
      <c r="AG56">
        <v>22</v>
      </c>
      <c r="AH56">
        <v>29</v>
      </c>
      <c r="AI56">
        <v>16</v>
      </c>
      <c r="AJ56">
        <v>12</v>
      </c>
      <c r="AK56">
        <v>25</v>
      </c>
      <c r="AL56">
        <v>22</v>
      </c>
      <c r="AM56">
        <v>11</v>
      </c>
      <c r="AN56">
        <f>IF(G56="E",R56*AC56,0)</f>
        <v>264</v>
      </c>
      <c r="AO56">
        <f>IF(H56="E",S56*AD56,0)</f>
        <v>348</v>
      </c>
      <c r="AP56">
        <f>IF(I56="E",T56*AE56,0)</f>
        <v>638</v>
      </c>
      <c r="AQ56">
        <f>IF(J56="E",U56*AF56,0)</f>
        <v>0</v>
      </c>
      <c r="AR56">
        <f>IF(K56="E",V56*AG56,0)</f>
        <v>0</v>
      </c>
      <c r="AS56">
        <f>IF(L56="E",W56*AH56,0)</f>
        <v>0</v>
      </c>
      <c r="AT56">
        <f>IF(M56="E",X56*AI56,0)</f>
        <v>0</v>
      </c>
      <c r="AU56">
        <f>IF(N56="E",Y56*AJ56,0)</f>
        <v>0</v>
      </c>
      <c r="AV56">
        <f>IF(O56="E",Z56*AK56,0)</f>
        <v>0</v>
      </c>
      <c r="AW56">
        <f>IF(P56="E",AA56*AL56,0)</f>
        <v>0</v>
      </c>
      <c r="AX56">
        <f t="shared" si="9"/>
        <v>0</v>
      </c>
      <c r="AY56">
        <f t="shared" si="3"/>
        <v>1250</v>
      </c>
      <c r="AZ56">
        <f t="shared" si="7"/>
        <v>70468</v>
      </c>
      <c r="BA56" s="3">
        <f t="shared" si="4"/>
        <v>0.11007150868007286</v>
      </c>
    </row>
    <row r="57" spans="1:53" x14ac:dyDescent="0.25">
      <c r="A57" s="1">
        <f t="shared" si="5"/>
        <v>5040</v>
      </c>
      <c r="B57" s="1">
        <f t="shared" si="6"/>
        <v>5090</v>
      </c>
      <c r="C57">
        <f>KESIM1_part1!C57+1</f>
        <v>38.952168000000086</v>
      </c>
      <c r="D57">
        <f>KESIM1_part1!D57+1</f>
        <v>45.215841000000083</v>
      </c>
      <c r="E57">
        <f>KESIM1_part1!E57+1</f>
        <v>38.951157000000087</v>
      </c>
      <c r="F57">
        <f>KESIM1_part1!F57+1</f>
        <v>45.249513999999714</v>
      </c>
      <c r="G57" t="s">
        <v>17</v>
      </c>
      <c r="H57" t="s">
        <v>17</v>
      </c>
      <c r="I57" t="s">
        <v>17</v>
      </c>
      <c r="J57" t="s">
        <v>18</v>
      </c>
      <c r="K57" t="s">
        <v>18</v>
      </c>
      <c r="L57" t="s">
        <v>18</v>
      </c>
      <c r="M57" t="s">
        <v>18</v>
      </c>
      <c r="N57" t="s">
        <v>25</v>
      </c>
      <c r="O57" t="s">
        <v>25</v>
      </c>
      <c r="P57" t="s">
        <v>25</v>
      </c>
      <c r="Q57" t="s">
        <v>25</v>
      </c>
      <c r="R57">
        <v>10</v>
      </c>
      <c r="S57">
        <v>10</v>
      </c>
      <c r="T57">
        <v>11</v>
      </c>
      <c r="U57">
        <v>0</v>
      </c>
      <c r="V57">
        <v>0</v>
      </c>
      <c r="W57">
        <v>17</v>
      </c>
      <c r="X57">
        <v>10</v>
      </c>
      <c r="Y57">
        <v>0</v>
      </c>
      <c r="Z57">
        <v>0</v>
      </c>
      <c r="AA57">
        <v>0</v>
      </c>
      <c r="AB57">
        <v>0</v>
      </c>
      <c r="AC57">
        <v>21</v>
      </c>
      <c r="AD57">
        <v>11</v>
      </c>
      <c r="AE57">
        <v>16</v>
      </c>
      <c r="AF57">
        <v>24</v>
      </c>
      <c r="AG57">
        <v>18</v>
      </c>
      <c r="AH57">
        <v>28</v>
      </c>
      <c r="AI57">
        <v>17</v>
      </c>
      <c r="AJ57">
        <v>21</v>
      </c>
      <c r="AK57">
        <v>21</v>
      </c>
      <c r="AL57">
        <v>28</v>
      </c>
      <c r="AM57">
        <v>29</v>
      </c>
      <c r="AN57">
        <f>IF(G57="E",R57*AC57,0)</f>
        <v>210</v>
      </c>
      <c r="AO57">
        <f>IF(H57="E",S57*AD57,0)</f>
        <v>110</v>
      </c>
      <c r="AP57">
        <f>IF(I57="E",T57*AE57,0)</f>
        <v>176</v>
      </c>
      <c r="AQ57">
        <f>IF(J57="E",U57*AF57,0)</f>
        <v>0</v>
      </c>
      <c r="AR57">
        <f>IF(K57="E",V57*AG57,0)</f>
        <v>0</v>
      </c>
      <c r="AS57">
        <f>IF(L57="E",W57*AH57,0)</f>
        <v>0</v>
      </c>
      <c r="AT57">
        <f>IF(M57="E",X57*AI57,0)</f>
        <v>0</v>
      </c>
      <c r="AU57">
        <f>IF(N57="E",Y57*AJ57,0)</f>
        <v>0</v>
      </c>
      <c r="AV57">
        <f>IF(O57="E",Z57*AK57,0)</f>
        <v>0</v>
      </c>
      <c r="AW57">
        <f>IF(P57="E",AA57*AL57,0)</f>
        <v>0</v>
      </c>
      <c r="AX57">
        <f t="shared" si="9"/>
        <v>0</v>
      </c>
      <c r="AY57">
        <f t="shared" si="3"/>
        <v>496</v>
      </c>
      <c r="AZ57">
        <f t="shared" si="7"/>
        <v>70964</v>
      </c>
      <c r="BA57" s="3">
        <f t="shared" si="4"/>
        <v>0.11084626414787832</v>
      </c>
    </row>
    <row r="58" spans="1:53" x14ac:dyDescent="0.25">
      <c r="A58" s="1">
        <f t="shared" si="5"/>
        <v>5090</v>
      </c>
      <c r="B58" s="1">
        <f t="shared" si="6"/>
        <v>5140</v>
      </c>
      <c r="C58">
        <f>KESIM1_part1!C58+1</f>
        <v>38.951157000000087</v>
      </c>
      <c r="D58">
        <f>KESIM1_part1!D58+1</f>
        <v>45.214830000000084</v>
      </c>
      <c r="E58">
        <f>KESIM1_part1!E58+1</f>
        <v>38.950146000000089</v>
      </c>
      <c r="F58">
        <f>KESIM1_part1!F58+1</f>
        <v>45.249169999999708</v>
      </c>
      <c r="G58" t="s">
        <v>17</v>
      </c>
      <c r="H58" t="s">
        <v>17</v>
      </c>
      <c r="I58" t="s">
        <v>17</v>
      </c>
      <c r="J58" t="s">
        <v>18</v>
      </c>
      <c r="K58" t="s">
        <v>18</v>
      </c>
      <c r="L58" t="s">
        <v>18</v>
      </c>
      <c r="M58" t="s">
        <v>18</v>
      </c>
      <c r="N58" t="s">
        <v>25</v>
      </c>
      <c r="O58" t="s">
        <v>25</v>
      </c>
      <c r="P58" t="s">
        <v>25</v>
      </c>
      <c r="Q58" t="s">
        <v>25</v>
      </c>
      <c r="R58">
        <v>24</v>
      </c>
      <c r="S58">
        <v>10</v>
      </c>
      <c r="T58">
        <v>27</v>
      </c>
      <c r="U58">
        <v>0</v>
      </c>
      <c r="V58">
        <v>0</v>
      </c>
      <c r="W58">
        <v>18</v>
      </c>
      <c r="X58">
        <v>20</v>
      </c>
      <c r="Y58">
        <v>0</v>
      </c>
      <c r="Z58">
        <v>0</v>
      </c>
      <c r="AA58">
        <v>0</v>
      </c>
      <c r="AB58">
        <v>0</v>
      </c>
      <c r="AC58">
        <v>29</v>
      </c>
      <c r="AD58">
        <v>28</v>
      </c>
      <c r="AE58">
        <v>19</v>
      </c>
      <c r="AF58">
        <v>30</v>
      </c>
      <c r="AG58">
        <v>28</v>
      </c>
      <c r="AH58">
        <v>18</v>
      </c>
      <c r="AI58">
        <v>11</v>
      </c>
      <c r="AJ58">
        <v>22</v>
      </c>
      <c r="AK58">
        <v>15</v>
      </c>
      <c r="AL58">
        <v>25</v>
      </c>
      <c r="AM58">
        <v>30</v>
      </c>
      <c r="AN58">
        <f>IF(G58="E",R58*AC58,0)</f>
        <v>696</v>
      </c>
      <c r="AO58">
        <f>IF(H58="E",S58*AD58,0)</f>
        <v>280</v>
      </c>
      <c r="AP58">
        <f>IF(I58="E",T58*AE58,0)</f>
        <v>513</v>
      </c>
      <c r="AQ58">
        <f>IF(J58="E",U58*AF58,0)</f>
        <v>0</v>
      </c>
      <c r="AR58">
        <f>IF(K58="E",V58*AG58,0)</f>
        <v>0</v>
      </c>
      <c r="AS58">
        <f>IF(L58="E",W58*AH58,0)</f>
        <v>0</v>
      </c>
      <c r="AT58">
        <f>IF(M58="E",X58*AI58,0)</f>
        <v>0</v>
      </c>
      <c r="AU58">
        <f>IF(N58="E",Y58*AJ58,0)</f>
        <v>0</v>
      </c>
      <c r="AV58">
        <f>IF(O58="E",Z58*AK58,0)</f>
        <v>0</v>
      </c>
      <c r="AW58">
        <f>IF(P58="E",AA58*AL58,0)</f>
        <v>0</v>
      </c>
      <c r="AX58">
        <f t="shared" si="9"/>
        <v>0</v>
      </c>
      <c r="AY58">
        <f t="shared" si="3"/>
        <v>1489</v>
      </c>
      <c r="AZ58">
        <f t="shared" si="7"/>
        <v>72453</v>
      </c>
      <c r="BA58" s="3">
        <f t="shared" si="4"/>
        <v>0.11317209255828629</v>
      </c>
    </row>
    <row r="59" spans="1:53" x14ac:dyDescent="0.25">
      <c r="A59" s="1">
        <f t="shared" si="5"/>
        <v>5140</v>
      </c>
      <c r="B59" s="1">
        <f t="shared" si="6"/>
        <v>5190</v>
      </c>
      <c r="C59">
        <f>KESIM1_part1!C59+1</f>
        <v>38.950146000000089</v>
      </c>
      <c r="D59">
        <f>KESIM1_part1!D59+1</f>
        <v>45.213819000000086</v>
      </c>
      <c r="E59">
        <f>KESIM1_part1!E59+1</f>
        <v>38.949135000000091</v>
      </c>
      <c r="F59">
        <f>KESIM1_part1!F59+1</f>
        <v>45.248825999999703</v>
      </c>
      <c r="G59" t="s">
        <v>17</v>
      </c>
      <c r="H59" t="s">
        <v>17</v>
      </c>
      <c r="I59" t="s">
        <v>17</v>
      </c>
      <c r="J59" t="s">
        <v>18</v>
      </c>
      <c r="K59" t="s">
        <v>18</v>
      </c>
      <c r="L59" t="s">
        <v>18</v>
      </c>
      <c r="M59" t="s">
        <v>18</v>
      </c>
      <c r="N59" t="s">
        <v>25</v>
      </c>
      <c r="O59" t="s">
        <v>25</v>
      </c>
      <c r="P59" t="s">
        <v>25</v>
      </c>
      <c r="Q59" t="s">
        <v>25</v>
      </c>
      <c r="R59">
        <v>15</v>
      </c>
      <c r="S59">
        <v>17</v>
      </c>
      <c r="T59">
        <v>29</v>
      </c>
      <c r="U59">
        <v>0</v>
      </c>
      <c r="V59">
        <v>0</v>
      </c>
      <c r="W59">
        <v>11</v>
      </c>
      <c r="X59">
        <v>24</v>
      </c>
      <c r="Y59">
        <v>0</v>
      </c>
      <c r="Z59">
        <v>0</v>
      </c>
      <c r="AA59">
        <v>0</v>
      </c>
      <c r="AB59">
        <v>0</v>
      </c>
      <c r="AC59">
        <v>17</v>
      </c>
      <c r="AD59">
        <v>17</v>
      </c>
      <c r="AE59">
        <v>17</v>
      </c>
      <c r="AF59">
        <v>28</v>
      </c>
      <c r="AG59">
        <v>21</v>
      </c>
      <c r="AH59">
        <v>25</v>
      </c>
      <c r="AI59">
        <v>20</v>
      </c>
      <c r="AJ59">
        <v>27</v>
      </c>
      <c r="AK59">
        <v>27</v>
      </c>
      <c r="AL59">
        <v>10</v>
      </c>
      <c r="AM59">
        <v>26</v>
      </c>
      <c r="AN59">
        <f>IF(G59="E",R59*AC59,0)</f>
        <v>255</v>
      </c>
      <c r="AO59">
        <f>IF(H59="E",S59*AD59,0)</f>
        <v>289</v>
      </c>
      <c r="AP59">
        <f>IF(I59="E",T59*AE59,0)</f>
        <v>493</v>
      </c>
      <c r="AQ59">
        <f>IF(J59="E",U59*AF59,0)</f>
        <v>0</v>
      </c>
      <c r="AR59">
        <f>IF(K59="E",V59*AG59,0)</f>
        <v>0</v>
      </c>
      <c r="AS59">
        <f>IF(L59="E",W59*AH59,0)</f>
        <v>0</v>
      </c>
      <c r="AT59">
        <f>IF(M59="E",X59*AI59,0)</f>
        <v>0</v>
      </c>
      <c r="AU59">
        <f>IF(N59="E",Y59*AJ59,0)</f>
        <v>0</v>
      </c>
      <c r="AV59">
        <f>IF(O59="E",Z59*AK59,0)</f>
        <v>0</v>
      </c>
      <c r="AW59">
        <f>IF(P59="E",AA59*AL59,0)</f>
        <v>0</v>
      </c>
      <c r="AX59">
        <f t="shared" si="9"/>
        <v>0</v>
      </c>
      <c r="AY59">
        <f t="shared" si="3"/>
        <v>1037</v>
      </c>
      <c r="AZ59">
        <f t="shared" si="7"/>
        <v>73490</v>
      </c>
      <c r="BA59" s="3">
        <f t="shared" si="4"/>
        <v>0.11479189380851669</v>
      </c>
    </row>
    <row r="60" spans="1:53" x14ac:dyDescent="0.25">
      <c r="A60" s="1">
        <f t="shared" si="5"/>
        <v>5190</v>
      </c>
      <c r="B60" s="1">
        <f t="shared" si="6"/>
        <v>5240</v>
      </c>
      <c r="C60">
        <f>KESIM1_part1!C60+1</f>
        <v>38.949135000000091</v>
      </c>
      <c r="D60">
        <f>KESIM1_part1!D60+1</f>
        <v>45.212808000000088</v>
      </c>
      <c r="E60">
        <f>KESIM1_part1!E60+1</f>
        <v>38.948124000000092</v>
      </c>
      <c r="F60">
        <f>KESIM1_part1!F60+1</f>
        <v>45.248481999999697</v>
      </c>
      <c r="G60" t="s">
        <v>17</v>
      </c>
      <c r="H60" t="s">
        <v>17</v>
      </c>
      <c r="I60" t="s">
        <v>17</v>
      </c>
      <c r="J60" t="s">
        <v>18</v>
      </c>
      <c r="K60" t="s">
        <v>18</v>
      </c>
      <c r="L60" t="s">
        <v>18</v>
      </c>
      <c r="M60" t="s">
        <v>18</v>
      </c>
      <c r="N60" t="s">
        <v>25</v>
      </c>
      <c r="O60" t="s">
        <v>25</v>
      </c>
      <c r="P60" t="s">
        <v>25</v>
      </c>
      <c r="Q60" t="s">
        <v>25</v>
      </c>
      <c r="R60">
        <v>10</v>
      </c>
      <c r="S60">
        <v>24</v>
      </c>
      <c r="T60">
        <v>19</v>
      </c>
      <c r="U60">
        <v>0</v>
      </c>
      <c r="V60">
        <v>0</v>
      </c>
      <c r="W60">
        <v>22</v>
      </c>
      <c r="X60">
        <v>29</v>
      </c>
      <c r="Y60">
        <v>0</v>
      </c>
      <c r="Z60">
        <v>0</v>
      </c>
      <c r="AA60">
        <v>0</v>
      </c>
      <c r="AB60">
        <v>0</v>
      </c>
      <c r="AC60">
        <v>28</v>
      </c>
      <c r="AD60">
        <v>13</v>
      </c>
      <c r="AE60">
        <v>24</v>
      </c>
      <c r="AF60">
        <v>24</v>
      </c>
      <c r="AG60">
        <v>27</v>
      </c>
      <c r="AH60">
        <v>25</v>
      </c>
      <c r="AI60">
        <v>14</v>
      </c>
      <c r="AJ60">
        <v>17</v>
      </c>
      <c r="AK60">
        <v>10</v>
      </c>
      <c r="AL60">
        <v>23</v>
      </c>
      <c r="AM60">
        <v>22</v>
      </c>
      <c r="AN60">
        <f>IF(G60="E",R60*AC60,0)</f>
        <v>280</v>
      </c>
      <c r="AO60">
        <f>IF(H60="E",S60*AD60,0)</f>
        <v>312</v>
      </c>
      <c r="AP60">
        <f>IF(I60="E",T60*AE60,0)</f>
        <v>456</v>
      </c>
      <c r="AQ60">
        <f>IF(J60="E",U60*AF60,0)</f>
        <v>0</v>
      </c>
      <c r="AR60">
        <f>IF(K60="E",V60*AG60,0)</f>
        <v>0</v>
      </c>
      <c r="AS60">
        <f>IF(L60="E",W60*AH60,0)</f>
        <v>0</v>
      </c>
      <c r="AT60">
        <f>IF(M60="E",X60*AI60,0)</f>
        <v>0</v>
      </c>
      <c r="AU60">
        <f>IF(N60="E",Y60*AJ60,0)</f>
        <v>0</v>
      </c>
      <c r="AV60">
        <f>IF(O60="E",Z60*AK60,0)</f>
        <v>0</v>
      </c>
      <c r="AW60">
        <f>IF(P60="E",AA60*AL60,0)</f>
        <v>0</v>
      </c>
      <c r="AX60">
        <f t="shared" si="9"/>
        <v>0</v>
      </c>
      <c r="AY60">
        <f t="shared" si="3"/>
        <v>1048</v>
      </c>
      <c r="AZ60">
        <f t="shared" si="7"/>
        <v>74538</v>
      </c>
      <c r="BA60" s="3">
        <f t="shared" si="4"/>
        <v>0.11642887713565406</v>
      </c>
    </row>
    <row r="61" spans="1:53" x14ac:dyDescent="0.25">
      <c r="A61" s="1">
        <f t="shared" si="5"/>
        <v>5240</v>
      </c>
      <c r="B61" s="1">
        <f t="shared" si="6"/>
        <v>5290</v>
      </c>
      <c r="C61">
        <f>KESIM1_part1!C61+1</f>
        <v>38.948124000000092</v>
      </c>
      <c r="D61">
        <f>KESIM1_part1!D61+1</f>
        <v>45.211797000000089</v>
      </c>
      <c r="E61">
        <f>KESIM1_part1!E61+1</f>
        <v>38.947113000000094</v>
      </c>
      <c r="F61">
        <f>KESIM1_part1!F61+1</f>
        <v>45.248137999999692</v>
      </c>
      <c r="G61" t="s">
        <v>17</v>
      </c>
      <c r="H61" t="s">
        <v>17</v>
      </c>
      <c r="I61" t="s">
        <v>17</v>
      </c>
      <c r="J61" t="s">
        <v>18</v>
      </c>
      <c r="K61" t="s">
        <v>18</v>
      </c>
      <c r="L61" t="s">
        <v>18</v>
      </c>
      <c r="M61" t="s">
        <v>18</v>
      </c>
      <c r="N61" t="s">
        <v>25</v>
      </c>
      <c r="O61" t="s">
        <v>25</v>
      </c>
      <c r="P61" t="s">
        <v>25</v>
      </c>
      <c r="Q61" t="s">
        <v>25</v>
      </c>
      <c r="R61">
        <v>22</v>
      </c>
      <c r="S61">
        <v>21</v>
      </c>
      <c r="T61">
        <v>29</v>
      </c>
      <c r="U61">
        <v>0</v>
      </c>
      <c r="V61">
        <v>0</v>
      </c>
      <c r="W61">
        <v>19</v>
      </c>
      <c r="X61">
        <v>18</v>
      </c>
      <c r="Y61">
        <v>0</v>
      </c>
      <c r="Z61">
        <v>0</v>
      </c>
      <c r="AA61">
        <v>0</v>
      </c>
      <c r="AB61">
        <v>0</v>
      </c>
      <c r="AC61">
        <v>27</v>
      </c>
      <c r="AD61">
        <v>30</v>
      </c>
      <c r="AE61">
        <v>25</v>
      </c>
      <c r="AF61">
        <v>18</v>
      </c>
      <c r="AG61">
        <v>27</v>
      </c>
      <c r="AH61">
        <v>25</v>
      </c>
      <c r="AI61">
        <v>11</v>
      </c>
      <c r="AJ61">
        <v>21</v>
      </c>
      <c r="AK61">
        <v>17</v>
      </c>
      <c r="AL61">
        <v>18</v>
      </c>
      <c r="AM61">
        <v>22</v>
      </c>
      <c r="AN61">
        <f>IF(G61="E",R61*AC61,0)</f>
        <v>594</v>
      </c>
      <c r="AO61">
        <f>IF(H61="E",S61*AD61,0)</f>
        <v>630</v>
      </c>
      <c r="AP61">
        <f>IF(I61="E",T61*AE61,0)</f>
        <v>725</v>
      </c>
      <c r="AQ61">
        <f>IF(J61="E",U61*AF61,0)</f>
        <v>0</v>
      </c>
      <c r="AR61">
        <f>IF(K61="E",V61*AG61,0)</f>
        <v>0</v>
      </c>
      <c r="AS61">
        <f>IF(L61="E",W61*AH61,0)</f>
        <v>0</v>
      </c>
      <c r="AT61">
        <f>IF(M61="E",X61*AI61,0)</f>
        <v>0</v>
      </c>
      <c r="AU61">
        <f>IF(N61="E",Y61*AJ61,0)</f>
        <v>0</v>
      </c>
      <c r="AV61">
        <f>IF(O61="E",Z61*AK61,0)</f>
        <v>0</v>
      </c>
      <c r="AW61">
        <f>IF(P61="E",AA61*AL61,0)</f>
        <v>0</v>
      </c>
      <c r="AX61">
        <f t="shared" si="9"/>
        <v>0</v>
      </c>
      <c r="AY61">
        <f t="shared" si="3"/>
        <v>1949</v>
      </c>
      <c r="AZ61">
        <f t="shared" si="7"/>
        <v>76487</v>
      </c>
      <c r="BA61" s="3">
        <f t="shared" si="4"/>
        <v>0.11947322876217194</v>
      </c>
    </row>
    <row r="62" spans="1:53" x14ac:dyDescent="0.25">
      <c r="A62" s="1">
        <f t="shared" si="5"/>
        <v>5290</v>
      </c>
      <c r="B62" s="1">
        <f t="shared" si="6"/>
        <v>5340</v>
      </c>
      <c r="C62">
        <f>KESIM1_part1!C62+1</f>
        <v>38.947113000000094</v>
      </c>
      <c r="D62">
        <f>KESIM1_part1!D62+1</f>
        <v>45.210786000000091</v>
      </c>
      <c r="E62">
        <f>KESIM1_part1!E62+1</f>
        <v>38.946102000000096</v>
      </c>
      <c r="F62">
        <f>KESIM1_part1!F62+1</f>
        <v>45.247793999999686</v>
      </c>
      <c r="G62" t="s">
        <v>17</v>
      </c>
      <c r="H62" t="s">
        <v>17</v>
      </c>
      <c r="I62" t="s">
        <v>17</v>
      </c>
      <c r="J62" t="s">
        <v>18</v>
      </c>
      <c r="K62" t="s">
        <v>18</v>
      </c>
      <c r="L62" t="s">
        <v>18</v>
      </c>
      <c r="M62" t="s">
        <v>18</v>
      </c>
      <c r="N62" t="s">
        <v>25</v>
      </c>
      <c r="O62" t="s">
        <v>25</v>
      </c>
      <c r="P62" t="s">
        <v>25</v>
      </c>
      <c r="Q62" t="s">
        <v>25</v>
      </c>
      <c r="R62">
        <v>10</v>
      </c>
      <c r="S62">
        <v>20</v>
      </c>
      <c r="T62">
        <v>22</v>
      </c>
      <c r="U62">
        <v>0</v>
      </c>
      <c r="V62">
        <v>0</v>
      </c>
      <c r="W62">
        <v>29</v>
      </c>
      <c r="X62">
        <v>19</v>
      </c>
      <c r="Y62">
        <v>0</v>
      </c>
      <c r="Z62">
        <v>0</v>
      </c>
      <c r="AA62">
        <v>0</v>
      </c>
      <c r="AB62">
        <v>0</v>
      </c>
      <c r="AC62">
        <v>12</v>
      </c>
      <c r="AD62">
        <v>18</v>
      </c>
      <c r="AE62">
        <v>27</v>
      </c>
      <c r="AF62">
        <v>22</v>
      </c>
      <c r="AG62">
        <v>16</v>
      </c>
      <c r="AH62">
        <v>21</v>
      </c>
      <c r="AI62">
        <v>27</v>
      </c>
      <c r="AJ62">
        <v>28</v>
      </c>
      <c r="AK62">
        <v>17</v>
      </c>
      <c r="AL62">
        <v>21</v>
      </c>
      <c r="AM62">
        <v>20</v>
      </c>
      <c r="AN62">
        <f>IF(G62="E",R62*AC62,0)</f>
        <v>120</v>
      </c>
      <c r="AO62">
        <f>IF(H62="E",S62*AD62,0)</f>
        <v>360</v>
      </c>
      <c r="AP62">
        <f>IF(I62="E",T62*AE62,0)</f>
        <v>594</v>
      </c>
      <c r="AQ62">
        <f>IF(J62="E",U62*AF62,0)</f>
        <v>0</v>
      </c>
      <c r="AR62">
        <f>IF(K62="E",V62*AG62,0)</f>
        <v>0</v>
      </c>
      <c r="AS62">
        <f>IF(L62="E",W62*AH62,0)</f>
        <v>0</v>
      </c>
      <c r="AT62">
        <f>IF(M62="E",X62*AI62,0)</f>
        <v>0</v>
      </c>
      <c r="AU62">
        <f>IF(N62="E",Y62*AJ62,0)</f>
        <v>0</v>
      </c>
      <c r="AV62">
        <f>IF(O62="E",Z62*AK62,0)</f>
        <v>0</v>
      </c>
      <c r="AW62">
        <f>IF(P62="E",AA62*AL62,0)</f>
        <v>0</v>
      </c>
      <c r="AX62">
        <f t="shared" si="9"/>
        <v>0</v>
      </c>
      <c r="AY62">
        <f t="shared" si="3"/>
        <v>1074</v>
      </c>
      <c r="AZ62">
        <f t="shared" si="7"/>
        <v>77561</v>
      </c>
      <c r="BA62" s="3">
        <f t="shared" si="4"/>
        <v>0.12115082427108943</v>
      </c>
    </row>
    <row r="63" spans="1:53" x14ac:dyDescent="0.25">
      <c r="A63" s="1">
        <f t="shared" si="5"/>
        <v>5340</v>
      </c>
      <c r="B63" s="1">
        <f t="shared" si="6"/>
        <v>5390</v>
      </c>
      <c r="C63">
        <f>KESIM1_part1!C63+1</f>
        <v>38.946102000000096</v>
      </c>
      <c r="D63">
        <f>KESIM1_part1!D63+1</f>
        <v>45.209775000000093</v>
      </c>
      <c r="E63">
        <f>KESIM1_part1!E63+1</f>
        <v>38.945091000000097</v>
      </c>
      <c r="F63">
        <f>KESIM1_part1!F63+1</f>
        <v>45.247449999999681</v>
      </c>
      <c r="G63" t="s">
        <v>17</v>
      </c>
      <c r="H63" t="s">
        <v>17</v>
      </c>
      <c r="I63" t="s">
        <v>17</v>
      </c>
      <c r="J63" t="s">
        <v>18</v>
      </c>
      <c r="K63" t="s">
        <v>18</v>
      </c>
      <c r="L63" t="s">
        <v>18</v>
      </c>
      <c r="M63" t="s">
        <v>18</v>
      </c>
      <c r="N63" t="s">
        <v>25</v>
      </c>
      <c r="O63" t="s">
        <v>25</v>
      </c>
      <c r="P63" t="s">
        <v>25</v>
      </c>
      <c r="Q63" t="s">
        <v>25</v>
      </c>
      <c r="R63">
        <v>23</v>
      </c>
      <c r="S63">
        <v>26</v>
      </c>
      <c r="T63">
        <v>15</v>
      </c>
      <c r="U63">
        <v>0</v>
      </c>
      <c r="V63">
        <v>0</v>
      </c>
      <c r="W63">
        <v>19</v>
      </c>
      <c r="X63">
        <v>13</v>
      </c>
      <c r="Y63">
        <v>0</v>
      </c>
      <c r="Z63">
        <v>0</v>
      </c>
      <c r="AA63">
        <v>0</v>
      </c>
      <c r="AB63">
        <v>0</v>
      </c>
      <c r="AC63">
        <v>22</v>
      </c>
      <c r="AD63">
        <v>24</v>
      </c>
      <c r="AE63">
        <v>28</v>
      </c>
      <c r="AF63">
        <v>27</v>
      </c>
      <c r="AG63">
        <v>20</v>
      </c>
      <c r="AH63">
        <v>23</v>
      </c>
      <c r="AI63">
        <v>11</v>
      </c>
      <c r="AJ63">
        <v>27</v>
      </c>
      <c r="AK63">
        <v>19</v>
      </c>
      <c r="AL63">
        <v>16</v>
      </c>
      <c r="AM63">
        <v>17</v>
      </c>
      <c r="AN63">
        <f>IF(G63="E",R63*AC63,0)</f>
        <v>506</v>
      </c>
      <c r="AO63">
        <f>IF(H63="E",S63*AD63,0)</f>
        <v>624</v>
      </c>
      <c r="AP63">
        <f>IF(I63="E",T63*AE63,0)</f>
        <v>420</v>
      </c>
      <c r="AQ63">
        <f>IF(J63="E",U63*AF63,0)</f>
        <v>0</v>
      </c>
      <c r="AR63">
        <f>IF(K63="E",V63*AG63,0)</f>
        <v>0</v>
      </c>
      <c r="AS63">
        <f>IF(L63="E",W63*AH63,0)</f>
        <v>0</v>
      </c>
      <c r="AT63">
        <f>IF(M63="E",X63*AI63,0)</f>
        <v>0</v>
      </c>
      <c r="AU63">
        <f>IF(N63="E",Y63*AJ63,0)</f>
        <v>0</v>
      </c>
      <c r="AV63">
        <f>IF(O63="E",Z63*AK63,0)</f>
        <v>0</v>
      </c>
      <c r="AW63">
        <f>IF(P63="E",AA63*AL63,0)</f>
        <v>0</v>
      </c>
      <c r="AX63">
        <f t="shared" si="9"/>
        <v>0</v>
      </c>
      <c r="AY63">
        <f t="shared" si="3"/>
        <v>1550</v>
      </c>
      <c r="AZ63">
        <f t="shared" si="7"/>
        <v>79111</v>
      </c>
      <c r="BA63" s="3">
        <f t="shared" si="4"/>
        <v>0.12357193510798155</v>
      </c>
    </row>
    <row r="64" spans="1:53" x14ac:dyDescent="0.25">
      <c r="A64" s="1">
        <f t="shared" si="5"/>
        <v>5390</v>
      </c>
      <c r="B64" s="1">
        <f t="shared" si="6"/>
        <v>5440</v>
      </c>
      <c r="C64">
        <f>KESIM1_part1!C64+1</f>
        <v>38.945091000000097</v>
      </c>
      <c r="D64">
        <f>KESIM1_part1!D64+1</f>
        <v>45.208764000000095</v>
      </c>
      <c r="E64">
        <f>KESIM1_part1!E64+1</f>
        <v>38.944080000000099</v>
      </c>
      <c r="F64">
        <f>KESIM1_part1!F64+1</f>
        <v>45.247105999999675</v>
      </c>
      <c r="G64" t="s">
        <v>17</v>
      </c>
      <c r="H64" t="s">
        <v>17</v>
      </c>
      <c r="I64" t="s">
        <v>17</v>
      </c>
      <c r="J64" t="s">
        <v>18</v>
      </c>
      <c r="K64" t="s">
        <v>18</v>
      </c>
      <c r="L64" t="s">
        <v>18</v>
      </c>
      <c r="M64" t="s">
        <v>18</v>
      </c>
      <c r="N64" t="s">
        <v>25</v>
      </c>
      <c r="O64" t="s">
        <v>25</v>
      </c>
      <c r="P64" t="s">
        <v>25</v>
      </c>
      <c r="Q64" t="s">
        <v>25</v>
      </c>
      <c r="R64">
        <v>20</v>
      </c>
      <c r="S64">
        <v>17</v>
      </c>
      <c r="T64">
        <v>30</v>
      </c>
      <c r="U64">
        <v>0</v>
      </c>
      <c r="V64">
        <v>0</v>
      </c>
      <c r="W64">
        <v>16</v>
      </c>
      <c r="X64">
        <v>24</v>
      </c>
      <c r="Y64">
        <v>0</v>
      </c>
      <c r="Z64">
        <v>0</v>
      </c>
      <c r="AA64">
        <v>0</v>
      </c>
      <c r="AB64">
        <v>0</v>
      </c>
      <c r="AC64">
        <v>11</v>
      </c>
      <c r="AD64">
        <v>16</v>
      </c>
      <c r="AE64">
        <v>11</v>
      </c>
      <c r="AF64">
        <v>21</v>
      </c>
      <c r="AG64">
        <v>30</v>
      </c>
      <c r="AH64">
        <v>14</v>
      </c>
      <c r="AI64">
        <v>29</v>
      </c>
      <c r="AJ64">
        <v>14</v>
      </c>
      <c r="AK64">
        <v>16</v>
      </c>
      <c r="AL64">
        <v>29</v>
      </c>
      <c r="AM64">
        <v>16</v>
      </c>
      <c r="AN64">
        <f>IF(G64="E",R64*AC64,0)</f>
        <v>220</v>
      </c>
      <c r="AO64">
        <f>IF(H64="E",S64*AD64,0)</f>
        <v>272</v>
      </c>
      <c r="AP64">
        <f>IF(I64="E",T64*AE64,0)</f>
        <v>330</v>
      </c>
      <c r="AQ64">
        <f>IF(J64="E",U64*AF64,0)</f>
        <v>0</v>
      </c>
      <c r="AR64">
        <f>IF(K64="E",V64*AG64,0)</f>
        <v>0</v>
      </c>
      <c r="AS64">
        <f>IF(L64="E",W64*AH64,0)</f>
        <v>0</v>
      </c>
      <c r="AT64">
        <f>IF(M64="E",X64*AI64,0)</f>
        <v>0</v>
      </c>
      <c r="AU64">
        <f>IF(N64="E",Y64*AJ64,0)</f>
        <v>0</v>
      </c>
      <c r="AV64">
        <f>IF(O64="E",Z64*AK64,0)</f>
        <v>0</v>
      </c>
      <c r="AW64">
        <f>IF(P64="E",AA64*AL64,0)</f>
        <v>0</v>
      </c>
      <c r="AX64">
        <f t="shared" si="9"/>
        <v>0</v>
      </c>
      <c r="AY64">
        <f t="shared" si="3"/>
        <v>822</v>
      </c>
      <c r="AZ64">
        <f t="shared" si="7"/>
        <v>79933</v>
      </c>
      <c r="BA64" s="3">
        <f t="shared" si="4"/>
        <v>0.12485590485503013</v>
      </c>
    </row>
    <row r="65" spans="1:53" x14ac:dyDescent="0.25">
      <c r="A65" s="1">
        <f t="shared" si="5"/>
        <v>5440</v>
      </c>
      <c r="B65" s="1">
        <f t="shared" si="6"/>
        <v>5490</v>
      </c>
      <c r="C65">
        <f>KESIM1_part1!C65+1</f>
        <v>38.944080000000099</v>
      </c>
      <c r="D65">
        <f>KESIM1_part1!D65+1</f>
        <v>45.207753000000096</v>
      </c>
      <c r="E65">
        <f>KESIM1_part1!E65+1</f>
        <v>38.943069000000101</v>
      </c>
      <c r="F65">
        <f>KESIM1_part1!F65+1</f>
        <v>45.24676199999967</v>
      </c>
      <c r="G65" t="s">
        <v>17</v>
      </c>
      <c r="H65" t="s">
        <v>17</v>
      </c>
      <c r="I65" t="s">
        <v>17</v>
      </c>
      <c r="J65" t="s">
        <v>18</v>
      </c>
      <c r="K65" t="s">
        <v>18</v>
      </c>
      <c r="L65" t="s">
        <v>18</v>
      </c>
      <c r="M65" t="s">
        <v>18</v>
      </c>
      <c r="N65" t="s">
        <v>25</v>
      </c>
      <c r="O65" t="s">
        <v>25</v>
      </c>
      <c r="P65" t="s">
        <v>25</v>
      </c>
      <c r="Q65" t="s">
        <v>25</v>
      </c>
      <c r="R65">
        <v>12</v>
      </c>
      <c r="S65">
        <v>28</v>
      </c>
      <c r="T65">
        <v>23</v>
      </c>
      <c r="U65">
        <v>0</v>
      </c>
      <c r="V65">
        <v>0</v>
      </c>
      <c r="W65">
        <v>24</v>
      </c>
      <c r="X65">
        <v>28</v>
      </c>
      <c r="Y65">
        <v>0</v>
      </c>
      <c r="Z65">
        <v>0</v>
      </c>
      <c r="AA65">
        <v>0</v>
      </c>
      <c r="AB65">
        <v>0</v>
      </c>
      <c r="AC65">
        <v>11</v>
      </c>
      <c r="AD65">
        <v>16</v>
      </c>
      <c r="AE65">
        <v>27</v>
      </c>
      <c r="AF65">
        <v>27</v>
      </c>
      <c r="AG65">
        <v>23</v>
      </c>
      <c r="AH65">
        <v>22</v>
      </c>
      <c r="AI65">
        <v>15</v>
      </c>
      <c r="AJ65">
        <v>25</v>
      </c>
      <c r="AK65">
        <v>17</v>
      </c>
      <c r="AL65">
        <v>16</v>
      </c>
      <c r="AM65">
        <v>27</v>
      </c>
      <c r="AN65">
        <f>IF(G65="E",R65*AC65,0)</f>
        <v>132</v>
      </c>
      <c r="AO65">
        <f>IF(H65="E",S65*AD65,0)</f>
        <v>448</v>
      </c>
      <c r="AP65">
        <f>IF(I65="E",T65*AE65,0)</f>
        <v>621</v>
      </c>
      <c r="AQ65">
        <f>IF(J65="E",U65*AF65,0)</f>
        <v>0</v>
      </c>
      <c r="AR65">
        <f>IF(K65="E",V65*AG65,0)</f>
        <v>0</v>
      </c>
      <c r="AS65">
        <f>IF(L65="E",W65*AH65,0)</f>
        <v>0</v>
      </c>
      <c r="AT65">
        <f>IF(M65="E",X65*AI65,0)</f>
        <v>0</v>
      </c>
      <c r="AU65">
        <f>IF(N65="E",Y65*AJ65,0)</f>
        <v>0</v>
      </c>
      <c r="AV65">
        <f>IF(O65="E",Z65*AK65,0)</f>
        <v>0</v>
      </c>
      <c r="AW65">
        <f>IF(P65="E",AA65*AL65,0)</f>
        <v>0</v>
      </c>
      <c r="AX65">
        <f t="shared" si="9"/>
        <v>0</v>
      </c>
      <c r="AY65">
        <f t="shared" si="3"/>
        <v>1201</v>
      </c>
      <c r="AZ65">
        <f t="shared" si="7"/>
        <v>81134</v>
      </c>
      <c r="BA65" s="3">
        <f t="shared" si="4"/>
        <v>0.12673187525187363</v>
      </c>
    </row>
    <row r="66" spans="1:53" x14ac:dyDescent="0.25">
      <c r="A66" s="1">
        <f t="shared" si="5"/>
        <v>5490</v>
      </c>
      <c r="B66" s="1">
        <f t="shared" si="6"/>
        <v>5540</v>
      </c>
      <c r="C66">
        <f>KESIM1_part1!C66+1</f>
        <v>38.943069000000101</v>
      </c>
      <c r="D66">
        <f>KESIM1_part1!D66+1</f>
        <v>45.206742000000098</v>
      </c>
      <c r="E66">
        <f>KESIM1_part1!E66+1</f>
        <v>38.942058000000102</v>
      </c>
      <c r="F66">
        <f>KESIM1_part1!F66+1</f>
        <v>45.246417999999665</v>
      </c>
      <c r="G66" t="s">
        <v>17</v>
      </c>
      <c r="H66" t="s">
        <v>17</v>
      </c>
      <c r="I66" t="s">
        <v>17</v>
      </c>
      <c r="J66" t="s">
        <v>18</v>
      </c>
      <c r="K66" t="s">
        <v>18</v>
      </c>
      <c r="L66" t="s">
        <v>18</v>
      </c>
      <c r="M66" t="s">
        <v>18</v>
      </c>
      <c r="N66" t="s">
        <v>25</v>
      </c>
      <c r="O66" t="s">
        <v>25</v>
      </c>
      <c r="P66" t="s">
        <v>25</v>
      </c>
      <c r="Q66" t="s">
        <v>25</v>
      </c>
      <c r="R66">
        <v>17</v>
      </c>
      <c r="S66">
        <v>19</v>
      </c>
      <c r="T66">
        <v>30</v>
      </c>
      <c r="U66">
        <v>0</v>
      </c>
      <c r="V66">
        <v>0</v>
      </c>
      <c r="W66">
        <v>19</v>
      </c>
      <c r="X66">
        <v>18</v>
      </c>
      <c r="Y66">
        <v>0</v>
      </c>
      <c r="Z66">
        <v>0</v>
      </c>
      <c r="AA66">
        <v>0</v>
      </c>
      <c r="AB66">
        <v>0</v>
      </c>
      <c r="AC66">
        <v>27</v>
      </c>
      <c r="AD66">
        <v>26</v>
      </c>
      <c r="AE66">
        <v>24</v>
      </c>
      <c r="AF66">
        <v>11</v>
      </c>
      <c r="AG66">
        <v>13</v>
      </c>
      <c r="AH66">
        <v>14</v>
      </c>
      <c r="AI66">
        <v>10</v>
      </c>
      <c r="AJ66">
        <v>21</v>
      </c>
      <c r="AK66">
        <v>27</v>
      </c>
      <c r="AL66">
        <v>15</v>
      </c>
      <c r="AM66">
        <v>22</v>
      </c>
      <c r="AN66">
        <f>IF(G66="E",R66*AC66,0)</f>
        <v>459</v>
      </c>
      <c r="AO66">
        <f>IF(H66="E",S66*AD66,0)</f>
        <v>494</v>
      </c>
      <c r="AP66">
        <f>IF(I66="E",T66*AE66,0)</f>
        <v>720</v>
      </c>
      <c r="AQ66">
        <f>IF(J66="E",U66*AF66,0)</f>
        <v>0</v>
      </c>
      <c r="AR66">
        <f>IF(K66="E",V66*AG66,0)</f>
        <v>0</v>
      </c>
      <c r="AS66">
        <f>IF(L66="E",W66*AH66,0)</f>
        <v>0</v>
      </c>
      <c r="AT66">
        <f>IF(M66="E",X66*AI66,0)</f>
        <v>0</v>
      </c>
      <c r="AU66">
        <f>IF(N66="E",Y66*AJ66,0)</f>
        <v>0</v>
      </c>
      <c r="AV66">
        <f>IF(O66="E",Z66*AK66,0)</f>
        <v>0</v>
      </c>
      <c r="AW66">
        <f>IF(P66="E",AA66*AL66,0)</f>
        <v>0</v>
      </c>
      <c r="AX66">
        <f t="shared" si="9"/>
        <v>0</v>
      </c>
      <c r="AY66">
        <f t="shared" si="3"/>
        <v>1673</v>
      </c>
      <c r="AZ66">
        <f t="shared" si="7"/>
        <v>82807</v>
      </c>
      <c r="BA66" s="3">
        <f t="shared" si="4"/>
        <v>0.12934511294872555</v>
      </c>
    </row>
    <row r="67" spans="1:53" x14ac:dyDescent="0.25">
      <c r="A67" s="1">
        <f t="shared" si="5"/>
        <v>5540</v>
      </c>
      <c r="B67" s="1">
        <f t="shared" si="6"/>
        <v>5590</v>
      </c>
      <c r="C67">
        <f>KESIM1_part1!C67+1</f>
        <v>38.942058000000102</v>
      </c>
      <c r="D67">
        <f>KESIM1_part1!D67+1</f>
        <v>45.2057310000001</v>
      </c>
      <c r="E67">
        <f>KESIM1_part1!E67+1</f>
        <v>38.941047000000104</v>
      </c>
      <c r="F67">
        <f>KESIM1_part1!F67+1</f>
        <v>45.246073999999659</v>
      </c>
      <c r="G67" t="s">
        <v>17</v>
      </c>
      <c r="H67" t="s">
        <v>17</v>
      </c>
      <c r="I67" t="s">
        <v>17</v>
      </c>
      <c r="J67" t="s">
        <v>18</v>
      </c>
      <c r="K67" t="s">
        <v>18</v>
      </c>
      <c r="L67" t="s">
        <v>18</v>
      </c>
      <c r="M67" t="s">
        <v>18</v>
      </c>
      <c r="N67" t="s">
        <v>25</v>
      </c>
      <c r="O67" t="s">
        <v>25</v>
      </c>
      <c r="P67" t="s">
        <v>25</v>
      </c>
      <c r="Q67" t="s">
        <v>25</v>
      </c>
      <c r="R67">
        <v>23</v>
      </c>
      <c r="S67">
        <v>22</v>
      </c>
      <c r="T67">
        <v>26</v>
      </c>
      <c r="U67">
        <v>0</v>
      </c>
      <c r="V67">
        <v>0</v>
      </c>
      <c r="W67">
        <v>17</v>
      </c>
      <c r="X67">
        <v>19</v>
      </c>
      <c r="Y67">
        <v>0</v>
      </c>
      <c r="Z67">
        <v>0</v>
      </c>
      <c r="AA67">
        <v>0</v>
      </c>
      <c r="AB67">
        <v>0</v>
      </c>
      <c r="AC67">
        <v>11</v>
      </c>
      <c r="AD67">
        <v>22</v>
      </c>
      <c r="AE67">
        <v>29</v>
      </c>
      <c r="AF67">
        <v>30</v>
      </c>
      <c r="AG67">
        <v>27</v>
      </c>
      <c r="AH67">
        <v>28</v>
      </c>
      <c r="AI67">
        <v>28</v>
      </c>
      <c r="AJ67">
        <v>11</v>
      </c>
      <c r="AK67">
        <v>25</v>
      </c>
      <c r="AL67">
        <v>17</v>
      </c>
      <c r="AM67">
        <v>18</v>
      </c>
      <c r="AN67">
        <f>IF(G67="E",R67*AC67,0)</f>
        <v>253</v>
      </c>
      <c r="AO67">
        <f>IF(H67="E",S67*AD67,0)</f>
        <v>484</v>
      </c>
      <c r="AP67">
        <f>IF(I67="E",T67*AE67,0)</f>
        <v>754</v>
      </c>
      <c r="AQ67">
        <f>IF(J67="E",U67*AF67,0)</f>
        <v>0</v>
      </c>
      <c r="AR67">
        <f>IF(K67="E",V67*AG67,0)</f>
        <v>0</v>
      </c>
      <c r="AS67">
        <f>IF(L67="E",W67*AH67,0)</f>
        <v>0</v>
      </c>
      <c r="AT67">
        <f>IF(M67="E",X67*AI67,0)</f>
        <v>0</v>
      </c>
      <c r="AU67">
        <f>IF(N67="E",Y67*AJ67,0)</f>
        <v>0</v>
      </c>
      <c r="AV67">
        <f>IF(O67="E",Z67*AK67,0)</f>
        <v>0</v>
      </c>
      <c r="AW67">
        <f>IF(P67="E",AA67*AL67,0)</f>
        <v>0</v>
      </c>
      <c r="AX67">
        <f t="shared" si="9"/>
        <v>0</v>
      </c>
      <c r="AY67">
        <f t="shared" ref="AY67:AY68" si="10">SUM(AN67:AX67)</f>
        <v>1491</v>
      </c>
      <c r="AZ67">
        <f t="shared" si="7"/>
        <v>84298</v>
      </c>
      <c r="BA67" s="3">
        <f t="shared" ref="BA67:BA68" si="11">AZ67/$BC$2</f>
        <v>0.1316740653731166</v>
      </c>
    </row>
    <row r="68" spans="1:53" x14ac:dyDescent="0.25">
      <c r="A68" s="1">
        <f t="shared" ref="A68" si="12">+B67</f>
        <v>5590</v>
      </c>
      <c r="B68" s="1">
        <f t="shared" ref="B68" si="13">+A68+50</f>
        <v>5640</v>
      </c>
      <c r="C68">
        <f>KESIM1_part1!C68+1</f>
        <v>38.941047000000104</v>
      </c>
      <c r="D68">
        <f>KESIM1_part1!D68+1</f>
        <v>45.204720000000101</v>
      </c>
      <c r="E68">
        <f>KESIM1_part1!E68+1</f>
        <v>38.940036000000106</v>
      </c>
      <c r="F68">
        <f>KESIM1_part1!F68+1</f>
        <v>45.245729999999654</v>
      </c>
      <c r="G68" t="s">
        <v>17</v>
      </c>
      <c r="H68" t="s">
        <v>17</v>
      </c>
      <c r="I68" t="s">
        <v>17</v>
      </c>
      <c r="J68" t="s">
        <v>18</v>
      </c>
      <c r="K68" t="s">
        <v>18</v>
      </c>
      <c r="L68" t="s">
        <v>18</v>
      </c>
      <c r="M68" t="s">
        <v>18</v>
      </c>
      <c r="N68" t="s">
        <v>25</v>
      </c>
      <c r="O68" t="s">
        <v>25</v>
      </c>
      <c r="P68" t="s">
        <v>25</v>
      </c>
      <c r="Q68" t="s">
        <v>25</v>
      </c>
      <c r="R68">
        <v>24</v>
      </c>
      <c r="S68">
        <v>19</v>
      </c>
      <c r="T68">
        <v>22</v>
      </c>
      <c r="U68">
        <v>0</v>
      </c>
      <c r="V68">
        <v>0</v>
      </c>
      <c r="W68">
        <v>10</v>
      </c>
      <c r="X68">
        <v>14</v>
      </c>
      <c r="Y68">
        <v>0</v>
      </c>
      <c r="Z68">
        <v>0</v>
      </c>
      <c r="AA68">
        <v>0</v>
      </c>
      <c r="AB68">
        <v>0</v>
      </c>
      <c r="AC68">
        <v>18</v>
      </c>
      <c r="AD68">
        <v>25</v>
      </c>
      <c r="AE68">
        <v>11</v>
      </c>
      <c r="AF68">
        <v>27</v>
      </c>
      <c r="AG68">
        <v>22</v>
      </c>
      <c r="AH68">
        <v>28</v>
      </c>
      <c r="AI68">
        <v>29</v>
      </c>
      <c r="AJ68">
        <v>14</v>
      </c>
      <c r="AK68">
        <v>20</v>
      </c>
      <c r="AL68">
        <v>19</v>
      </c>
      <c r="AM68">
        <v>14</v>
      </c>
      <c r="AN68">
        <f>IF(G68="E",R68*AC68,0)</f>
        <v>432</v>
      </c>
      <c r="AO68">
        <f>IF(H68="E",S68*AD68,0)</f>
        <v>475</v>
      </c>
      <c r="AP68">
        <f>IF(I68="E",T68*AE68,0)</f>
        <v>242</v>
      </c>
      <c r="AQ68">
        <f>IF(J68="E",U68*AF68,0)</f>
        <v>0</v>
      </c>
      <c r="AR68">
        <f>IF(K68="E",V68*AG68,0)</f>
        <v>0</v>
      </c>
      <c r="AS68">
        <f>IF(L68="E",W68*AH68,0)</f>
        <v>0</v>
      </c>
      <c r="AT68">
        <f>IF(M68="E",X68*AI68,0)</f>
        <v>0</v>
      </c>
      <c r="AU68">
        <f>IF(N68="E",Y68*AJ68,0)</f>
        <v>0</v>
      </c>
      <c r="AV68">
        <f>IF(O68="E",Z68*AK68,0)</f>
        <v>0</v>
      </c>
      <c r="AW68">
        <f>IF(P68="E",AA68*AL68,0)</f>
        <v>0</v>
      </c>
      <c r="AX68">
        <f t="shared" si="9"/>
        <v>0</v>
      </c>
      <c r="AY68">
        <f t="shared" si="10"/>
        <v>1149</v>
      </c>
      <c r="AZ68">
        <f t="shared" ref="AZ68" si="14">+AZ67+AY68</f>
        <v>85447</v>
      </c>
      <c r="BA68" s="3">
        <f t="shared" si="11"/>
        <v>0.13346881140639985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KESIM1_part1</vt:lpstr>
      <vt:lpstr>KESIM1_part2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Koksalan</dc:creator>
  <cp:lastModifiedBy>Okan Koksalan</cp:lastModifiedBy>
  <dcterms:created xsi:type="dcterms:W3CDTF">2025-05-30T11:27:23Z</dcterms:created>
  <dcterms:modified xsi:type="dcterms:W3CDTF">2025-06-04T07:44:17Z</dcterms:modified>
</cp:coreProperties>
</file>