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ayaz/Documents/Udacity/Business Analytics/Project 1/"/>
    </mc:Choice>
  </mc:AlternateContent>
  <xr:revisionPtr revIDLastSave="0" documentId="13_ncr:1_{7C148261-A648-574C-B80A-58879A870FB9}" xr6:coauthVersionLast="45" xr6:coauthVersionMax="45" xr10:uidLastSave="{00000000-0000-0000-0000-000000000000}"/>
  <bookViews>
    <workbookView xWindow="5280" yWindow="7140" windowWidth="27240" windowHeight="12300" activeTab="5" xr2:uid="{60FBE3B9-F4DA-7542-AABA-F1202607E744}"/>
  </bookViews>
  <sheets>
    <sheet name="projectdata-nyse" sheetId="2" r:id="rId1"/>
    <sheet name="Task_1" sheetId="3" r:id="rId2"/>
    <sheet name="Pivot_Task_2" sheetId="4" r:id="rId3"/>
    <sheet name="Task_2" sheetId="5" r:id="rId4"/>
    <sheet name="Task_3" sheetId="6" r:id="rId5"/>
    <sheet name="New_Task_3" sheetId="9" r:id="rId6"/>
  </sheets>
  <externalReferences>
    <externalReference r:id="rId7"/>
  </externalReferences>
  <definedNames>
    <definedName name="_xlnm._FilterDatabase" localSheetId="0" hidden="1">'projectdata-nyse'!$A$1:$K$1711</definedName>
    <definedName name="_xlnm._FilterDatabase" localSheetId="1" hidden="1">Task_1!$A$4:$B$4</definedName>
    <definedName name="_xlchart.v1.0" hidden="1">Task_1!$A$4</definedName>
    <definedName name="_xlchart.v1.1" hidden="1">Task_1!$A$5:$A$63</definedName>
    <definedName name="_xlchart.v1.10" hidden="1">Task_1!$B$4</definedName>
    <definedName name="_xlchart.v1.11" hidden="1">Task_1!$B$5:$B$63</definedName>
    <definedName name="_xlchart.v1.2" hidden="1">Task_1!$B$4</definedName>
    <definedName name="_xlchart.v1.3" hidden="1">Task_1!$B$5:$B$63</definedName>
    <definedName name="_xlchart.v1.4" hidden="1">Task_1!$A$4</definedName>
    <definedName name="_xlchart.v1.5" hidden="1">Task_1!$A$5:$A$63</definedName>
    <definedName name="_xlchart.v1.6" hidden="1">Task_1!$B$4</definedName>
    <definedName name="_xlchart.v1.7" hidden="1">Task_1!$B$5:$B$63</definedName>
    <definedName name="_xlchart.v1.8" hidden="1">Task_1!$A$4</definedName>
    <definedName name="_xlchart.v1.9" hidden="1">Task_1!$A$5:$A$63</definedName>
    <definedName name="CostOfGoodsSold" localSheetId="1">'[1]projectdata-nyse'!$F:$F</definedName>
    <definedName name="CostOfGoodsSold">'projectdata-nyse'!$F:$F</definedName>
    <definedName name="GICSSector">'projectdata-nyse'!$J:$J</definedName>
    <definedName name="GICSSubIndustry">'projectdata-nyse'!$K:$K</definedName>
    <definedName name="GrossProfit" localSheetId="1">'[1]projectdata-nyse'!$L:$L</definedName>
    <definedName name="GrossProfit">'projectdata-nyse'!$L:$L</definedName>
    <definedName name="OperatingProfit">'projectdata-nyse'!$N:$N</definedName>
    <definedName name="OtherOperatingItems" localSheetId="1">'[1]projectdata-nyse'!$I:$I</definedName>
    <definedName name="OtherOperatingItems">'projectdata-nyse'!$I:$I</definedName>
    <definedName name="PeriodEnding">'projectdata-nyse'!$D:$D</definedName>
    <definedName name="ResearchAndDevelopment" localSheetId="1">'[1]projectdata-nyse'!$H:$H</definedName>
    <definedName name="ResearchAndDevelopment">'projectdata-nyse'!$H:$H</definedName>
    <definedName name="SalesGeneralAndAdmin" localSheetId="1">'[1]projectdata-nyse'!$G:$G</definedName>
    <definedName name="SalesGeneralAndAdmin">'projectdata-nyse'!$G:$G</definedName>
    <definedName name="TickerSymbol" localSheetId="1">'[1]projectdata-nyse'!$B:$B</definedName>
    <definedName name="TickerSymbol">'projectdata-nyse'!$B:$B</definedName>
    <definedName name="TotalOperatingExpenses">'projectdata-nyse'!$M:$M</definedName>
    <definedName name="TotalRevenue" localSheetId="1">'[1]projectdata-nyse'!$E:$E</definedName>
    <definedName name="TotalRevenue">'projectdata-nyse'!$E:$E</definedName>
    <definedName name="Years" localSheetId="1">'[1]projectdata-nyse'!$C:$C</definedName>
    <definedName name="Years">'projectdata-nyse'!$C:$C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9" l="1"/>
  <c r="F19" i="9"/>
  <c r="G18" i="9"/>
  <c r="F18" i="9"/>
  <c r="G17" i="9"/>
  <c r="F17" i="9"/>
  <c r="E14" i="9" a="1"/>
  <c r="E14" i="9" s="1"/>
  <c r="D14" i="9" a="1"/>
  <c r="D14" i="9" s="1"/>
  <c r="C14" i="9" a="1"/>
  <c r="C14" i="9" s="1"/>
  <c r="B14" i="9" a="1"/>
  <c r="B14" i="9" s="1"/>
  <c r="E13" i="9" a="1"/>
  <c r="E13" i="9" s="1"/>
  <c r="D13" i="9" a="1"/>
  <c r="D13" i="9" s="1"/>
  <c r="C13" i="9" a="1"/>
  <c r="C13" i="9" s="1"/>
  <c r="B13" i="9" a="1"/>
  <c r="B13" i="9" s="1"/>
  <c r="E12" i="9" a="1"/>
  <c r="E12" i="9" s="1"/>
  <c r="E15" i="9" s="1"/>
  <c r="D12" i="9" a="1"/>
  <c r="D12" i="9" s="1"/>
  <c r="C12" i="9" a="1"/>
  <c r="C12" i="9" s="1"/>
  <c r="B12" i="9" a="1"/>
  <c r="B12" i="9" s="1"/>
  <c r="E11" i="9" a="1"/>
  <c r="E11" i="9" s="1"/>
  <c r="D11" i="9" a="1"/>
  <c r="D11" i="9" s="1"/>
  <c r="C11" i="9" a="1"/>
  <c r="C11" i="9" s="1"/>
  <c r="B11" i="9" a="1"/>
  <c r="B11" i="9" s="1"/>
  <c r="E10" i="9" a="1"/>
  <c r="E10" i="9" s="1"/>
  <c r="D10" i="9" a="1"/>
  <c r="D10" i="9" s="1"/>
  <c r="C10" i="9" a="1"/>
  <c r="C10" i="9" s="1"/>
  <c r="B10" i="9" a="1"/>
  <c r="B10" i="9" s="1"/>
  <c r="E9" i="9" a="1"/>
  <c r="E9" i="9" s="1"/>
  <c r="D9" i="9" a="1"/>
  <c r="D9" i="9" s="1"/>
  <c r="C9" i="9" a="1"/>
  <c r="C9" i="9" s="1"/>
  <c r="B9" i="9" a="1"/>
  <c r="B9" i="9" s="1"/>
  <c r="B18" i="9" l="1"/>
  <c r="C17" i="9"/>
  <c r="C18" i="9"/>
  <c r="D17" i="9"/>
  <c r="D18" i="9"/>
  <c r="E17" i="9"/>
  <c r="E18" i="9"/>
  <c r="E16" i="9"/>
  <c r="E19" i="9" s="1"/>
  <c r="B15" i="9"/>
  <c r="B16" i="9" s="1"/>
  <c r="B19" i="9" s="1"/>
  <c r="C15" i="9"/>
  <c r="C16" i="9" s="1"/>
  <c r="C19" i="9" s="1"/>
  <c r="D15" i="9"/>
  <c r="D16" i="9" s="1"/>
  <c r="D19" i="9" s="1"/>
  <c r="B34" i="9" l="1"/>
  <c r="B26" i="9"/>
  <c r="B30" i="9"/>
  <c r="B33" i="9" l="1"/>
  <c r="C34" i="9"/>
  <c r="B35" i="9"/>
  <c r="C30" i="9"/>
  <c r="B29" i="9"/>
  <c r="B31" i="9"/>
  <c r="B27" i="9"/>
  <c r="B25" i="9"/>
  <c r="C26" i="9"/>
  <c r="F9" i="9"/>
  <c r="C29" i="9" l="1"/>
  <c r="C31" i="9"/>
  <c r="C35" i="9"/>
  <c r="C33" i="9"/>
  <c r="C25" i="9"/>
  <c r="C27" i="9"/>
  <c r="G9" i="9"/>
  <c r="F16" i="9"/>
  <c r="F11" i="9"/>
  <c r="G11" i="9" l="1"/>
  <c r="G16" i="9"/>
  <c r="E15" i="6" l="1" a="1"/>
  <c r="E15" i="6" s="1"/>
  <c r="D15" i="6" a="1"/>
  <c r="D15" i="6" s="1"/>
  <c r="C15" i="6" a="1"/>
  <c r="C15" i="6" s="1"/>
  <c r="B15" i="6" a="1"/>
  <c r="B15" i="6" s="1"/>
  <c r="E14" i="6" a="1"/>
  <c r="E14" i="6" s="1"/>
  <c r="D14" i="6" a="1"/>
  <c r="D14" i="6" s="1"/>
  <c r="C14" i="6" a="1"/>
  <c r="C14" i="6" s="1"/>
  <c r="B14" i="6" a="1"/>
  <c r="B14" i="6" s="1"/>
  <c r="E13" i="6" a="1"/>
  <c r="E13" i="6" s="1"/>
  <c r="D13" i="6" a="1"/>
  <c r="D13" i="6" s="1"/>
  <c r="D16" i="6" s="1"/>
  <c r="C13" i="6" a="1"/>
  <c r="C13" i="6" s="1"/>
  <c r="B13" i="6" a="1"/>
  <c r="B13" i="6" s="1"/>
  <c r="E12" i="6" a="1"/>
  <c r="E12" i="6" s="1"/>
  <c r="D12" i="6" a="1"/>
  <c r="D12" i="6" s="1"/>
  <c r="C12" i="6" a="1"/>
  <c r="C12" i="6" s="1"/>
  <c r="B12" i="6" a="1"/>
  <c r="B12" i="6" s="1"/>
  <c r="E11" i="6" a="1"/>
  <c r="E11" i="6" s="1"/>
  <c r="D11" i="6" a="1"/>
  <c r="D11" i="6" s="1"/>
  <c r="C11" i="6" a="1"/>
  <c r="C11" i="6" s="1"/>
  <c r="B11" i="6" a="1"/>
  <c r="B11" i="6" s="1"/>
  <c r="E10" i="6" a="1"/>
  <c r="E10" i="6" s="1"/>
  <c r="D10" i="6" a="1"/>
  <c r="D10" i="6" s="1"/>
  <c r="C10" i="6" a="1"/>
  <c r="C10" i="6" s="1"/>
  <c r="B10" i="6" a="1"/>
  <c r="B10" i="6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F9" i="5" a="1"/>
  <c r="F9" i="5" s="1"/>
  <c r="E9" i="5" a="1"/>
  <c r="E9" i="5" s="1"/>
  <c r="D9" i="5" a="1"/>
  <c r="D9" i="5" s="1"/>
  <c r="G8" i="5" a="1"/>
  <c r="G8" i="5" s="1"/>
  <c r="F8" i="5" a="1"/>
  <c r="F8" i="5" s="1"/>
  <c r="E8" i="5" a="1"/>
  <c r="E8" i="5" s="1"/>
  <c r="D8" i="5" a="1"/>
  <c r="D8" i="5" s="1"/>
  <c r="M1711" i="2"/>
  <c r="L1711" i="2"/>
  <c r="N1711" i="2" s="1"/>
  <c r="M1710" i="2"/>
  <c r="L1710" i="2"/>
  <c r="M1709" i="2"/>
  <c r="N1709" i="2" s="1"/>
  <c r="L1709" i="2"/>
  <c r="M1708" i="2"/>
  <c r="L1708" i="2"/>
  <c r="N1708" i="2" s="1"/>
  <c r="M1707" i="2"/>
  <c r="N1707" i="2" s="1"/>
  <c r="L1707" i="2"/>
  <c r="N1706" i="2"/>
  <c r="M1706" i="2"/>
  <c r="L1706" i="2"/>
  <c r="M1705" i="2"/>
  <c r="L1705" i="2"/>
  <c r="M1704" i="2"/>
  <c r="N1704" i="2" s="1"/>
  <c r="L1704" i="2"/>
  <c r="M1703" i="2"/>
  <c r="L1703" i="2"/>
  <c r="N1703" i="2" s="1"/>
  <c r="M1702" i="2"/>
  <c r="N1702" i="2" s="1"/>
  <c r="L1702" i="2"/>
  <c r="M1701" i="2"/>
  <c r="N1701" i="2" s="1"/>
  <c r="L1701" i="2"/>
  <c r="M1700" i="2"/>
  <c r="L1700" i="2"/>
  <c r="N1700" i="2" s="1"/>
  <c r="M1699" i="2"/>
  <c r="N1699" i="2" s="1"/>
  <c r="L1699" i="2"/>
  <c r="N1698" i="2"/>
  <c r="M1698" i="2"/>
  <c r="L1698" i="2"/>
  <c r="M1697" i="2"/>
  <c r="L1697" i="2"/>
  <c r="N1697" i="2" s="1"/>
  <c r="N1696" i="2"/>
  <c r="M1696" i="2"/>
  <c r="L1696" i="2"/>
  <c r="M1695" i="2"/>
  <c r="L1695" i="2"/>
  <c r="N1695" i="2" s="1"/>
  <c r="M1694" i="2"/>
  <c r="L1694" i="2"/>
  <c r="N1694" i="2" s="1"/>
  <c r="N1693" i="2"/>
  <c r="M1693" i="2"/>
  <c r="L1693" i="2"/>
  <c r="M1692" i="2"/>
  <c r="L1692" i="2"/>
  <c r="M1691" i="2"/>
  <c r="L1691" i="2"/>
  <c r="N1691" i="2" s="1"/>
  <c r="N1690" i="2"/>
  <c r="M1690" i="2"/>
  <c r="L1690" i="2"/>
  <c r="N1689" i="2"/>
  <c r="M1689" i="2"/>
  <c r="L1689" i="2"/>
  <c r="M1688" i="2"/>
  <c r="L1688" i="2"/>
  <c r="N1688" i="2" s="1"/>
  <c r="M1687" i="2"/>
  <c r="L1687" i="2"/>
  <c r="N1687" i="2" s="1"/>
  <c r="N1686" i="2"/>
  <c r="M1686" i="2"/>
  <c r="L1686" i="2"/>
  <c r="N1685" i="2"/>
  <c r="M1685" i="2"/>
  <c r="L1685" i="2"/>
  <c r="M1684" i="2"/>
  <c r="L1684" i="2"/>
  <c r="N1684" i="2" s="1"/>
  <c r="N1683" i="2"/>
  <c r="M1683" i="2"/>
  <c r="L1683" i="2"/>
  <c r="N1682" i="2"/>
  <c r="M1682" i="2"/>
  <c r="L1682" i="2"/>
  <c r="M1681" i="2"/>
  <c r="L1681" i="2"/>
  <c r="N1681" i="2" s="1"/>
  <c r="M1680" i="2"/>
  <c r="L1680" i="2"/>
  <c r="M1679" i="2"/>
  <c r="L1679" i="2"/>
  <c r="N1679" i="2" s="1"/>
  <c r="M1678" i="2"/>
  <c r="L1678" i="2"/>
  <c r="N1678" i="2" s="1"/>
  <c r="M1677" i="2"/>
  <c r="N1677" i="2" s="1"/>
  <c r="L1677" i="2"/>
  <c r="M1676" i="2"/>
  <c r="L1676" i="2"/>
  <c r="M1675" i="2"/>
  <c r="L1675" i="2"/>
  <c r="N1675" i="2" s="1"/>
  <c r="N1674" i="2"/>
  <c r="M1674" i="2"/>
  <c r="L1674" i="2"/>
  <c r="N1673" i="2"/>
  <c r="M1673" i="2"/>
  <c r="L1673" i="2"/>
  <c r="M1672" i="2"/>
  <c r="N1672" i="2" s="1"/>
  <c r="L1672" i="2"/>
  <c r="M1671" i="2"/>
  <c r="L1671" i="2"/>
  <c r="N1671" i="2" s="1"/>
  <c r="M1670" i="2"/>
  <c r="N1670" i="2" s="1"/>
  <c r="L1670" i="2"/>
  <c r="M1669" i="2"/>
  <c r="N1669" i="2" s="1"/>
  <c r="L1669" i="2"/>
  <c r="M1668" i="2"/>
  <c r="L1668" i="2"/>
  <c r="N1667" i="2"/>
  <c r="M1667" i="2"/>
  <c r="L1667" i="2"/>
  <c r="N1666" i="2"/>
  <c r="M1666" i="2"/>
  <c r="L1666" i="2"/>
  <c r="M1665" i="2"/>
  <c r="L1665" i="2"/>
  <c r="N1665" i="2" s="1"/>
  <c r="N1664" i="2"/>
  <c r="M1664" i="2"/>
  <c r="L1664" i="2"/>
  <c r="M1663" i="2"/>
  <c r="L1663" i="2"/>
  <c r="N1663" i="2" s="1"/>
  <c r="M1662" i="2"/>
  <c r="L1662" i="2"/>
  <c r="N1662" i="2" s="1"/>
  <c r="N1661" i="2"/>
  <c r="M1661" i="2"/>
  <c r="L1661" i="2"/>
  <c r="M1660" i="2"/>
  <c r="L1660" i="2"/>
  <c r="M1659" i="2"/>
  <c r="L1659" i="2"/>
  <c r="N1659" i="2" s="1"/>
  <c r="N1658" i="2"/>
  <c r="M1658" i="2"/>
  <c r="L1658" i="2"/>
  <c r="M1657" i="2"/>
  <c r="L1657" i="2"/>
  <c r="N1657" i="2" s="1"/>
  <c r="M1656" i="2"/>
  <c r="L1656" i="2"/>
  <c r="N1656" i="2" s="1"/>
  <c r="M1655" i="2"/>
  <c r="L1655" i="2"/>
  <c r="N1655" i="2" s="1"/>
  <c r="M1654" i="2"/>
  <c r="L1654" i="2"/>
  <c r="N1654" i="2" s="1"/>
  <c r="M1653" i="2"/>
  <c r="N1653" i="2" s="1"/>
  <c r="L1653" i="2"/>
  <c r="M1652" i="2"/>
  <c r="L1652" i="2"/>
  <c r="N1652" i="2" s="1"/>
  <c r="M1651" i="2"/>
  <c r="L1651" i="2"/>
  <c r="N1651" i="2" s="1"/>
  <c r="N1650" i="2"/>
  <c r="M1650" i="2"/>
  <c r="L1650" i="2"/>
  <c r="M1649" i="2"/>
  <c r="L1649" i="2"/>
  <c r="N1649" i="2" s="1"/>
  <c r="M1648" i="2"/>
  <c r="L1648" i="2"/>
  <c r="N1648" i="2" s="1"/>
  <c r="M1647" i="2"/>
  <c r="L1647" i="2"/>
  <c r="N1647" i="2" s="1"/>
  <c r="M1646" i="2"/>
  <c r="L1646" i="2"/>
  <c r="N1646" i="2" s="1"/>
  <c r="M1645" i="2"/>
  <c r="N1645" i="2" s="1"/>
  <c r="L1645" i="2"/>
  <c r="M1644" i="2"/>
  <c r="L1644" i="2"/>
  <c r="N1644" i="2" s="1"/>
  <c r="M1643" i="2"/>
  <c r="L1643" i="2"/>
  <c r="N1643" i="2" s="1"/>
  <c r="N1642" i="2"/>
  <c r="M1642" i="2"/>
  <c r="L1642" i="2"/>
  <c r="N1641" i="2"/>
  <c r="M1641" i="2"/>
  <c r="L1641" i="2"/>
  <c r="M1640" i="2"/>
  <c r="N1640" i="2" s="1"/>
  <c r="L1640" i="2"/>
  <c r="M1639" i="2"/>
  <c r="L1639" i="2"/>
  <c r="N1639" i="2" s="1"/>
  <c r="N1638" i="2"/>
  <c r="M1638" i="2"/>
  <c r="L1638" i="2"/>
  <c r="M1637" i="2"/>
  <c r="N1637" i="2" s="1"/>
  <c r="L1637" i="2"/>
  <c r="M1636" i="2"/>
  <c r="L1636" i="2"/>
  <c r="N1636" i="2" s="1"/>
  <c r="M1635" i="2"/>
  <c r="N1635" i="2" s="1"/>
  <c r="L1635" i="2"/>
  <c r="N1634" i="2"/>
  <c r="M1634" i="2"/>
  <c r="L1634" i="2"/>
  <c r="M1633" i="2"/>
  <c r="L1633" i="2"/>
  <c r="N1633" i="2" s="1"/>
  <c r="N1632" i="2"/>
  <c r="M1632" i="2"/>
  <c r="L1632" i="2"/>
  <c r="M1631" i="2"/>
  <c r="L1631" i="2"/>
  <c r="N1631" i="2" s="1"/>
  <c r="M1630" i="2"/>
  <c r="L1630" i="2"/>
  <c r="N1630" i="2" s="1"/>
  <c r="N1629" i="2"/>
  <c r="M1629" i="2"/>
  <c r="L1629" i="2"/>
  <c r="M1628" i="2"/>
  <c r="L1628" i="2"/>
  <c r="M1627" i="2"/>
  <c r="L1627" i="2"/>
  <c r="N1627" i="2" s="1"/>
  <c r="N1626" i="2"/>
  <c r="M1626" i="2"/>
  <c r="L1626" i="2"/>
  <c r="M1625" i="2"/>
  <c r="L1625" i="2"/>
  <c r="N1625" i="2" s="1"/>
  <c r="M1624" i="2"/>
  <c r="L1624" i="2"/>
  <c r="N1624" i="2" s="1"/>
  <c r="M1623" i="2"/>
  <c r="L1623" i="2"/>
  <c r="N1623" i="2" s="1"/>
  <c r="M1622" i="2"/>
  <c r="L1622" i="2"/>
  <c r="N1622" i="2" s="1"/>
  <c r="M1621" i="2"/>
  <c r="N1621" i="2" s="1"/>
  <c r="L1621" i="2"/>
  <c r="M1620" i="2"/>
  <c r="L1620" i="2"/>
  <c r="N1620" i="2" s="1"/>
  <c r="M1619" i="2"/>
  <c r="L1619" i="2"/>
  <c r="N1619" i="2" s="1"/>
  <c r="N1618" i="2"/>
  <c r="M1618" i="2"/>
  <c r="L1618" i="2"/>
  <c r="M1617" i="2"/>
  <c r="L1617" i="2"/>
  <c r="N1617" i="2" s="1"/>
  <c r="M1616" i="2"/>
  <c r="L1616" i="2"/>
  <c r="N1616" i="2" s="1"/>
  <c r="M1615" i="2"/>
  <c r="L1615" i="2"/>
  <c r="N1615" i="2" s="1"/>
  <c r="M1614" i="2"/>
  <c r="L1614" i="2"/>
  <c r="N1614" i="2" s="1"/>
  <c r="M1613" i="2"/>
  <c r="N1613" i="2" s="1"/>
  <c r="L1613" i="2"/>
  <c r="M1612" i="2"/>
  <c r="L1612" i="2"/>
  <c r="N1612" i="2" s="1"/>
  <c r="M1611" i="2"/>
  <c r="L1611" i="2"/>
  <c r="N1611" i="2" s="1"/>
  <c r="N1610" i="2"/>
  <c r="M1610" i="2"/>
  <c r="L1610" i="2"/>
  <c r="M1609" i="2"/>
  <c r="N1609" i="2" s="1"/>
  <c r="L1609" i="2"/>
  <c r="M1608" i="2"/>
  <c r="L1608" i="2"/>
  <c r="N1608" i="2" s="1"/>
  <c r="M1607" i="2"/>
  <c r="L1607" i="2"/>
  <c r="N1607" i="2" s="1"/>
  <c r="N1606" i="2"/>
  <c r="M1606" i="2"/>
  <c r="L1606" i="2"/>
  <c r="M1605" i="2"/>
  <c r="N1605" i="2" s="1"/>
  <c r="L1605" i="2"/>
  <c r="M1604" i="2"/>
  <c r="L1604" i="2"/>
  <c r="N1604" i="2" s="1"/>
  <c r="M1603" i="2"/>
  <c r="N1603" i="2" s="1"/>
  <c r="L1603" i="2"/>
  <c r="N1602" i="2"/>
  <c r="M1602" i="2"/>
  <c r="L1602" i="2"/>
  <c r="M1601" i="2"/>
  <c r="L1601" i="2"/>
  <c r="N1601" i="2" s="1"/>
  <c r="N1600" i="2"/>
  <c r="M1600" i="2"/>
  <c r="L1600" i="2"/>
  <c r="M1599" i="2"/>
  <c r="L1599" i="2"/>
  <c r="N1599" i="2" s="1"/>
  <c r="M1598" i="2"/>
  <c r="L1598" i="2"/>
  <c r="N1598" i="2" s="1"/>
  <c r="N1597" i="2"/>
  <c r="M1597" i="2"/>
  <c r="L1597" i="2"/>
  <c r="M1596" i="2"/>
  <c r="L1596" i="2"/>
  <c r="M1595" i="2"/>
  <c r="L1595" i="2"/>
  <c r="N1595" i="2" s="1"/>
  <c r="N1594" i="2"/>
  <c r="M1594" i="2"/>
  <c r="L1594" i="2"/>
  <c r="M1593" i="2"/>
  <c r="L1593" i="2"/>
  <c r="N1593" i="2" s="1"/>
  <c r="M1592" i="2"/>
  <c r="L1592" i="2"/>
  <c r="N1592" i="2" s="1"/>
  <c r="M1591" i="2"/>
  <c r="L1591" i="2"/>
  <c r="N1591" i="2" s="1"/>
  <c r="M1590" i="2"/>
  <c r="L1590" i="2"/>
  <c r="N1590" i="2" s="1"/>
  <c r="N1589" i="2"/>
  <c r="M1589" i="2"/>
  <c r="L1589" i="2"/>
  <c r="M1588" i="2"/>
  <c r="L1588" i="2"/>
  <c r="N1588" i="2" s="1"/>
  <c r="M1587" i="2"/>
  <c r="L1587" i="2"/>
  <c r="N1587" i="2" s="1"/>
  <c r="N1586" i="2"/>
  <c r="M1586" i="2"/>
  <c r="L1586" i="2"/>
  <c r="M1585" i="2"/>
  <c r="L1585" i="2"/>
  <c r="N1585" i="2" s="1"/>
  <c r="M1584" i="2"/>
  <c r="L1584" i="2"/>
  <c r="M1583" i="2"/>
  <c r="L1583" i="2"/>
  <c r="N1583" i="2" s="1"/>
  <c r="M1582" i="2"/>
  <c r="L1582" i="2"/>
  <c r="N1582" i="2" s="1"/>
  <c r="M1581" i="2"/>
  <c r="N1581" i="2" s="1"/>
  <c r="L1581" i="2"/>
  <c r="M1580" i="2"/>
  <c r="L1580" i="2"/>
  <c r="M1579" i="2"/>
  <c r="L1579" i="2"/>
  <c r="N1579" i="2" s="1"/>
  <c r="N1578" i="2"/>
  <c r="M1578" i="2"/>
  <c r="L1578" i="2"/>
  <c r="M1577" i="2"/>
  <c r="N1577" i="2" s="1"/>
  <c r="L1577" i="2"/>
  <c r="M1576" i="2"/>
  <c r="N1576" i="2" s="1"/>
  <c r="L1576" i="2"/>
  <c r="M1575" i="2"/>
  <c r="L1575" i="2"/>
  <c r="N1575" i="2" s="1"/>
  <c r="M1574" i="2"/>
  <c r="N1574" i="2" s="1"/>
  <c r="L1574" i="2"/>
  <c r="M1573" i="2"/>
  <c r="N1573" i="2" s="1"/>
  <c r="L1573" i="2"/>
  <c r="M1572" i="2"/>
  <c r="L1572" i="2"/>
  <c r="N1572" i="2" s="1"/>
  <c r="N1571" i="2"/>
  <c r="M1571" i="2"/>
  <c r="L1571" i="2"/>
  <c r="N1570" i="2"/>
  <c r="M1570" i="2"/>
  <c r="L1570" i="2"/>
  <c r="M1569" i="2"/>
  <c r="L1569" i="2"/>
  <c r="N1569" i="2" s="1"/>
  <c r="N1568" i="2"/>
  <c r="M1568" i="2"/>
  <c r="L1568" i="2"/>
  <c r="M1567" i="2"/>
  <c r="L1567" i="2"/>
  <c r="N1567" i="2" s="1"/>
  <c r="M1566" i="2"/>
  <c r="L1566" i="2"/>
  <c r="N1566" i="2" s="1"/>
  <c r="N1565" i="2"/>
  <c r="M1565" i="2"/>
  <c r="L1565" i="2"/>
  <c r="M1564" i="2"/>
  <c r="L1564" i="2"/>
  <c r="M1563" i="2"/>
  <c r="L1563" i="2"/>
  <c r="N1563" i="2" s="1"/>
  <c r="N1562" i="2"/>
  <c r="M1562" i="2"/>
  <c r="L1562" i="2"/>
  <c r="M1561" i="2"/>
  <c r="L1561" i="2"/>
  <c r="N1561" i="2" s="1"/>
  <c r="M1560" i="2"/>
  <c r="N1560" i="2" s="1"/>
  <c r="L1560" i="2"/>
  <c r="M1559" i="2"/>
  <c r="L1559" i="2"/>
  <c r="N1559" i="2" s="1"/>
  <c r="M1558" i="2"/>
  <c r="L1558" i="2"/>
  <c r="N1558" i="2" s="1"/>
  <c r="M1557" i="2"/>
  <c r="N1557" i="2" s="1"/>
  <c r="L1557" i="2"/>
  <c r="M1556" i="2"/>
  <c r="L1556" i="2"/>
  <c r="N1556" i="2" s="1"/>
  <c r="M1555" i="2"/>
  <c r="L1555" i="2"/>
  <c r="N1555" i="2" s="1"/>
  <c r="N1554" i="2"/>
  <c r="M1554" i="2"/>
  <c r="L1554" i="2"/>
  <c r="M1553" i="2"/>
  <c r="L1553" i="2"/>
  <c r="N1553" i="2" s="1"/>
  <c r="M1552" i="2"/>
  <c r="L1552" i="2"/>
  <c r="N1552" i="2" s="1"/>
  <c r="M1551" i="2"/>
  <c r="L1551" i="2"/>
  <c r="N1551" i="2" s="1"/>
  <c r="M1550" i="2"/>
  <c r="L1550" i="2"/>
  <c r="N1550" i="2" s="1"/>
  <c r="M1549" i="2"/>
  <c r="N1549" i="2" s="1"/>
  <c r="L1549" i="2"/>
  <c r="M1548" i="2"/>
  <c r="L1548" i="2"/>
  <c r="N1548" i="2" s="1"/>
  <c r="M1547" i="2"/>
  <c r="L1547" i="2"/>
  <c r="N1547" i="2" s="1"/>
  <c r="N1546" i="2"/>
  <c r="M1546" i="2"/>
  <c r="L1546" i="2"/>
  <c r="N1545" i="2"/>
  <c r="M1545" i="2"/>
  <c r="L1545" i="2"/>
  <c r="M1544" i="2"/>
  <c r="N1544" i="2" s="1"/>
  <c r="L1544" i="2"/>
  <c r="M1543" i="2"/>
  <c r="L1543" i="2"/>
  <c r="N1543" i="2" s="1"/>
  <c r="M1542" i="2"/>
  <c r="N1542" i="2" s="1"/>
  <c r="L1542" i="2"/>
  <c r="M1541" i="2"/>
  <c r="N1541" i="2" s="1"/>
  <c r="L1541" i="2"/>
  <c r="M1540" i="2"/>
  <c r="L1540" i="2"/>
  <c r="M1539" i="2"/>
  <c r="N1539" i="2" s="1"/>
  <c r="L1539" i="2"/>
  <c r="N1538" i="2"/>
  <c r="M1538" i="2"/>
  <c r="L1538" i="2"/>
  <c r="M1537" i="2"/>
  <c r="N1537" i="2" s="1"/>
  <c r="L1537" i="2"/>
  <c r="N1536" i="2"/>
  <c r="M1536" i="2"/>
  <c r="L1536" i="2"/>
  <c r="M1535" i="2"/>
  <c r="L1535" i="2"/>
  <c r="N1535" i="2" s="1"/>
  <c r="M1534" i="2"/>
  <c r="N1534" i="2" s="1"/>
  <c r="L1534" i="2"/>
  <c r="N1533" i="2"/>
  <c r="M1533" i="2"/>
  <c r="L1533" i="2"/>
  <c r="M1532" i="2"/>
  <c r="L1532" i="2"/>
  <c r="M1531" i="2"/>
  <c r="N1531" i="2" s="1"/>
  <c r="L1531" i="2"/>
  <c r="N1530" i="2"/>
  <c r="M1530" i="2"/>
  <c r="L1530" i="2"/>
  <c r="N1529" i="2"/>
  <c r="M1529" i="2"/>
  <c r="L1529" i="2"/>
  <c r="N1528" i="2"/>
  <c r="M1528" i="2"/>
  <c r="L1528" i="2"/>
  <c r="M1527" i="2"/>
  <c r="L1527" i="2"/>
  <c r="N1527" i="2" s="1"/>
  <c r="N1526" i="2"/>
  <c r="M1526" i="2"/>
  <c r="L1526" i="2"/>
  <c r="N1525" i="2"/>
  <c r="M1525" i="2"/>
  <c r="L1525" i="2"/>
  <c r="M1524" i="2"/>
  <c r="L1524" i="2"/>
  <c r="N1524" i="2" s="1"/>
  <c r="N1523" i="2"/>
  <c r="M1523" i="2"/>
  <c r="L1523" i="2"/>
  <c r="N1522" i="2"/>
  <c r="M1522" i="2"/>
  <c r="L1522" i="2"/>
  <c r="M1521" i="2"/>
  <c r="L1521" i="2"/>
  <c r="N1521" i="2" s="1"/>
  <c r="M1520" i="2"/>
  <c r="L1520" i="2"/>
  <c r="M1519" i="2"/>
  <c r="L1519" i="2"/>
  <c r="N1519" i="2" s="1"/>
  <c r="M1518" i="2"/>
  <c r="L1518" i="2"/>
  <c r="N1518" i="2" s="1"/>
  <c r="M1517" i="2"/>
  <c r="N1517" i="2" s="1"/>
  <c r="L1517" i="2"/>
  <c r="M1516" i="2"/>
  <c r="L1516" i="2"/>
  <c r="M1515" i="2"/>
  <c r="L1515" i="2"/>
  <c r="N1515" i="2" s="1"/>
  <c r="N1514" i="2"/>
  <c r="M1514" i="2"/>
  <c r="L1514" i="2"/>
  <c r="M1513" i="2"/>
  <c r="N1513" i="2" s="1"/>
  <c r="L1513" i="2"/>
  <c r="M1512" i="2"/>
  <c r="N1512" i="2" s="1"/>
  <c r="L1512" i="2"/>
  <c r="M1511" i="2"/>
  <c r="L1511" i="2"/>
  <c r="N1511" i="2" s="1"/>
  <c r="N1510" i="2"/>
  <c r="M1510" i="2"/>
  <c r="L1510" i="2"/>
  <c r="M1509" i="2"/>
  <c r="N1509" i="2" s="1"/>
  <c r="L1509" i="2"/>
  <c r="M1508" i="2"/>
  <c r="L1508" i="2"/>
  <c r="M1507" i="2"/>
  <c r="N1507" i="2" s="1"/>
  <c r="L1507" i="2"/>
  <c r="N1506" i="2"/>
  <c r="M1506" i="2"/>
  <c r="L1506" i="2"/>
  <c r="N1505" i="2"/>
  <c r="M1505" i="2"/>
  <c r="L1505" i="2"/>
  <c r="N1504" i="2"/>
  <c r="M1504" i="2"/>
  <c r="L1504" i="2"/>
  <c r="M1503" i="2"/>
  <c r="L1503" i="2"/>
  <c r="N1503" i="2" s="1"/>
  <c r="N1502" i="2"/>
  <c r="M1502" i="2"/>
  <c r="L1502" i="2"/>
  <c r="N1501" i="2"/>
  <c r="M1501" i="2"/>
  <c r="L1501" i="2"/>
  <c r="M1500" i="2"/>
  <c r="L1500" i="2"/>
  <c r="N1499" i="2"/>
  <c r="M1499" i="2"/>
  <c r="L1499" i="2"/>
  <c r="N1498" i="2"/>
  <c r="M1498" i="2"/>
  <c r="L1498" i="2"/>
  <c r="M1497" i="2"/>
  <c r="L1497" i="2"/>
  <c r="N1497" i="2" s="1"/>
  <c r="M1496" i="2"/>
  <c r="L1496" i="2"/>
  <c r="N1496" i="2" s="1"/>
  <c r="M1495" i="2"/>
  <c r="L1495" i="2"/>
  <c r="N1495" i="2" s="1"/>
  <c r="N1494" i="2"/>
  <c r="M1494" i="2"/>
  <c r="L1494" i="2"/>
  <c r="M1493" i="2"/>
  <c r="N1493" i="2" s="1"/>
  <c r="L1493" i="2"/>
  <c r="M1492" i="2"/>
  <c r="L1492" i="2"/>
  <c r="N1492" i="2" s="1"/>
  <c r="M1491" i="2"/>
  <c r="L1491" i="2"/>
  <c r="N1491" i="2" s="1"/>
  <c r="N1490" i="2"/>
  <c r="M1490" i="2"/>
  <c r="L1490" i="2"/>
  <c r="M1489" i="2"/>
  <c r="L1489" i="2"/>
  <c r="N1489" i="2" s="1"/>
  <c r="M1488" i="2"/>
  <c r="L1488" i="2"/>
  <c r="N1488" i="2" s="1"/>
  <c r="M1487" i="2"/>
  <c r="L1487" i="2"/>
  <c r="N1487" i="2" s="1"/>
  <c r="M1486" i="2"/>
  <c r="L1486" i="2"/>
  <c r="N1486" i="2" s="1"/>
  <c r="M1485" i="2"/>
  <c r="N1485" i="2" s="1"/>
  <c r="L1485" i="2"/>
  <c r="M1484" i="2"/>
  <c r="L1484" i="2"/>
  <c r="N1484" i="2" s="1"/>
  <c r="M1483" i="2"/>
  <c r="L1483" i="2"/>
  <c r="N1483" i="2" s="1"/>
  <c r="N1482" i="2"/>
  <c r="M1482" i="2"/>
  <c r="L1482" i="2"/>
  <c r="M1481" i="2"/>
  <c r="N1481" i="2" s="1"/>
  <c r="L1481" i="2"/>
  <c r="M1480" i="2"/>
  <c r="N1480" i="2" s="1"/>
  <c r="L1480" i="2"/>
  <c r="M1479" i="2"/>
  <c r="L1479" i="2"/>
  <c r="N1479" i="2" s="1"/>
  <c r="M1478" i="2"/>
  <c r="N1478" i="2" s="1"/>
  <c r="L1478" i="2"/>
  <c r="M1477" i="2"/>
  <c r="N1477" i="2" s="1"/>
  <c r="L1477" i="2"/>
  <c r="M1476" i="2"/>
  <c r="L1476" i="2"/>
  <c r="N1476" i="2" s="1"/>
  <c r="N1475" i="2"/>
  <c r="M1475" i="2"/>
  <c r="L1475" i="2"/>
  <c r="N1474" i="2"/>
  <c r="M1474" i="2"/>
  <c r="L1474" i="2"/>
  <c r="M1473" i="2"/>
  <c r="L1473" i="2"/>
  <c r="N1473" i="2" s="1"/>
  <c r="N1472" i="2"/>
  <c r="M1472" i="2"/>
  <c r="L1472" i="2"/>
  <c r="M1471" i="2"/>
  <c r="L1471" i="2"/>
  <c r="N1471" i="2" s="1"/>
  <c r="M1470" i="2"/>
  <c r="L1470" i="2"/>
  <c r="N1470" i="2" s="1"/>
  <c r="N1469" i="2"/>
  <c r="M1469" i="2"/>
  <c r="L1469" i="2"/>
  <c r="M1468" i="2"/>
  <c r="L1468" i="2"/>
  <c r="M1467" i="2"/>
  <c r="L1467" i="2"/>
  <c r="N1467" i="2" s="1"/>
  <c r="N1466" i="2"/>
  <c r="M1466" i="2"/>
  <c r="L1466" i="2"/>
  <c r="N1465" i="2"/>
  <c r="M1465" i="2"/>
  <c r="L1465" i="2"/>
  <c r="M1464" i="2"/>
  <c r="L1464" i="2"/>
  <c r="N1464" i="2" s="1"/>
  <c r="M1463" i="2"/>
  <c r="L1463" i="2"/>
  <c r="N1463" i="2" s="1"/>
  <c r="N1462" i="2"/>
  <c r="M1462" i="2"/>
  <c r="L1462" i="2"/>
  <c r="M1461" i="2"/>
  <c r="N1461" i="2" s="1"/>
  <c r="L1461" i="2"/>
  <c r="M1460" i="2"/>
  <c r="L1460" i="2"/>
  <c r="N1460" i="2" s="1"/>
  <c r="N1459" i="2"/>
  <c r="M1459" i="2"/>
  <c r="L1459" i="2"/>
  <c r="N1458" i="2"/>
  <c r="M1458" i="2"/>
  <c r="L1458" i="2"/>
  <c r="M1457" i="2"/>
  <c r="L1457" i="2"/>
  <c r="N1457" i="2" s="1"/>
  <c r="M1456" i="2"/>
  <c r="L1456" i="2"/>
  <c r="M1455" i="2"/>
  <c r="L1455" i="2"/>
  <c r="N1455" i="2" s="1"/>
  <c r="M1454" i="2"/>
  <c r="L1454" i="2"/>
  <c r="N1454" i="2" s="1"/>
  <c r="M1453" i="2"/>
  <c r="N1453" i="2" s="1"/>
  <c r="L1453" i="2"/>
  <c r="M1452" i="2"/>
  <c r="L1452" i="2"/>
  <c r="M1451" i="2"/>
  <c r="L1451" i="2"/>
  <c r="N1451" i="2" s="1"/>
  <c r="N1450" i="2"/>
  <c r="M1450" i="2"/>
  <c r="L1450" i="2"/>
  <c r="M1449" i="2"/>
  <c r="N1449" i="2" s="1"/>
  <c r="L1449" i="2"/>
  <c r="M1448" i="2"/>
  <c r="N1448" i="2" s="1"/>
  <c r="L1448" i="2"/>
  <c r="M1447" i="2"/>
  <c r="L1447" i="2"/>
  <c r="N1447" i="2" s="1"/>
  <c r="M1446" i="2"/>
  <c r="N1446" i="2" s="1"/>
  <c r="L1446" i="2"/>
  <c r="M1445" i="2"/>
  <c r="N1445" i="2" s="1"/>
  <c r="L1445" i="2"/>
  <c r="M1444" i="2"/>
  <c r="L1444" i="2"/>
  <c r="N1444" i="2" s="1"/>
  <c r="M1443" i="2"/>
  <c r="N1443" i="2" s="1"/>
  <c r="L1443" i="2"/>
  <c r="N1442" i="2"/>
  <c r="M1442" i="2"/>
  <c r="L1442" i="2"/>
  <c r="M1441" i="2"/>
  <c r="L1441" i="2"/>
  <c r="N1441" i="2" s="1"/>
  <c r="N1440" i="2"/>
  <c r="M1440" i="2"/>
  <c r="L1440" i="2"/>
  <c r="M1439" i="2"/>
  <c r="L1439" i="2"/>
  <c r="N1439" i="2" s="1"/>
  <c r="M1438" i="2"/>
  <c r="L1438" i="2"/>
  <c r="N1438" i="2" s="1"/>
  <c r="N1437" i="2"/>
  <c r="M1437" i="2"/>
  <c r="L1437" i="2"/>
  <c r="M1436" i="2"/>
  <c r="L1436" i="2"/>
  <c r="M1435" i="2"/>
  <c r="L1435" i="2"/>
  <c r="N1435" i="2" s="1"/>
  <c r="N1434" i="2"/>
  <c r="M1434" i="2"/>
  <c r="L1434" i="2"/>
  <c r="N1433" i="2"/>
  <c r="M1433" i="2"/>
  <c r="L1433" i="2"/>
  <c r="M1432" i="2"/>
  <c r="L1432" i="2"/>
  <c r="N1432" i="2" s="1"/>
  <c r="M1431" i="2"/>
  <c r="L1431" i="2"/>
  <c r="N1431" i="2" s="1"/>
  <c r="N1430" i="2"/>
  <c r="M1430" i="2"/>
  <c r="L1430" i="2"/>
  <c r="N1429" i="2"/>
  <c r="M1429" i="2"/>
  <c r="L1429" i="2"/>
  <c r="M1428" i="2"/>
  <c r="L1428" i="2"/>
  <c r="N1428" i="2" s="1"/>
  <c r="N1427" i="2"/>
  <c r="M1427" i="2"/>
  <c r="L1427" i="2"/>
  <c r="N1426" i="2"/>
  <c r="M1426" i="2"/>
  <c r="L1426" i="2"/>
  <c r="M1425" i="2"/>
  <c r="L1425" i="2"/>
  <c r="N1425" i="2" s="1"/>
  <c r="M1424" i="2"/>
  <c r="L1424" i="2"/>
  <c r="M1423" i="2"/>
  <c r="L1423" i="2"/>
  <c r="N1423" i="2" s="1"/>
  <c r="M1422" i="2"/>
  <c r="L1422" i="2"/>
  <c r="N1422" i="2" s="1"/>
  <c r="M1421" i="2"/>
  <c r="N1421" i="2" s="1"/>
  <c r="L1421" i="2"/>
  <c r="M1420" i="2"/>
  <c r="L1420" i="2"/>
  <c r="M1419" i="2"/>
  <c r="L1419" i="2"/>
  <c r="N1419" i="2" s="1"/>
  <c r="N1418" i="2"/>
  <c r="M1418" i="2"/>
  <c r="L1418" i="2"/>
  <c r="N1417" i="2"/>
  <c r="M1417" i="2"/>
  <c r="L1417" i="2"/>
  <c r="M1416" i="2"/>
  <c r="N1416" i="2" s="1"/>
  <c r="L1416" i="2"/>
  <c r="M1415" i="2"/>
  <c r="L1415" i="2"/>
  <c r="N1415" i="2" s="1"/>
  <c r="M1414" i="2"/>
  <c r="N1414" i="2" s="1"/>
  <c r="L1414" i="2"/>
  <c r="M1413" i="2"/>
  <c r="N1413" i="2" s="1"/>
  <c r="L1413" i="2"/>
  <c r="M1412" i="2"/>
  <c r="L1412" i="2"/>
  <c r="N1411" i="2"/>
  <c r="M1411" i="2"/>
  <c r="L1411" i="2"/>
  <c r="N1410" i="2"/>
  <c r="M1410" i="2"/>
  <c r="L1410" i="2"/>
  <c r="M1409" i="2"/>
  <c r="L1409" i="2"/>
  <c r="N1409" i="2" s="1"/>
  <c r="N1408" i="2"/>
  <c r="M1408" i="2"/>
  <c r="L1408" i="2"/>
  <c r="M1407" i="2"/>
  <c r="L1407" i="2"/>
  <c r="N1407" i="2" s="1"/>
  <c r="M1406" i="2"/>
  <c r="L1406" i="2"/>
  <c r="N1406" i="2" s="1"/>
  <c r="N1405" i="2"/>
  <c r="M1405" i="2"/>
  <c r="L1405" i="2"/>
  <c r="M1404" i="2"/>
  <c r="L1404" i="2"/>
  <c r="M1403" i="2"/>
  <c r="L1403" i="2"/>
  <c r="N1403" i="2" s="1"/>
  <c r="N1402" i="2"/>
  <c r="M1402" i="2"/>
  <c r="L1402" i="2"/>
  <c r="M1401" i="2"/>
  <c r="L1401" i="2"/>
  <c r="N1401" i="2" s="1"/>
  <c r="M1400" i="2"/>
  <c r="L1400" i="2"/>
  <c r="N1400" i="2" s="1"/>
  <c r="M1399" i="2"/>
  <c r="L1399" i="2"/>
  <c r="N1399" i="2" s="1"/>
  <c r="M1398" i="2"/>
  <c r="L1398" i="2"/>
  <c r="N1398" i="2" s="1"/>
  <c r="M1397" i="2"/>
  <c r="N1397" i="2" s="1"/>
  <c r="L1397" i="2"/>
  <c r="M1396" i="2"/>
  <c r="L1396" i="2"/>
  <c r="N1396" i="2" s="1"/>
  <c r="M1395" i="2"/>
  <c r="L1395" i="2"/>
  <c r="N1395" i="2" s="1"/>
  <c r="N1394" i="2"/>
  <c r="M1394" i="2"/>
  <c r="L1394" i="2"/>
  <c r="M1393" i="2"/>
  <c r="L1393" i="2"/>
  <c r="N1393" i="2" s="1"/>
  <c r="M1392" i="2"/>
  <c r="L1392" i="2"/>
  <c r="N1392" i="2" s="1"/>
  <c r="M1391" i="2"/>
  <c r="L1391" i="2"/>
  <c r="N1391" i="2" s="1"/>
  <c r="M1390" i="2"/>
  <c r="L1390" i="2"/>
  <c r="N1390" i="2" s="1"/>
  <c r="M1389" i="2"/>
  <c r="N1389" i="2" s="1"/>
  <c r="L1389" i="2"/>
  <c r="M1388" i="2"/>
  <c r="L1388" i="2"/>
  <c r="N1388" i="2" s="1"/>
  <c r="M1387" i="2"/>
  <c r="L1387" i="2"/>
  <c r="N1387" i="2" s="1"/>
  <c r="N1386" i="2"/>
  <c r="M1386" i="2"/>
  <c r="L1386" i="2"/>
  <c r="N1385" i="2"/>
  <c r="M1385" i="2"/>
  <c r="L1385" i="2"/>
  <c r="M1384" i="2"/>
  <c r="N1384" i="2" s="1"/>
  <c r="L1384" i="2"/>
  <c r="M1383" i="2"/>
  <c r="L1383" i="2"/>
  <c r="N1383" i="2" s="1"/>
  <c r="N1382" i="2"/>
  <c r="M1382" i="2"/>
  <c r="L1382" i="2"/>
  <c r="M1381" i="2"/>
  <c r="N1381" i="2" s="1"/>
  <c r="L1381" i="2"/>
  <c r="M1380" i="2"/>
  <c r="L1380" i="2"/>
  <c r="N1380" i="2" s="1"/>
  <c r="M1379" i="2"/>
  <c r="N1379" i="2" s="1"/>
  <c r="L1379" i="2"/>
  <c r="N1378" i="2"/>
  <c r="M1378" i="2"/>
  <c r="L1378" i="2"/>
  <c r="M1377" i="2"/>
  <c r="L1377" i="2"/>
  <c r="N1377" i="2" s="1"/>
  <c r="N1376" i="2"/>
  <c r="M1376" i="2"/>
  <c r="L1376" i="2"/>
  <c r="M1375" i="2"/>
  <c r="L1375" i="2"/>
  <c r="N1375" i="2" s="1"/>
  <c r="M1374" i="2"/>
  <c r="L1374" i="2"/>
  <c r="N1374" i="2" s="1"/>
  <c r="N1373" i="2"/>
  <c r="M1373" i="2"/>
  <c r="L1373" i="2"/>
  <c r="M1372" i="2"/>
  <c r="L1372" i="2"/>
  <c r="M1371" i="2"/>
  <c r="L1371" i="2"/>
  <c r="N1371" i="2" s="1"/>
  <c r="N1370" i="2"/>
  <c r="M1370" i="2"/>
  <c r="L1370" i="2"/>
  <c r="M1369" i="2"/>
  <c r="L1369" i="2"/>
  <c r="N1369" i="2" s="1"/>
  <c r="M1368" i="2"/>
  <c r="L1368" i="2"/>
  <c r="N1368" i="2" s="1"/>
  <c r="M1367" i="2"/>
  <c r="L1367" i="2"/>
  <c r="N1367" i="2" s="1"/>
  <c r="M1366" i="2"/>
  <c r="L1366" i="2"/>
  <c r="N1366" i="2" s="1"/>
  <c r="M1365" i="2"/>
  <c r="N1365" i="2" s="1"/>
  <c r="L1365" i="2"/>
  <c r="M1364" i="2"/>
  <c r="L1364" i="2"/>
  <c r="N1364" i="2" s="1"/>
  <c r="M1363" i="2"/>
  <c r="L1363" i="2"/>
  <c r="N1363" i="2" s="1"/>
  <c r="N1362" i="2"/>
  <c r="M1362" i="2"/>
  <c r="L1362" i="2"/>
  <c r="M1361" i="2"/>
  <c r="L1361" i="2"/>
  <c r="N1361" i="2" s="1"/>
  <c r="M1360" i="2"/>
  <c r="L1360" i="2"/>
  <c r="N1360" i="2" s="1"/>
  <c r="M1359" i="2"/>
  <c r="L1359" i="2"/>
  <c r="N1359" i="2" s="1"/>
  <c r="M1358" i="2"/>
  <c r="L1358" i="2"/>
  <c r="N1358" i="2" s="1"/>
  <c r="M1357" i="2"/>
  <c r="N1357" i="2" s="1"/>
  <c r="L1357" i="2"/>
  <c r="M1356" i="2"/>
  <c r="N1356" i="2" s="1"/>
  <c r="L1356" i="2"/>
  <c r="M1355" i="2"/>
  <c r="N1355" i="2" s="1"/>
  <c r="L1355" i="2"/>
  <c r="N1354" i="2"/>
  <c r="M1354" i="2"/>
  <c r="L1354" i="2"/>
  <c r="N1353" i="2"/>
  <c r="M1353" i="2"/>
  <c r="L1353" i="2"/>
  <c r="M1352" i="2"/>
  <c r="L1352" i="2"/>
  <c r="N1352" i="2" s="1"/>
  <c r="M1351" i="2"/>
  <c r="L1351" i="2"/>
  <c r="N1350" i="2"/>
  <c r="M1350" i="2"/>
  <c r="L1350" i="2"/>
  <c r="N1349" i="2"/>
  <c r="M1349" i="2"/>
  <c r="L1349" i="2"/>
  <c r="N1348" i="2"/>
  <c r="M1348" i="2"/>
  <c r="L1348" i="2"/>
  <c r="M1347" i="2"/>
  <c r="L1347" i="2"/>
  <c r="N1347" i="2" s="1"/>
  <c r="M1346" i="2"/>
  <c r="L1346" i="2"/>
  <c r="N1346" i="2" s="1"/>
  <c r="M1345" i="2"/>
  <c r="N1345" i="2" s="1"/>
  <c r="L1345" i="2"/>
  <c r="M1344" i="2"/>
  <c r="N1344" i="2" s="1"/>
  <c r="L1344" i="2"/>
  <c r="M1343" i="2"/>
  <c r="L1343" i="2"/>
  <c r="N1343" i="2" s="1"/>
  <c r="N1342" i="2"/>
  <c r="M1342" i="2"/>
  <c r="L1342" i="2"/>
  <c r="M1341" i="2"/>
  <c r="N1341" i="2" s="1"/>
  <c r="L1341" i="2"/>
  <c r="M1340" i="2"/>
  <c r="L1340" i="2"/>
  <c r="N1340" i="2" s="1"/>
  <c r="N1339" i="2"/>
  <c r="M1339" i="2"/>
  <c r="L1339" i="2"/>
  <c r="M1338" i="2"/>
  <c r="L1338" i="2"/>
  <c r="N1338" i="2" s="1"/>
  <c r="M1337" i="2"/>
  <c r="L1337" i="2"/>
  <c r="N1337" i="2" s="1"/>
  <c r="M1336" i="2"/>
  <c r="L1336" i="2"/>
  <c r="N1336" i="2" s="1"/>
  <c r="M1335" i="2"/>
  <c r="L1335" i="2"/>
  <c r="N1335" i="2" s="1"/>
  <c r="M1334" i="2"/>
  <c r="L1334" i="2"/>
  <c r="N1334" i="2" s="1"/>
  <c r="M1333" i="2"/>
  <c r="N1333" i="2" s="1"/>
  <c r="L1333" i="2"/>
  <c r="M1332" i="2"/>
  <c r="L1332" i="2"/>
  <c r="M1331" i="2"/>
  <c r="N1331" i="2" s="1"/>
  <c r="L1331" i="2"/>
  <c r="N1330" i="2"/>
  <c r="M1330" i="2"/>
  <c r="L1330" i="2"/>
  <c r="N1329" i="2"/>
  <c r="M1329" i="2"/>
  <c r="L1329" i="2"/>
  <c r="N1328" i="2"/>
  <c r="M1328" i="2"/>
  <c r="L1328" i="2"/>
  <c r="M1327" i="2"/>
  <c r="L1327" i="2"/>
  <c r="N1326" i="2"/>
  <c r="M1326" i="2"/>
  <c r="L1326" i="2"/>
  <c r="N1325" i="2"/>
  <c r="M1325" i="2"/>
  <c r="L1325" i="2"/>
  <c r="N1324" i="2"/>
  <c r="M1324" i="2"/>
  <c r="L1324" i="2"/>
  <c r="M1323" i="2"/>
  <c r="L1323" i="2"/>
  <c r="N1323" i="2" s="1"/>
  <c r="M1322" i="2"/>
  <c r="L1322" i="2"/>
  <c r="N1322" i="2" s="1"/>
  <c r="M1321" i="2"/>
  <c r="L1321" i="2"/>
  <c r="N1321" i="2" s="1"/>
  <c r="N1320" i="2"/>
  <c r="M1320" i="2"/>
  <c r="L1320" i="2"/>
  <c r="M1319" i="2"/>
  <c r="L1319" i="2"/>
  <c r="N1319" i="2" s="1"/>
  <c r="M1318" i="2"/>
  <c r="L1318" i="2"/>
  <c r="N1318" i="2" s="1"/>
  <c r="N1317" i="2"/>
  <c r="M1317" i="2"/>
  <c r="L1317" i="2"/>
  <c r="M1316" i="2"/>
  <c r="N1316" i="2" s="1"/>
  <c r="L1316" i="2"/>
  <c r="M1315" i="2"/>
  <c r="L1315" i="2"/>
  <c r="N1314" i="2"/>
  <c r="M1314" i="2"/>
  <c r="L1314" i="2"/>
  <c r="N1313" i="2"/>
  <c r="M1313" i="2"/>
  <c r="L1313" i="2"/>
  <c r="M1312" i="2"/>
  <c r="L1312" i="2"/>
  <c r="N1312" i="2" s="1"/>
  <c r="M1311" i="2"/>
  <c r="L1311" i="2"/>
  <c r="N1311" i="2" s="1"/>
  <c r="N1310" i="2"/>
  <c r="M1310" i="2"/>
  <c r="L1310" i="2"/>
  <c r="N1309" i="2"/>
  <c r="M1309" i="2"/>
  <c r="L1309" i="2"/>
  <c r="M1308" i="2"/>
  <c r="L1308" i="2"/>
  <c r="N1308" i="2" s="1"/>
  <c r="M1307" i="2"/>
  <c r="L1307" i="2"/>
  <c r="N1307" i="2" s="1"/>
  <c r="N1306" i="2"/>
  <c r="M1306" i="2"/>
  <c r="L1306" i="2"/>
  <c r="M1305" i="2"/>
  <c r="N1305" i="2" s="1"/>
  <c r="L1305" i="2"/>
  <c r="M1304" i="2"/>
  <c r="L1304" i="2"/>
  <c r="N1304" i="2" s="1"/>
  <c r="M1303" i="2"/>
  <c r="L1303" i="2"/>
  <c r="M1302" i="2"/>
  <c r="N1302" i="2" s="1"/>
  <c r="L1302" i="2"/>
  <c r="N1301" i="2"/>
  <c r="M1301" i="2"/>
  <c r="L1301" i="2"/>
  <c r="N1300" i="2"/>
  <c r="M1300" i="2"/>
  <c r="L1300" i="2"/>
  <c r="M1299" i="2"/>
  <c r="L1299" i="2"/>
  <c r="N1299" i="2" s="1"/>
  <c r="M1298" i="2"/>
  <c r="L1298" i="2"/>
  <c r="N1298" i="2" s="1"/>
  <c r="M1297" i="2"/>
  <c r="L1297" i="2"/>
  <c r="N1297" i="2" s="1"/>
  <c r="M1296" i="2"/>
  <c r="L1296" i="2"/>
  <c r="N1296" i="2" s="1"/>
  <c r="M1295" i="2"/>
  <c r="L1295" i="2"/>
  <c r="M1294" i="2"/>
  <c r="L1294" i="2"/>
  <c r="N1294" i="2" s="1"/>
  <c r="M1293" i="2"/>
  <c r="N1293" i="2" s="1"/>
  <c r="L1293" i="2"/>
  <c r="M1292" i="2"/>
  <c r="N1292" i="2" s="1"/>
  <c r="L1292" i="2"/>
  <c r="M1291" i="2"/>
  <c r="N1291" i="2" s="1"/>
  <c r="L1291" i="2"/>
  <c r="M1290" i="2"/>
  <c r="L1290" i="2"/>
  <c r="N1290" i="2" s="1"/>
  <c r="N1289" i="2"/>
  <c r="M1289" i="2"/>
  <c r="L1289" i="2"/>
  <c r="M1288" i="2"/>
  <c r="L1288" i="2"/>
  <c r="N1288" i="2" s="1"/>
  <c r="M1287" i="2"/>
  <c r="L1287" i="2"/>
  <c r="N1287" i="2" s="1"/>
  <c r="N1286" i="2"/>
  <c r="M1286" i="2"/>
  <c r="L1286" i="2"/>
  <c r="N1285" i="2"/>
  <c r="M1285" i="2"/>
  <c r="L1285" i="2"/>
  <c r="M1284" i="2"/>
  <c r="L1284" i="2"/>
  <c r="N1284" i="2" s="1"/>
  <c r="M1283" i="2"/>
  <c r="L1283" i="2"/>
  <c r="N1283" i="2" s="1"/>
  <c r="M1282" i="2"/>
  <c r="L1282" i="2"/>
  <c r="N1282" i="2" s="1"/>
  <c r="N1281" i="2"/>
  <c r="M1281" i="2"/>
  <c r="L1281" i="2"/>
  <c r="M1280" i="2"/>
  <c r="N1280" i="2" s="1"/>
  <c r="L1280" i="2"/>
  <c r="M1279" i="2"/>
  <c r="L1279" i="2"/>
  <c r="M1278" i="2"/>
  <c r="N1278" i="2" s="1"/>
  <c r="L1278" i="2"/>
  <c r="M1277" i="2"/>
  <c r="N1277" i="2" s="1"/>
  <c r="L1277" i="2"/>
  <c r="M1276" i="2"/>
  <c r="N1276" i="2" s="1"/>
  <c r="L1276" i="2"/>
  <c r="N1275" i="2"/>
  <c r="M1275" i="2"/>
  <c r="L1275" i="2"/>
  <c r="M1274" i="2"/>
  <c r="L1274" i="2"/>
  <c r="N1274" i="2" s="1"/>
  <c r="N1273" i="2"/>
  <c r="M1273" i="2"/>
  <c r="L1273" i="2"/>
  <c r="M1272" i="2"/>
  <c r="L1272" i="2"/>
  <c r="N1272" i="2" s="1"/>
  <c r="M1271" i="2"/>
  <c r="L1271" i="2"/>
  <c r="N1271" i="2" s="1"/>
  <c r="M1270" i="2"/>
  <c r="N1270" i="2" s="1"/>
  <c r="L1270" i="2"/>
  <c r="M1269" i="2"/>
  <c r="N1269" i="2" s="1"/>
  <c r="L1269" i="2"/>
  <c r="M1268" i="2"/>
  <c r="L1268" i="2"/>
  <c r="N1268" i="2" s="1"/>
  <c r="M1267" i="2"/>
  <c r="N1267" i="2" s="1"/>
  <c r="L1267" i="2"/>
  <c r="N1266" i="2"/>
  <c r="M1266" i="2"/>
  <c r="L1266" i="2"/>
  <c r="M1265" i="2"/>
  <c r="L1265" i="2"/>
  <c r="N1265" i="2" s="1"/>
  <c r="N1264" i="2"/>
  <c r="M1264" i="2"/>
  <c r="L1264" i="2"/>
  <c r="M1263" i="2"/>
  <c r="L1263" i="2"/>
  <c r="M1262" i="2"/>
  <c r="L1262" i="2"/>
  <c r="N1261" i="2"/>
  <c r="M1261" i="2"/>
  <c r="L1261" i="2"/>
  <c r="N1260" i="2"/>
  <c r="M1260" i="2"/>
  <c r="L1260" i="2"/>
  <c r="M1259" i="2"/>
  <c r="L1259" i="2"/>
  <c r="N1259" i="2" s="1"/>
  <c r="M1258" i="2"/>
  <c r="L1258" i="2"/>
  <c r="N1258" i="2" s="1"/>
  <c r="M1257" i="2"/>
  <c r="L1257" i="2"/>
  <c r="N1257" i="2" s="1"/>
  <c r="M1256" i="2"/>
  <c r="N1256" i="2" s="1"/>
  <c r="L1256" i="2"/>
  <c r="M1255" i="2"/>
  <c r="L1255" i="2"/>
  <c r="N1255" i="2" s="1"/>
  <c r="M1254" i="2"/>
  <c r="L1254" i="2"/>
  <c r="N1254" i="2" s="1"/>
  <c r="N1253" i="2"/>
  <c r="M1253" i="2"/>
  <c r="L1253" i="2"/>
  <c r="M1252" i="2"/>
  <c r="N1252" i="2" s="1"/>
  <c r="L1252" i="2"/>
  <c r="N1251" i="2"/>
  <c r="M1251" i="2"/>
  <c r="L1251" i="2"/>
  <c r="N1250" i="2"/>
  <c r="M1250" i="2"/>
  <c r="L1250" i="2"/>
  <c r="M1249" i="2"/>
  <c r="L1249" i="2"/>
  <c r="N1249" i="2" s="1"/>
  <c r="M1248" i="2"/>
  <c r="L1248" i="2"/>
  <c r="N1248" i="2" s="1"/>
  <c r="M1247" i="2"/>
  <c r="L1247" i="2"/>
  <c r="N1247" i="2" s="1"/>
  <c r="M1246" i="2"/>
  <c r="L1246" i="2"/>
  <c r="N1246" i="2" s="1"/>
  <c r="M1245" i="2"/>
  <c r="N1245" i="2" s="1"/>
  <c r="L1245" i="2"/>
  <c r="M1244" i="2"/>
  <c r="L1244" i="2"/>
  <c r="N1244" i="2" s="1"/>
  <c r="M1243" i="2"/>
  <c r="L1243" i="2"/>
  <c r="N1242" i="2"/>
  <c r="M1242" i="2"/>
  <c r="L1242" i="2"/>
  <c r="M1241" i="2"/>
  <c r="N1241" i="2" s="1"/>
  <c r="L1241" i="2"/>
  <c r="N1240" i="2"/>
  <c r="M1240" i="2"/>
  <c r="L1240" i="2"/>
  <c r="M1239" i="2"/>
  <c r="L1239" i="2"/>
  <c r="M1238" i="2"/>
  <c r="N1238" i="2" s="1"/>
  <c r="L1238" i="2"/>
  <c r="M1237" i="2"/>
  <c r="N1237" i="2" s="1"/>
  <c r="L1237" i="2"/>
  <c r="N1236" i="2"/>
  <c r="M1236" i="2"/>
  <c r="L1236" i="2"/>
  <c r="N1235" i="2"/>
  <c r="M1235" i="2"/>
  <c r="L1235" i="2"/>
  <c r="N1234" i="2"/>
  <c r="M1234" i="2"/>
  <c r="L1234" i="2"/>
  <c r="M1233" i="2"/>
  <c r="L1233" i="2"/>
  <c r="N1233" i="2" s="1"/>
  <c r="M1232" i="2"/>
  <c r="L1232" i="2"/>
  <c r="N1232" i="2" s="1"/>
  <c r="M1231" i="2"/>
  <c r="L1231" i="2"/>
  <c r="N1231" i="2" s="1"/>
  <c r="M1230" i="2"/>
  <c r="L1230" i="2"/>
  <c r="N1230" i="2" s="1"/>
  <c r="M1229" i="2"/>
  <c r="N1229" i="2" s="1"/>
  <c r="L1229" i="2"/>
  <c r="M1228" i="2"/>
  <c r="N1228" i="2" s="1"/>
  <c r="L1228" i="2"/>
  <c r="M1227" i="2"/>
  <c r="N1227" i="2" s="1"/>
  <c r="L1227" i="2"/>
  <c r="N1226" i="2"/>
  <c r="M1226" i="2"/>
  <c r="L1226" i="2"/>
  <c r="N1225" i="2"/>
  <c r="M1225" i="2"/>
  <c r="L1225" i="2"/>
  <c r="N1224" i="2"/>
  <c r="M1224" i="2"/>
  <c r="L1224" i="2"/>
  <c r="M1223" i="2"/>
  <c r="L1223" i="2"/>
  <c r="N1222" i="2"/>
  <c r="M1222" i="2"/>
  <c r="L1222" i="2"/>
  <c r="N1221" i="2"/>
  <c r="M1221" i="2"/>
  <c r="L1221" i="2"/>
  <c r="N1220" i="2"/>
  <c r="M1220" i="2"/>
  <c r="L1220" i="2"/>
  <c r="M1219" i="2"/>
  <c r="L1219" i="2"/>
  <c r="N1219" i="2" s="1"/>
  <c r="M1218" i="2"/>
  <c r="L1218" i="2"/>
  <c r="N1218" i="2" s="1"/>
  <c r="M1217" i="2"/>
  <c r="N1217" i="2" s="1"/>
  <c r="L1217" i="2"/>
  <c r="M1216" i="2"/>
  <c r="N1216" i="2" s="1"/>
  <c r="L1216" i="2"/>
  <c r="M1215" i="2"/>
  <c r="L1215" i="2"/>
  <c r="N1215" i="2" s="1"/>
  <c r="N1214" i="2"/>
  <c r="M1214" i="2"/>
  <c r="L1214" i="2"/>
  <c r="M1213" i="2"/>
  <c r="N1213" i="2" s="1"/>
  <c r="L1213" i="2"/>
  <c r="M1212" i="2"/>
  <c r="L1212" i="2"/>
  <c r="N1212" i="2" s="1"/>
  <c r="N1211" i="2"/>
  <c r="M1211" i="2"/>
  <c r="L1211" i="2"/>
  <c r="M1210" i="2"/>
  <c r="L1210" i="2"/>
  <c r="N1210" i="2" s="1"/>
  <c r="M1209" i="2"/>
  <c r="L1209" i="2"/>
  <c r="M1208" i="2"/>
  <c r="L1208" i="2"/>
  <c r="N1208" i="2" s="1"/>
  <c r="M1207" i="2"/>
  <c r="L1207" i="2"/>
  <c r="N1207" i="2" s="1"/>
  <c r="M1206" i="2"/>
  <c r="L1206" i="2"/>
  <c r="N1206" i="2" s="1"/>
  <c r="M1205" i="2"/>
  <c r="N1205" i="2" s="1"/>
  <c r="L1205" i="2"/>
  <c r="M1204" i="2"/>
  <c r="L1204" i="2"/>
  <c r="M1203" i="2"/>
  <c r="N1203" i="2" s="1"/>
  <c r="L1203" i="2"/>
  <c r="N1202" i="2"/>
  <c r="M1202" i="2"/>
  <c r="L1202" i="2"/>
  <c r="N1201" i="2"/>
  <c r="M1201" i="2"/>
  <c r="L1201" i="2"/>
  <c r="N1200" i="2"/>
  <c r="M1200" i="2"/>
  <c r="L1200" i="2"/>
  <c r="M1199" i="2"/>
  <c r="L1199" i="2"/>
  <c r="N1198" i="2"/>
  <c r="M1198" i="2"/>
  <c r="L1198" i="2"/>
  <c r="N1197" i="2"/>
  <c r="M1197" i="2"/>
  <c r="L1197" i="2"/>
  <c r="M1196" i="2"/>
  <c r="L1196" i="2"/>
  <c r="N1196" i="2" s="1"/>
  <c r="M1195" i="2"/>
  <c r="L1195" i="2"/>
  <c r="N1195" i="2" s="1"/>
  <c r="M1194" i="2"/>
  <c r="L1194" i="2"/>
  <c r="N1194" i="2" s="1"/>
  <c r="M1193" i="2"/>
  <c r="L1193" i="2"/>
  <c r="N1192" i="2"/>
  <c r="M1192" i="2"/>
  <c r="L1192" i="2"/>
  <c r="M1191" i="2"/>
  <c r="L1191" i="2"/>
  <c r="N1191" i="2" s="1"/>
  <c r="M1190" i="2"/>
  <c r="L1190" i="2"/>
  <c r="M1189" i="2"/>
  <c r="N1189" i="2" s="1"/>
  <c r="L1189" i="2"/>
  <c r="M1188" i="2"/>
  <c r="N1188" i="2" s="1"/>
  <c r="L1188" i="2"/>
  <c r="M1187" i="2"/>
  <c r="L1187" i="2"/>
  <c r="N1186" i="2"/>
  <c r="M1186" i="2"/>
  <c r="L1186" i="2"/>
  <c r="N1185" i="2"/>
  <c r="M1185" i="2"/>
  <c r="L1185" i="2"/>
  <c r="N1184" i="2"/>
  <c r="M1184" i="2"/>
  <c r="L1184" i="2"/>
  <c r="M1183" i="2"/>
  <c r="L1183" i="2"/>
  <c r="N1183" i="2" s="1"/>
  <c r="N1182" i="2"/>
  <c r="M1182" i="2"/>
  <c r="L1182" i="2"/>
  <c r="N1181" i="2"/>
  <c r="M1181" i="2"/>
  <c r="L1181" i="2"/>
  <c r="M1180" i="2"/>
  <c r="L1180" i="2"/>
  <c r="N1180" i="2" s="1"/>
  <c r="M1179" i="2"/>
  <c r="L1179" i="2"/>
  <c r="N1179" i="2" s="1"/>
  <c r="N1178" i="2"/>
  <c r="M1178" i="2"/>
  <c r="L1178" i="2"/>
  <c r="M1177" i="2"/>
  <c r="N1177" i="2" s="1"/>
  <c r="L1177" i="2"/>
  <c r="M1176" i="2"/>
  <c r="L1176" i="2"/>
  <c r="N1176" i="2" s="1"/>
  <c r="M1175" i="2"/>
  <c r="L1175" i="2"/>
  <c r="M1174" i="2"/>
  <c r="N1174" i="2" s="1"/>
  <c r="L1174" i="2"/>
  <c r="N1173" i="2"/>
  <c r="M1173" i="2"/>
  <c r="L1173" i="2"/>
  <c r="N1172" i="2"/>
  <c r="M1172" i="2"/>
  <c r="L1172" i="2"/>
  <c r="N1171" i="2"/>
  <c r="M1171" i="2"/>
  <c r="L1171" i="2"/>
  <c r="M1170" i="2"/>
  <c r="L1170" i="2"/>
  <c r="N1170" i="2" s="1"/>
  <c r="M1169" i="2"/>
  <c r="L1169" i="2"/>
  <c r="N1169" i="2" s="1"/>
  <c r="M1168" i="2"/>
  <c r="L1168" i="2"/>
  <c r="N1168" i="2" s="1"/>
  <c r="M1167" i="2"/>
  <c r="L1167" i="2"/>
  <c r="M1166" i="2"/>
  <c r="L1166" i="2"/>
  <c r="N1166" i="2" s="1"/>
  <c r="M1165" i="2"/>
  <c r="N1165" i="2" s="1"/>
  <c r="L1165" i="2"/>
  <c r="M1164" i="2"/>
  <c r="N1164" i="2" s="1"/>
  <c r="L1164" i="2"/>
  <c r="M1163" i="2"/>
  <c r="N1163" i="2" s="1"/>
  <c r="L1163" i="2"/>
  <c r="M1162" i="2"/>
  <c r="L1162" i="2"/>
  <c r="N1162" i="2" s="1"/>
  <c r="N1161" i="2"/>
  <c r="M1161" i="2"/>
  <c r="L1161" i="2"/>
  <c r="M1160" i="2"/>
  <c r="L1160" i="2"/>
  <c r="N1160" i="2" s="1"/>
  <c r="M1159" i="2"/>
  <c r="L1159" i="2"/>
  <c r="N1159" i="2" s="1"/>
  <c r="N1158" i="2"/>
  <c r="M1158" i="2"/>
  <c r="L1158" i="2"/>
  <c r="N1157" i="2"/>
  <c r="M1157" i="2"/>
  <c r="L1157" i="2"/>
  <c r="M1156" i="2"/>
  <c r="L1156" i="2"/>
  <c r="N1156" i="2" s="1"/>
  <c r="M1155" i="2"/>
  <c r="L1155" i="2"/>
  <c r="N1155" i="2" s="1"/>
  <c r="M1154" i="2"/>
  <c r="L1154" i="2"/>
  <c r="N1154" i="2" s="1"/>
  <c r="N1153" i="2"/>
  <c r="M1153" i="2"/>
  <c r="L1153" i="2"/>
  <c r="M1152" i="2"/>
  <c r="N1152" i="2" s="1"/>
  <c r="L1152" i="2"/>
  <c r="M1151" i="2"/>
  <c r="L1151" i="2"/>
  <c r="M1150" i="2"/>
  <c r="N1150" i="2" s="1"/>
  <c r="L1150" i="2"/>
  <c r="M1149" i="2"/>
  <c r="N1149" i="2" s="1"/>
  <c r="L1149" i="2"/>
  <c r="N1148" i="2"/>
  <c r="M1148" i="2"/>
  <c r="L1148" i="2"/>
  <c r="N1147" i="2"/>
  <c r="M1147" i="2"/>
  <c r="L1147" i="2"/>
  <c r="N1146" i="2"/>
  <c r="M1146" i="2"/>
  <c r="L1146" i="2"/>
  <c r="N1145" i="2"/>
  <c r="M1145" i="2"/>
  <c r="L1145" i="2"/>
  <c r="M1144" i="2"/>
  <c r="L1144" i="2"/>
  <c r="N1144" i="2" s="1"/>
  <c r="M1143" i="2"/>
  <c r="L1143" i="2"/>
  <c r="N1143" i="2" s="1"/>
  <c r="N1142" i="2"/>
  <c r="M1142" i="2"/>
  <c r="L1142" i="2"/>
  <c r="M1141" i="2"/>
  <c r="N1141" i="2" s="1"/>
  <c r="L1141" i="2"/>
  <c r="M1140" i="2"/>
  <c r="L1140" i="2"/>
  <c r="N1140" i="2" s="1"/>
  <c r="M1139" i="2"/>
  <c r="N1139" i="2" s="1"/>
  <c r="L1139" i="2"/>
  <c r="N1138" i="2"/>
  <c r="M1138" i="2"/>
  <c r="L1138" i="2"/>
  <c r="M1137" i="2"/>
  <c r="L1137" i="2"/>
  <c r="N1136" i="2"/>
  <c r="M1136" i="2"/>
  <c r="L1136" i="2"/>
  <c r="M1135" i="2"/>
  <c r="L1135" i="2"/>
  <c r="M1134" i="2"/>
  <c r="L1134" i="2"/>
  <c r="N1134" i="2" s="1"/>
  <c r="N1133" i="2"/>
  <c r="M1133" i="2"/>
  <c r="L1133" i="2"/>
  <c r="N1132" i="2"/>
  <c r="M1132" i="2"/>
  <c r="L1132" i="2"/>
  <c r="M1131" i="2"/>
  <c r="N1131" i="2" s="1"/>
  <c r="L1131" i="2"/>
  <c r="M1130" i="2"/>
  <c r="L1130" i="2"/>
  <c r="N1130" i="2" s="1"/>
  <c r="M1129" i="2"/>
  <c r="L1129" i="2"/>
  <c r="N1129" i="2" s="1"/>
  <c r="M1128" i="2"/>
  <c r="N1128" i="2" s="1"/>
  <c r="L1128" i="2"/>
  <c r="M1127" i="2"/>
  <c r="L1127" i="2"/>
  <c r="N1127" i="2" s="1"/>
  <c r="M1126" i="2"/>
  <c r="L1126" i="2"/>
  <c r="N1126" i="2" s="1"/>
  <c r="N1125" i="2"/>
  <c r="M1125" i="2"/>
  <c r="L1125" i="2"/>
  <c r="M1124" i="2"/>
  <c r="N1124" i="2" s="1"/>
  <c r="L1124" i="2"/>
  <c r="N1123" i="2"/>
  <c r="M1123" i="2"/>
  <c r="L1123" i="2"/>
  <c r="N1122" i="2"/>
  <c r="M1122" i="2"/>
  <c r="L1122" i="2"/>
  <c r="N1121" i="2"/>
  <c r="M1121" i="2"/>
  <c r="L1121" i="2"/>
  <c r="M1120" i="2"/>
  <c r="L1120" i="2"/>
  <c r="N1120" i="2" s="1"/>
  <c r="M1119" i="2"/>
  <c r="L1119" i="2"/>
  <c r="N1119" i="2" s="1"/>
  <c r="M1118" i="2"/>
  <c r="L1118" i="2"/>
  <c r="N1118" i="2" s="1"/>
  <c r="M1117" i="2"/>
  <c r="N1117" i="2" s="1"/>
  <c r="L1117" i="2"/>
  <c r="M1116" i="2"/>
  <c r="L1116" i="2"/>
  <c r="N1116" i="2" s="1"/>
  <c r="M1115" i="2"/>
  <c r="L1115" i="2"/>
  <c r="N1115" i="2" s="1"/>
  <c r="N1114" i="2"/>
  <c r="M1114" i="2"/>
  <c r="L1114" i="2"/>
  <c r="M1113" i="2"/>
  <c r="N1113" i="2" s="1"/>
  <c r="L1113" i="2"/>
  <c r="M1112" i="2"/>
  <c r="L1112" i="2"/>
  <c r="N1112" i="2" s="1"/>
  <c r="M1111" i="2"/>
  <c r="L1111" i="2"/>
  <c r="M1110" i="2"/>
  <c r="N1110" i="2" s="1"/>
  <c r="L1110" i="2"/>
  <c r="M1109" i="2"/>
  <c r="N1109" i="2" s="1"/>
  <c r="L1109" i="2"/>
  <c r="N1108" i="2"/>
  <c r="M1108" i="2"/>
  <c r="L1108" i="2"/>
  <c r="N1107" i="2"/>
  <c r="M1107" i="2"/>
  <c r="L1107" i="2"/>
  <c r="M1106" i="2"/>
  <c r="L1106" i="2"/>
  <c r="N1106" i="2" s="1"/>
  <c r="M1105" i="2"/>
  <c r="L1105" i="2"/>
  <c r="N1105" i="2" s="1"/>
  <c r="M1104" i="2"/>
  <c r="L1104" i="2"/>
  <c r="N1104" i="2" s="1"/>
  <c r="M1103" i="2"/>
  <c r="L1103" i="2"/>
  <c r="N1103" i="2" s="1"/>
  <c r="M1102" i="2"/>
  <c r="L1102" i="2"/>
  <c r="N1102" i="2" s="1"/>
  <c r="M1101" i="2"/>
  <c r="N1101" i="2" s="1"/>
  <c r="L1101" i="2"/>
  <c r="M1100" i="2"/>
  <c r="N1100" i="2" s="1"/>
  <c r="L1100" i="2"/>
  <c r="M1099" i="2"/>
  <c r="N1099" i="2" s="1"/>
  <c r="L1099" i="2"/>
  <c r="N1098" i="2"/>
  <c r="M1098" i="2"/>
  <c r="L1098" i="2"/>
  <c r="N1097" i="2"/>
  <c r="M1097" i="2"/>
  <c r="L1097" i="2"/>
  <c r="M1096" i="2"/>
  <c r="L1096" i="2"/>
  <c r="N1096" i="2" s="1"/>
  <c r="M1095" i="2"/>
  <c r="L1095" i="2"/>
  <c r="N1094" i="2"/>
  <c r="M1094" i="2"/>
  <c r="L1094" i="2"/>
  <c r="N1093" i="2"/>
  <c r="M1093" i="2"/>
  <c r="L1093" i="2"/>
  <c r="N1092" i="2"/>
  <c r="M1092" i="2"/>
  <c r="L1092" i="2"/>
  <c r="M1091" i="2"/>
  <c r="L1091" i="2"/>
  <c r="N1091" i="2" s="1"/>
  <c r="M1090" i="2"/>
  <c r="L1090" i="2"/>
  <c r="N1090" i="2" s="1"/>
  <c r="M1089" i="2"/>
  <c r="N1089" i="2" s="1"/>
  <c r="L1089" i="2"/>
  <c r="M1088" i="2"/>
  <c r="N1088" i="2" s="1"/>
  <c r="L1088" i="2"/>
  <c r="M1087" i="2"/>
  <c r="L1087" i="2"/>
  <c r="N1087" i="2" s="1"/>
  <c r="N1086" i="2"/>
  <c r="M1086" i="2"/>
  <c r="L1086" i="2"/>
  <c r="M1085" i="2"/>
  <c r="N1085" i="2" s="1"/>
  <c r="L1085" i="2"/>
  <c r="M1084" i="2"/>
  <c r="L1084" i="2"/>
  <c r="N1084" i="2" s="1"/>
  <c r="N1083" i="2"/>
  <c r="M1083" i="2"/>
  <c r="L1083" i="2"/>
  <c r="M1082" i="2"/>
  <c r="L1082" i="2"/>
  <c r="N1082" i="2" s="1"/>
  <c r="M1081" i="2"/>
  <c r="L1081" i="2"/>
  <c r="M1080" i="2"/>
  <c r="L1080" i="2"/>
  <c r="N1080" i="2" s="1"/>
  <c r="M1079" i="2"/>
  <c r="L1079" i="2"/>
  <c r="N1079" i="2" s="1"/>
  <c r="M1078" i="2"/>
  <c r="L1078" i="2"/>
  <c r="N1078" i="2" s="1"/>
  <c r="M1077" i="2"/>
  <c r="N1077" i="2" s="1"/>
  <c r="L1077" i="2"/>
  <c r="M1076" i="2"/>
  <c r="L1076" i="2"/>
  <c r="M1075" i="2"/>
  <c r="N1075" i="2" s="1"/>
  <c r="L1075" i="2"/>
  <c r="N1074" i="2"/>
  <c r="M1074" i="2"/>
  <c r="L1074" i="2"/>
  <c r="N1073" i="2"/>
  <c r="M1073" i="2"/>
  <c r="L1073" i="2"/>
  <c r="M1072" i="2"/>
  <c r="L1072" i="2"/>
  <c r="N1072" i="2" s="1"/>
  <c r="M1071" i="2"/>
  <c r="L1071" i="2"/>
  <c r="N1070" i="2"/>
  <c r="M1070" i="2"/>
  <c r="L1070" i="2"/>
  <c r="N1069" i="2"/>
  <c r="M1069" i="2"/>
  <c r="L1069" i="2"/>
  <c r="M1068" i="2"/>
  <c r="L1068" i="2"/>
  <c r="N1068" i="2" s="1"/>
  <c r="M1067" i="2"/>
  <c r="L1067" i="2"/>
  <c r="N1067" i="2" s="1"/>
  <c r="M1066" i="2"/>
  <c r="L1066" i="2"/>
  <c r="N1066" i="2" s="1"/>
  <c r="M1065" i="2"/>
  <c r="L1065" i="2"/>
  <c r="N1065" i="2" s="1"/>
  <c r="N1064" i="2"/>
  <c r="M1064" i="2"/>
  <c r="L1064" i="2"/>
  <c r="M1063" i="2"/>
  <c r="L1063" i="2"/>
  <c r="M1062" i="2"/>
  <c r="L1062" i="2"/>
  <c r="M1061" i="2"/>
  <c r="N1061" i="2" s="1"/>
  <c r="L1061" i="2"/>
  <c r="M1060" i="2"/>
  <c r="N1060" i="2" s="1"/>
  <c r="L1060" i="2"/>
  <c r="M1059" i="2"/>
  <c r="L1059" i="2"/>
  <c r="N1059" i="2" s="1"/>
  <c r="N1058" i="2"/>
  <c r="M1058" i="2"/>
  <c r="L1058" i="2"/>
  <c r="M1057" i="2"/>
  <c r="L1057" i="2"/>
  <c r="N1057" i="2" s="1"/>
  <c r="M1056" i="2"/>
  <c r="L1056" i="2"/>
  <c r="N1056" i="2" s="1"/>
  <c r="M1055" i="2"/>
  <c r="L1055" i="2"/>
  <c r="N1055" i="2" s="1"/>
  <c r="M1054" i="2"/>
  <c r="L1054" i="2"/>
  <c r="N1054" i="2" s="1"/>
  <c r="N1053" i="2"/>
  <c r="M1053" i="2"/>
  <c r="L1053" i="2"/>
  <c r="M1052" i="2"/>
  <c r="L1052" i="2"/>
  <c r="N1052" i="2" s="1"/>
  <c r="M1051" i="2"/>
  <c r="L1051" i="2"/>
  <c r="N1050" i="2"/>
  <c r="M1050" i="2"/>
  <c r="L1050" i="2"/>
  <c r="N1049" i="2"/>
  <c r="M1049" i="2"/>
  <c r="L1049" i="2"/>
  <c r="M1048" i="2"/>
  <c r="L1048" i="2"/>
  <c r="N1048" i="2" s="1"/>
  <c r="M1047" i="2"/>
  <c r="L1047" i="2"/>
  <c r="N1046" i="2"/>
  <c r="M1046" i="2"/>
  <c r="L1046" i="2"/>
  <c r="N1045" i="2"/>
  <c r="M1045" i="2"/>
  <c r="L1045" i="2"/>
  <c r="N1044" i="2"/>
  <c r="M1044" i="2"/>
  <c r="L1044" i="2"/>
  <c r="M1043" i="2"/>
  <c r="L1043" i="2"/>
  <c r="N1043" i="2" s="1"/>
  <c r="M1042" i="2"/>
  <c r="L1042" i="2"/>
  <c r="N1042" i="2" s="1"/>
  <c r="M1041" i="2"/>
  <c r="L1041" i="2"/>
  <c r="N1041" i="2" s="1"/>
  <c r="M1040" i="2"/>
  <c r="L1040" i="2"/>
  <c r="N1040" i="2" s="1"/>
  <c r="M1039" i="2"/>
  <c r="L1039" i="2"/>
  <c r="M1038" i="2"/>
  <c r="L1038" i="2"/>
  <c r="N1038" i="2" s="1"/>
  <c r="M1037" i="2"/>
  <c r="L1037" i="2"/>
  <c r="N1037" i="2" s="1"/>
  <c r="M1036" i="2"/>
  <c r="N1036" i="2" s="1"/>
  <c r="L1036" i="2"/>
  <c r="M1035" i="2"/>
  <c r="N1035" i="2" s="1"/>
  <c r="L1035" i="2"/>
  <c r="M1034" i="2"/>
  <c r="N1034" i="2" s="1"/>
  <c r="L1034" i="2"/>
  <c r="N1033" i="2"/>
  <c r="M1033" i="2"/>
  <c r="L1033" i="2"/>
  <c r="M1032" i="2"/>
  <c r="L1032" i="2"/>
  <c r="N1032" i="2" s="1"/>
  <c r="N1031" i="2"/>
  <c r="M1031" i="2"/>
  <c r="L1031" i="2"/>
  <c r="M1030" i="2"/>
  <c r="L1030" i="2"/>
  <c r="M1029" i="2"/>
  <c r="L1029" i="2"/>
  <c r="M1028" i="2"/>
  <c r="N1028" i="2" s="1"/>
  <c r="L1028" i="2"/>
  <c r="M1027" i="2"/>
  <c r="N1027" i="2" s="1"/>
  <c r="L1027" i="2"/>
  <c r="M1026" i="2"/>
  <c r="L1026" i="2"/>
  <c r="N1026" i="2" s="1"/>
  <c r="N1025" i="2"/>
  <c r="M1025" i="2"/>
  <c r="L1025" i="2"/>
  <c r="M1024" i="2"/>
  <c r="L1024" i="2"/>
  <c r="N1024" i="2" s="1"/>
  <c r="M1023" i="2"/>
  <c r="L1023" i="2"/>
  <c r="N1023" i="2" s="1"/>
  <c r="M1022" i="2"/>
  <c r="L1022" i="2"/>
  <c r="N1022" i="2" s="1"/>
  <c r="M1021" i="2"/>
  <c r="L1021" i="2"/>
  <c r="N1020" i="2"/>
  <c r="M1020" i="2"/>
  <c r="L1020" i="2"/>
  <c r="N1019" i="2"/>
  <c r="M1019" i="2"/>
  <c r="L1019" i="2"/>
  <c r="M1018" i="2"/>
  <c r="L1018" i="2"/>
  <c r="N1018" i="2" s="1"/>
  <c r="N1017" i="2"/>
  <c r="M1017" i="2"/>
  <c r="L1017" i="2"/>
  <c r="M1016" i="2"/>
  <c r="L1016" i="2"/>
  <c r="N1016" i="2" s="1"/>
  <c r="M1015" i="2"/>
  <c r="L1015" i="2"/>
  <c r="N1015" i="2" s="1"/>
  <c r="M1014" i="2"/>
  <c r="L1014" i="2"/>
  <c r="M1013" i="2"/>
  <c r="L1013" i="2"/>
  <c r="N1013" i="2" s="1"/>
  <c r="N1012" i="2"/>
  <c r="M1012" i="2"/>
  <c r="L1012" i="2"/>
  <c r="N1011" i="2"/>
  <c r="M1011" i="2"/>
  <c r="L1011" i="2"/>
  <c r="M1010" i="2"/>
  <c r="L1010" i="2"/>
  <c r="N1010" i="2" s="1"/>
  <c r="M1009" i="2"/>
  <c r="L1009" i="2"/>
  <c r="N1009" i="2" s="1"/>
  <c r="N1008" i="2"/>
  <c r="M1008" i="2"/>
  <c r="L1008" i="2"/>
  <c r="M1007" i="2"/>
  <c r="N1007" i="2" s="1"/>
  <c r="L1007" i="2"/>
  <c r="M1006" i="2"/>
  <c r="L1006" i="2"/>
  <c r="M1005" i="2"/>
  <c r="L1005" i="2"/>
  <c r="N1005" i="2" s="1"/>
  <c r="M1004" i="2"/>
  <c r="N1004" i="2" s="1"/>
  <c r="L1004" i="2"/>
  <c r="M1003" i="2"/>
  <c r="N1003" i="2" s="1"/>
  <c r="L1003" i="2"/>
  <c r="N1002" i="2"/>
  <c r="M1002" i="2"/>
  <c r="L1002" i="2"/>
  <c r="N1001" i="2"/>
  <c r="M1001" i="2"/>
  <c r="L1001" i="2"/>
  <c r="N1000" i="2"/>
  <c r="M1000" i="2"/>
  <c r="L1000" i="2"/>
  <c r="N999" i="2"/>
  <c r="M999" i="2"/>
  <c r="L999" i="2"/>
  <c r="M998" i="2"/>
  <c r="L998" i="2"/>
  <c r="M997" i="2"/>
  <c r="L997" i="2"/>
  <c r="N996" i="2"/>
  <c r="M996" i="2"/>
  <c r="L996" i="2"/>
  <c r="M995" i="2"/>
  <c r="N995" i="2" s="1"/>
  <c r="L995" i="2"/>
  <c r="N994" i="2"/>
  <c r="M994" i="2"/>
  <c r="L994" i="2"/>
  <c r="N993" i="2"/>
  <c r="M993" i="2"/>
  <c r="L993" i="2"/>
  <c r="M992" i="2"/>
  <c r="L992" i="2"/>
  <c r="N992" i="2" s="1"/>
  <c r="N991" i="2"/>
  <c r="M991" i="2"/>
  <c r="L991" i="2"/>
  <c r="M990" i="2"/>
  <c r="L990" i="2"/>
  <c r="N990" i="2" s="1"/>
  <c r="M989" i="2"/>
  <c r="L989" i="2"/>
  <c r="N988" i="2"/>
  <c r="M988" i="2"/>
  <c r="L988" i="2"/>
  <c r="N987" i="2"/>
  <c r="M987" i="2"/>
  <c r="L987" i="2"/>
  <c r="M986" i="2"/>
  <c r="L986" i="2"/>
  <c r="N986" i="2" s="1"/>
  <c r="N985" i="2"/>
  <c r="M985" i="2"/>
  <c r="L985" i="2"/>
  <c r="M984" i="2"/>
  <c r="L984" i="2"/>
  <c r="N984" i="2" s="1"/>
  <c r="M983" i="2"/>
  <c r="L983" i="2"/>
  <c r="N983" i="2" s="1"/>
  <c r="M982" i="2"/>
  <c r="L982" i="2"/>
  <c r="N982" i="2" s="1"/>
  <c r="M981" i="2"/>
  <c r="L981" i="2"/>
  <c r="N981" i="2" s="1"/>
  <c r="N980" i="2"/>
  <c r="M980" i="2"/>
  <c r="L980" i="2"/>
  <c r="M979" i="2"/>
  <c r="N979" i="2" s="1"/>
  <c r="L979" i="2"/>
  <c r="M978" i="2"/>
  <c r="L978" i="2"/>
  <c r="N978" i="2" s="1"/>
  <c r="M977" i="2"/>
  <c r="L977" i="2"/>
  <c r="N977" i="2" s="1"/>
  <c r="N976" i="2"/>
  <c r="M976" i="2"/>
  <c r="L976" i="2"/>
  <c r="M975" i="2"/>
  <c r="N975" i="2" s="1"/>
  <c r="L975" i="2"/>
  <c r="M974" i="2"/>
  <c r="L974" i="2"/>
  <c r="M973" i="2"/>
  <c r="L973" i="2"/>
  <c r="M972" i="2"/>
  <c r="N972" i="2" s="1"/>
  <c r="L972" i="2"/>
  <c r="M971" i="2"/>
  <c r="N971" i="2" s="1"/>
  <c r="L971" i="2"/>
  <c r="N970" i="2"/>
  <c r="M970" i="2"/>
  <c r="L970" i="2"/>
  <c r="N969" i="2"/>
  <c r="M969" i="2"/>
  <c r="L969" i="2"/>
  <c r="N968" i="2"/>
  <c r="M968" i="2"/>
  <c r="L968" i="2"/>
  <c r="N967" i="2"/>
  <c r="M967" i="2"/>
  <c r="L967" i="2"/>
  <c r="M966" i="2"/>
  <c r="L966" i="2"/>
  <c r="M965" i="2"/>
  <c r="L965" i="2"/>
  <c r="N965" i="2" s="1"/>
  <c r="N964" i="2"/>
  <c r="M964" i="2"/>
  <c r="L964" i="2"/>
  <c r="M963" i="2"/>
  <c r="N963" i="2" s="1"/>
  <c r="L963" i="2"/>
  <c r="N962" i="2"/>
  <c r="M962" i="2"/>
  <c r="L962" i="2"/>
  <c r="N961" i="2"/>
  <c r="M961" i="2"/>
  <c r="L961" i="2"/>
  <c r="M960" i="2"/>
  <c r="L960" i="2"/>
  <c r="N960" i="2" s="1"/>
  <c r="N959" i="2"/>
  <c r="M959" i="2"/>
  <c r="L959" i="2"/>
  <c r="M958" i="2"/>
  <c r="L958" i="2"/>
  <c r="N958" i="2" s="1"/>
  <c r="M957" i="2"/>
  <c r="L957" i="2"/>
  <c r="M956" i="2"/>
  <c r="N956" i="2" s="1"/>
  <c r="L956" i="2"/>
  <c r="N955" i="2"/>
  <c r="M955" i="2"/>
  <c r="L955" i="2"/>
  <c r="M954" i="2"/>
  <c r="L954" i="2"/>
  <c r="N954" i="2" s="1"/>
  <c r="M953" i="2"/>
  <c r="L953" i="2"/>
  <c r="N953" i="2" s="1"/>
  <c r="M952" i="2"/>
  <c r="L952" i="2"/>
  <c r="N952" i="2" s="1"/>
  <c r="M951" i="2"/>
  <c r="L951" i="2"/>
  <c r="N951" i="2" s="1"/>
  <c r="M950" i="2"/>
  <c r="L950" i="2"/>
  <c r="N950" i="2" s="1"/>
  <c r="M949" i="2"/>
  <c r="L949" i="2"/>
  <c r="N949" i="2" s="1"/>
  <c r="N948" i="2"/>
  <c r="M948" i="2"/>
  <c r="L948" i="2"/>
  <c r="M947" i="2"/>
  <c r="L947" i="2"/>
  <c r="N947" i="2" s="1"/>
  <c r="M946" i="2"/>
  <c r="L946" i="2"/>
  <c r="N946" i="2" s="1"/>
  <c r="M945" i="2"/>
  <c r="L945" i="2"/>
  <c r="N945" i="2" s="1"/>
  <c r="M944" i="2"/>
  <c r="N944" i="2" s="1"/>
  <c r="L944" i="2"/>
  <c r="M943" i="2"/>
  <c r="N943" i="2" s="1"/>
  <c r="L943" i="2"/>
  <c r="M942" i="2"/>
  <c r="L942" i="2"/>
  <c r="N942" i="2" s="1"/>
  <c r="N941" i="2"/>
  <c r="M941" i="2"/>
  <c r="L941" i="2"/>
  <c r="M940" i="2"/>
  <c r="L940" i="2"/>
  <c r="N940" i="2" s="1"/>
  <c r="M939" i="2"/>
  <c r="L939" i="2"/>
  <c r="N939" i="2" s="1"/>
  <c r="M938" i="2"/>
  <c r="L938" i="2"/>
  <c r="N938" i="2" s="1"/>
  <c r="M937" i="2"/>
  <c r="L937" i="2"/>
  <c r="N937" i="2" s="1"/>
  <c r="M936" i="2"/>
  <c r="N936" i="2" s="1"/>
  <c r="L936" i="2"/>
  <c r="M935" i="2"/>
  <c r="N935" i="2" s="1"/>
  <c r="L935" i="2"/>
  <c r="M934" i="2"/>
  <c r="L934" i="2"/>
  <c r="N934" i="2" s="1"/>
  <c r="N933" i="2"/>
  <c r="M933" i="2"/>
  <c r="L933" i="2"/>
  <c r="M932" i="2"/>
  <c r="L932" i="2"/>
  <c r="N932" i="2" s="1"/>
  <c r="M931" i="2"/>
  <c r="L931" i="2"/>
  <c r="N931" i="2" s="1"/>
  <c r="M930" i="2"/>
  <c r="L930" i="2"/>
  <c r="N930" i="2" s="1"/>
  <c r="M929" i="2"/>
  <c r="L929" i="2"/>
  <c r="N929" i="2" s="1"/>
  <c r="M928" i="2"/>
  <c r="N928" i="2" s="1"/>
  <c r="L928" i="2"/>
  <c r="M927" i="2"/>
  <c r="N927" i="2" s="1"/>
  <c r="L927" i="2"/>
  <c r="N926" i="2"/>
  <c r="M926" i="2"/>
  <c r="L926" i="2"/>
  <c r="N925" i="2"/>
  <c r="M925" i="2"/>
  <c r="L925" i="2"/>
  <c r="M924" i="2"/>
  <c r="L924" i="2"/>
  <c r="N924" i="2" s="1"/>
  <c r="N923" i="2"/>
  <c r="M923" i="2"/>
  <c r="L923" i="2"/>
  <c r="M922" i="2"/>
  <c r="L922" i="2"/>
  <c r="N922" i="2" s="1"/>
  <c r="M921" i="2"/>
  <c r="L921" i="2"/>
  <c r="N921" i="2" s="1"/>
  <c r="M920" i="2"/>
  <c r="N920" i="2" s="1"/>
  <c r="L920" i="2"/>
  <c r="M919" i="2"/>
  <c r="N919" i="2" s="1"/>
  <c r="L919" i="2"/>
  <c r="M918" i="2"/>
  <c r="L918" i="2"/>
  <c r="N918" i="2" s="1"/>
  <c r="N917" i="2"/>
  <c r="M917" i="2"/>
  <c r="L917" i="2"/>
  <c r="M916" i="2"/>
  <c r="L916" i="2"/>
  <c r="N916" i="2" s="1"/>
  <c r="M915" i="2"/>
  <c r="L915" i="2"/>
  <c r="N915" i="2" s="1"/>
  <c r="M914" i="2"/>
  <c r="L914" i="2"/>
  <c r="N914" i="2" s="1"/>
  <c r="M913" i="2"/>
  <c r="L913" i="2"/>
  <c r="N913" i="2" s="1"/>
  <c r="M912" i="2"/>
  <c r="N912" i="2" s="1"/>
  <c r="L912" i="2"/>
  <c r="M911" i="2"/>
  <c r="N911" i="2" s="1"/>
  <c r="L911" i="2"/>
  <c r="M910" i="2"/>
  <c r="N910" i="2" s="1"/>
  <c r="L910" i="2"/>
  <c r="N909" i="2"/>
  <c r="M909" i="2"/>
  <c r="L909" i="2"/>
  <c r="M908" i="2"/>
  <c r="L908" i="2"/>
  <c r="N908" i="2" s="1"/>
  <c r="M907" i="2"/>
  <c r="N907" i="2" s="1"/>
  <c r="L907" i="2"/>
  <c r="M906" i="2"/>
  <c r="L906" i="2"/>
  <c r="N906" i="2" s="1"/>
  <c r="M905" i="2"/>
  <c r="L905" i="2"/>
  <c r="N905" i="2" s="1"/>
  <c r="M904" i="2"/>
  <c r="N904" i="2" s="1"/>
  <c r="L904" i="2"/>
  <c r="M903" i="2"/>
  <c r="N903" i="2" s="1"/>
  <c r="L903" i="2"/>
  <c r="M902" i="2"/>
  <c r="L902" i="2"/>
  <c r="N902" i="2" s="1"/>
  <c r="N901" i="2"/>
  <c r="M901" i="2"/>
  <c r="L901" i="2"/>
  <c r="M900" i="2"/>
  <c r="L900" i="2"/>
  <c r="N900" i="2" s="1"/>
  <c r="M899" i="2"/>
  <c r="L899" i="2"/>
  <c r="N899" i="2" s="1"/>
  <c r="M898" i="2"/>
  <c r="L898" i="2"/>
  <c r="N898" i="2" s="1"/>
  <c r="M897" i="2"/>
  <c r="L897" i="2"/>
  <c r="N897" i="2" s="1"/>
  <c r="M896" i="2"/>
  <c r="N896" i="2" s="1"/>
  <c r="L896" i="2"/>
  <c r="M895" i="2"/>
  <c r="N895" i="2" s="1"/>
  <c r="L895" i="2"/>
  <c r="M894" i="2"/>
  <c r="L894" i="2"/>
  <c r="N894" i="2" s="1"/>
  <c r="N893" i="2"/>
  <c r="M893" i="2"/>
  <c r="L893" i="2"/>
  <c r="M892" i="2"/>
  <c r="L892" i="2"/>
  <c r="N892" i="2" s="1"/>
  <c r="M891" i="2"/>
  <c r="L891" i="2"/>
  <c r="N891" i="2" s="1"/>
  <c r="M890" i="2"/>
  <c r="L890" i="2"/>
  <c r="N890" i="2" s="1"/>
  <c r="M889" i="2"/>
  <c r="L889" i="2"/>
  <c r="N889" i="2" s="1"/>
  <c r="N888" i="2"/>
  <c r="M888" i="2"/>
  <c r="L888" i="2"/>
  <c r="M887" i="2"/>
  <c r="N887" i="2" s="1"/>
  <c r="L887" i="2"/>
  <c r="M886" i="2"/>
  <c r="L886" i="2"/>
  <c r="N886" i="2" s="1"/>
  <c r="N885" i="2"/>
  <c r="M885" i="2"/>
  <c r="L885" i="2"/>
  <c r="M884" i="2"/>
  <c r="L884" i="2"/>
  <c r="N884" i="2" s="1"/>
  <c r="M883" i="2"/>
  <c r="L883" i="2"/>
  <c r="N883" i="2" s="1"/>
  <c r="M882" i="2"/>
  <c r="L882" i="2"/>
  <c r="N882" i="2" s="1"/>
  <c r="M881" i="2"/>
  <c r="L881" i="2"/>
  <c r="M880" i="2"/>
  <c r="N880" i="2" s="1"/>
  <c r="L880" i="2"/>
  <c r="M879" i="2"/>
  <c r="N879" i="2" s="1"/>
  <c r="L879" i="2"/>
  <c r="M878" i="2"/>
  <c r="N878" i="2" s="1"/>
  <c r="L878" i="2"/>
  <c r="N877" i="2"/>
  <c r="M877" i="2"/>
  <c r="L877" i="2"/>
  <c r="M876" i="2"/>
  <c r="L876" i="2"/>
  <c r="N876" i="2" s="1"/>
  <c r="M875" i="2"/>
  <c r="N875" i="2" s="1"/>
  <c r="L875" i="2"/>
  <c r="M874" i="2"/>
  <c r="L874" i="2"/>
  <c r="N874" i="2" s="1"/>
  <c r="M873" i="2"/>
  <c r="L873" i="2"/>
  <c r="N873" i="2" s="1"/>
  <c r="N872" i="2"/>
  <c r="M872" i="2"/>
  <c r="L872" i="2"/>
  <c r="M871" i="2"/>
  <c r="N871" i="2" s="1"/>
  <c r="L871" i="2"/>
  <c r="M870" i="2"/>
  <c r="L870" i="2"/>
  <c r="N870" i="2" s="1"/>
  <c r="N869" i="2"/>
  <c r="M869" i="2"/>
  <c r="L869" i="2"/>
  <c r="M868" i="2"/>
  <c r="L868" i="2"/>
  <c r="N868" i="2" s="1"/>
  <c r="M867" i="2"/>
  <c r="L867" i="2"/>
  <c r="N867" i="2" s="1"/>
  <c r="M866" i="2"/>
  <c r="L866" i="2"/>
  <c r="N866" i="2" s="1"/>
  <c r="M865" i="2"/>
  <c r="L865" i="2"/>
  <c r="M864" i="2"/>
  <c r="N864" i="2" s="1"/>
  <c r="L864" i="2"/>
  <c r="M863" i="2"/>
  <c r="N863" i="2" s="1"/>
  <c r="L863" i="2"/>
  <c r="M862" i="2"/>
  <c r="L862" i="2"/>
  <c r="N862" i="2" s="1"/>
  <c r="N861" i="2"/>
  <c r="M861" i="2"/>
  <c r="L861" i="2"/>
  <c r="M860" i="2"/>
  <c r="L860" i="2"/>
  <c r="N860" i="2" s="1"/>
  <c r="M859" i="2"/>
  <c r="L859" i="2"/>
  <c r="N859" i="2" s="1"/>
  <c r="M858" i="2"/>
  <c r="L858" i="2"/>
  <c r="N858" i="2" s="1"/>
  <c r="M857" i="2"/>
  <c r="L857" i="2"/>
  <c r="N857" i="2" s="1"/>
  <c r="M856" i="2"/>
  <c r="N856" i="2" s="1"/>
  <c r="L856" i="2"/>
  <c r="M855" i="2"/>
  <c r="N855" i="2" s="1"/>
  <c r="L855" i="2"/>
  <c r="M854" i="2"/>
  <c r="L854" i="2"/>
  <c r="N854" i="2" s="1"/>
  <c r="N853" i="2"/>
  <c r="M853" i="2"/>
  <c r="L853" i="2"/>
  <c r="M852" i="2"/>
  <c r="L852" i="2"/>
  <c r="N852" i="2" s="1"/>
  <c r="M851" i="2"/>
  <c r="L851" i="2"/>
  <c r="N851" i="2" s="1"/>
  <c r="M850" i="2"/>
  <c r="L850" i="2"/>
  <c r="N850" i="2" s="1"/>
  <c r="M849" i="2"/>
  <c r="L849" i="2"/>
  <c r="N849" i="2" s="1"/>
  <c r="M848" i="2"/>
  <c r="N848" i="2" s="1"/>
  <c r="L848" i="2"/>
  <c r="M847" i="2"/>
  <c r="N847" i="2" s="1"/>
  <c r="L847" i="2"/>
  <c r="M846" i="2"/>
  <c r="L846" i="2"/>
  <c r="N846" i="2" s="1"/>
  <c r="N845" i="2"/>
  <c r="M845" i="2"/>
  <c r="L845" i="2"/>
  <c r="M844" i="2"/>
  <c r="L844" i="2"/>
  <c r="N844" i="2" s="1"/>
  <c r="M843" i="2"/>
  <c r="L843" i="2"/>
  <c r="N843" i="2" s="1"/>
  <c r="M842" i="2"/>
  <c r="L842" i="2"/>
  <c r="N842" i="2" s="1"/>
  <c r="M841" i="2"/>
  <c r="L841" i="2"/>
  <c r="N841" i="2" s="1"/>
  <c r="N840" i="2"/>
  <c r="M840" i="2"/>
  <c r="L840" i="2"/>
  <c r="M839" i="2"/>
  <c r="N839" i="2" s="1"/>
  <c r="L839" i="2"/>
  <c r="M838" i="2"/>
  <c r="L838" i="2"/>
  <c r="N838" i="2" s="1"/>
  <c r="N837" i="2"/>
  <c r="M837" i="2"/>
  <c r="L837" i="2"/>
  <c r="M836" i="2"/>
  <c r="L836" i="2"/>
  <c r="N836" i="2" s="1"/>
  <c r="M835" i="2"/>
  <c r="L835" i="2"/>
  <c r="N835" i="2" s="1"/>
  <c r="M834" i="2"/>
  <c r="L834" i="2"/>
  <c r="N834" i="2" s="1"/>
  <c r="M833" i="2"/>
  <c r="L833" i="2"/>
  <c r="M832" i="2"/>
  <c r="N832" i="2" s="1"/>
  <c r="L832" i="2"/>
  <c r="M831" i="2"/>
  <c r="N831" i="2" s="1"/>
  <c r="L831" i="2"/>
  <c r="N830" i="2"/>
  <c r="M830" i="2"/>
  <c r="L830" i="2"/>
  <c r="N829" i="2"/>
  <c r="M829" i="2"/>
  <c r="L829" i="2"/>
  <c r="M828" i="2"/>
  <c r="L828" i="2"/>
  <c r="N828" i="2" s="1"/>
  <c r="N827" i="2"/>
  <c r="M827" i="2"/>
  <c r="L827" i="2"/>
  <c r="M826" i="2"/>
  <c r="L826" i="2"/>
  <c r="N826" i="2" s="1"/>
  <c r="M825" i="2"/>
  <c r="L825" i="2"/>
  <c r="N825" i="2" s="1"/>
  <c r="M824" i="2"/>
  <c r="N824" i="2" s="1"/>
  <c r="L824" i="2"/>
  <c r="M823" i="2"/>
  <c r="N823" i="2" s="1"/>
  <c r="L823" i="2"/>
  <c r="M822" i="2"/>
  <c r="L822" i="2"/>
  <c r="N822" i="2" s="1"/>
  <c r="N821" i="2"/>
  <c r="M821" i="2"/>
  <c r="L821" i="2"/>
  <c r="M820" i="2"/>
  <c r="L820" i="2"/>
  <c r="N820" i="2" s="1"/>
  <c r="M819" i="2"/>
  <c r="L819" i="2"/>
  <c r="N819" i="2" s="1"/>
  <c r="M818" i="2"/>
  <c r="L818" i="2"/>
  <c r="N818" i="2" s="1"/>
  <c r="M817" i="2"/>
  <c r="L817" i="2"/>
  <c r="N817" i="2" s="1"/>
  <c r="M816" i="2"/>
  <c r="N816" i="2" s="1"/>
  <c r="L816" i="2"/>
  <c r="M815" i="2"/>
  <c r="N815" i="2" s="1"/>
  <c r="L815" i="2"/>
  <c r="M814" i="2"/>
  <c r="L814" i="2"/>
  <c r="N814" i="2" s="1"/>
  <c r="N813" i="2"/>
  <c r="M813" i="2"/>
  <c r="L813" i="2"/>
  <c r="M812" i="2"/>
  <c r="L812" i="2"/>
  <c r="N812" i="2" s="1"/>
  <c r="M811" i="2"/>
  <c r="L811" i="2"/>
  <c r="N811" i="2" s="1"/>
  <c r="M810" i="2"/>
  <c r="L810" i="2"/>
  <c r="N810" i="2" s="1"/>
  <c r="M809" i="2"/>
  <c r="L809" i="2"/>
  <c r="N809" i="2" s="1"/>
  <c r="M808" i="2"/>
  <c r="N808" i="2" s="1"/>
  <c r="L808" i="2"/>
  <c r="M807" i="2"/>
  <c r="N807" i="2" s="1"/>
  <c r="L807" i="2"/>
  <c r="M806" i="2"/>
  <c r="L806" i="2"/>
  <c r="N806" i="2" s="1"/>
  <c r="N805" i="2"/>
  <c r="M805" i="2"/>
  <c r="L805" i="2"/>
  <c r="M804" i="2"/>
  <c r="L804" i="2"/>
  <c r="N804" i="2" s="1"/>
  <c r="M803" i="2"/>
  <c r="L803" i="2"/>
  <c r="N803" i="2" s="1"/>
  <c r="M802" i="2"/>
  <c r="L802" i="2"/>
  <c r="N802" i="2" s="1"/>
  <c r="M801" i="2"/>
  <c r="L801" i="2"/>
  <c r="N801" i="2" s="1"/>
  <c r="M800" i="2"/>
  <c r="N800" i="2" s="1"/>
  <c r="L800" i="2"/>
  <c r="M799" i="2"/>
  <c r="N799" i="2" s="1"/>
  <c r="L799" i="2"/>
  <c r="N798" i="2"/>
  <c r="M798" i="2"/>
  <c r="L798" i="2"/>
  <c r="N797" i="2"/>
  <c r="M797" i="2"/>
  <c r="L797" i="2"/>
  <c r="M796" i="2"/>
  <c r="L796" i="2"/>
  <c r="N796" i="2" s="1"/>
  <c r="N795" i="2"/>
  <c r="M795" i="2"/>
  <c r="L795" i="2"/>
  <c r="M794" i="2"/>
  <c r="L794" i="2"/>
  <c r="N794" i="2" s="1"/>
  <c r="M793" i="2"/>
  <c r="L793" i="2"/>
  <c r="N793" i="2" s="1"/>
  <c r="M792" i="2"/>
  <c r="N792" i="2" s="1"/>
  <c r="L792" i="2"/>
  <c r="M791" i="2"/>
  <c r="N791" i="2" s="1"/>
  <c r="L791" i="2"/>
  <c r="M790" i="2"/>
  <c r="L790" i="2"/>
  <c r="N790" i="2" s="1"/>
  <c r="N789" i="2"/>
  <c r="M789" i="2"/>
  <c r="L789" i="2"/>
  <c r="M788" i="2"/>
  <c r="L788" i="2"/>
  <c r="N788" i="2" s="1"/>
  <c r="M787" i="2"/>
  <c r="L787" i="2"/>
  <c r="N787" i="2" s="1"/>
  <c r="M786" i="2"/>
  <c r="L786" i="2"/>
  <c r="N786" i="2" s="1"/>
  <c r="M785" i="2"/>
  <c r="L785" i="2"/>
  <c r="N785" i="2" s="1"/>
  <c r="M784" i="2"/>
  <c r="N784" i="2" s="1"/>
  <c r="L784" i="2"/>
  <c r="M783" i="2"/>
  <c r="N783" i="2" s="1"/>
  <c r="L783" i="2"/>
  <c r="M782" i="2"/>
  <c r="N782" i="2" s="1"/>
  <c r="L782" i="2"/>
  <c r="N781" i="2"/>
  <c r="M781" i="2"/>
  <c r="L781" i="2"/>
  <c r="M780" i="2"/>
  <c r="L780" i="2"/>
  <c r="N780" i="2" s="1"/>
  <c r="M779" i="2"/>
  <c r="N779" i="2" s="1"/>
  <c r="L779" i="2"/>
  <c r="M778" i="2"/>
  <c r="L778" i="2"/>
  <c r="N778" i="2" s="1"/>
  <c r="M777" i="2"/>
  <c r="L777" i="2"/>
  <c r="N777" i="2" s="1"/>
  <c r="M776" i="2"/>
  <c r="N776" i="2" s="1"/>
  <c r="L776" i="2"/>
  <c r="M775" i="2"/>
  <c r="N775" i="2" s="1"/>
  <c r="L775" i="2"/>
  <c r="M774" i="2"/>
  <c r="L774" i="2"/>
  <c r="N774" i="2" s="1"/>
  <c r="N773" i="2"/>
  <c r="M773" i="2"/>
  <c r="L773" i="2"/>
  <c r="M772" i="2"/>
  <c r="L772" i="2"/>
  <c r="N772" i="2" s="1"/>
  <c r="M771" i="2"/>
  <c r="L771" i="2"/>
  <c r="N771" i="2" s="1"/>
  <c r="M770" i="2"/>
  <c r="L770" i="2"/>
  <c r="N770" i="2" s="1"/>
  <c r="M769" i="2"/>
  <c r="L769" i="2"/>
  <c r="N769" i="2" s="1"/>
  <c r="M768" i="2"/>
  <c r="N768" i="2" s="1"/>
  <c r="L768" i="2"/>
  <c r="M767" i="2"/>
  <c r="N767" i="2" s="1"/>
  <c r="L767" i="2"/>
  <c r="M766" i="2"/>
  <c r="L766" i="2"/>
  <c r="N766" i="2" s="1"/>
  <c r="N765" i="2"/>
  <c r="M765" i="2"/>
  <c r="L765" i="2"/>
  <c r="M764" i="2"/>
  <c r="L764" i="2"/>
  <c r="N764" i="2" s="1"/>
  <c r="M763" i="2"/>
  <c r="L763" i="2"/>
  <c r="N763" i="2" s="1"/>
  <c r="M762" i="2"/>
  <c r="L762" i="2"/>
  <c r="N762" i="2" s="1"/>
  <c r="M761" i="2"/>
  <c r="L761" i="2"/>
  <c r="N761" i="2" s="1"/>
  <c r="N760" i="2"/>
  <c r="M760" i="2"/>
  <c r="L760" i="2"/>
  <c r="M759" i="2"/>
  <c r="N759" i="2" s="1"/>
  <c r="L759" i="2"/>
  <c r="M758" i="2"/>
  <c r="L758" i="2"/>
  <c r="N758" i="2" s="1"/>
  <c r="N757" i="2"/>
  <c r="M757" i="2"/>
  <c r="L757" i="2"/>
  <c r="M756" i="2"/>
  <c r="L756" i="2"/>
  <c r="N756" i="2" s="1"/>
  <c r="M755" i="2"/>
  <c r="L755" i="2"/>
  <c r="N755" i="2" s="1"/>
  <c r="M754" i="2"/>
  <c r="L754" i="2"/>
  <c r="N754" i="2" s="1"/>
  <c r="M753" i="2"/>
  <c r="L753" i="2"/>
  <c r="M752" i="2"/>
  <c r="N752" i="2" s="1"/>
  <c r="L752" i="2"/>
  <c r="M751" i="2"/>
  <c r="N751" i="2" s="1"/>
  <c r="L751" i="2"/>
  <c r="M750" i="2"/>
  <c r="N750" i="2" s="1"/>
  <c r="L750" i="2"/>
  <c r="N749" i="2"/>
  <c r="M749" i="2"/>
  <c r="L749" i="2"/>
  <c r="M748" i="2"/>
  <c r="L748" i="2"/>
  <c r="N748" i="2" s="1"/>
  <c r="M747" i="2"/>
  <c r="N747" i="2" s="1"/>
  <c r="L747" i="2"/>
  <c r="M746" i="2"/>
  <c r="L746" i="2"/>
  <c r="N746" i="2" s="1"/>
  <c r="M745" i="2"/>
  <c r="L745" i="2"/>
  <c r="N745" i="2" s="1"/>
  <c r="N744" i="2"/>
  <c r="M744" i="2"/>
  <c r="L744" i="2"/>
  <c r="M743" i="2"/>
  <c r="N743" i="2" s="1"/>
  <c r="L743" i="2"/>
  <c r="M742" i="2"/>
  <c r="L742" i="2"/>
  <c r="N742" i="2" s="1"/>
  <c r="N741" i="2"/>
  <c r="M741" i="2"/>
  <c r="L741" i="2"/>
  <c r="M740" i="2"/>
  <c r="L740" i="2"/>
  <c r="N740" i="2" s="1"/>
  <c r="M739" i="2"/>
  <c r="L739" i="2"/>
  <c r="N739" i="2" s="1"/>
  <c r="M738" i="2"/>
  <c r="L738" i="2"/>
  <c r="N738" i="2" s="1"/>
  <c r="M737" i="2"/>
  <c r="L737" i="2"/>
  <c r="M736" i="2"/>
  <c r="N736" i="2" s="1"/>
  <c r="L736" i="2"/>
  <c r="M735" i="2"/>
  <c r="N735" i="2" s="1"/>
  <c r="L735" i="2"/>
  <c r="M734" i="2"/>
  <c r="L734" i="2"/>
  <c r="N734" i="2" s="1"/>
  <c r="N733" i="2"/>
  <c r="M733" i="2"/>
  <c r="L733" i="2"/>
  <c r="M732" i="2"/>
  <c r="L732" i="2"/>
  <c r="N732" i="2" s="1"/>
  <c r="M731" i="2"/>
  <c r="L731" i="2"/>
  <c r="N731" i="2" s="1"/>
  <c r="M730" i="2"/>
  <c r="L730" i="2"/>
  <c r="N730" i="2" s="1"/>
  <c r="M729" i="2"/>
  <c r="L729" i="2"/>
  <c r="N729" i="2" s="1"/>
  <c r="M728" i="2"/>
  <c r="N728" i="2" s="1"/>
  <c r="L728" i="2"/>
  <c r="M727" i="2"/>
  <c r="N727" i="2" s="1"/>
  <c r="L727" i="2"/>
  <c r="M726" i="2"/>
  <c r="L726" i="2"/>
  <c r="N726" i="2" s="1"/>
  <c r="N725" i="2"/>
  <c r="M725" i="2"/>
  <c r="L725" i="2"/>
  <c r="M724" i="2"/>
  <c r="L724" i="2"/>
  <c r="N724" i="2" s="1"/>
  <c r="M723" i="2"/>
  <c r="L723" i="2"/>
  <c r="N723" i="2" s="1"/>
  <c r="M722" i="2"/>
  <c r="L722" i="2"/>
  <c r="N722" i="2" s="1"/>
  <c r="M721" i="2"/>
  <c r="L721" i="2"/>
  <c r="N721" i="2" s="1"/>
  <c r="M720" i="2"/>
  <c r="N720" i="2" s="1"/>
  <c r="L720" i="2"/>
  <c r="M719" i="2"/>
  <c r="N719" i="2" s="1"/>
  <c r="L719" i="2"/>
  <c r="M718" i="2"/>
  <c r="L718" i="2"/>
  <c r="N718" i="2" s="1"/>
  <c r="N717" i="2"/>
  <c r="M717" i="2"/>
  <c r="L717" i="2"/>
  <c r="M716" i="2"/>
  <c r="L716" i="2"/>
  <c r="N716" i="2" s="1"/>
  <c r="M715" i="2"/>
  <c r="L715" i="2"/>
  <c r="N715" i="2" s="1"/>
  <c r="M714" i="2"/>
  <c r="L714" i="2"/>
  <c r="N714" i="2" s="1"/>
  <c r="M713" i="2"/>
  <c r="L713" i="2"/>
  <c r="N713" i="2" s="1"/>
  <c r="N712" i="2"/>
  <c r="M712" i="2"/>
  <c r="L712" i="2"/>
  <c r="M711" i="2"/>
  <c r="N711" i="2" s="1"/>
  <c r="L711" i="2"/>
  <c r="M710" i="2"/>
  <c r="L710" i="2"/>
  <c r="N710" i="2" s="1"/>
  <c r="N709" i="2"/>
  <c r="M709" i="2"/>
  <c r="L709" i="2"/>
  <c r="M708" i="2"/>
  <c r="L708" i="2"/>
  <c r="N708" i="2" s="1"/>
  <c r="M707" i="2"/>
  <c r="L707" i="2"/>
  <c r="N707" i="2" s="1"/>
  <c r="M706" i="2"/>
  <c r="L706" i="2"/>
  <c r="N706" i="2" s="1"/>
  <c r="M705" i="2"/>
  <c r="L705" i="2"/>
  <c r="M704" i="2"/>
  <c r="N704" i="2" s="1"/>
  <c r="L704" i="2"/>
  <c r="M703" i="2"/>
  <c r="N703" i="2" s="1"/>
  <c r="L703" i="2"/>
  <c r="N702" i="2"/>
  <c r="M702" i="2"/>
  <c r="L702" i="2"/>
  <c r="N701" i="2"/>
  <c r="M701" i="2"/>
  <c r="L701" i="2"/>
  <c r="M700" i="2"/>
  <c r="L700" i="2"/>
  <c r="N700" i="2" s="1"/>
  <c r="N699" i="2"/>
  <c r="M699" i="2"/>
  <c r="L699" i="2"/>
  <c r="M698" i="2"/>
  <c r="L698" i="2"/>
  <c r="N698" i="2" s="1"/>
  <c r="M697" i="2"/>
  <c r="L697" i="2"/>
  <c r="N697" i="2" s="1"/>
  <c r="M696" i="2"/>
  <c r="N696" i="2" s="1"/>
  <c r="L696" i="2"/>
  <c r="M695" i="2"/>
  <c r="N695" i="2" s="1"/>
  <c r="L695" i="2"/>
  <c r="M694" i="2"/>
  <c r="L694" i="2"/>
  <c r="N694" i="2" s="1"/>
  <c r="N693" i="2"/>
  <c r="M693" i="2"/>
  <c r="L693" i="2"/>
  <c r="M692" i="2"/>
  <c r="L692" i="2"/>
  <c r="N692" i="2" s="1"/>
  <c r="M691" i="2"/>
  <c r="L691" i="2"/>
  <c r="N691" i="2" s="1"/>
  <c r="M690" i="2"/>
  <c r="L690" i="2"/>
  <c r="N690" i="2" s="1"/>
  <c r="M689" i="2"/>
  <c r="L689" i="2"/>
  <c r="N689" i="2" s="1"/>
  <c r="M688" i="2"/>
  <c r="N688" i="2" s="1"/>
  <c r="L688" i="2"/>
  <c r="M687" i="2"/>
  <c r="N687" i="2" s="1"/>
  <c r="L687" i="2"/>
  <c r="M686" i="2"/>
  <c r="L686" i="2"/>
  <c r="N686" i="2" s="1"/>
  <c r="N685" i="2"/>
  <c r="M685" i="2"/>
  <c r="L685" i="2"/>
  <c r="M684" i="2"/>
  <c r="L684" i="2"/>
  <c r="N684" i="2" s="1"/>
  <c r="M683" i="2"/>
  <c r="L683" i="2"/>
  <c r="N683" i="2" s="1"/>
  <c r="M682" i="2"/>
  <c r="L682" i="2"/>
  <c r="N682" i="2" s="1"/>
  <c r="M681" i="2"/>
  <c r="L681" i="2"/>
  <c r="N681" i="2" s="1"/>
  <c r="M680" i="2"/>
  <c r="N680" i="2" s="1"/>
  <c r="L680" i="2"/>
  <c r="M679" i="2"/>
  <c r="N679" i="2" s="1"/>
  <c r="L679" i="2"/>
  <c r="M678" i="2"/>
  <c r="L678" i="2"/>
  <c r="N678" i="2" s="1"/>
  <c r="N677" i="2"/>
  <c r="M677" i="2"/>
  <c r="L677" i="2"/>
  <c r="M676" i="2"/>
  <c r="L676" i="2"/>
  <c r="N676" i="2" s="1"/>
  <c r="M675" i="2"/>
  <c r="L675" i="2"/>
  <c r="N675" i="2" s="1"/>
  <c r="M674" i="2"/>
  <c r="L674" i="2"/>
  <c r="N674" i="2" s="1"/>
  <c r="M673" i="2"/>
  <c r="L673" i="2"/>
  <c r="N673" i="2" s="1"/>
  <c r="M672" i="2"/>
  <c r="N672" i="2" s="1"/>
  <c r="L672" i="2"/>
  <c r="M671" i="2"/>
  <c r="N671" i="2" s="1"/>
  <c r="L671" i="2"/>
  <c r="N670" i="2"/>
  <c r="M670" i="2"/>
  <c r="L670" i="2"/>
  <c r="N669" i="2"/>
  <c r="M669" i="2"/>
  <c r="L669" i="2"/>
  <c r="M668" i="2"/>
  <c r="L668" i="2"/>
  <c r="N668" i="2" s="1"/>
  <c r="N667" i="2"/>
  <c r="M667" i="2"/>
  <c r="L667" i="2"/>
  <c r="M666" i="2"/>
  <c r="L666" i="2"/>
  <c r="N666" i="2" s="1"/>
  <c r="M665" i="2"/>
  <c r="L665" i="2"/>
  <c r="N665" i="2" s="1"/>
  <c r="M664" i="2"/>
  <c r="N664" i="2" s="1"/>
  <c r="L664" i="2"/>
  <c r="M663" i="2"/>
  <c r="N663" i="2" s="1"/>
  <c r="L663" i="2"/>
  <c r="M662" i="2"/>
  <c r="L662" i="2"/>
  <c r="N662" i="2" s="1"/>
  <c r="N661" i="2"/>
  <c r="M661" i="2"/>
  <c r="L661" i="2"/>
  <c r="M660" i="2"/>
  <c r="L660" i="2"/>
  <c r="N660" i="2" s="1"/>
  <c r="M659" i="2"/>
  <c r="L659" i="2"/>
  <c r="N659" i="2" s="1"/>
  <c r="M658" i="2"/>
  <c r="L658" i="2"/>
  <c r="N658" i="2" s="1"/>
  <c r="M657" i="2"/>
  <c r="L657" i="2"/>
  <c r="N657" i="2" s="1"/>
  <c r="M656" i="2"/>
  <c r="N656" i="2" s="1"/>
  <c r="L656" i="2"/>
  <c r="M655" i="2"/>
  <c r="N655" i="2" s="1"/>
  <c r="L655" i="2"/>
  <c r="M654" i="2"/>
  <c r="N654" i="2" s="1"/>
  <c r="L654" i="2"/>
  <c r="N653" i="2"/>
  <c r="M653" i="2"/>
  <c r="L653" i="2"/>
  <c r="M652" i="2"/>
  <c r="L652" i="2"/>
  <c r="N652" i="2" s="1"/>
  <c r="M651" i="2"/>
  <c r="N651" i="2" s="1"/>
  <c r="L651" i="2"/>
  <c r="M650" i="2"/>
  <c r="L650" i="2"/>
  <c r="N650" i="2" s="1"/>
  <c r="M649" i="2"/>
  <c r="L649" i="2"/>
  <c r="N649" i="2" s="1"/>
  <c r="M648" i="2"/>
  <c r="N648" i="2" s="1"/>
  <c r="L648" i="2"/>
  <c r="M647" i="2"/>
  <c r="N647" i="2" s="1"/>
  <c r="L647" i="2"/>
  <c r="M646" i="2"/>
  <c r="L646" i="2"/>
  <c r="N646" i="2" s="1"/>
  <c r="N645" i="2"/>
  <c r="M645" i="2"/>
  <c r="L645" i="2"/>
  <c r="M644" i="2"/>
  <c r="L644" i="2"/>
  <c r="N644" i="2" s="1"/>
  <c r="M643" i="2"/>
  <c r="L643" i="2"/>
  <c r="N643" i="2" s="1"/>
  <c r="M642" i="2"/>
  <c r="L642" i="2"/>
  <c r="N642" i="2" s="1"/>
  <c r="M641" i="2"/>
  <c r="L641" i="2"/>
  <c r="N641" i="2" s="1"/>
  <c r="M640" i="2"/>
  <c r="N640" i="2" s="1"/>
  <c r="L640" i="2"/>
  <c r="M639" i="2"/>
  <c r="N639" i="2" s="1"/>
  <c r="L639" i="2"/>
  <c r="M638" i="2"/>
  <c r="L638" i="2"/>
  <c r="N638" i="2" s="1"/>
  <c r="N637" i="2"/>
  <c r="M637" i="2"/>
  <c r="L637" i="2"/>
  <c r="M636" i="2"/>
  <c r="L636" i="2"/>
  <c r="N636" i="2" s="1"/>
  <c r="M635" i="2"/>
  <c r="L635" i="2"/>
  <c r="N635" i="2" s="1"/>
  <c r="M634" i="2"/>
  <c r="L634" i="2"/>
  <c r="N634" i="2" s="1"/>
  <c r="M633" i="2"/>
  <c r="L633" i="2"/>
  <c r="N633" i="2" s="1"/>
  <c r="N632" i="2"/>
  <c r="M632" i="2"/>
  <c r="L632" i="2"/>
  <c r="M631" i="2"/>
  <c r="N631" i="2" s="1"/>
  <c r="L631" i="2"/>
  <c r="M630" i="2"/>
  <c r="L630" i="2"/>
  <c r="N630" i="2" s="1"/>
  <c r="N629" i="2"/>
  <c r="M629" i="2"/>
  <c r="L629" i="2"/>
  <c r="M628" i="2"/>
  <c r="L628" i="2"/>
  <c r="N628" i="2" s="1"/>
  <c r="M627" i="2"/>
  <c r="L627" i="2"/>
  <c r="N627" i="2" s="1"/>
  <c r="M626" i="2"/>
  <c r="L626" i="2"/>
  <c r="N626" i="2" s="1"/>
  <c r="M625" i="2"/>
  <c r="L625" i="2"/>
  <c r="M624" i="2"/>
  <c r="N624" i="2" s="1"/>
  <c r="L624" i="2"/>
  <c r="M623" i="2"/>
  <c r="N623" i="2" s="1"/>
  <c r="L623" i="2"/>
  <c r="M622" i="2"/>
  <c r="N622" i="2" s="1"/>
  <c r="L622" i="2"/>
  <c r="N621" i="2"/>
  <c r="M621" i="2"/>
  <c r="L621" i="2"/>
  <c r="M620" i="2"/>
  <c r="L620" i="2"/>
  <c r="N620" i="2" s="1"/>
  <c r="M619" i="2"/>
  <c r="N619" i="2" s="1"/>
  <c r="L619" i="2"/>
  <c r="M618" i="2"/>
  <c r="L618" i="2"/>
  <c r="N618" i="2" s="1"/>
  <c r="M617" i="2"/>
  <c r="L617" i="2"/>
  <c r="N617" i="2" s="1"/>
  <c r="N616" i="2"/>
  <c r="M616" i="2"/>
  <c r="L616" i="2"/>
  <c r="M615" i="2"/>
  <c r="N615" i="2" s="1"/>
  <c r="L615" i="2"/>
  <c r="M614" i="2"/>
  <c r="L614" i="2"/>
  <c r="N614" i="2" s="1"/>
  <c r="N613" i="2"/>
  <c r="M613" i="2"/>
  <c r="L613" i="2"/>
  <c r="M612" i="2"/>
  <c r="L612" i="2"/>
  <c r="N612" i="2" s="1"/>
  <c r="M611" i="2"/>
  <c r="L611" i="2"/>
  <c r="N611" i="2" s="1"/>
  <c r="M610" i="2"/>
  <c r="L610" i="2"/>
  <c r="N610" i="2" s="1"/>
  <c r="M609" i="2"/>
  <c r="L609" i="2"/>
  <c r="M608" i="2"/>
  <c r="N608" i="2" s="1"/>
  <c r="L608" i="2"/>
  <c r="M607" i="2"/>
  <c r="N607" i="2" s="1"/>
  <c r="L607" i="2"/>
  <c r="M606" i="2"/>
  <c r="L606" i="2"/>
  <c r="N606" i="2" s="1"/>
  <c r="N605" i="2"/>
  <c r="M605" i="2"/>
  <c r="L605" i="2"/>
  <c r="M604" i="2"/>
  <c r="L604" i="2"/>
  <c r="N604" i="2" s="1"/>
  <c r="M603" i="2"/>
  <c r="L603" i="2"/>
  <c r="N603" i="2" s="1"/>
  <c r="M602" i="2"/>
  <c r="L602" i="2"/>
  <c r="N602" i="2" s="1"/>
  <c r="M601" i="2"/>
  <c r="L601" i="2"/>
  <c r="N601" i="2" s="1"/>
  <c r="M600" i="2"/>
  <c r="N600" i="2" s="1"/>
  <c r="L600" i="2"/>
  <c r="M599" i="2"/>
  <c r="N599" i="2" s="1"/>
  <c r="L599" i="2"/>
  <c r="M598" i="2"/>
  <c r="L598" i="2"/>
  <c r="N598" i="2" s="1"/>
  <c r="N597" i="2"/>
  <c r="M597" i="2"/>
  <c r="L597" i="2"/>
  <c r="M596" i="2"/>
  <c r="L596" i="2"/>
  <c r="N596" i="2" s="1"/>
  <c r="M595" i="2"/>
  <c r="L595" i="2"/>
  <c r="N595" i="2" s="1"/>
  <c r="M594" i="2"/>
  <c r="L594" i="2"/>
  <c r="N594" i="2" s="1"/>
  <c r="M593" i="2"/>
  <c r="L593" i="2"/>
  <c r="N593" i="2" s="1"/>
  <c r="M592" i="2"/>
  <c r="N592" i="2" s="1"/>
  <c r="L592" i="2"/>
  <c r="M591" i="2"/>
  <c r="N591" i="2" s="1"/>
  <c r="L591" i="2"/>
  <c r="M590" i="2"/>
  <c r="L590" i="2"/>
  <c r="N590" i="2" s="1"/>
  <c r="N589" i="2"/>
  <c r="M589" i="2"/>
  <c r="L589" i="2"/>
  <c r="M588" i="2"/>
  <c r="L588" i="2"/>
  <c r="N588" i="2" s="1"/>
  <c r="M587" i="2"/>
  <c r="L587" i="2"/>
  <c r="N587" i="2" s="1"/>
  <c r="M586" i="2"/>
  <c r="L586" i="2"/>
  <c r="N586" i="2" s="1"/>
  <c r="M585" i="2"/>
  <c r="L585" i="2"/>
  <c r="N585" i="2" s="1"/>
  <c r="N584" i="2"/>
  <c r="M584" i="2"/>
  <c r="L584" i="2"/>
  <c r="M583" i="2"/>
  <c r="N583" i="2" s="1"/>
  <c r="L583" i="2"/>
  <c r="M582" i="2"/>
  <c r="L582" i="2"/>
  <c r="N582" i="2" s="1"/>
  <c r="N581" i="2"/>
  <c r="M581" i="2"/>
  <c r="L581" i="2"/>
  <c r="M580" i="2"/>
  <c r="L580" i="2"/>
  <c r="N580" i="2" s="1"/>
  <c r="M579" i="2"/>
  <c r="L579" i="2"/>
  <c r="N579" i="2" s="1"/>
  <c r="M578" i="2"/>
  <c r="L578" i="2"/>
  <c r="N578" i="2" s="1"/>
  <c r="M577" i="2"/>
  <c r="L577" i="2"/>
  <c r="M576" i="2"/>
  <c r="N576" i="2" s="1"/>
  <c r="L576" i="2"/>
  <c r="M575" i="2"/>
  <c r="N575" i="2" s="1"/>
  <c r="L575" i="2"/>
  <c r="N574" i="2"/>
  <c r="M574" i="2"/>
  <c r="L574" i="2"/>
  <c r="N573" i="2"/>
  <c r="M573" i="2"/>
  <c r="L573" i="2"/>
  <c r="M572" i="2"/>
  <c r="L572" i="2"/>
  <c r="N572" i="2" s="1"/>
  <c r="N571" i="2"/>
  <c r="M571" i="2"/>
  <c r="L571" i="2"/>
  <c r="M570" i="2"/>
  <c r="L570" i="2"/>
  <c r="N570" i="2" s="1"/>
  <c r="M569" i="2"/>
  <c r="L569" i="2"/>
  <c r="N569" i="2" s="1"/>
  <c r="M568" i="2"/>
  <c r="N568" i="2" s="1"/>
  <c r="L568" i="2"/>
  <c r="M567" i="2"/>
  <c r="N567" i="2" s="1"/>
  <c r="L567" i="2"/>
  <c r="M566" i="2"/>
  <c r="L566" i="2"/>
  <c r="N566" i="2" s="1"/>
  <c r="N565" i="2"/>
  <c r="M565" i="2"/>
  <c r="L565" i="2"/>
  <c r="M564" i="2"/>
  <c r="L564" i="2"/>
  <c r="N564" i="2" s="1"/>
  <c r="M563" i="2"/>
  <c r="L563" i="2"/>
  <c r="N563" i="2" s="1"/>
  <c r="M562" i="2"/>
  <c r="L562" i="2"/>
  <c r="N562" i="2" s="1"/>
  <c r="M561" i="2"/>
  <c r="L561" i="2"/>
  <c r="N561" i="2" s="1"/>
  <c r="M560" i="2"/>
  <c r="N560" i="2" s="1"/>
  <c r="L560" i="2"/>
  <c r="M559" i="2"/>
  <c r="N559" i="2" s="1"/>
  <c r="L559" i="2"/>
  <c r="M558" i="2"/>
  <c r="L558" i="2"/>
  <c r="N558" i="2" s="1"/>
  <c r="N557" i="2"/>
  <c r="M557" i="2"/>
  <c r="L557" i="2"/>
  <c r="M556" i="2"/>
  <c r="L556" i="2"/>
  <c r="N556" i="2" s="1"/>
  <c r="M555" i="2"/>
  <c r="L555" i="2"/>
  <c r="N555" i="2" s="1"/>
  <c r="M554" i="2"/>
  <c r="L554" i="2"/>
  <c r="N554" i="2" s="1"/>
  <c r="M553" i="2"/>
  <c r="L553" i="2"/>
  <c r="N553" i="2" s="1"/>
  <c r="M552" i="2"/>
  <c r="N552" i="2" s="1"/>
  <c r="L552" i="2"/>
  <c r="M551" i="2"/>
  <c r="N551" i="2" s="1"/>
  <c r="L551" i="2"/>
  <c r="M550" i="2"/>
  <c r="L550" i="2"/>
  <c r="N550" i="2" s="1"/>
  <c r="N549" i="2"/>
  <c r="M549" i="2"/>
  <c r="L549" i="2"/>
  <c r="N548" i="2"/>
  <c r="M548" i="2"/>
  <c r="L548" i="2"/>
  <c r="M547" i="2"/>
  <c r="L547" i="2"/>
  <c r="N547" i="2" s="1"/>
  <c r="M546" i="2"/>
  <c r="L546" i="2"/>
  <c r="N546" i="2" s="1"/>
  <c r="M545" i="2"/>
  <c r="L545" i="2"/>
  <c r="N544" i="2"/>
  <c r="M544" i="2"/>
  <c r="L544" i="2"/>
  <c r="M543" i="2"/>
  <c r="N543" i="2" s="1"/>
  <c r="L543" i="2"/>
  <c r="M542" i="2"/>
  <c r="N542" i="2" s="1"/>
  <c r="L542" i="2"/>
  <c r="N541" i="2"/>
  <c r="M541" i="2"/>
  <c r="L541" i="2"/>
  <c r="N540" i="2"/>
  <c r="M540" i="2"/>
  <c r="L540" i="2"/>
  <c r="N539" i="2"/>
  <c r="M539" i="2"/>
  <c r="L539" i="2"/>
  <c r="M538" i="2"/>
  <c r="L538" i="2"/>
  <c r="N538" i="2" s="1"/>
  <c r="M537" i="2"/>
  <c r="L537" i="2"/>
  <c r="M536" i="2"/>
  <c r="N536" i="2" s="1"/>
  <c r="L536" i="2"/>
  <c r="M535" i="2"/>
  <c r="N535" i="2" s="1"/>
  <c r="L535" i="2"/>
  <c r="M534" i="2"/>
  <c r="L534" i="2"/>
  <c r="N534" i="2" s="1"/>
  <c r="N533" i="2"/>
  <c r="M533" i="2"/>
  <c r="L533" i="2"/>
  <c r="M532" i="2"/>
  <c r="L532" i="2"/>
  <c r="N532" i="2" s="1"/>
  <c r="N531" i="2"/>
  <c r="M531" i="2"/>
  <c r="L531" i="2"/>
  <c r="M530" i="2"/>
  <c r="L530" i="2"/>
  <c r="N530" i="2" s="1"/>
  <c r="M529" i="2"/>
  <c r="L529" i="2"/>
  <c r="M528" i="2"/>
  <c r="N528" i="2" s="1"/>
  <c r="L528" i="2"/>
  <c r="M527" i="2"/>
  <c r="N527" i="2" s="1"/>
  <c r="L527" i="2"/>
  <c r="M526" i="2"/>
  <c r="L526" i="2"/>
  <c r="N526" i="2" s="1"/>
  <c r="N525" i="2"/>
  <c r="M525" i="2"/>
  <c r="L525" i="2"/>
  <c r="N524" i="2"/>
  <c r="M524" i="2"/>
  <c r="L524" i="2"/>
  <c r="M523" i="2"/>
  <c r="L523" i="2"/>
  <c r="N523" i="2" s="1"/>
  <c r="M522" i="2"/>
  <c r="L522" i="2"/>
  <c r="N522" i="2" s="1"/>
  <c r="M521" i="2"/>
  <c r="L521" i="2"/>
  <c r="N521" i="2" s="1"/>
  <c r="M520" i="2"/>
  <c r="N520" i="2" s="1"/>
  <c r="L520" i="2"/>
  <c r="M519" i="2"/>
  <c r="N519" i="2" s="1"/>
  <c r="L519" i="2"/>
  <c r="M518" i="2"/>
  <c r="L518" i="2"/>
  <c r="N518" i="2" s="1"/>
  <c r="M517" i="2"/>
  <c r="L517" i="2"/>
  <c r="N517" i="2" s="1"/>
  <c r="M516" i="2"/>
  <c r="L516" i="2"/>
  <c r="N516" i="2" s="1"/>
  <c r="M515" i="2"/>
  <c r="N515" i="2" s="1"/>
  <c r="L515" i="2"/>
  <c r="M514" i="2"/>
  <c r="L514" i="2"/>
  <c r="M513" i="2"/>
  <c r="L513" i="2"/>
  <c r="N513" i="2" s="1"/>
  <c r="N512" i="2"/>
  <c r="M512" i="2"/>
  <c r="L512" i="2"/>
  <c r="M511" i="2"/>
  <c r="N511" i="2" s="1"/>
  <c r="L511" i="2"/>
  <c r="M510" i="2"/>
  <c r="L510" i="2"/>
  <c r="N509" i="2"/>
  <c r="M509" i="2"/>
  <c r="L509" i="2"/>
  <c r="M508" i="2"/>
  <c r="L508" i="2"/>
  <c r="N508" i="2" s="1"/>
  <c r="M507" i="2"/>
  <c r="N507" i="2" s="1"/>
  <c r="L507" i="2"/>
  <c r="M506" i="2"/>
  <c r="L506" i="2"/>
  <c r="M505" i="2"/>
  <c r="L505" i="2"/>
  <c r="M504" i="2"/>
  <c r="N504" i="2" s="1"/>
  <c r="L504" i="2"/>
  <c r="N503" i="2"/>
  <c r="M503" i="2"/>
  <c r="L503" i="2"/>
  <c r="M502" i="2"/>
  <c r="L502" i="2"/>
  <c r="N502" i="2" s="1"/>
  <c r="M501" i="2"/>
  <c r="L501" i="2"/>
  <c r="N501" i="2" s="1"/>
  <c r="N500" i="2"/>
  <c r="M500" i="2"/>
  <c r="L500" i="2"/>
  <c r="M499" i="2"/>
  <c r="L499" i="2"/>
  <c r="N499" i="2" s="1"/>
  <c r="M498" i="2"/>
  <c r="L498" i="2"/>
  <c r="N498" i="2" s="1"/>
  <c r="M497" i="2"/>
  <c r="L497" i="2"/>
  <c r="N496" i="2"/>
  <c r="M496" i="2"/>
  <c r="L496" i="2"/>
  <c r="M495" i="2"/>
  <c r="N495" i="2" s="1"/>
  <c r="L495" i="2"/>
  <c r="N494" i="2"/>
  <c r="M494" i="2"/>
  <c r="L494" i="2"/>
  <c r="M493" i="2"/>
  <c r="L493" i="2"/>
  <c r="N493" i="2" s="1"/>
  <c r="M492" i="2"/>
  <c r="L492" i="2"/>
  <c r="N492" i="2" s="1"/>
  <c r="M491" i="2"/>
  <c r="L491" i="2"/>
  <c r="N491" i="2" s="1"/>
  <c r="M490" i="2"/>
  <c r="L490" i="2"/>
  <c r="N490" i="2" s="1"/>
  <c r="M489" i="2"/>
  <c r="L489" i="2"/>
  <c r="N488" i="2"/>
  <c r="M488" i="2"/>
  <c r="L488" i="2"/>
  <c r="M487" i="2"/>
  <c r="N487" i="2" s="1"/>
  <c r="L487" i="2"/>
  <c r="N486" i="2"/>
  <c r="M486" i="2"/>
  <c r="L486" i="2"/>
  <c r="M485" i="2"/>
  <c r="L485" i="2"/>
  <c r="N485" i="2" s="1"/>
  <c r="M484" i="2"/>
  <c r="L484" i="2"/>
  <c r="N484" i="2" s="1"/>
  <c r="M483" i="2"/>
  <c r="N483" i="2" s="1"/>
  <c r="L483" i="2"/>
  <c r="M482" i="2"/>
  <c r="L482" i="2"/>
  <c r="M481" i="2"/>
  <c r="L481" i="2"/>
  <c r="N481" i="2" s="1"/>
  <c r="N480" i="2"/>
  <c r="M480" i="2"/>
  <c r="L480" i="2"/>
  <c r="M479" i="2"/>
  <c r="N479" i="2" s="1"/>
  <c r="L479" i="2"/>
  <c r="M478" i="2"/>
  <c r="L478" i="2"/>
  <c r="N478" i="2" s="1"/>
  <c r="N477" i="2"/>
  <c r="M477" i="2"/>
  <c r="L477" i="2"/>
  <c r="M476" i="2"/>
  <c r="L476" i="2"/>
  <c r="N476" i="2" s="1"/>
  <c r="M475" i="2"/>
  <c r="L475" i="2"/>
  <c r="N475" i="2" s="1"/>
  <c r="M474" i="2"/>
  <c r="L474" i="2"/>
  <c r="M473" i="2"/>
  <c r="L473" i="2"/>
  <c r="M472" i="2"/>
  <c r="L472" i="2"/>
  <c r="M471" i="2"/>
  <c r="N471" i="2" s="1"/>
  <c r="L471" i="2"/>
  <c r="M470" i="2"/>
  <c r="L470" i="2"/>
  <c r="N470" i="2" s="1"/>
  <c r="N469" i="2"/>
  <c r="M469" i="2"/>
  <c r="L469" i="2"/>
  <c r="N468" i="2"/>
  <c r="M468" i="2"/>
  <c r="L468" i="2"/>
  <c r="M467" i="2"/>
  <c r="L467" i="2"/>
  <c r="N467" i="2" s="1"/>
  <c r="N466" i="2"/>
  <c r="M466" i="2"/>
  <c r="L466" i="2"/>
  <c r="M465" i="2"/>
  <c r="L465" i="2"/>
  <c r="N465" i="2" s="1"/>
  <c r="M464" i="2"/>
  <c r="L464" i="2"/>
  <c r="N464" i="2" s="1"/>
  <c r="M463" i="2"/>
  <c r="N463" i="2" s="1"/>
  <c r="L463" i="2"/>
  <c r="M462" i="2"/>
  <c r="L462" i="2"/>
  <c r="N462" i="2" s="1"/>
  <c r="M461" i="2"/>
  <c r="L461" i="2"/>
  <c r="N461" i="2" s="1"/>
  <c r="N460" i="2"/>
  <c r="M460" i="2"/>
  <c r="L460" i="2"/>
  <c r="M459" i="2"/>
  <c r="L459" i="2"/>
  <c r="N459" i="2" s="1"/>
  <c r="M458" i="2"/>
  <c r="L458" i="2"/>
  <c r="N458" i="2" s="1"/>
  <c r="M457" i="2"/>
  <c r="L457" i="2"/>
  <c r="M456" i="2"/>
  <c r="L456" i="2"/>
  <c r="N456" i="2" s="1"/>
  <c r="M455" i="2"/>
  <c r="N455" i="2" s="1"/>
  <c r="L455" i="2"/>
  <c r="N454" i="2"/>
  <c r="M454" i="2"/>
  <c r="L454" i="2"/>
  <c r="M453" i="2"/>
  <c r="L453" i="2"/>
  <c r="N453" i="2" s="1"/>
  <c r="M452" i="2"/>
  <c r="L452" i="2"/>
  <c r="N452" i="2" s="1"/>
  <c r="M451" i="2"/>
  <c r="L451" i="2"/>
  <c r="N451" i="2" s="1"/>
  <c r="M450" i="2"/>
  <c r="L450" i="2"/>
  <c r="N450" i="2" s="1"/>
  <c r="M449" i="2"/>
  <c r="L449" i="2"/>
  <c r="M448" i="2"/>
  <c r="L448" i="2"/>
  <c r="N448" i="2" s="1"/>
  <c r="M447" i="2"/>
  <c r="N447" i="2" s="1"/>
  <c r="L447" i="2"/>
  <c r="M446" i="2"/>
  <c r="N446" i="2" s="1"/>
  <c r="L446" i="2"/>
  <c r="M445" i="2"/>
  <c r="L445" i="2"/>
  <c r="N445" i="2" s="1"/>
  <c r="M444" i="2"/>
  <c r="L444" i="2"/>
  <c r="N444" i="2" s="1"/>
  <c r="N443" i="2"/>
  <c r="M443" i="2"/>
  <c r="L443" i="2"/>
  <c r="M442" i="2"/>
  <c r="L442" i="2"/>
  <c r="N442" i="2" s="1"/>
  <c r="M441" i="2"/>
  <c r="L441" i="2"/>
  <c r="N441" i="2" s="1"/>
  <c r="N440" i="2"/>
  <c r="M440" i="2"/>
  <c r="L440" i="2"/>
  <c r="M439" i="2"/>
  <c r="N439" i="2" s="1"/>
  <c r="L439" i="2"/>
  <c r="M438" i="2"/>
  <c r="L438" i="2"/>
  <c r="N438" i="2" s="1"/>
  <c r="M437" i="2"/>
  <c r="L437" i="2"/>
  <c r="N437" i="2" s="1"/>
  <c r="M436" i="2"/>
  <c r="L436" i="2"/>
  <c r="N436" i="2" s="1"/>
  <c r="M435" i="2"/>
  <c r="N435" i="2" s="1"/>
  <c r="L435" i="2"/>
  <c r="M434" i="2"/>
  <c r="L434" i="2"/>
  <c r="N434" i="2" s="1"/>
  <c r="M433" i="2"/>
  <c r="L433" i="2"/>
  <c r="N433" i="2" s="1"/>
  <c r="N432" i="2"/>
  <c r="M432" i="2"/>
  <c r="L432" i="2"/>
  <c r="N431" i="2"/>
  <c r="M431" i="2"/>
  <c r="L431" i="2"/>
  <c r="M430" i="2"/>
  <c r="N430" i="2" s="1"/>
  <c r="L430" i="2"/>
  <c r="N429" i="2"/>
  <c r="M429" i="2"/>
  <c r="L429" i="2"/>
  <c r="M428" i="2"/>
  <c r="L428" i="2"/>
  <c r="N428" i="2" s="1"/>
  <c r="M427" i="2"/>
  <c r="N427" i="2" s="1"/>
  <c r="L427" i="2"/>
  <c r="M426" i="2"/>
  <c r="L426" i="2"/>
  <c r="N426" i="2" s="1"/>
  <c r="M425" i="2"/>
  <c r="L425" i="2"/>
  <c r="N425" i="2" s="1"/>
  <c r="N424" i="2"/>
  <c r="M424" i="2"/>
  <c r="L424" i="2"/>
  <c r="M423" i="2"/>
  <c r="N423" i="2" s="1"/>
  <c r="L423" i="2"/>
  <c r="M422" i="2"/>
  <c r="L422" i="2"/>
  <c r="N422" i="2" s="1"/>
  <c r="M421" i="2"/>
  <c r="N421" i="2" s="1"/>
  <c r="L421" i="2"/>
  <c r="M420" i="2"/>
  <c r="L420" i="2"/>
  <c r="N420" i="2" s="1"/>
  <c r="M419" i="2"/>
  <c r="L419" i="2"/>
  <c r="N419" i="2" s="1"/>
  <c r="N418" i="2"/>
  <c r="M418" i="2"/>
  <c r="L418" i="2"/>
  <c r="M417" i="2"/>
  <c r="L417" i="2"/>
  <c r="N417" i="2" s="1"/>
  <c r="M416" i="2"/>
  <c r="L416" i="2"/>
  <c r="N416" i="2" s="1"/>
  <c r="N415" i="2"/>
  <c r="M415" i="2"/>
  <c r="L415" i="2"/>
  <c r="M414" i="2"/>
  <c r="L414" i="2"/>
  <c r="N414" i="2" s="1"/>
  <c r="M413" i="2"/>
  <c r="L413" i="2"/>
  <c r="N413" i="2" s="1"/>
  <c r="M412" i="2"/>
  <c r="L412" i="2"/>
  <c r="N412" i="2" s="1"/>
  <c r="M411" i="2"/>
  <c r="L411" i="2"/>
  <c r="N411" i="2" s="1"/>
  <c r="N410" i="2"/>
  <c r="M410" i="2"/>
  <c r="L410" i="2"/>
  <c r="M409" i="2"/>
  <c r="L409" i="2"/>
  <c r="M408" i="2"/>
  <c r="L408" i="2"/>
  <c r="N407" i="2"/>
  <c r="M407" i="2"/>
  <c r="L407" i="2"/>
  <c r="M406" i="2"/>
  <c r="L406" i="2"/>
  <c r="N406" i="2" s="1"/>
  <c r="M405" i="2"/>
  <c r="N405" i="2" s="1"/>
  <c r="L405" i="2"/>
  <c r="N404" i="2"/>
  <c r="M404" i="2"/>
  <c r="L404" i="2"/>
  <c r="M403" i="2"/>
  <c r="L403" i="2"/>
  <c r="N403" i="2" s="1"/>
  <c r="M402" i="2"/>
  <c r="N402" i="2" s="1"/>
  <c r="L402" i="2"/>
  <c r="M401" i="2"/>
  <c r="L401" i="2"/>
  <c r="N401" i="2" s="1"/>
  <c r="M400" i="2"/>
  <c r="L400" i="2"/>
  <c r="N400" i="2" s="1"/>
  <c r="M399" i="2"/>
  <c r="N399" i="2" s="1"/>
  <c r="L399" i="2"/>
  <c r="M398" i="2"/>
  <c r="L398" i="2"/>
  <c r="N398" i="2" s="1"/>
  <c r="M397" i="2"/>
  <c r="L397" i="2"/>
  <c r="N396" i="2"/>
  <c r="M396" i="2"/>
  <c r="L396" i="2"/>
  <c r="M395" i="2"/>
  <c r="L395" i="2"/>
  <c r="N395" i="2" s="1"/>
  <c r="N394" i="2"/>
  <c r="M394" i="2"/>
  <c r="L394" i="2"/>
  <c r="M393" i="2"/>
  <c r="L393" i="2"/>
  <c r="M392" i="2"/>
  <c r="L392" i="2"/>
  <c r="N392" i="2" s="1"/>
  <c r="M391" i="2"/>
  <c r="N391" i="2" s="1"/>
  <c r="L391" i="2"/>
  <c r="N390" i="2"/>
  <c r="M390" i="2"/>
  <c r="L390" i="2"/>
  <c r="M389" i="2"/>
  <c r="L389" i="2"/>
  <c r="N389" i="2" s="1"/>
  <c r="M388" i="2"/>
  <c r="N388" i="2" s="1"/>
  <c r="L388" i="2"/>
  <c r="M387" i="2"/>
  <c r="L387" i="2"/>
  <c r="N387" i="2" s="1"/>
  <c r="M386" i="2"/>
  <c r="L386" i="2"/>
  <c r="N386" i="2" s="1"/>
  <c r="M385" i="2"/>
  <c r="N385" i="2" s="1"/>
  <c r="L385" i="2"/>
  <c r="M384" i="2"/>
  <c r="L384" i="2"/>
  <c r="N384" i="2" s="1"/>
  <c r="M383" i="2"/>
  <c r="L383" i="2"/>
  <c r="N383" i="2" s="1"/>
  <c r="N382" i="2"/>
  <c r="M382" i="2"/>
  <c r="L382" i="2"/>
  <c r="M381" i="2"/>
  <c r="L381" i="2"/>
  <c r="N381" i="2" s="1"/>
  <c r="M380" i="2"/>
  <c r="L380" i="2"/>
  <c r="N380" i="2" s="1"/>
  <c r="M379" i="2"/>
  <c r="L379" i="2"/>
  <c r="N379" i="2" s="1"/>
  <c r="M378" i="2"/>
  <c r="L378" i="2"/>
  <c r="N378" i="2" s="1"/>
  <c r="M377" i="2"/>
  <c r="N377" i="2" s="1"/>
  <c r="L377" i="2"/>
  <c r="M376" i="2"/>
  <c r="L376" i="2"/>
  <c r="N376" i="2" s="1"/>
  <c r="M375" i="2"/>
  <c r="L375" i="2"/>
  <c r="N375" i="2" s="1"/>
  <c r="N374" i="2"/>
  <c r="M374" i="2"/>
  <c r="L374" i="2"/>
  <c r="M373" i="2"/>
  <c r="L373" i="2"/>
  <c r="N373" i="2" s="1"/>
  <c r="M372" i="2"/>
  <c r="L372" i="2"/>
  <c r="N372" i="2" s="1"/>
  <c r="M371" i="2"/>
  <c r="L371" i="2"/>
  <c r="N371" i="2" s="1"/>
  <c r="N370" i="2"/>
  <c r="M370" i="2"/>
  <c r="L370" i="2"/>
  <c r="N369" i="2"/>
  <c r="M369" i="2"/>
  <c r="L369" i="2"/>
  <c r="M368" i="2"/>
  <c r="L368" i="2"/>
  <c r="N368" i="2" s="1"/>
  <c r="N367" i="2"/>
  <c r="M367" i="2"/>
  <c r="L367" i="2"/>
  <c r="N366" i="2"/>
  <c r="M366" i="2"/>
  <c r="L366" i="2"/>
  <c r="M365" i="2"/>
  <c r="L365" i="2"/>
  <c r="N365" i="2" s="1"/>
  <c r="N364" i="2"/>
  <c r="M364" i="2"/>
  <c r="L364" i="2"/>
  <c r="M363" i="2"/>
  <c r="L363" i="2"/>
  <c r="N363" i="2" s="1"/>
  <c r="M362" i="2"/>
  <c r="L362" i="2"/>
  <c r="N362" i="2" s="1"/>
  <c r="N361" i="2"/>
  <c r="M361" i="2"/>
  <c r="L361" i="2"/>
  <c r="M360" i="2"/>
  <c r="L360" i="2"/>
  <c r="N360" i="2" s="1"/>
  <c r="M359" i="2"/>
  <c r="L359" i="2"/>
  <c r="N359" i="2" s="1"/>
  <c r="N358" i="2"/>
  <c r="M358" i="2"/>
  <c r="L358" i="2"/>
  <c r="M357" i="2"/>
  <c r="L357" i="2"/>
  <c r="M356" i="2"/>
  <c r="L356" i="2"/>
  <c r="N356" i="2" s="1"/>
  <c r="M355" i="2"/>
  <c r="L355" i="2"/>
  <c r="N355" i="2" s="1"/>
  <c r="N354" i="2"/>
  <c r="M354" i="2"/>
  <c r="L354" i="2"/>
  <c r="M353" i="2"/>
  <c r="N353" i="2" s="1"/>
  <c r="L353" i="2"/>
  <c r="M352" i="2"/>
  <c r="L352" i="2"/>
  <c r="N352" i="2" s="1"/>
  <c r="N351" i="2"/>
  <c r="M351" i="2"/>
  <c r="L351" i="2"/>
  <c r="N350" i="2"/>
  <c r="M350" i="2"/>
  <c r="L350" i="2"/>
  <c r="M349" i="2"/>
  <c r="L349" i="2"/>
  <c r="N348" i="2"/>
  <c r="M348" i="2"/>
  <c r="L348" i="2"/>
  <c r="M347" i="2"/>
  <c r="L347" i="2"/>
  <c r="N347" i="2" s="1"/>
  <c r="M346" i="2"/>
  <c r="N346" i="2" s="1"/>
  <c r="L346" i="2"/>
  <c r="N345" i="2"/>
  <c r="M345" i="2"/>
  <c r="L345" i="2"/>
  <c r="M344" i="2"/>
  <c r="L344" i="2"/>
  <c r="N344" i="2" s="1"/>
  <c r="M343" i="2"/>
  <c r="N343" i="2" s="1"/>
  <c r="L343" i="2"/>
  <c r="N342" i="2"/>
  <c r="M342" i="2"/>
  <c r="L342" i="2"/>
  <c r="M341" i="2"/>
  <c r="L341" i="2"/>
  <c r="N341" i="2" s="1"/>
  <c r="M340" i="2"/>
  <c r="N340" i="2" s="1"/>
  <c r="L340" i="2"/>
  <c r="M339" i="2"/>
  <c r="L339" i="2"/>
  <c r="N339" i="2" s="1"/>
  <c r="M338" i="2"/>
  <c r="L338" i="2"/>
  <c r="N338" i="2" s="1"/>
  <c r="M337" i="2"/>
  <c r="N337" i="2" s="1"/>
  <c r="L337" i="2"/>
  <c r="M336" i="2"/>
  <c r="L336" i="2"/>
  <c r="N336" i="2" s="1"/>
  <c r="M335" i="2"/>
  <c r="L335" i="2"/>
  <c r="N335" i="2" s="1"/>
  <c r="N334" i="2"/>
  <c r="M334" i="2"/>
  <c r="L334" i="2"/>
  <c r="M333" i="2"/>
  <c r="L333" i="2"/>
  <c r="M332" i="2"/>
  <c r="L332" i="2"/>
  <c r="N332" i="2" s="1"/>
  <c r="M331" i="2"/>
  <c r="L331" i="2"/>
  <c r="N331" i="2" s="1"/>
  <c r="M330" i="2"/>
  <c r="N330" i="2" s="1"/>
  <c r="L330" i="2"/>
  <c r="M329" i="2"/>
  <c r="N329" i="2" s="1"/>
  <c r="L329" i="2"/>
  <c r="M328" i="2"/>
  <c r="L328" i="2"/>
  <c r="N328" i="2" s="1"/>
  <c r="M327" i="2"/>
  <c r="N327" i="2" s="1"/>
  <c r="L327" i="2"/>
  <c r="N326" i="2"/>
  <c r="M326" i="2"/>
  <c r="L326" i="2"/>
  <c r="M325" i="2"/>
  <c r="L325" i="2"/>
  <c r="N325" i="2" s="1"/>
  <c r="M324" i="2"/>
  <c r="N324" i="2" s="1"/>
  <c r="L324" i="2"/>
  <c r="M323" i="2"/>
  <c r="L323" i="2"/>
  <c r="N323" i="2" s="1"/>
  <c r="M322" i="2"/>
  <c r="L322" i="2"/>
  <c r="N322" i="2" s="1"/>
  <c r="M321" i="2"/>
  <c r="N321" i="2" s="1"/>
  <c r="L321" i="2"/>
  <c r="M320" i="2"/>
  <c r="L320" i="2"/>
  <c r="N320" i="2" s="1"/>
  <c r="M319" i="2"/>
  <c r="L319" i="2"/>
  <c r="N319" i="2" s="1"/>
  <c r="N318" i="2"/>
  <c r="M318" i="2"/>
  <c r="L318" i="2"/>
  <c r="M317" i="2"/>
  <c r="L317" i="2"/>
  <c r="N317" i="2" s="1"/>
  <c r="M316" i="2"/>
  <c r="L316" i="2"/>
  <c r="N316" i="2" s="1"/>
  <c r="M315" i="2"/>
  <c r="L315" i="2"/>
  <c r="N315" i="2" s="1"/>
  <c r="M314" i="2"/>
  <c r="L314" i="2"/>
  <c r="N314" i="2" s="1"/>
  <c r="M313" i="2"/>
  <c r="N313" i="2" s="1"/>
  <c r="L313" i="2"/>
  <c r="M312" i="2"/>
  <c r="L312" i="2"/>
  <c r="N312" i="2" s="1"/>
  <c r="M311" i="2"/>
  <c r="L311" i="2"/>
  <c r="N311" i="2" s="1"/>
  <c r="N310" i="2"/>
  <c r="M310" i="2"/>
  <c r="L310" i="2"/>
  <c r="M309" i="2"/>
  <c r="L309" i="2"/>
  <c r="N309" i="2" s="1"/>
  <c r="M308" i="2"/>
  <c r="L308" i="2"/>
  <c r="N308" i="2" s="1"/>
  <c r="M307" i="2"/>
  <c r="L307" i="2"/>
  <c r="N307" i="2" s="1"/>
  <c r="N306" i="2"/>
  <c r="M306" i="2"/>
  <c r="L306" i="2"/>
  <c r="N305" i="2"/>
  <c r="M305" i="2"/>
  <c r="L305" i="2"/>
  <c r="M304" i="2"/>
  <c r="L304" i="2"/>
  <c r="N304" i="2" s="1"/>
  <c r="N303" i="2"/>
  <c r="M303" i="2"/>
  <c r="L303" i="2"/>
  <c r="N302" i="2"/>
  <c r="M302" i="2"/>
  <c r="L302" i="2"/>
  <c r="M301" i="2"/>
  <c r="L301" i="2"/>
  <c r="N301" i="2" s="1"/>
  <c r="N300" i="2"/>
  <c r="M300" i="2"/>
  <c r="L300" i="2"/>
  <c r="M299" i="2"/>
  <c r="L299" i="2"/>
  <c r="N299" i="2" s="1"/>
  <c r="M298" i="2"/>
  <c r="L298" i="2"/>
  <c r="N298" i="2" s="1"/>
  <c r="N297" i="2"/>
  <c r="M297" i="2"/>
  <c r="L297" i="2"/>
  <c r="M296" i="2"/>
  <c r="L296" i="2"/>
  <c r="N296" i="2" s="1"/>
  <c r="M295" i="2"/>
  <c r="L295" i="2"/>
  <c r="N295" i="2" s="1"/>
  <c r="N294" i="2"/>
  <c r="M294" i="2"/>
  <c r="L294" i="2"/>
  <c r="M293" i="2"/>
  <c r="L293" i="2"/>
  <c r="M292" i="2"/>
  <c r="L292" i="2"/>
  <c r="N292" i="2" s="1"/>
  <c r="M291" i="2"/>
  <c r="L291" i="2"/>
  <c r="N291" i="2" s="1"/>
  <c r="N290" i="2"/>
  <c r="M290" i="2"/>
  <c r="L290" i="2"/>
  <c r="M289" i="2"/>
  <c r="N289" i="2" s="1"/>
  <c r="L289" i="2"/>
  <c r="M288" i="2"/>
  <c r="L288" i="2"/>
  <c r="N288" i="2" s="1"/>
  <c r="N287" i="2"/>
  <c r="M287" i="2"/>
  <c r="L287" i="2"/>
  <c r="N286" i="2"/>
  <c r="M286" i="2"/>
  <c r="L286" i="2"/>
  <c r="M285" i="2"/>
  <c r="L285" i="2"/>
  <c r="N284" i="2"/>
  <c r="M284" i="2"/>
  <c r="L284" i="2"/>
  <c r="M283" i="2"/>
  <c r="L283" i="2"/>
  <c r="N283" i="2" s="1"/>
  <c r="M282" i="2"/>
  <c r="N282" i="2" s="1"/>
  <c r="L282" i="2"/>
  <c r="N281" i="2"/>
  <c r="M281" i="2"/>
  <c r="L281" i="2"/>
  <c r="M280" i="2"/>
  <c r="L280" i="2"/>
  <c r="N280" i="2" s="1"/>
  <c r="M279" i="2"/>
  <c r="N279" i="2" s="1"/>
  <c r="L279" i="2"/>
  <c r="N278" i="2"/>
  <c r="M278" i="2"/>
  <c r="L278" i="2"/>
  <c r="M277" i="2"/>
  <c r="L277" i="2"/>
  <c r="N277" i="2" s="1"/>
  <c r="M276" i="2"/>
  <c r="N276" i="2" s="1"/>
  <c r="L276" i="2"/>
  <c r="M275" i="2"/>
  <c r="L275" i="2"/>
  <c r="N275" i="2" s="1"/>
  <c r="M274" i="2"/>
  <c r="L274" i="2"/>
  <c r="N274" i="2" s="1"/>
  <c r="M273" i="2"/>
  <c r="N273" i="2" s="1"/>
  <c r="L273" i="2"/>
  <c r="M272" i="2"/>
  <c r="L272" i="2"/>
  <c r="N272" i="2" s="1"/>
  <c r="M271" i="2"/>
  <c r="L271" i="2"/>
  <c r="N271" i="2" s="1"/>
  <c r="N270" i="2"/>
  <c r="M270" i="2"/>
  <c r="L270" i="2"/>
  <c r="M269" i="2"/>
  <c r="L269" i="2"/>
  <c r="M268" i="2"/>
  <c r="L268" i="2"/>
  <c r="N268" i="2" s="1"/>
  <c r="M267" i="2"/>
  <c r="L267" i="2"/>
  <c r="N267" i="2" s="1"/>
  <c r="M266" i="2"/>
  <c r="N266" i="2" s="1"/>
  <c r="L266" i="2"/>
  <c r="M265" i="2"/>
  <c r="N265" i="2" s="1"/>
  <c r="L265" i="2"/>
  <c r="M264" i="2"/>
  <c r="L264" i="2"/>
  <c r="N264" i="2" s="1"/>
  <c r="M263" i="2"/>
  <c r="N263" i="2" s="1"/>
  <c r="L263" i="2"/>
  <c r="N262" i="2"/>
  <c r="M262" i="2"/>
  <c r="L262" i="2"/>
  <c r="M261" i="2"/>
  <c r="L261" i="2"/>
  <c r="N261" i="2" s="1"/>
  <c r="M260" i="2"/>
  <c r="N260" i="2" s="1"/>
  <c r="L260" i="2"/>
  <c r="M259" i="2"/>
  <c r="L259" i="2"/>
  <c r="N259" i="2" s="1"/>
  <c r="M258" i="2"/>
  <c r="L258" i="2"/>
  <c r="N258" i="2" s="1"/>
  <c r="M257" i="2"/>
  <c r="N257" i="2" s="1"/>
  <c r="L257" i="2"/>
  <c r="M256" i="2"/>
  <c r="L256" i="2"/>
  <c r="N256" i="2" s="1"/>
  <c r="M255" i="2"/>
  <c r="L255" i="2"/>
  <c r="N255" i="2" s="1"/>
  <c r="N254" i="2"/>
  <c r="M254" i="2"/>
  <c r="L254" i="2"/>
  <c r="M253" i="2"/>
  <c r="L253" i="2"/>
  <c r="N253" i="2" s="1"/>
  <c r="M252" i="2"/>
  <c r="L252" i="2"/>
  <c r="N252" i="2" s="1"/>
  <c r="M251" i="2"/>
  <c r="L251" i="2"/>
  <c r="N251" i="2" s="1"/>
  <c r="M250" i="2"/>
  <c r="L250" i="2"/>
  <c r="N250" i="2" s="1"/>
  <c r="M249" i="2"/>
  <c r="N249" i="2" s="1"/>
  <c r="L249" i="2"/>
  <c r="M248" i="2"/>
  <c r="L248" i="2"/>
  <c r="N248" i="2" s="1"/>
  <c r="M247" i="2"/>
  <c r="L247" i="2"/>
  <c r="N247" i="2" s="1"/>
  <c r="N246" i="2"/>
  <c r="M246" i="2"/>
  <c r="L246" i="2"/>
  <c r="M245" i="2"/>
  <c r="L245" i="2"/>
  <c r="N245" i="2" s="1"/>
  <c r="M244" i="2"/>
  <c r="L244" i="2"/>
  <c r="N244" i="2" s="1"/>
  <c r="M243" i="2"/>
  <c r="L243" i="2"/>
  <c r="N243" i="2" s="1"/>
  <c r="N242" i="2"/>
  <c r="M242" i="2"/>
  <c r="L242" i="2"/>
  <c r="N241" i="2"/>
  <c r="M241" i="2"/>
  <c r="L241" i="2"/>
  <c r="M240" i="2"/>
  <c r="L240" i="2"/>
  <c r="N240" i="2" s="1"/>
  <c r="N239" i="2"/>
  <c r="M239" i="2"/>
  <c r="L239" i="2"/>
  <c r="N238" i="2"/>
  <c r="M238" i="2"/>
  <c r="L238" i="2"/>
  <c r="M237" i="2"/>
  <c r="L237" i="2"/>
  <c r="N237" i="2" s="1"/>
  <c r="N236" i="2"/>
  <c r="M236" i="2"/>
  <c r="L236" i="2"/>
  <c r="M235" i="2"/>
  <c r="L235" i="2"/>
  <c r="N235" i="2" s="1"/>
  <c r="M234" i="2"/>
  <c r="L234" i="2"/>
  <c r="N234" i="2" s="1"/>
  <c r="N233" i="2"/>
  <c r="M233" i="2"/>
  <c r="L233" i="2"/>
  <c r="M232" i="2"/>
  <c r="L232" i="2"/>
  <c r="N232" i="2" s="1"/>
  <c r="M231" i="2"/>
  <c r="L231" i="2"/>
  <c r="N231" i="2" s="1"/>
  <c r="N230" i="2"/>
  <c r="M230" i="2"/>
  <c r="L230" i="2"/>
  <c r="M229" i="2"/>
  <c r="L229" i="2"/>
  <c r="M228" i="2"/>
  <c r="L228" i="2"/>
  <c r="N228" i="2" s="1"/>
  <c r="M227" i="2"/>
  <c r="L227" i="2"/>
  <c r="N227" i="2" s="1"/>
  <c r="N226" i="2"/>
  <c r="M226" i="2"/>
  <c r="L226" i="2"/>
  <c r="M225" i="2"/>
  <c r="N225" i="2" s="1"/>
  <c r="L225" i="2"/>
  <c r="M224" i="2"/>
  <c r="L224" i="2"/>
  <c r="N224" i="2" s="1"/>
  <c r="N223" i="2"/>
  <c r="M223" i="2"/>
  <c r="L223" i="2"/>
  <c r="N222" i="2"/>
  <c r="M222" i="2"/>
  <c r="L222" i="2"/>
  <c r="M221" i="2"/>
  <c r="L221" i="2"/>
  <c r="N220" i="2"/>
  <c r="M220" i="2"/>
  <c r="L220" i="2"/>
  <c r="M219" i="2"/>
  <c r="L219" i="2"/>
  <c r="N219" i="2" s="1"/>
  <c r="M218" i="2"/>
  <c r="N218" i="2" s="1"/>
  <c r="L218" i="2"/>
  <c r="N217" i="2"/>
  <c r="M217" i="2"/>
  <c r="L217" i="2"/>
  <c r="M216" i="2"/>
  <c r="L216" i="2"/>
  <c r="N216" i="2" s="1"/>
  <c r="M215" i="2"/>
  <c r="N215" i="2" s="1"/>
  <c r="L215" i="2"/>
  <c r="N214" i="2"/>
  <c r="M214" i="2"/>
  <c r="L214" i="2"/>
  <c r="M213" i="2"/>
  <c r="L213" i="2"/>
  <c r="N213" i="2" s="1"/>
  <c r="M212" i="2"/>
  <c r="N212" i="2" s="1"/>
  <c r="L212" i="2"/>
  <c r="M211" i="2"/>
  <c r="L211" i="2"/>
  <c r="N211" i="2" s="1"/>
  <c r="M210" i="2"/>
  <c r="L210" i="2"/>
  <c r="N210" i="2" s="1"/>
  <c r="M209" i="2"/>
  <c r="N209" i="2" s="1"/>
  <c r="L209" i="2"/>
  <c r="M208" i="2"/>
  <c r="L208" i="2"/>
  <c r="N208" i="2" s="1"/>
  <c r="M207" i="2"/>
  <c r="L207" i="2"/>
  <c r="N207" i="2" s="1"/>
  <c r="N206" i="2"/>
  <c r="M206" i="2"/>
  <c r="L206" i="2"/>
  <c r="M205" i="2"/>
  <c r="L205" i="2"/>
  <c r="M204" i="2"/>
  <c r="L204" i="2"/>
  <c r="N204" i="2" s="1"/>
  <c r="M203" i="2"/>
  <c r="L203" i="2"/>
  <c r="N203" i="2" s="1"/>
  <c r="M202" i="2"/>
  <c r="N202" i="2" s="1"/>
  <c r="L202" i="2"/>
  <c r="M201" i="2"/>
  <c r="N201" i="2" s="1"/>
  <c r="L201" i="2"/>
  <c r="M200" i="2"/>
  <c r="L200" i="2"/>
  <c r="N200" i="2" s="1"/>
  <c r="M199" i="2"/>
  <c r="N199" i="2" s="1"/>
  <c r="L199" i="2"/>
  <c r="N198" i="2"/>
  <c r="M198" i="2"/>
  <c r="L198" i="2"/>
  <c r="M197" i="2"/>
  <c r="L197" i="2"/>
  <c r="N197" i="2" s="1"/>
  <c r="M196" i="2"/>
  <c r="N196" i="2" s="1"/>
  <c r="L196" i="2"/>
  <c r="M195" i="2"/>
  <c r="L195" i="2"/>
  <c r="N195" i="2" s="1"/>
  <c r="M194" i="2"/>
  <c r="L194" i="2"/>
  <c r="N194" i="2" s="1"/>
  <c r="M193" i="2"/>
  <c r="N193" i="2" s="1"/>
  <c r="L193" i="2"/>
  <c r="M192" i="2"/>
  <c r="L192" i="2"/>
  <c r="N192" i="2" s="1"/>
  <c r="M191" i="2"/>
  <c r="L191" i="2"/>
  <c r="N191" i="2" s="1"/>
  <c r="N190" i="2"/>
  <c r="M190" i="2"/>
  <c r="L190" i="2"/>
  <c r="M189" i="2"/>
  <c r="L189" i="2"/>
  <c r="N189" i="2" s="1"/>
  <c r="M188" i="2"/>
  <c r="L188" i="2"/>
  <c r="N188" i="2" s="1"/>
  <c r="M187" i="2"/>
  <c r="L187" i="2"/>
  <c r="N187" i="2" s="1"/>
  <c r="M186" i="2"/>
  <c r="L186" i="2"/>
  <c r="N186" i="2" s="1"/>
  <c r="M185" i="2"/>
  <c r="N185" i="2" s="1"/>
  <c r="L185" i="2"/>
  <c r="M184" i="2"/>
  <c r="L184" i="2"/>
  <c r="N184" i="2" s="1"/>
  <c r="M183" i="2"/>
  <c r="L183" i="2"/>
  <c r="N183" i="2" s="1"/>
  <c r="N182" i="2"/>
  <c r="M182" i="2"/>
  <c r="L182" i="2"/>
  <c r="M181" i="2"/>
  <c r="L181" i="2"/>
  <c r="N181" i="2" s="1"/>
  <c r="M180" i="2"/>
  <c r="L180" i="2"/>
  <c r="N180" i="2" s="1"/>
  <c r="M179" i="2"/>
  <c r="L179" i="2"/>
  <c r="N179" i="2" s="1"/>
  <c r="N178" i="2"/>
  <c r="M178" i="2"/>
  <c r="L178" i="2"/>
  <c r="N177" i="2"/>
  <c r="M177" i="2"/>
  <c r="L177" i="2"/>
  <c r="M176" i="2"/>
  <c r="L176" i="2"/>
  <c r="N176" i="2" s="1"/>
  <c r="N175" i="2"/>
  <c r="M175" i="2"/>
  <c r="L175" i="2"/>
  <c r="N174" i="2"/>
  <c r="M174" i="2"/>
  <c r="L174" i="2"/>
  <c r="M173" i="2"/>
  <c r="L173" i="2"/>
  <c r="N173" i="2" s="1"/>
  <c r="N172" i="2"/>
  <c r="M172" i="2"/>
  <c r="L172" i="2"/>
  <c r="M171" i="2"/>
  <c r="L171" i="2"/>
  <c r="N171" i="2" s="1"/>
  <c r="M170" i="2"/>
  <c r="L170" i="2"/>
  <c r="N170" i="2" s="1"/>
  <c r="N169" i="2"/>
  <c r="M169" i="2"/>
  <c r="L169" i="2"/>
  <c r="M168" i="2"/>
  <c r="L168" i="2"/>
  <c r="N168" i="2" s="1"/>
  <c r="M167" i="2"/>
  <c r="L167" i="2"/>
  <c r="N167" i="2" s="1"/>
  <c r="N166" i="2"/>
  <c r="M166" i="2"/>
  <c r="L166" i="2"/>
  <c r="M165" i="2"/>
  <c r="L165" i="2"/>
  <c r="M164" i="2"/>
  <c r="L164" i="2"/>
  <c r="N164" i="2" s="1"/>
  <c r="M163" i="2"/>
  <c r="L163" i="2"/>
  <c r="N163" i="2" s="1"/>
  <c r="N162" i="2"/>
  <c r="M162" i="2"/>
  <c r="L162" i="2"/>
  <c r="M161" i="2"/>
  <c r="N161" i="2" s="1"/>
  <c r="L161" i="2"/>
  <c r="M160" i="2"/>
  <c r="L160" i="2"/>
  <c r="N160" i="2" s="1"/>
  <c r="N159" i="2"/>
  <c r="M159" i="2"/>
  <c r="L159" i="2"/>
  <c r="N158" i="2"/>
  <c r="M158" i="2"/>
  <c r="L158" i="2"/>
  <c r="M157" i="2"/>
  <c r="L157" i="2"/>
  <c r="N156" i="2"/>
  <c r="M156" i="2"/>
  <c r="L156" i="2"/>
  <c r="M155" i="2"/>
  <c r="L155" i="2"/>
  <c r="N155" i="2" s="1"/>
  <c r="M154" i="2"/>
  <c r="N154" i="2" s="1"/>
  <c r="L154" i="2"/>
  <c r="N153" i="2"/>
  <c r="M153" i="2"/>
  <c r="L153" i="2"/>
  <c r="M152" i="2"/>
  <c r="L152" i="2"/>
  <c r="N152" i="2" s="1"/>
  <c r="M151" i="2"/>
  <c r="N151" i="2" s="1"/>
  <c r="L151" i="2"/>
  <c r="N150" i="2"/>
  <c r="M150" i="2"/>
  <c r="L150" i="2"/>
  <c r="M149" i="2"/>
  <c r="L149" i="2"/>
  <c r="N149" i="2" s="1"/>
  <c r="M148" i="2"/>
  <c r="N148" i="2" s="1"/>
  <c r="L148" i="2"/>
  <c r="M147" i="2"/>
  <c r="L147" i="2"/>
  <c r="N147" i="2" s="1"/>
  <c r="M146" i="2"/>
  <c r="L146" i="2"/>
  <c r="N146" i="2" s="1"/>
  <c r="M145" i="2"/>
  <c r="N145" i="2" s="1"/>
  <c r="L145" i="2"/>
  <c r="M144" i="2"/>
  <c r="L144" i="2"/>
  <c r="N144" i="2" s="1"/>
  <c r="M143" i="2"/>
  <c r="L143" i="2"/>
  <c r="N143" i="2" s="1"/>
  <c r="N142" i="2"/>
  <c r="M142" i="2"/>
  <c r="L142" i="2"/>
  <c r="M141" i="2"/>
  <c r="L141" i="2"/>
  <c r="M140" i="2"/>
  <c r="L140" i="2"/>
  <c r="N140" i="2" s="1"/>
  <c r="M139" i="2"/>
  <c r="L139" i="2"/>
  <c r="N139" i="2" s="1"/>
  <c r="M138" i="2"/>
  <c r="N138" i="2" s="1"/>
  <c r="L138" i="2"/>
  <c r="M137" i="2"/>
  <c r="N137" i="2" s="1"/>
  <c r="L137" i="2"/>
  <c r="M136" i="2"/>
  <c r="L136" i="2"/>
  <c r="N136" i="2" s="1"/>
  <c r="M135" i="2"/>
  <c r="N135" i="2" s="1"/>
  <c r="L135" i="2"/>
  <c r="N134" i="2"/>
  <c r="M134" i="2"/>
  <c r="L134" i="2"/>
  <c r="M133" i="2"/>
  <c r="L133" i="2"/>
  <c r="N133" i="2" s="1"/>
  <c r="M132" i="2"/>
  <c r="N132" i="2" s="1"/>
  <c r="L132" i="2"/>
  <c r="M131" i="2"/>
  <c r="L131" i="2"/>
  <c r="N131" i="2" s="1"/>
  <c r="M130" i="2"/>
  <c r="L130" i="2"/>
  <c r="N130" i="2" s="1"/>
  <c r="M129" i="2"/>
  <c r="N129" i="2" s="1"/>
  <c r="L129" i="2"/>
  <c r="M128" i="2"/>
  <c r="L128" i="2"/>
  <c r="N128" i="2" s="1"/>
  <c r="M127" i="2"/>
  <c r="L127" i="2"/>
  <c r="N127" i="2" s="1"/>
  <c r="N126" i="2"/>
  <c r="M126" i="2"/>
  <c r="L126" i="2"/>
  <c r="M125" i="2"/>
  <c r="L125" i="2"/>
  <c r="N125" i="2" s="1"/>
  <c r="M124" i="2"/>
  <c r="L124" i="2"/>
  <c r="N124" i="2" s="1"/>
  <c r="M123" i="2"/>
  <c r="L123" i="2"/>
  <c r="N123" i="2" s="1"/>
  <c r="M122" i="2"/>
  <c r="L122" i="2"/>
  <c r="N122" i="2" s="1"/>
  <c r="M121" i="2"/>
  <c r="N121" i="2" s="1"/>
  <c r="L121" i="2"/>
  <c r="M120" i="2"/>
  <c r="L120" i="2"/>
  <c r="N120" i="2" s="1"/>
  <c r="M119" i="2"/>
  <c r="L119" i="2"/>
  <c r="N119" i="2" s="1"/>
  <c r="N118" i="2"/>
  <c r="M118" i="2"/>
  <c r="L118" i="2"/>
  <c r="M117" i="2"/>
  <c r="L117" i="2"/>
  <c r="N117" i="2" s="1"/>
  <c r="M116" i="2"/>
  <c r="L116" i="2"/>
  <c r="N116" i="2" s="1"/>
  <c r="M115" i="2"/>
  <c r="L115" i="2"/>
  <c r="N115" i="2" s="1"/>
  <c r="N114" i="2"/>
  <c r="M114" i="2"/>
  <c r="L114" i="2"/>
  <c r="N113" i="2"/>
  <c r="M113" i="2"/>
  <c r="L113" i="2"/>
  <c r="M112" i="2"/>
  <c r="L112" i="2"/>
  <c r="N112" i="2" s="1"/>
  <c r="N111" i="2"/>
  <c r="M111" i="2"/>
  <c r="L111" i="2"/>
  <c r="N110" i="2"/>
  <c r="M110" i="2"/>
  <c r="L110" i="2"/>
  <c r="M109" i="2"/>
  <c r="L109" i="2"/>
  <c r="N109" i="2" s="1"/>
  <c r="N108" i="2"/>
  <c r="M108" i="2"/>
  <c r="L108" i="2"/>
  <c r="M107" i="2"/>
  <c r="L107" i="2"/>
  <c r="N107" i="2" s="1"/>
  <c r="M106" i="2"/>
  <c r="L106" i="2"/>
  <c r="N106" i="2" s="1"/>
  <c r="N105" i="2"/>
  <c r="M105" i="2"/>
  <c r="L105" i="2"/>
  <c r="M104" i="2"/>
  <c r="L104" i="2"/>
  <c r="N104" i="2" s="1"/>
  <c r="M103" i="2"/>
  <c r="L103" i="2"/>
  <c r="N103" i="2" s="1"/>
  <c r="N102" i="2"/>
  <c r="M102" i="2"/>
  <c r="L102" i="2"/>
  <c r="M101" i="2"/>
  <c r="L101" i="2"/>
  <c r="M100" i="2"/>
  <c r="L100" i="2"/>
  <c r="N100" i="2" s="1"/>
  <c r="M99" i="2"/>
  <c r="L99" i="2"/>
  <c r="N99" i="2" s="1"/>
  <c r="N98" i="2"/>
  <c r="M98" i="2"/>
  <c r="L98" i="2"/>
  <c r="M97" i="2"/>
  <c r="N97" i="2" s="1"/>
  <c r="L97" i="2"/>
  <c r="M96" i="2"/>
  <c r="L96" i="2"/>
  <c r="N96" i="2" s="1"/>
  <c r="N95" i="2"/>
  <c r="M95" i="2"/>
  <c r="L95" i="2"/>
  <c r="N94" i="2"/>
  <c r="M94" i="2"/>
  <c r="L94" i="2"/>
  <c r="M93" i="2"/>
  <c r="L93" i="2"/>
  <c r="N92" i="2"/>
  <c r="M92" i="2"/>
  <c r="L92" i="2"/>
  <c r="M91" i="2"/>
  <c r="L91" i="2"/>
  <c r="N91" i="2" s="1"/>
  <c r="M90" i="2"/>
  <c r="N90" i="2" s="1"/>
  <c r="L90" i="2"/>
  <c r="N89" i="2"/>
  <c r="M89" i="2"/>
  <c r="L89" i="2"/>
  <c r="M88" i="2"/>
  <c r="L88" i="2"/>
  <c r="N88" i="2" s="1"/>
  <c r="M87" i="2"/>
  <c r="N87" i="2" s="1"/>
  <c r="L87" i="2"/>
  <c r="N86" i="2"/>
  <c r="M86" i="2"/>
  <c r="L86" i="2"/>
  <c r="M85" i="2"/>
  <c r="L85" i="2"/>
  <c r="N85" i="2" s="1"/>
  <c r="M84" i="2"/>
  <c r="N84" i="2" s="1"/>
  <c r="L84" i="2"/>
  <c r="M83" i="2"/>
  <c r="L83" i="2"/>
  <c r="N83" i="2" s="1"/>
  <c r="M82" i="2"/>
  <c r="L82" i="2"/>
  <c r="N82" i="2" s="1"/>
  <c r="M81" i="2"/>
  <c r="N81" i="2" s="1"/>
  <c r="L81" i="2"/>
  <c r="M80" i="2"/>
  <c r="L80" i="2"/>
  <c r="N80" i="2" s="1"/>
  <c r="M79" i="2"/>
  <c r="L79" i="2"/>
  <c r="N79" i="2" s="1"/>
  <c r="N78" i="2"/>
  <c r="M78" i="2"/>
  <c r="L78" i="2"/>
  <c r="M77" i="2"/>
  <c r="L77" i="2"/>
  <c r="M76" i="2"/>
  <c r="L76" i="2"/>
  <c r="N76" i="2" s="1"/>
  <c r="M75" i="2"/>
  <c r="L75" i="2"/>
  <c r="N75" i="2" s="1"/>
  <c r="M74" i="2"/>
  <c r="N74" i="2" s="1"/>
  <c r="L74" i="2"/>
  <c r="M73" i="2"/>
  <c r="N73" i="2" s="1"/>
  <c r="L73" i="2"/>
  <c r="M72" i="2"/>
  <c r="L72" i="2"/>
  <c r="N72" i="2" s="1"/>
  <c r="M71" i="2"/>
  <c r="N71" i="2" s="1"/>
  <c r="L71" i="2"/>
  <c r="N70" i="2"/>
  <c r="M70" i="2"/>
  <c r="L70" i="2"/>
  <c r="M69" i="2"/>
  <c r="L69" i="2"/>
  <c r="N69" i="2" s="1"/>
  <c r="M68" i="2"/>
  <c r="N68" i="2" s="1"/>
  <c r="L68" i="2"/>
  <c r="M67" i="2"/>
  <c r="L67" i="2"/>
  <c r="N67" i="2" s="1"/>
  <c r="M66" i="2"/>
  <c r="L66" i="2"/>
  <c r="N66" i="2" s="1"/>
  <c r="M65" i="2"/>
  <c r="N65" i="2" s="1"/>
  <c r="L65" i="2"/>
  <c r="M64" i="2"/>
  <c r="L64" i="2"/>
  <c r="N64" i="2" s="1"/>
  <c r="M63" i="2"/>
  <c r="L63" i="2"/>
  <c r="N63" i="2" s="1"/>
  <c r="N62" i="2"/>
  <c r="M62" i="2"/>
  <c r="L62" i="2"/>
  <c r="M61" i="2"/>
  <c r="L61" i="2"/>
  <c r="N61" i="2" s="1"/>
  <c r="M60" i="2"/>
  <c r="L60" i="2"/>
  <c r="N60" i="2" s="1"/>
  <c r="M59" i="2"/>
  <c r="L59" i="2"/>
  <c r="N59" i="2" s="1"/>
  <c r="M58" i="2"/>
  <c r="L58" i="2"/>
  <c r="N58" i="2" s="1"/>
  <c r="M57" i="2"/>
  <c r="N57" i="2" s="1"/>
  <c r="L57" i="2"/>
  <c r="M56" i="2"/>
  <c r="L56" i="2"/>
  <c r="N56" i="2" s="1"/>
  <c r="M55" i="2"/>
  <c r="L55" i="2"/>
  <c r="N55" i="2" s="1"/>
  <c r="N54" i="2"/>
  <c r="M54" i="2"/>
  <c r="L54" i="2"/>
  <c r="M53" i="2"/>
  <c r="L53" i="2"/>
  <c r="N53" i="2" s="1"/>
  <c r="M52" i="2"/>
  <c r="L52" i="2"/>
  <c r="N52" i="2" s="1"/>
  <c r="M51" i="2"/>
  <c r="L51" i="2"/>
  <c r="N51" i="2" s="1"/>
  <c r="N50" i="2"/>
  <c r="M50" i="2"/>
  <c r="L50" i="2"/>
  <c r="N49" i="2"/>
  <c r="M49" i="2"/>
  <c r="L49" i="2"/>
  <c r="M48" i="2"/>
  <c r="L48" i="2"/>
  <c r="N48" i="2" s="1"/>
  <c r="N47" i="2"/>
  <c r="M47" i="2"/>
  <c r="L47" i="2"/>
  <c r="N46" i="2"/>
  <c r="M46" i="2"/>
  <c r="L46" i="2"/>
  <c r="M45" i="2"/>
  <c r="L45" i="2"/>
  <c r="N45" i="2" s="1"/>
  <c r="N44" i="2"/>
  <c r="M44" i="2"/>
  <c r="L44" i="2"/>
  <c r="M43" i="2"/>
  <c r="L43" i="2"/>
  <c r="N43" i="2" s="1"/>
  <c r="M42" i="2"/>
  <c r="L42" i="2"/>
  <c r="N42" i="2" s="1"/>
  <c r="N41" i="2"/>
  <c r="M41" i="2"/>
  <c r="L41" i="2"/>
  <c r="M40" i="2"/>
  <c r="L40" i="2"/>
  <c r="N40" i="2" s="1"/>
  <c r="M39" i="2"/>
  <c r="L39" i="2"/>
  <c r="N39" i="2" s="1"/>
  <c r="N38" i="2"/>
  <c r="M38" i="2"/>
  <c r="L38" i="2"/>
  <c r="M37" i="2"/>
  <c r="L37" i="2"/>
  <c r="M36" i="2"/>
  <c r="L36" i="2"/>
  <c r="N36" i="2" s="1"/>
  <c r="M35" i="2"/>
  <c r="L35" i="2"/>
  <c r="N35" i="2" s="1"/>
  <c r="N34" i="2"/>
  <c r="M34" i="2"/>
  <c r="L34" i="2"/>
  <c r="M33" i="2"/>
  <c r="N33" i="2" s="1"/>
  <c r="L33" i="2"/>
  <c r="M32" i="2"/>
  <c r="L32" i="2"/>
  <c r="N32" i="2" s="1"/>
  <c r="N31" i="2"/>
  <c r="M31" i="2"/>
  <c r="L31" i="2"/>
  <c r="N30" i="2"/>
  <c r="M30" i="2"/>
  <c r="L30" i="2"/>
  <c r="M29" i="2"/>
  <c r="L29" i="2"/>
  <c r="N28" i="2"/>
  <c r="M28" i="2"/>
  <c r="L28" i="2"/>
  <c r="M27" i="2"/>
  <c r="L27" i="2"/>
  <c r="N27" i="2" s="1"/>
  <c r="M26" i="2"/>
  <c r="N26" i="2" s="1"/>
  <c r="L26" i="2"/>
  <c r="N25" i="2"/>
  <c r="M25" i="2"/>
  <c r="L25" i="2"/>
  <c r="M24" i="2"/>
  <c r="L24" i="2"/>
  <c r="N24" i="2" s="1"/>
  <c r="M23" i="2"/>
  <c r="N23" i="2" s="1"/>
  <c r="L23" i="2"/>
  <c r="N22" i="2"/>
  <c r="M22" i="2"/>
  <c r="L22" i="2"/>
  <c r="M21" i="2"/>
  <c r="L21" i="2"/>
  <c r="N21" i="2" s="1"/>
  <c r="M20" i="2"/>
  <c r="N20" i="2" s="1"/>
  <c r="L20" i="2"/>
  <c r="M19" i="2"/>
  <c r="L19" i="2"/>
  <c r="N19" i="2" s="1"/>
  <c r="M18" i="2"/>
  <c r="L18" i="2"/>
  <c r="N18" i="2" s="1"/>
  <c r="M17" i="2"/>
  <c r="N17" i="2" s="1"/>
  <c r="L17" i="2"/>
  <c r="M16" i="2"/>
  <c r="L16" i="2"/>
  <c r="N16" i="2" s="1"/>
  <c r="M15" i="2"/>
  <c r="L15" i="2"/>
  <c r="N15" i="2" s="1"/>
  <c r="N14" i="2"/>
  <c r="M14" i="2"/>
  <c r="L14" i="2"/>
  <c r="M13" i="2"/>
  <c r="L13" i="2"/>
  <c r="M12" i="2"/>
  <c r="L12" i="2"/>
  <c r="N12" i="2" s="1"/>
  <c r="M11" i="2"/>
  <c r="L11" i="2"/>
  <c r="N11" i="2" s="1"/>
  <c r="M10" i="2"/>
  <c r="N10" i="2" s="1"/>
  <c r="L10" i="2"/>
  <c r="M9" i="2"/>
  <c r="N9" i="2" s="1"/>
  <c r="L9" i="2"/>
  <c r="M8" i="2"/>
  <c r="L8" i="2"/>
  <c r="N8" i="2" s="1"/>
  <c r="M7" i="2"/>
  <c r="N7" i="2" s="1"/>
  <c r="L7" i="2"/>
  <c r="N6" i="2"/>
  <c r="M6" i="2"/>
  <c r="L6" i="2"/>
  <c r="M5" i="2"/>
  <c r="L5" i="2"/>
  <c r="N5" i="2" s="1"/>
  <c r="M4" i="2"/>
  <c r="N4" i="2" s="1"/>
  <c r="L4" i="2"/>
  <c r="M3" i="2"/>
  <c r="L3" i="2"/>
  <c r="N3" i="2" s="1"/>
  <c r="M2" i="2"/>
  <c r="L2" i="2"/>
  <c r="N2" i="2" s="1"/>
  <c r="B16" i="6" l="1"/>
  <c r="B17" i="6" s="1"/>
  <c r="B20" i="6" s="1"/>
  <c r="C18" i="6"/>
  <c r="D18" i="6"/>
  <c r="B19" i="6"/>
  <c r="C19" i="6"/>
  <c r="D19" i="6"/>
  <c r="D17" i="6"/>
  <c r="D20" i="6" s="1"/>
  <c r="E18" i="6"/>
  <c r="E19" i="6"/>
  <c r="D14" i="5"/>
  <c r="D15" i="5" s="1"/>
  <c r="E14" i="5"/>
  <c r="E15" i="5" s="1"/>
  <c r="C16" i="6"/>
  <c r="C17" i="6" s="1"/>
  <c r="C20" i="6" s="1"/>
  <c r="F14" i="5"/>
  <c r="F15" i="5" s="1"/>
  <c r="G14" i="5"/>
  <c r="G15" i="5" s="1"/>
  <c r="E16" i="6"/>
  <c r="E17" i="6" s="1"/>
  <c r="E20" i="6" s="1"/>
  <c r="N37" i="2"/>
  <c r="N101" i="2"/>
  <c r="N165" i="2"/>
  <c r="N229" i="2"/>
  <c r="N293" i="2"/>
  <c r="N357" i="2"/>
  <c r="N397" i="2"/>
  <c r="N449" i="2"/>
  <c r="N472" i="2"/>
  <c r="N489" i="2"/>
  <c r="N625" i="2"/>
  <c r="N753" i="2"/>
  <c r="N881" i="2"/>
  <c r="N1014" i="2"/>
  <c r="N1081" i="2"/>
  <c r="N13" i="2"/>
  <c r="N77" i="2"/>
  <c r="N141" i="2"/>
  <c r="N205" i="2"/>
  <c r="N269" i="2"/>
  <c r="N333" i="2"/>
  <c r="N537" i="2"/>
  <c r="N577" i="2"/>
  <c r="N705" i="2"/>
  <c r="N833" i="2"/>
  <c r="N1190" i="2"/>
  <c r="N1516" i="2"/>
  <c r="N1520" i="2"/>
  <c r="N29" i="2"/>
  <c r="N93" i="2"/>
  <c r="N157" i="2"/>
  <c r="N221" i="2"/>
  <c r="N285" i="2"/>
  <c r="N349" i="2"/>
  <c r="N408" i="2"/>
  <c r="N510" i="2"/>
  <c r="N609" i="2"/>
  <c r="N737" i="2"/>
  <c r="N865" i="2"/>
  <c r="N1137" i="2"/>
  <c r="N1187" i="2"/>
  <c r="N1452" i="2"/>
  <c r="N1456" i="2"/>
  <c r="N409" i="2"/>
  <c r="N473" i="2"/>
  <c r="N482" i="2"/>
  <c r="N505" i="2"/>
  <c r="N514" i="2"/>
  <c r="N529" i="2"/>
  <c r="N973" i="2"/>
  <c r="N1006" i="2"/>
  <c r="N1029" i="2"/>
  <c r="N1062" i="2"/>
  <c r="N1209" i="2"/>
  <c r="N1262" i="2"/>
  <c r="N1315" i="2"/>
  <c r="N1540" i="2"/>
  <c r="N393" i="2"/>
  <c r="N457" i="2"/>
  <c r="N474" i="2"/>
  <c r="N497" i="2"/>
  <c r="N506" i="2"/>
  <c r="N545" i="2"/>
  <c r="N974" i="2"/>
  <c r="N997" i="2"/>
  <c r="N1193" i="2"/>
  <c r="N1243" i="2"/>
  <c r="N957" i="2"/>
  <c r="N966" i="2"/>
  <c r="N989" i="2"/>
  <c r="N998" i="2"/>
  <c r="N1021" i="2"/>
  <c r="N1030" i="2"/>
  <c r="N1039" i="2"/>
  <c r="N1051" i="2"/>
  <c r="N1063" i="2"/>
  <c r="N1412" i="2"/>
  <c r="N1580" i="2"/>
  <c r="N1584" i="2"/>
  <c r="N1668" i="2"/>
  <c r="N1076" i="2"/>
  <c r="N1095" i="2"/>
  <c r="N1151" i="2"/>
  <c r="N1167" i="2"/>
  <c r="N1204" i="2"/>
  <c r="N1223" i="2"/>
  <c r="N1279" i="2"/>
  <c r="N1295" i="2"/>
  <c r="N1332" i="2"/>
  <c r="N1351" i="2"/>
  <c r="N1420" i="2"/>
  <c r="N1424" i="2"/>
  <c r="N1508" i="2"/>
  <c r="N1676" i="2"/>
  <c r="N1680" i="2"/>
  <c r="N1071" i="2"/>
  <c r="N1135" i="2"/>
  <c r="N1199" i="2"/>
  <c r="N1263" i="2"/>
  <c r="N1327" i="2"/>
  <c r="N1372" i="2"/>
  <c r="N1404" i="2"/>
  <c r="N1436" i="2"/>
  <c r="N1468" i="2"/>
  <c r="N1500" i="2"/>
  <c r="N1532" i="2"/>
  <c r="N1564" i="2"/>
  <c r="N1596" i="2"/>
  <c r="N1628" i="2"/>
  <c r="N1660" i="2"/>
  <c r="N1692" i="2"/>
  <c r="N1710" i="2"/>
  <c r="N1047" i="2"/>
  <c r="N1111" i="2"/>
  <c r="N1175" i="2"/>
  <c r="N1239" i="2"/>
  <c r="N1303" i="2"/>
  <c r="N1705" i="2"/>
  <c r="G18" i="6" l="1"/>
  <c r="J18" i="6" s="1"/>
  <c r="G19" i="6"/>
  <c r="G20" i="6"/>
  <c r="H18" i="6" l="1"/>
  <c r="H10" i="6" s="1"/>
  <c r="F18" i="6"/>
  <c r="F10" i="6" s="1"/>
  <c r="G10" i="6"/>
  <c r="F20" i="6"/>
  <c r="H20" i="6"/>
  <c r="J20" i="6"/>
  <c r="F19" i="6"/>
  <c r="H19" i="6"/>
  <c r="J19" i="6"/>
  <c r="K18" i="6"/>
  <c r="I18" i="6"/>
  <c r="H12" i="6" l="1"/>
  <c r="K10" i="6"/>
  <c r="G12" i="6"/>
  <c r="H17" i="6"/>
  <c r="G17" i="6"/>
  <c r="F12" i="6"/>
  <c r="J10" i="6"/>
  <c r="K19" i="6"/>
  <c r="K12" i="6" s="1"/>
  <c r="I19" i="6"/>
  <c r="I10" i="6"/>
  <c r="I20" i="6"/>
  <c r="K20" i="6"/>
  <c r="K17" i="6" s="1"/>
  <c r="J17" i="6" l="1"/>
  <c r="J12" i="6"/>
  <c r="I17" i="6"/>
  <c r="F17" i="6"/>
  <c r="I12" i="6"/>
</calcChain>
</file>

<file path=xl/sharedStrings.xml><?xml version="1.0" encoding="utf-8"?>
<sst xmlns="http://schemas.openxmlformats.org/spreadsheetml/2006/main" count="7824" uniqueCount="619">
  <si>
    <t>TickerSymbol</t>
  </si>
  <si>
    <t>Years</t>
  </si>
  <si>
    <t>PeriodEnding</t>
  </si>
  <si>
    <t>TotalRevenue</t>
  </si>
  <si>
    <t>CostOfGoodsSold</t>
  </si>
  <si>
    <t>SalesGeneralAndAdmin</t>
  </si>
  <si>
    <t>ResearchAndDevelopment</t>
  </si>
  <si>
    <t>OtherOperatingItems</t>
  </si>
  <si>
    <t>GICSSector</t>
  </si>
  <si>
    <t>GICSSubIndustry</t>
  </si>
  <si>
    <t>GrossProfit</t>
  </si>
  <si>
    <t>TotalOperatingExpenses</t>
  </si>
  <si>
    <t>OperatingProfit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</si>
  <si>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</si>
  <si>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</si>
  <si>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</si>
  <si>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</si>
  <si>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</si>
  <si>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</si>
  <si>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</si>
  <si>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</si>
  <si>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</si>
  <si>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</si>
  <si>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</si>
  <si>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</si>
  <si>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</si>
  <si>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</si>
  <si>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</si>
  <si>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</si>
  <si>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</si>
  <si>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</si>
  <si>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</si>
  <si>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</si>
  <si>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</si>
  <si>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</si>
  <si>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</si>
  <si>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</si>
  <si>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</si>
  <si>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</si>
  <si>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</si>
  <si>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</si>
  <si>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</si>
  <si>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</si>
  <si>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</si>
  <si>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</si>
  <si>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</si>
  <si>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</si>
  <si>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</si>
  <si>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</si>
  <si>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</si>
  <si>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</si>
  <si>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</si>
  <si>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</si>
  <si>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</si>
  <si>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</si>
  <si>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</si>
  <si>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</si>
  <si>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</si>
  <si>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</si>
  <si>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</si>
  <si>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</si>
  <si>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</si>
  <si>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</si>
  <si>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</si>
  <si>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</si>
  <si>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</si>
  <si>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</si>
  <si>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</si>
  <si>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</si>
  <si>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</si>
  <si>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</si>
  <si>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</si>
  <si>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</si>
  <si>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</si>
  <si>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</si>
  <si>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</si>
  <si>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</si>
  <si>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</si>
  <si>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</si>
  <si>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</si>
  <si>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</si>
  <si>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</si>
  <si>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</si>
  <si>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</si>
  <si>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</si>
  <si>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</si>
  <si>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</si>
  <si>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</si>
  <si>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</si>
  <si>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</si>
  <si>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</si>
  <si>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</si>
  <si>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</si>
  <si>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</si>
  <si>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</si>
  <si>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</si>
  <si>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</si>
  <si>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</si>
  <si>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</si>
  <si>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</si>
  <si>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</si>
  <si>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</si>
  <si>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</si>
  <si>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</si>
  <si>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</si>
  <si>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</si>
  <si>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</si>
  <si>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</si>
  <si>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</si>
  <si>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</si>
  <si>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</si>
  <si>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</si>
  <si>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</si>
  <si>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</si>
  <si>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</si>
  <si>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</si>
  <si>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</si>
  <si>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</si>
  <si>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</si>
  <si>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</si>
  <si>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</si>
  <si>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</si>
  <si>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</si>
  <si>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</si>
  <si>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</si>
  <si>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</si>
  <si>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</si>
  <si>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</si>
  <si>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</si>
  <si>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</si>
  <si>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</si>
  <si>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</si>
  <si>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</si>
  <si>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</si>
  <si>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</si>
  <si>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</si>
  <si>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</si>
  <si>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</si>
  <si>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</si>
  <si>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</si>
  <si>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</si>
  <si>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</si>
  <si>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</si>
  <si>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</si>
  <si>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</si>
  <si>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</si>
  <si>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</si>
  <si>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</si>
  <si>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</si>
  <si>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</si>
  <si>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</si>
  <si>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</si>
  <si>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</si>
  <si>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</si>
  <si>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</si>
  <si>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</si>
  <si>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</si>
  <si>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</si>
  <si>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</si>
  <si>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</si>
  <si>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</si>
  <si>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</si>
  <si>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</si>
  <si>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</si>
  <si>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</si>
  <si>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</si>
  <si>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</si>
  <si>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</si>
  <si>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</si>
  <si>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</si>
  <si>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</si>
  <si>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</si>
  <si>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</si>
  <si>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</si>
  <si>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</si>
  <si>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</si>
  <si>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</si>
  <si>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</si>
  <si>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</si>
  <si>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</si>
  <si>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</si>
  <si>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</si>
  <si>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</si>
  <si>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</si>
  <si>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</si>
  <si>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</si>
  <si>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</si>
  <si>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</si>
  <si>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</si>
  <si>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</si>
  <si>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</si>
  <si>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</si>
  <si>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</si>
  <si>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</si>
  <si>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</si>
  <si>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</si>
  <si>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</si>
  <si>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</si>
  <si>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</si>
  <si>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</si>
  <si>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</si>
  <si>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</si>
  <si>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</si>
  <si>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</si>
  <si>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</si>
  <si>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</si>
  <si>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</si>
  <si>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</si>
  <si>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</si>
  <si>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</si>
  <si>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</si>
  <si>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</si>
  <si>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</si>
  <si>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</si>
  <si>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</si>
  <si>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</si>
  <si>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</si>
  <si>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</si>
  <si>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</si>
  <si>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</si>
  <si>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</si>
  <si>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</si>
  <si>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</si>
  <si>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</si>
  <si>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</si>
  <si>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</si>
  <si>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</si>
  <si>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</si>
  <si>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</si>
  <si>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</si>
  <si>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</si>
  <si>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</si>
  <si>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</si>
  <si>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</si>
  <si>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</si>
  <si>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</si>
  <si>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</si>
  <si>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</si>
  <si>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</si>
  <si>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</si>
  <si>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</si>
  <si>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</si>
  <si>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</si>
  <si>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</si>
  <si>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</si>
  <si>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</si>
  <si>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</si>
  <si>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</si>
  <si>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</si>
  <si>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</si>
  <si>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</si>
  <si>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</si>
  <si>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</si>
  <si>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</si>
  <si>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</si>
  <si>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</si>
  <si>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</si>
  <si>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</si>
  <si>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</si>
  <si>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</si>
  <si>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</si>
  <si>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</si>
  <si>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</si>
  <si>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</si>
  <si>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</si>
  <si>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</si>
  <si>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</si>
  <si>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</si>
  <si>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</si>
  <si>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</si>
  <si>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</si>
  <si>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</si>
  <si>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</si>
  <si>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</si>
  <si>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</si>
  <si>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</si>
  <si>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</si>
  <si>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</si>
  <si>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</si>
  <si>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</si>
  <si>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</si>
  <si>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</si>
  <si>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</si>
  <si>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</si>
  <si>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</si>
  <si>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</si>
  <si>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</si>
  <si>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</si>
  <si>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</si>
  <si>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</si>
  <si>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</si>
  <si>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</si>
  <si>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</si>
  <si>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</si>
  <si>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</si>
  <si>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</si>
  <si>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</si>
  <si>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</si>
  <si>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</si>
  <si>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</si>
  <si>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</si>
  <si>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</si>
  <si>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</si>
  <si>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</si>
  <si>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</si>
  <si>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</si>
  <si>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</si>
  <si>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</si>
  <si>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</si>
  <si>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</si>
  <si>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</si>
  <si>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</si>
  <si>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</si>
  <si>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</si>
  <si>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</si>
  <si>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</si>
  <si>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</si>
  <si>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</si>
  <si>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</si>
  <si>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</si>
  <si>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</si>
  <si>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</si>
  <si>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</si>
  <si>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</si>
  <si>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</si>
  <si>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</si>
  <si>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</si>
  <si>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</si>
  <si>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</si>
  <si>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</si>
  <si>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</si>
  <si>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</si>
  <si>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</si>
  <si>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</si>
  <si>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</si>
  <si>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</si>
  <si>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</si>
  <si>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</si>
  <si>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</si>
  <si>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</si>
  <si>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</si>
  <si>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</si>
  <si>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</si>
  <si>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</si>
  <si>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</si>
  <si>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</si>
  <si>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</si>
  <si>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</si>
  <si>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</si>
  <si>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</si>
  <si>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</si>
  <si>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</si>
  <si>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</si>
  <si>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</si>
  <si>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</si>
  <si>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</si>
  <si>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</si>
  <si>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</si>
  <si>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</si>
  <si>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</si>
  <si>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</si>
  <si>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</si>
  <si>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</si>
  <si>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</si>
  <si>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</si>
  <si>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</si>
  <si>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</si>
  <si>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</si>
  <si>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</si>
  <si>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</si>
  <si>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</si>
  <si>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</si>
  <si>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</si>
  <si>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</si>
  <si>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</si>
  <si>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</si>
  <si>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</si>
  <si>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</si>
  <si>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</si>
  <si>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</si>
  <si>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</si>
  <si>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</si>
  <si>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</si>
  <si>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</si>
  <si>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</si>
  <si>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</si>
  <si>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</si>
  <si>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</si>
  <si>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</si>
  <si>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</si>
  <si>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</si>
  <si>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</si>
  <si>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</si>
  <si>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</si>
  <si>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</si>
  <si>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</si>
  <si>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</si>
  <si>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</si>
  <si>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</si>
  <si>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</si>
  <si>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</si>
  <si>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</si>
  <si>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</si>
  <si>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</si>
  <si>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</si>
  <si>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</si>
  <si>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</si>
  <si>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</si>
  <si>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</si>
  <si>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</si>
  <si>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</si>
  <si>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</si>
  <si>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</si>
  <si>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</si>
  <si>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</si>
  <si>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</si>
  <si>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</si>
  <si>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</si>
  <si>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</si>
  <si>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</si>
  <si>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</si>
  <si>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</si>
  <si>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</si>
  <si>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</si>
  <si>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</si>
  <si>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</si>
  <si>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</si>
  <si>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</si>
  <si>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</si>
  <si>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</si>
  <si>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</si>
  <si>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</si>
  <si>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</si>
  <si>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</si>
  <si>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</si>
  <si>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</si>
  <si>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</si>
  <si>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</si>
  <si>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</si>
  <si>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</si>
  <si>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</si>
  <si>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</si>
  <si>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</si>
  <si>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</si>
  <si>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</si>
  <si>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</si>
  <si>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</si>
  <si>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</si>
  <si>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</si>
  <si>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</si>
  <si>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</si>
  <si>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</si>
  <si>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</si>
  <si>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</si>
  <si>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</si>
  <si>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</si>
  <si>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</si>
  <si>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</si>
  <si>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</si>
  <si>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</si>
  <si>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</si>
  <si>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</si>
  <si>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</si>
  <si>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</si>
  <si>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</si>
  <si>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</si>
  <si>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</si>
  <si>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</si>
  <si>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</si>
  <si>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</si>
  <si>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</si>
  <si>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</si>
  <si>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</si>
  <si>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</si>
  <si>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</si>
  <si>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</si>
  <si>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</si>
  <si>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</si>
  <si>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</si>
  <si>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</si>
  <si>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</si>
  <si>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</si>
  <si>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</si>
  <si>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</si>
  <si>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</si>
  <si>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</si>
  <si>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</si>
  <si>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</si>
  <si>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</si>
  <si>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</si>
  <si>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</si>
  <si>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</si>
  <si>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</si>
  <si>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</si>
  <si>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</si>
  <si>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</si>
  <si>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</si>
  <si>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</si>
  <si>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</si>
  <si>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</si>
  <si>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</si>
  <si>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</si>
  <si>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</si>
  <si>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</si>
  <si>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</si>
  <si>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</si>
  <si>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</si>
  <si>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</si>
  <si>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</si>
  <si>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</si>
  <si>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</si>
  <si>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</si>
  <si>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</si>
  <si>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</si>
  <si>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</si>
  <si>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</si>
  <si>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</si>
  <si>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</si>
  <si>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</si>
  <si>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</si>
  <si>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</si>
  <si>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</si>
  <si>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</si>
  <si>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</si>
  <si>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</si>
  <si>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</si>
  <si>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</si>
  <si>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</si>
  <si>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</si>
  <si>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</si>
  <si>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</si>
  <si>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</si>
  <si>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</si>
  <si>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</si>
  <si>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</si>
  <si>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</si>
  <si>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</si>
  <si>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</si>
  <si>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</si>
  <si>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</si>
  <si>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</si>
  <si>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</si>
  <si>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</si>
  <si>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</si>
  <si>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</si>
  <si>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</si>
  <si>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</si>
  <si>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</si>
  <si>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</si>
  <si>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</si>
  <si>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</si>
  <si>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</si>
  <si>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</si>
  <si>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</si>
  <si>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</si>
  <si>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</si>
  <si>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</si>
  <si>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</si>
  <si>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</si>
  <si>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</si>
  <si>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</si>
  <si>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</si>
  <si>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</si>
  <si>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</si>
  <si>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</si>
  <si>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</si>
  <si>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</si>
  <si>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</si>
  <si>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</si>
  <si>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</si>
  <si>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</si>
  <si>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</si>
  <si>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</si>
  <si>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</si>
  <si>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</si>
  <si>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</si>
  <si>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</si>
  <si>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</si>
  <si>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Summary Statistics of First Year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</si>
  <si>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</si>
  <si>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</si>
  <si>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</si>
  <si>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</si>
  <si>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</si>
  <si>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</si>
  <si>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</si>
  <si>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</si>
  <si>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</si>
  <si>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</si>
  <si>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</si>
  <si>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Second Year</t>
  </si>
  <si>
    <t>Row Labels</t>
  </si>
  <si>
    <t>(blank)</t>
  </si>
  <si>
    <t>Grand Total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</si>
  <si>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</si>
  <si>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</si>
  <si>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</si>
  <si>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</si>
  <si>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</si>
  <si>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</si>
  <si>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</si>
  <si>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</si>
  <si>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</si>
  <si>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</si>
  <si>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</si>
  <si>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Best Case</t>
  </si>
  <si>
    <t>Forecast</t>
  </si>
  <si>
    <t>Year 5</t>
  </si>
  <si>
    <t>Year 6</t>
  </si>
  <si>
    <t>Revenue growth (%)</t>
  </si>
  <si>
    <t>Base Case</t>
  </si>
  <si>
    <t>Weak Case</t>
  </si>
  <si>
    <t>Gross Margin (%)</t>
  </si>
  <si>
    <t>Operating Margin (%)</t>
  </si>
  <si>
    <t>Profit &amp; Loss</t>
  </si>
  <si>
    <t>Revenue Growth (%)</t>
  </si>
  <si>
    <t>Ticker Symbol</t>
  </si>
  <si>
    <t>Case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</si>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</sst>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_(* #,##0.00_);_(* \(#,##0.00\);_(* &quot;-&quot;??_);_(@_)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1"/>
    <xf numFmtId="164" fontId="1" fillId="0" borderId="0" xfId="1" applyNumberFormat="1"/>
    <xf numFmtId="14" fontId="1" fillId="0" borderId="0" xfId="1" applyNumberFormat="1"/>
    <xf numFmtId="165" fontId="0" fillId="0" borderId="0" xfId="2" applyFont="1"/>
    <xf numFmtId="0" fontId="1" fillId="0" borderId="0" xfId="1" applyAlignment="1">
      <alignment horizontal="left"/>
    </xf>
    <xf numFmtId="0" fontId="1" fillId="0" borderId="10" xfId="1" applyBorder="1"/>
    <xf numFmtId="0" fontId="3" fillId="0" borderId="0" xfId="1" applyFont="1"/>
    <xf numFmtId="0" fontId="1" fillId="0" borderId="3" xfId="1" applyBorder="1"/>
    <xf numFmtId="3" fontId="1" fillId="0" borderId="3" xfId="1" applyNumberFormat="1" applyBorder="1"/>
    <xf numFmtId="0" fontId="2" fillId="0" borderId="3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0" xfId="1" applyBorder="1"/>
    <xf numFmtId="3" fontId="1" fillId="0" borderId="0" xfId="1" applyNumberFormat="1"/>
    <xf numFmtId="4" fontId="1" fillId="0" borderId="0" xfId="1" applyNumberFormat="1"/>
    <xf numFmtId="4" fontId="1" fillId="0" borderId="3" xfId="1" applyNumberFormat="1" applyBorder="1"/>
    <xf numFmtId="10" fontId="1" fillId="0" borderId="3" xfId="1" applyNumberFormat="1" applyBorder="1"/>
    <xf numFmtId="0" fontId="1" fillId="0" borderId="6" xfId="1" applyBorder="1"/>
    <xf numFmtId="0" fontId="1" fillId="0" borderId="7" xfId="1" applyBorder="1"/>
    <xf numFmtId="4" fontId="1" fillId="0" borderId="6" xfId="1" applyNumberFormat="1" applyBorder="1"/>
    <xf numFmtId="4" fontId="1" fillId="0" borderId="7" xfId="1" applyNumberFormat="1" applyBorder="1"/>
    <xf numFmtId="10" fontId="1" fillId="0" borderId="6" xfId="1" applyNumberFormat="1" applyBorder="1"/>
    <xf numFmtId="10" fontId="1" fillId="0" borderId="7" xfId="1" applyNumberFormat="1" applyBorder="1"/>
    <xf numFmtId="10" fontId="1" fillId="0" borderId="8" xfId="1" applyNumberFormat="1" applyBorder="1"/>
    <xf numFmtId="10" fontId="1" fillId="0" borderId="20" xfId="1" applyNumberFormat="1" applyBorder="1"/>
    <xf numFmtId="10" fontId="1" fillId="0" borderId="9" xfId="1" applyNumberFormat="1" applyBorder="1"/>
    <xf numFmtId="0" fontId="2" fillId="0" borderId="6" xfId="1" applyFont="1" applyBorder="1"/>
    <xf numFmtId="0" fontId="2" fillId="0" borderId="23" xfId="1" applyFont="1" applyBorder="1"/>
    <xf numFmtId="0" fontId="2" fillId="0" borderId="24" xfId="1" applyFont="1" applyBorder="1"/>
    <xf numFmtId="10" fontId="1" fillId="0" borderId="2" xfId="1" applyNumberFormat="1" applyBorder="1"/>
    <xf numFmtId="10" fontId="1" fillId="0" borderId="21" xfId="1" applyNumberFormat="1" applyBorder="1"/>
    <xf numFmtId="0" fontId="2" fillId="0" borderId="0" xfId="1" applyFont="1" applyBorder="1"/>
    <xf numFmtId="0" fontId="2" fillId="0" borderId="15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27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29" xfId="1" applyFont="1" applyBorder="1"/>
    <xf numFmtId="0" fontId="1" fillId="0" borderId="30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  <xf numFmtId="0" fontId="2" fillId="0" borderId="33" xfId="1" applyFont="1" applyBorder="1" applyAlignment="1">
      <alignment horizontal="center"/>
    </xf>
    <xf numFmtId="10" fontId="1" fillId="0" borderId="11" xfId="1" applyNumberFormat="1" applyBorder="1"/>
    <xf numFmtId="10" fontId="1" fillId="0" borderId="19" xfId="1" applyNumberFormat="1" applyBorder="1"/>
    <xf numFmtId="0" fontId="1" fillId="0" borderId="34" xfId="1" applyBorder="1"/>
    <xf numFmtId="0" fontId="1" fillId="0" borderId="12" xfId="1" applyBorder="1"/>
    <xf numFmtId="0" fontId="1" fillId="0" borderId="35" xfId="1" applyBorder="1"/>
    <xf numFmtId="0" fontId="2" fillId="0" borderId="4" xfId="1" applyFont="1" applyBorder="1"/>
    <xf numFmtId="3" fontId="1" fillId="0" borderId="23" xfId="1" applyNumberFormat="1" applyBorder="1"/>
    <xf numFmtId="3" fontId="1" fillId="0" borderId="24" xfId="1" applyNumberFormat="1" applyBorder="1"/>
    <xf numFmtId="0" fontId="2" fillId="0" borderId="25" xfId="1" applyFont="1" applyBorder="1"/>
    <xf numFmtId="0" fontId="2" fillId="0" borderId="34" xfId="1" applyFont="1" applyBorder="1"/>
    <xf numFmtId="3" fontId="1" fillId="0" borderId="12" xfId="1" applyNumberFormat="1" applyBorder="1"/>
    <xf numFmtId="3" fontId="1" fillId="0" borderId="35" xfId="1" applyNumberFormat="1" applyBorder="1"/>
    <xf numFmtId="3" fontId="1" fillId="0" borderId="22" xfId="1" applyNumberFormat="1" applyBorder="1"/>
    <xf numFmtId="3" fontId="1" fillId="0" borderId="36" xfId="1" applyNumberFormat="1" applyBorder="1"/>
    <xf numFmtId="0" fontId="2" fillId="0" borderId="26" xfId="1" applyFont="1" applyBorder="1"/>
    <xf numFmtId="3" fontId="1" fillId="0" borderId="34" xfId="1" applyNumberFormat="1" applyBorder="1"/>
    <xf numFmtId="9" fontId="1" fillId="0" borderId="0" xfId="1" applyNumberFormat="1"/>
    <xf numFmtId="0" fontId="2" fillId="0" borderId="1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0" fontId="1" fillId="0" borderId="3" xfId="1" applyNumberFormat="1" applyFont="1" applyBorder="1"/>
    <xf numFmtId="0" fontId="1" fillId="0" borderId="6" xfId="1" applyFont="1" applyBorder="1"/>
    <xf numFmtId="10" fontId="1" fillId="0" borderId="7" xfId="1" applyNumberFormat="1" applyFont="1" applyBorder="1"/>
    <xf numFmtId="0" fontId="1" fillId="0" borderId="8" xfId="1" applyFont="1" applyBorder="1"/>
    <xf numFmtId="10" fontId="1" fillId="0" borderId="20" xfId="1" applyNumberFormat="1" applyFont="1" applyBorder="1"/>
    <xf numFmtId="10" fontId="1" fillId="0" borderId="9" xfId="1" applyNumberFormat="1" applyFont="1" applyBorder="1"/>
  </cellXfs>
  <cellStyles count="4">
    <cellStyle name="Comma 2" xfId="2" xr:uid="{1577629A-0CBC-9344-BF32-E5311C4E1C0D}"/>
    <cellStyle name="Normal" xfId="0" builtinId="0"/>
    <cellStyle name="Normal 2" xfId="1" xr:uid="{C02E0793-BE32-314A-9007-A85FD4FC4D7D}"/>
    <cellStyle name="Per cent 2" xfId="3" xr:uid="{3BE7DDBE-09C9-6C4D-8AD4-B95B6801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First &amp; Second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&amp; Second Year</a:t>
          </a:r>
        </a:p>
      </cx:txPr>
    </cx:title>
    <cx:plotArea>
      <cx:plotAreaRegion>
        <cx:series layoutId="boxWhisker" uniqueId="{35CEB052-D5E8-4CAB-A4CD-9507E75319E2}">
          <cx:tx>
            <cx:txData>
              <cx:f>_xlchart.v1.8</cx:f>
              <cx:v>Year 1</cx:v>
            </cx:txData>
          </cx:tx>
          <cx:dataLabels pos="t">
            <cx:visibility seriesName="0" categoryName="0" value="1"/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99B3D3D-E920-4BF2-853A-C6B8BE6F61EE}">
          <cx:tx>
            <cx:txData>
              <cx:f>_xlchart.v1.10</cx:f>
              <cx:v>Year 2</cx:v>
            </cx:txData>
          </cx:tx>
          <cx:dataLabels pos="t">
            <cx:visibility seriesName="0" categoryName="0" value="1"/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IT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7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IT Research &amp; Development in Millions</a:t>
              </a:r>
            </a:p>
          </cx:txPr>
        </cx:title>
        <cx:units unit="millions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119062</xdr:colOff>
      <xdr:row>5</xdr:row>
      <xdr:rowOff>114299</xdr:rowOff>
    </xdr:from>
    <xdr:to>
      <xdr:col>12</xdr:col>
      <xdr:colOff>635000</xdr:colOff>
      <xdr:row>37</xdr:row>
      <xdr:rowOff>102394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1F0443-D465-0248-8E72-DE554B75A1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7362" y="1358899"/>
              <a:ext cx="5380038" cy="6477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projectdata-nyse_Abdulaziz_Alqahta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_projectdata-nyse_Abdulaziz_Alqahtani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5627D655-831B-7B4D-AC3E-7195F6D4D896}">
  <cacheSource type="worksheet">
    <worksheetSource ref="B1:B1048576" sheet="projectdata-nyse" r:id="rId2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0C809-4430-1F47-AAE1-DDD98929B895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B601-F630-544A-8BB5-0B39AF967B1E}">
  <dimension ref="A1:N1711"/>
  <sheetViews>
    <sheetView topLeftCell="A789" zoomScale="80" zoomScaleNormal="80" workbookViewId="0">
      <selection activeCell="F806" sqref="F806"/>
    </sheetView>
  </sheetViews>
  <sheetFormatPr baseColWidth="10" defaultColWidth="8.83203125" defaultRowHeight="15"/>
  <cols>
    <col min="1" max="1" width="5.5" style="1" bestFit="1" customWidth="1"/>
    <col min="2" max="2" width="13.83203125" style="1" customWidth="1"/>
    <col min="3" max="3" width="7.1640625" style="1" bestFit="1" customWidth="1"/>
    <col min="4" max="4" width="14.33203125" style="1" customWidth="1"/>
    <col min="5" max="5" width="17.6640625" style="2" bestFit="1" customWidth="1"/>
    <col min="6" max="6" width="18" style="2" customWidth="1"/>
    <col min="7" max="7" width="25" style="2" customWidth="1"/>
    <col min="8" max="8" width="27.6640625" style="2" customWidth="1"/>
    <col min="9" max="9" width="22.1640625" style="2" customWidth="1"/>
    <col min="10" max="10" width="30.6640625" style="1" bestFit="1" customWidth="1"/>
    <col min="11" max="11" width="50" style="1" bestFit="1" customWidth="1"/>
    <col min="12" max="12" width="19.83203125" style="1" bestFit="1" customWidth="1"/>
    <col min="13" max="13" width="25.5" style="1" bestFit="1" customWidth="1"/>
    <col min="14" max="14" width="16.33203125" style="1" bestFit="1" customWidth="1"/>
    <col min="15" max="16384" width="8.83203125" style="1"/>
  </cols>
  <sheetData>
    <row r="1" spans="1:14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1" t="s">
        <v>13</v>
      </c>
      <c r="C2" s="1" t="s">
        <v>14</v>
      </c>
      <c r="D2" s="3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1" t="s">
        <v>15</v>
      </c>
      <c r="K2" s="1" t="s">
        <v>16</v>
      </c>
      <c r="L2" s="2">
        <f>E2-F2</f>
        <v>14356000000</v>
      </c>
      <c r="M2" s="2">
        <f>G2+H2+I2</f>
        <v>13822000000</v>
      </c>
      <c r="N2" s="2">
        <f>L2-M2</f>
        <v>534000000</v>
      </c>
    </row>
    <row r="3" spans="1:14">
      <c r="A3" s="1">
        <v>1</v>
      </c>
      <c r="B3" s="1" t="s">
        <v>13</v>
      </c>
      <c r="C3" s="1" t="s">
        <v>17</v>
      </c>
      <c r="D3" s="3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1" t="s">
        <v>15</v>
      </c>
      <c r="K3" s="1" t="s">
        <v>16</v>
      </c>
      <c r="L3" s="2">
        <f t="shared" ref="L3:L66" si="0">E3-F3</f>
        <v>15724000000</v>
      </c>
      <c r="M3" s="2">
        <f t="shared" ref="M3:M66" si="1">G3+H3+I3</f>
        <v>13766000000</v>
      </c>
      <c r="N3" s="2">
        <f t="shared" ref="N3:N66" si="2">L3-M3</f>
        <v>1958000000</v>
      </c>
    </row>
    <row r="4" spans="1:14">
      <c r="A4" s="1">
        <v>2</v>
      </c>
      <c r="B4" s="1" t="s">
        <v>13</v>
      </c>
      <c r="C4" s="1" t="s">
        <v>18</v>
      </c>
      <c r="D4" s="3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1" t="s">
        <v>15</v>
      </c>
      <c r="K4" s="1" t="s">
        <v>16</v>
      </c>
      <c r="L4" s="2">
        <f t="shared" si="0"/>
        <v>27030000000</v>
      </c>
      <c r="M4" s="2">
        <f t="shared" si="1"/>
        <v>21981000000</v>
      </c>
      <c r="N4" s="2">
        <f t="shared" si="2"/>
        <v>5049000000</v>
      </c>
    </row>
    <row r="5" spans="1:14">
      <c r="A5" s="1">
        <v>3</v>
      </c>
      <c r="B5" s="1" t="s">
        <v>13</v>
      </c>
      <c r="C5" s="1" t="s">
        <v>19</v>
      </c>
      <c r="D5" s="3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1" t="s">
        <v>15</v>
      </c>
      <c r="K5" s="1" t="s">
        <v>16</v>
      </c>
      <c r="L5" s="2">
        <f t="shared" si="0"/>
        <v>29894000000</v>
      </c>
      <c r="M5" s="2">
        <f t="shared" si="1"/>
        <v>22639000000</v>
      </c>
      <c r="N5" s="2">
        <f t="shared" si="2"/>
        <v>7255000000</v>
      </c>
    </row>
    <row r="6" spans="1:14">
      <c r="A6" s="1">
        <v>4</v>
      </c>
      <c r="B6" s="1" t="s">
        <v>20</v>
      </c>
      <c r="C6" s="1" t="s">
        <v>14</v>
      </c>
      <c r="D6" s="3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1" t="s">
        <v>21</v>
      </c>
      <c r="K6" s="1" t="s">
        <v>22</v>
      </c>
      <c r="L6" s="2">
        <f t="shared" si="0"/>
        <v>3098036000</v>
      </c>
      <c r="M6" s="2">
        <f t="shared" si="1"/>
        <v>2440721000</v>
      </c>
      <c r="N6" s="2">
        <f t="shared" si="2"/>
        <v>657315000</v>
      </c>
    </row>
    <row r="7" spans="1:14">
      <c r="A7" s="1">
        <v>5</v>
      </c>
      <c r="B7" s="1" t="s">
        <v>20</v>
      </c>
      <c r="C7" s="1" t="s">
        <v>17</v>
      </c>
      <c r="D7" s="3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1" t="s">
        <v>21</v>
      </c>
      <c r="K7" s="1" t="s">
        <v>22</v>
      </c>
      <c r="L7" s="2">
        <f t="shared" si="0"/>
        <v>3252146000</v>
      </c>
      <c r="M7" s="2">
        <f t="shared" si="1"/>
        <v>2591828000</v>
      </c>
      <c r="N7" s="2">
        <f t="shared" si="2"/>
        <v>660318000</v>
      </c>
    </row>
    <row r="8" spans="1:14">
      <c r="A8" s="1">
        <v>6</v>
      </c>
      <c r="B8" s="1" t="s">
        <v>20</v>
      </c>
      <c r="C8" s="1" t="s">
        <v>18</v>
      </c>
      <c r="D8" s="3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1" t="s">
        <v>21</v>
      </c>
      <c r="K8" s="1" t="s">
        <v>22</v>
      </c>
      <c r="L8" s="2">
        <f t="shared" si="0"/>
        <v>4453613000</v>
      </c>
      <c r="M8" s="2">
        <f t="shared" si="1"/>
        <v>3601903000</v>
      </c>
      <c r="N8" s="2">
        <f t="shared" si="2"/>
        <v>851710000</v>
      </c>
    </row>
    <row r="9" spans="1:14">
      <c r="A9" s="1">
        <v>7</v>
      </c>
      <c r="B9" s="1" t="s">
        <v>20</v>
      </c>
      <c r="C9" s="1" t="s">
        <v>19</v>
      </c>
      <c r="D9" s="3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1" t="s">
        <v>21</v>
      </c>
      <c r="K9" s="1" t="s">
        <v>22</v>
      </c>
      <c r="L9" s="2">
        <f t="shared" si="0"/>
        <v>4422772000</v>
      </c>
      <c r="M9" s="2">
        <f t="shared" si="1"/>
        <v>3596992000</v>
      </c>
      <c r="N9" s="2">
        <f t="shared" si="2"/>
        <v>825780000</v>
      </c>
    </row>
    <row r="10" spans="1:14">
      <c r="A10" s="1">
        <v>8</v>
      </c>
      <c r="B10" s="1" t="s">
        <v>23</v>
      </c>
      <c r="C10" s="1" t="s">
        <v>14</v>
      </c>
      <c r="D10" s="3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1" t="s">
        <v>24</v>
      </c>
      <c r="K10" s="1" t="s">
        <v>25</v>
      </c>
      <c r="L10" s="2">
        <f t="shared" si="0"/>
        <v>64304000000</v>
      </c>
      <c r="M10" s="2">
        <f t="shared" si="1"/>
        <v>15305000000</v>
      </c>
      <c r="N10" s="2">
        <f t="shared" si="2"/>
        <v>48999000000</v>
      </c>
    </row>
    <row r="11" spans="1:14">
      <c r="A11" s="1">
        <v>9</v>
      </c>
      <c r="B11" s="1" t="s">
        <v>23</v>
      </c>
      <c r="C11" s="1" t="s">
        <v>17</v>
      </c>
      <c r="D11" s="3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1" t="s">
        <v>24</v>
      </c>
      <c r="K11" s="1" t="s">
        <v>25</v>
      </c>
      <c r="L11" s="2">
        <f t="shared" si="0"/>
        <v>70537000000</v>
      </c>
      <c r="M11" s="2">
        <f t="shared" si="1"/>
        <v>18034000000</v>
      </c>
      <c r="N11" s="2">
        <f t="shared" si="2"/>
        <v>52503000000</v>
      </c>
    </row>
    <row r="12" spans="1:14">
      <c r="A12" s="1">
        <v>10</v>
      </c>
      <c r="B12" s="1" t="s">
        <v>23</v>
      </c>
      <c r="C12" s="1" t="s">
        <v>18</v>
      </c>
      <c r="D12" s="3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1" t="s">
        <v>24</v>
      </c>
      <c r="K12" s="1" t="s">
        <v>25</v>
      </c>
      <c r="L12" s="2">
        <f t="shared" si="0"/>
        <v>93626000000</v>
      </c>
      <c r="M12" s="2">
        <f t="shared" si="1"/>
        <v>22396000000</v>
      </c>
      <c r="N12" s="2">
        <f t="shared" si="2"/>
        <v>71230000000</v>
      </c>
    </row>
    <row r="13" spans="1:14">
      <c r="A13" s="1">
        <v>11</v>
      </c>
      <c r="B13" s="1" t="s">
        <v>23</v>
      </c>
      <c r="C13" s="1" t="s">
        <v>19</v>
      </c>
      <c r="D13" s="3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1" t="s">
        <v>24</v>
      </c>
      <c r="K13" s="1" t="s">
        <v>25</v>
      </c>
      <c r="L13" s="2">
        <f t="shared" si="0"/>
        <v>84263000000</v>
      </c>
      <c r="M13" s="2">
        <f t="shared" si="1"/>
        <v>24239000000</v>
      </c>
      <c r="N13" s="2">
        <f t="shared" si="2"/>
        <v>60024000000</v>
      </c>
    </row>
    <row r="14" spans="1:14">
      <c r="A14" s="1">
        <v>12</v>
      </c>
      <c r="B14" s="1" t="s">
        <v>26</v>
      </c>
      <c r="C14" s="1" t="s">
        <v>14</v>
      </c>
      <c r="D14" s="3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1" t="s">
        <v>27</v>
      </c>
      <c r="K14" s="1" t="s">
        <v>28</v>
      </c>
      <c r="L14" s="2">
        <f t="shared" si="0"/>
        <v>13872000000</v>
      </c>
      <c r="M14" s="2">
        <f t="shared" si="1"/>
        <v>7767000000</v>
      </c>
      <c r="N14" s="2">
        <f t="shared" si="2"/>
        <v>6105000000</v>
      </c>
    </row>
    <row r="15" spans="1:14">
      <c r="A15" s="1">
        <v>13</v>
      </c>
      <c r="B15" s="1" t="s">
        <v>26</v>
      </c>
      <c r="C15" s="1" t="s">
        <v>17</v>
      </c>
      <c r="D15" s="3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1" t="s">
        <v>27</v>
      </c>
      <c r="K15" s="1" t="s">
        <v>28</v>
      </c>
      <c r="L15" s="2">
        <f t="shared" si="0"/>
        <v>14209000000</v>
      </c>
      <c r="M15" s="2">
        <f t="shared" si="1"/>
        <v>8207000000</v>
      </c>
      <c r="N15" s="2">
        <f t="shared" si="2"/>
        <v>6002000000</v>
      </c>
    </row>
    <row r="16" spans="1:14">
      <c r="A16" s="1">
        <v>14</v>
      </c>
      <c r="B16" s="1" t="s">
        <v>26</v>
      </c>
      <c r="C16" s="1" t="s">
        <v>18</v>
      </c>
      <c r="D16" s="3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1" t="s">
        <v>27</v>
      </c>
      <c r="K16" s="1" t="s">
        <v>28</v>
      </c>
      <c r="L16" s="2">
        <f t="shared" si="0"/>
        <v>15534000000</v>
      </c>
      <c r="M16" s="2">
        <f t="shared" si="1"/>
        <v>11771000000</v>
      </c>
      <c r="N16" s="2">
        <f t="shared" si="2"/>
        <v>3763000000</v>
      </c>
    </row>
    <row r="17" spans="1:14">
      <c r="A17" s="1">
        <v>15</v>
      </c>
      <c r="B17" s="1" t="s">
        <v>26</v>
      </c>
      <c r="C17" s="1" t="s">
        <v>19</v>
      </c>
      <c r="D17" s="3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1" t="s">
        <v>27</v>
      </c>
      <c r="K17" s="1" t="s">
        <v>28</v>
      </c>
      <c r="L17" s="2">
        <f t="shared" si="0"/>
        <v>18359000000</v>
      </c>
      <c r="M17" s="2">
        <f t="shared" si="1"/>
        <v>10672000000</v>
      </c>
      <c r="N17" s="2">
        <f t="shared" si="2"/>
        <v>7687000000</v>
      </c>
    </row>
    <row r="18" spans="1:14">
      <c r="A18" s="1">
        <v>16</v>
      </c>
      <c r="B18" s="1" t="s">
        <v>29</v>
      </c>
      <c r="C18" s="1" t="s">
        <v>14</v>
      </c>
      <c r="D18" s="3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1" t="s">
        <v>27</v>
      </c>
      <c r="K18" s="1" t="s">
        <v>30</v>
      </c>
      <c r="L18" s="2">
        <f t="shared" si="0"/>
        <v>2507819000</v>
      </c>
      <c r="M18" s="2">
        <f t="shared" si="1"/>
        <v>1609420000</v>
      </c>
      <c r="N18" s="2">
        <f t="shared" si="2"/>
        <v>898399000</v>
      </c>
    </row>
    <row r="19" spans="1:14">
      <c r="A19" s="1">
        <v>17</v>
      </c>
      <c r="B19" s="1" t="s">
        <v>29</v>
      </c>
      <c r="C19" s="1" t="s">
        <v>17</v>
      </c>
      <c r="D19" s="3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1" t="s">
        <v>27</v>
      </c>
      <c r="K19" s="1" t="s">
        <v>30</v>
      </c>
      <c r="L19" s="2">
        <f t="shared" si="0"/>
        <v>2982366000</v>
      </c>
      <c r="M19" s="2">
        <f t="shared" si="1"/>
        <v>2200275000</v>
      </c>
      <c r="N19" s="2">
        <f t="shared" si="2"/>
        <v>782091000</v>
      </c>
    </row>
    <row r="20" spans="1:14">
      <c r="A20" s="1">
        <v>18</v>
      </c>
      <c r="B20" s="1" t="s">
        <v>29</v>
      </c>
      <c r="C20" s="1" t="s">
        <v>18</v>
      </c>
      <c r="D20" s="3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1" t="s">
        <v>27</v>
      </c>
      <c r="K20" s="1" t="s">
        <v>30</v>
      </c>
      <c r="L20" s="2">
        <f t="shared" si="0"/>
        <v>3529313000</v>
      </c>
      <c r="M20" s="2">
        <f t="shared" si="1"/>
        <v>3107093000</v>
      </c>
      <c r="N20" s="2">
        <f t="shared" si="2"/>
        <v>422220000</v>
      </c>
    </row>
    <row r="21" spans="1:14">
      <c r="A21" s="1">
        <v>19</v>
      </c>
      <c r="B21" s="1" t="s">
        <v>29</v>
      </c>
      <c r="C21" s="1" t="s">
        <v>19</v>
      </c>
      <c r="D21" s="3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1" t="s">
        <v>27</v>
      </c>
      <c r="K21" s="1" t="s">
        <v>30</v>
      </c>
      <c r="L21" s="2">
        <f t="shared" si="0"/>
        <v>4272606000</v>
      </c>
      <c r="M21" s="2">
        <f t="shared" si="1"/>
        <v>2746832000</v>
      </c>
      <c r="N21" s="2">
        <f t="shared" si="2"/>
        <v>1525774000</v>
      </c>
    </row>
    <row r="22" spans="1:14">
      <c r="A22" s="1">
        <v>20</v>
      </c>
      <c r="B22" s="1" t="s">
        <v>31</v>
      </c>
      <c r="C22" s="1" t="s">
        <v>14</v>
      </c>
      <c r="D22" s="3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27</v>
      </c>
      <c r="K22" s="1" t="s">
        <v>32</v>
      </c>
      <c r="L22" s="2">
        <f t="shared" si="0"/>
        <v>10151000000</v>
      </c>
      <c r="M22" s="2">
        <f t="shared" si="1"/>
        <v>8791000000</v>
      </c>
      <c r="N22" s="2">
        <f t="shared" si="2"/>
        <v>1360000000</v>
      </c>
    </row>
    <row r="23" spans="1:14">
      <c r="A23" s="1">
        <v>21</v>
      </c>
      <c r="B23" s="1" t="s">
        <v>31</v>
      </c>
      <c r="C23" s="1" t="s">
        <v>17</v>
      </c>
      <c r="D23" s="3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27</v>
      </c>
      <c r="K23" s="1" t="s">
        <v>32</v>
      </c>
      <c r="L23" s="2">
        <f t="shared" si="0"/>
        <v>10464000000</v>
      </c>
      <c r="M23" s="2">
        <f t="shared" si="1"/>
        <v>8331000000</v>
      </c>
      <c r="N23" s="2">
        <f t="shared" si="2"/>
        <v>2133000000</v>
      </c>
    </row>
    <row r="24" spans="1:14">
      <c r="A24" s="1">
        <v>22</v>
      </c>
      <c r="B24" s="1" t="s">
        <v>31</v>
      </c>
      <c r="C24" s="1" t="s">
        <v>18</v>
      </c>
      <c r="D24" s="3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27</v>
      </c>
      <c r="K24" s="1" t="s">
        <v>32</v>
      </c>
      <c r="L24" s="2">
        <f t="shared" si="0"/>
        <v>11029000000</v>
      </c>
      <c r="M24" s="2">
        <f t="shared" si="1"/>
        <v>8430000000</v>
      </c>
      <c r="N24" s="2">
        <f t="shared" si="2"/>
        <v>2599000000</v>
      </c>
    </row>
    <row r="25" spans="1:14">
      <c r="A25" s="1">
        <v>23</v>
      </c>
      <c r="B25" s="1" t="s">
        <v>31</v>
      </c>
      <c r="C25" s="1" t="s">
        <v>19</v>
      </c>
      <c r="D25" s="3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27</v>
      </c>
      <c r="K25" s="1" t="s">
        <v>32</v>
      </c>
      <c r="L25" s="2">
        <f t="shared" si="0"/>
        <v>11658000000</v>
      </c>
      <c r="M25" s="2">
        <f t="shared" si="1"/>
        <v>8791000000</v>
      </c>
      <c r="N25" s="2">
        <f t="shared" si="2"/>
        <v>2867000000</v>
      </c>
    </row>
    <row r="26" spans="1:14">
      <c r="A26" s="1">
        <v>24</v>
      </c>
      <c r="B26" s="1" t="s">
        <v>33</v>
      </c>
      <c r="C26" s="1" t="s">
        <v>14</v>
      </c>
      <c r="D26" s="3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24</v>
      </c>
      <c r="K26" s="1" t="s">
        <v>34</v>
      </c>
      <c r="L26" s="2">
        <f t="shared" si="0"/>
        <v>3468683000</v>
      </c>
      <c r="M26" s="2">
        <f t="shared" si="1"/>
        <v>3019463000</v>
      </c>
      <c r="N26" s="2">
        <f t="shared" si="2"/>
        <v>449220000</v>
      </c>
    </row>
    <row r="27" spans="1:14">
      <c r="A27" s="1">
        <v>25</v>
      </c>
      <c r="B27" s="1" t="s">
        <v>33</v>
      </c>
      <c r="C27" s="1" t="s">
        <v>17</v>
      </c>
      <c r="D27" s="3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24</v>
      </c>
      <c r="K27" s="1" t="s">
        <v>34</v>
      </c>
      <c r="L27" s="2">
        <f t="shared" si="0"/>
        <v>3524985000</v>
      </c>
      <c r="M27" s="2">
        <f t="shared" si="1"/>
        <v>3092417000</v>
      </c>
      <c r="N27" s="2">
        <f t="shared" si="2"/>
        <v>432568000</v>
      </c>
    </row>
    <row r="28" spans="1:14">
      <c r="A28" s="1">
        <v>26</v>
      </c>
      <c r="B28" s="1" t="s">
        <v>33</v>
      </c>
      <c r="C28" s="1" t="s">
        <v>18</v>
      </c>
      <c r="D28" s="3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24</v>
      </c>
      <c r="K28" s="1" t="s">
        <v>34</v>
      </c>
      <c r="L28" s="2">
        <f t="shared" si="0"/>
        <v>4051194000</v>
      </c>
      <c r="M28" s="2">
        <f t="shared" si="1"/>
        <v>3146540000</v>
      </c>
      <c r="N28" s="2">
        <f t="shared" si="2"/>
        <v>904654000</v>
      </c>
    </row>
    <row r="29" spans="1:14">
      <c r="A29" s="1">
        <v>27</v>
      </c>
      <c r="B29" s="1" t="s">
        <v>33</v>
      </c>
      <c r="C29" s="1" t="s">
        <v>19</v>
      </c>
      <c r="D29" s="3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24</v>
      </c>
      <c r="K29" s="1" t="s">
        <v>34</v>
      </c>
      <c r="L29" s="2">
        <f t="shared" si="0"/>
        <v>5034522000</v>
      </c>
      <c r="M29" s="2">
        <f t="shared" si="1"/>
        <v>3542428000</v>
      </c>
      <c r="N29" s="2">
        <f t="shared" si="2"/>
        <v>1492094000</v>
      </c>
    </row>
    <row r="30" spans="1:14">
      <c r="A30" s="1">
        <v>28</v>
      </c>
      <c r="B30" s="1" t="s">
        <v>35</v>
      </c>
      <c r="C30" s="1" t="s">
        <v>14</v>
      </c>
      <c r="D30" s="3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24</v>
      </c>
      <c r="K30" s="1" t="s">
        <v>36</v>
      </c>
      <c r="L30" s="2">
        <f t="shared" si="0"/>
        <v>1692411000</v>
      </c>
      <c r="M30" s="2">
        <f t="shared" si="1"/>
        <v>909488000</v>
      </c>
      <c r="N30" s="2">
        <f t="shared" si="2"/>
        <v>782923000</v>
      </c>
    </row>
    <row r="31" spans="1:14">
      <c r="A31" s="1">
        <v>29</v>
      </c>
      <c r="B31" s="1" t="s">
        <v>35</v>
      </c>
      <c r="C31" s="1" t="s">
        <v>17</v>
      </c>
      <c r="D31" s="3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24</v>
      </c>
      <c r="K31" s="1" t="s">
        <v>36</v>
      </c>
      <c r="L31" s="2">
        <f t="shared" si="0"/>
        <v>1830188000</v>
      </c>
      <c r="M31" s="2">
        <f t="shared" si="1"/>
        <v>1040382000</v>
      </c>
      <c r="N31" s="2">
        <f t="shared" si="2"/>
        <v>789806000</v>
      </c>
    </row>
    <row r="32" spans="1:14">
      <c r="A32" s="1">
        <v>30</v>
      </c>
      <c r="B32" s="1" t="s">
        <v>35</v>
      </c>
      <c r="C32" s="1" t="s">
        <v>18</v>
      </c>
      <c r="D32" s="3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24</v>
      </c>
      <c r="K32" s="1" t="s">
        <v>36</v>
      </c>
      <c r="L32" s="2">
        <f t="shared" si="0"/>
        <v>2259262000</v>
      </c>
      <c r="M32" s="2">
        <f t="shared" si="1"/>
        <v>1428421000</v>
      </c>
      <c r="N32" s="2">
        <f t="shared" si="2"/>
        <v>830841000</v>
      </c>
    </row>
    <row r="33" spans="1:14">
      <c r="A33" s="1">
        <v>31</v>
      </c>
      <c r="B33" s="1" t="s">
        <v>35</v>
      </c>
      <c r="C33" s="1" t="s">
        <v>19</v>
      </c>
      <c r="D33" s="3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24</v>
      </c>
      <c r="K33" s="1" t="s">
        <v>36</v>
      </c>
      <c r="L33" s="2">
        <f t="shared" si="0"/>
        <v>2227173000</v>
      </c>
      <c r="M33" s="2">
        <f t="shared" si="1"/>
        <v>1185377000</v>
      </c>
      <c r="N33" s="2">
        <f t="shared" si="2"/>
        <v>1041796000</v>
      </c>
    </row>
    <row r="34" spans="1:14">
      <c r="A34" s="1">
        <v>32</v>
      </c>
      <c r="B34" s="1" t="s">
        <v>37</v>
      </c>
      <c r="C34" s="1" t="s">
        <v>14</v>
      </c>
      <c r="D34" s="3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1" t="s">
        <v>38</v>
      </c>
      <c r="K34" s="1" t="s">
        <v>39</v>
      </c>
      <c r="L34" s="2">
        <f t="shared" si="0"/>
        <v>3623000000</v>
      </c>
      <c r="M34" s="2">
        <f t="shared" si="1"/>
        <v>1665000000</v>
      </c>
      <c r="N34" s="2">
        <f t="shared" si="2"/>
        <v>1958000000</v>
      </c>
    </row>
    <row r="35" spans="1:14">
      <c r="A35" s="1">
        <v>33</v>
      </c>
      <c r="B35" s="1" t="s">
        <v>37</v>
      </c>
      <c r="C35" s="1" t="s">
        <v>17</v>
      </c>
      <c r="D35" s="3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1" t="s">
        <v>38</v>
      </c>
      <c r="K35" s="1" t="s">
        <v>39</v>
      </c>
      <c r="L35" s="2">
        <f t="shared" si="0"/>
        <v>3889000000</v>
      </c>
      <c r="M35" s="2">
        <f t="shared" si="1"/>
        <v>1759000000</v>
      </c>
      <c r="N35" s="2">
        <f t="shared" si="2"/>
        <v>2130000000</v>
      </c>
    </row>
    <row r="36" spans="1:14">
      <c r="A36" s="1">
        <v>34</v>
      </c>
      <c r="B36" s="1" t="s">
        <v>37</v>
      </c>
      <c r="C36" s="1" t="s">
        <v>18</v>
      </c>
      <c r="D36" s="3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1" t="s">
        <v>38</v>
      </c>
      <c r="K36" s="1" t="s">
        <v>39</v>
      </c>
      <c r="L36" s="2">
        <f t="shared" si="0"/>
        <v>4768000000</v>
      </c>
      <c r="M36" s="2">
        <f t="shared" si="1"/>
        <v>1907000000</v>
      </c>
      <c r="N36" s="2">
        <f t="shared" si="2"/>
        <v>2861000000</v>
      </c>
    </row>
    <row r="37" spans="1:14">
      <c r="A37" s="1">
        <v>35</v>
      </c>
      <c r="B37" s="1" t="s">
        <v>37</v>
      </c>
      <c r="C37" s="1" t="s">
        <v>19</v>
      </c>
      <c r="D37" s="3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1" t="s">
        <v>38</v>
      </c>
      <c r="K37" s="1" t="s">
        <v>39</v>
      </c>
      <c r="L37" s="2">
        <f t="shared" si="0"/>
        <v>4020000000</v>
      </c>
      <c r="M37" s="2">
        <f t="shared" si="1"/>
        <v>2010000000</v>
      </c>
      <c r="N37" s="2">
        <f t="shared" si="2"/>
        <v>2010000000</v>
      </c>
    </row>
    <row r="38" spans="1:14">
      <c r="A38" s="1">
        <v>36</v>
      </c>
      <c r="B38" s="1" t="s">
        <v>40</v>
      </c>
      <c r="C38" s="1" t="s">
        <v>14</v>
      </c>
      <c r="D38" s="3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1" t="s">
        <v>24</v>
      </c>
      <c r="K38" s="1" t="s">
        <v>41</v>
      </c>
      <c r="L38" s="2">
        <f t="shared" si="0"/>
        <v>1249299000</v>
      </c>
      <c r="M38" s="2">
        <f t="shared" si="1"/>
        <v>274935000</v>
      </c>
      <c r="N38" s="2">
        <f t="shared" si="2"/>
        <v>974364000</v>
      </c>
    </row>
    <row r="39" spans="1:14">
      <c r="A39" s="1">
        <v>37</v>
      </c>
      <c r="B39" s="1" t="s">
        <v>40</v>
      </c>
      <c r="C39" s="1" t="s">
        <v>17</v>
      </c>
      <c r="D39" s="3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1" t="s">
        <v>24</v>
      </c>
      <c r="K39" s="1" t="s">
        <v>41</v>
      </c>
      <c r="L39" s="2">
        <f t="shared" si="0"/>
        <v>1424146000</v>
      </c>
      <c r="M39" s="2">
        <f t="shared" si="1"/>
        <v>325234000</v>
      </c>
      <c r="N39" s="2">
        <f t="shared" si="2"/>
        <v>1098912000</v>
      </c>
    </row>
    <row r="40" spans="1:14">
      <c r="A40" s="1">
        <v>38</v>
      </c>
      <c r="B40" s="1" t="s">
        <v>40</v>
      </c>
      <c r="C40" s="1" t="s">
        <v>18</v>
      </c>
      <c r="D40" s="3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1" t="s">
        <v>24</v>
      </c>
      <c r="K40" s="1" t="s">
        <v>41</v>
      </c>
      <c r="L40" s="2">
        <f t="shared" si="0"/>
        <v>1658961000</v>
      </c>
      <c r="M40" s="2">
        <f t="shared" si="1"/>
        <v>560494000</v>
      </c>
      <c r="N40" s="2">
        <f t="shared" si="2"/>
        <v>1098467000</v>
      </c>
    </row>
    <row r="41" spans="1:14">
      <c r="A41" s="1">
        <v>39</v>
      </c>
      <c r="B41" s="1" t="s">
        <v>40</v>
      </c>
      <c r="C41" s="1" t="s">
        <v>19</v>
      </c>
      <c r="D41" s="3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1" t="s">
        <v>24</v>
      </c>
      <c r="K41" s="1" t="s">
        <v>41</v>
      </c>
      <c r="L41" s="2">
        <f t="shared" si="0"/>
        <v>1957046000</v>
      </c>
      <c r="M41" s="2">
        <f t="shared" si="1"/>
        <v>695186000</v>
      </c>
      <c r="N41" s="2">
        <f t="shared" si="2"/>
        <v>1261860000</v>
      </c>
    </row>
    <row r="42" spans="1:14">
      <c r="A42" s="1">
        <v>40</v>
      </c>
      <c r="B42" s="1" t="s">
        <v>42</v>
      </c>
      <c r="C42" s="1" t="s">
        <v>14</v>
      </c>
      <c r="D42" s="3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24</v>
      </c>
      <c r="K42" s="1" t="s">
        <v>34</v>
      </c>
      <c r="L42" s="2">
        <f t="shared" si="0"/>
        <v>2073700000</v>
      </c>
      <c r="M42" s="2">
        <f t="shared" si="1"/>
        <v>1723900000</v>
      </c>
      <c r="N42" s="2">
        <f t="shared" si="2"/>
        <v>349800000</v>
      </c>
    </row>
    <row r="43" spans="1:14">
      <c r="A43" s="1">
        <v>41</v>
      </c>
      <c r="B43" s="1" t="s">
        <v>42</v>
      </c>
      <c r="C43" s="1" t="s">
        <v>17</v>
      </c>
      <c r="D43" s="3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24</v>
      </c>
      <c r="K43" s="1" t="s">
        <v>34</v>
      </c>
      <c r="L43" s="2">
        <f t="shared" si="0"/>
        <v>1999600000</v>
      </c>
      <c r="M43" s="2">
        <f t="shared" si="1"/>
        <v>1702000000</v>
      </c>
      <c r="N43" s="2">
        <f t="shared" si="2"/>
        <v>297600000</v>
      </c>
    </row>
    <row r="44" spans="1:14">
      <c r="A44" s="1">
        <v>42</v>
      </c>
      <c r="B44" s="1" t="s">
        <v>42</v>
      </c>
      <c r="C44" s="1" t="s">
        <v>18</v>
      </c>
      <c r="D44" s="3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24</v>
      </c>
      <c r="K44" s="1" t="s">
        <v>34</v>
      </c>
      <c r="L44" s="2">
        <f t="shared" si="0"/>
        <v>2170100000</v>
      </c>
      <c r="M44" s="2">
        <f t="shared" si="1"/>
        <v>2046300000</v>
      </c>
      <c r="N44" s="2">
        <f t="shared" si="2"/>
        <v>123800000</v>
      </c>
    </row>
    <row r="45" spans="1:14">
      <c r="A45" s="1">
        <v>43</v>
      </c>
      <c r="B45" s="1" t="s">
        <v>42</v>
      </c>
      <c r="C45" s="1" t="s">
        <v>19</v>
      </c>
      <c r="D45" s="3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24</v>
      </c>
      <c r="K45" s="1" t="s">
        <v>34</v>
      </c>
      <c r="L45" s="2">
        <f t="shared" si="0"/>
        <v>2133400000</v>
      </c>
      <c r="M45" s="2">
        <f t="shared" si="1"/>
        <v>2132100000</v>
      </c>
      <c r="N45" s="2">
        <f t="shared" si="2"/>
        <v>1300000</v>
      </c>
    </row>
    <row r="46" spans="1:14">
      <c r="A46" s="1">
        <v>44</v>
      </c>
      <c r="B46" s="1" t="s">
        <v>43</v>
      </c>
      <c r="C46" s="1" t="s">
        <v>14</v>
      </c>
      <c r="D46" s="3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1" t="s">
        <v>44</v>
      </c>
      <c r="K46" s="1" t="s">
        <v>45</v>
      </c>
      <c r="L46" s="2">
        <f t="shared" si="0"/>
        <v>2304000000</v>
      </c>
      <c r="M46" s="2">
        <f t="shared" si="1"/>
        <v>1116000000</v>
      </c>
      <c r="N46" s="2">
        <f t="shared" si="2"/>
        <v>1188000000</v>
      </c>
    </row>
    <row r="47" spans="1:14">
      <c r="A47" s="1">
        <v>45</v>
      </c>
      <c r="B47" s="1" t="s">
        <v>43</v>
      </c>
      <c r="C47" s="1" t="s">
        <v>17</v>
      </c>
      <c r="D47" s="3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1" t="s">
        <v>44</v>
      </c>
      <c r="K47" s="1" t="s">
        <v>45</v>
      </c>
      <c r="L47" s="2">
        <f t="shared" si="0"/>
        <v>2348000000</v>
      </c>
      <c r="M47" s="2">
        <f t="shared" si="1"/>
        <v>1164000000</v>
      </c>
      <c r="N47" s="2">
        <f t="shared" si="2"/>
        <v>1184000000</v>
      </c>
    </row>
    <row r="48" spans="1:14">
      <c r="A48" s="1">
        <v>46</v>
      </c>
      <c r="B48" s="1" t="s">
        <v>43</v>
      </c>
      <c r="C48" s="1" t="s">
        <v>18</v>
      </c>
      <c r="D48" s="3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1" t="s">
        <v>44</v>
      </c>
      <c r="K48" s="1" t="s">
        <v>45</v>
      </c>
      <c r="L48" s="2">
        <f t="shared" si="0"/>
        <v>2467000000</v>
      </c>
      <c r="M48" s="2">
        <f t="shared" si="1"/>
        <v>1213000000</v>
      </c>
      <c r="N48" s="2">
        <f t="shared" si="2"/>
        <v>1254000000</v>
      </c>
    </row>
    <row r="49" spans="1:14">
      <c r="A49" s="1">
        <v>47</v>
      </c>
      <c r="B49" s="1" t="s">
        <v>43</v>
      </c>
      <c r="C49" s="1" t="s">
        <v>19</v>
      </c>
      <c r="D49" s="3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1" t="s">
        <v>44</v>
      </c>
      <c r="K49" s="1" t="s">
        <v>45</v>
      </c>
      <c r="L49" s="2">
        <f t="shared" si="0"/>
        <v>2597000000</v>
      </c>
      <c r="M49" s="2">
        <f t="shared" si="1"/>
        <v>1338000000</v>
      </c>
      <c r="N49" s="2">
        <f t="shared" si="2"/>
        <v>1259000000</v>
      </c>
    </row>
    <row r="50" spans="1:14">
      <c r="A50" s="1">
        <v>48</v>
      </c>
      <c r="B50" s="1" t="s">
        <v>46</v>
      </c>
      <c r="C50" s="1" t="s">
        <v>14</v>
      </c>
      <c r="D50" s="3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1" t="s">
        <v>44</v>
      </c>
      <c r="K50" s="1" t="s">
        <v>47</v>
      </c>
      <c r="L50" s="2">
        <f t="shared" si="0"/>
        <v>8550000000</v>
      </c>
      <c r="M50" s="2">
        <f t="shared" si="1"/>
        <v>5594000000</v>
      </c>
      <c r="N50" s="2">
        <f t="shared" si="2"/>
        <v>2956000000</v>
      </c>
    </row>
    <row r="51" spans="1:14">
      <c r="A51" s="1">
        <v>49</v>
      </c>
      <c r="B51" s="1" t="s">
        <v>46</v>
      </c>
      <c r="C51" s="1" t="s">
        <v>17</v>
      </c>
      <c r="D51" s="3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1" t="s">
        <v>44</v>
      </c>
      <c r="K51" s="1" t="s">
        <v>47</v>
      </c>
      <c r="L51" s="2">
        <f t="shared" si="0"/>
        <v>8091200000</v>
      </c>
      <c r="M51" s="2">
        <f t="shared" si="1"/>
        <v>5042300000</v>
      </c>
      <c r="N51" s="2">
        <f t="shared" si="2"/>
        <v>3048900000</v>
      </c>
    </row>
    <row r="52" spans="1:14">
      <c r="A52" s="1">
        <v>50</v>
      </c>
      <c r="B52" s="1" t="s">
        <v>46</v>
      </c>
      <c r="C52" s="1" t="s">
        <v>18</v>
      </c>
      <c r="D52" s="3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1" t="s">
        <v>44</v>
      </c>
      <c r="K52" s="1" t="s">
        <v>47</v>
      </c>
      <c r="L52" s="2">
        <f t="shared" si="0"/>
        <v>8692900000</v>
      </c>
      <c r="M52" s="2">
        <f t="shared" si="1"/>
        <v>5565500000</v>
      </c>
      <c r="N52" s="2">
        <f t="shared" si="2"/>
        <v>3127400000</v>
      </c>
    </row>
    <row r="53" spans="1:14">
      <c r="A53" s="1">
        <v>51</v>
      </c>
      <c r="B53" s="1" t="s">
        <v>46</v>
      </c>
      <c r="C53" s="1" t="s">
        <v>19</v>
      </c>
      <c r="D53" s="3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1" t="s">
        <v>44</v>
      </c>
      <c r="K53" s="1" t="s">
        <v>47</v>
      </c>
      <c r="L53" s="2">
        <f t="shared" si="0"/>
        <v>9019700000</v>
      </c>
      <c r="M53" s="2">
        <f t="shared" si="1"/>
        <v>5686200000</v>
      </c>
      <c r="N53" s="2">
        <f t="shared" si="2"/>
        <v>3333500000</v>
      </c>
    </row>
    <row r="54" spans="1:14">
      <c r="A54" s="1">
        <v>52</v>
      </c>
      <c r="B54" s="1" t="s">
        <v>48</v>
      </c>
      <c r="C54" s="1" t="s">
        <v>14</v>
      </c>
      <c r="D54" s="3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1" t="s">
        <v>49</v>
      </c>
      <c r="K54" s="1" t="s">
        <v>50</v>
      </c>
      <c r="L54" s="2">
        <f t="shared" si="0"/>
        <v>8290000000</v>
      </c>
      <c r="M54" s="2">
        <f t="shared" si="1"/>
        <v>3727000000</v>
      </c>
      <c r="N54" s="2">
        <f t="shared" si="2"/>
        <v>4563000000</v>
      </c>
    </row>
    <row r="55" spans="1:14">
      <c r="A55" s="1">
        <v>53</v>
      </c>
      <c r="B55" s="1" t="s">
        <v>48</v>
      </c>
      <c r="C55" s="1" t="s">
        <v>17</v>
      </c>
      <c r="D55" s="3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1" t="s">
        <v>49</v>
      </c>
      <c r="K55" s="1" t="s">
        <v>50</v>
      </c>
      <c r="L55" s="2">
        <f t="shared" si="0"/>
        <v>8598000000</v>
      </c>
      <c r="M55" s="2">
        <f t="shared" si="1"/>
        <v>3489000000</v>
      </c>
      <c r="N55" s="2">
        <f t="shared" si="2"/>
        <v>5109000000</v>
      </c>
    </row>
    <row r="56" spans="1:14">
      <c r="A56" s="1">
        <v>54</v>
      </c>
      <c r="B56" s="1" t="s">
        <v>48</v>
      </c>
      <c r="C56" s="1" t="s">
        <v>18</v>
      </c>
      <c r="D56" s="3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1" t="s">
        <v>49</v>
      </c>
      <c r="K56" s="1" t="s">
        <v>50</v>
      </c>
      <c r="L56" s="2">
        <f t="shared" si="0"/>
        <v>8355000000</v>
      </c>
      <c r="M56" s="2">
        <f t="shared" si="1"/>
        <v>3547000000</v>
      </c>
      <c r="N56" s="2">
        <f t="shared" si="2"/>
        <v>4808000000</v>
      </c>
    </row>
    <row r="57" spans="1:14">
      <c r="A57" s="1">
        <v>55</v>
      </c>
      <c r="B57" s="1" t="s">
        <v>48</v>
      </c>
      <c r="C57" s="1" t="s">
        <v>19</v>
      </c>
      <c r="D57" s="3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1" t="s">
        <v>49</v>
      </c>
      <c r="K57" s="1" t="s">
        <v>50</v>
      </c>
      <c r="L57" s="2">
        <f t="shared" si="0"/>
        <v>7823000000</v>
      </c>
      <c r="M57" s="2">
        <f t="shared" si="1"/>
        <v>3672000000</v>
      </c>
      <c r="N57" s="2">
        <f t="shared" si="2"/>
        <v>4151000000</v>
      </c>
    </row>
    <row r="58" spans="1:14">
      <c r="A58" s="1">
        <v>56</v>
      </c>
      <c r="B58" s="1" t="s">
        <v>51</v>
      </c>
      <c r="C58" s="1" t="s">
        <v>14</v>
      </c>
      <c r="D58" s="3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1" t="s">
        <v>49</v>
      </c>
      <c r="K58" s="1" t="s">
        <v>52</v>
      </c>
      <c r="L58" s="2">
        <f t="shared" si="0"/>
        <v>33469000000</v>
      </c>
      <c r="M58" s="2">
        <f t="shared" si="1"/>
        <v>21491000000</v>
      </c>
      <c r="N58" s="2">
        <f t="shared" si="2"/>
        <v>11978000000</v>
      </c>
    </row>
    <row r="59" spans="1:14">
      <c r="A59" s="1">
        <v>57</v>
      </c>
      <c r="B59" s="1" t="s">
        <v>51</v>
      </c>
      <c r="C59" s="1" t="s">
        <v>17</v>
      </c>
      <c r="D59" s="3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1" t="s">
        <v>49</v>
      </c>
      <c r="K59" s="1" t="s">
        <v>52</v>
      </c>
      <c r="L59" s="2">
        <f t="shared" si="0"/>
        <v>34214000000</v>
      </c>
      <c r="M59" s="2">
        <f t="shared" si="1"/>
        <v>22005000000</v>
      </c>
      <c r="N59" s="2">
        <f t="shared" si="2"/>
        <v>12209000000</v>
      </c>
    </row>
    <row r="60" spans="1:14">
      <c r="A60" s="1">
        <v>58</v>
      </c>
      <c r="B60" s="1" t="s">
        <v>51</v>
      </c>
      <c r="C60" s="1" t="s">
        <v>18</v>
      </c>
      <c r="D60" s="3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1" t="s">
        <v>49</v>
      </c>
      <c r="K60" s="1" t="s">
        <v>52</v>
      </c>
      <c r="L60" s="2">
        <f t="shared" si="0"/>
        <v>30795000000</v>
      </c>
      <c r="M60" s="2">
        <f t="shared" si="1"/>
        <v>18491000000</v>
      </c>
      <c r="N60" s="2">
        <f t="shared" si="2"/>
        <v>12304000000</v>
      </c>
    </row>
    <row r="61" spans="1:14">
      <c r="A61" s="1">
        <v>59</v>
      </c>
      <c r="B61" s="1" t="s">
        <v>51</v>
      </c>
      <c r="C61" s="1" t="s">
        <v>19</v>
      </c>
      <c r="D61" s="3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1" t="s">
        <v>49</v>
      </c>
      <c r="K61" s="1" t="s">
        <v>52</v>
      </c>
      <c r="L61" s="2">
        <f t="shared" si="0"/>
        <v>21746000000</v>
      </c>
      <c r="M61" s="2">
        <f t="shared" si="1"/>
        <v>16417000000</v>
      </c>
      <c r="N61" s="2">
        <f t="shared" si="2"/>
        <v>5329000000</v>
      </c>
    </row>
    <row r="62" spans="1:14">
      <c r="A62" s="1">
        <v>60</v>
      </c>
      <c r="B62" s="1" t="s">
        <v>53</v>
      </c>
      <c r="C62" s="1" t="s">
        <v>14</v>
      </c>
      <c r="D62" s="3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1" t="s">
        <v>54</v>
      </c>
      <c r="K62" s="1" t="s">
        <v>55</v>
      </c>
      <c r="L62" s="2">
        <f t="shared" si="0"/>
        <v>572156000</v>
      </c>
      <c r="M62" s="2">
        <f t="shared" si="1"/>
        <v>386905000</v>
      </c>
      <c r="N62" s="2">
        <f t="shared" si="2"/>
        <v>185251000</v>
      </c>
    </row>
    <row r="63" spans="1:14">
      <c r="A63" s="1">
        <v>61</v>
      </c>
      <c r="B63" s="1" t="s">
        <v>53</v>
      </c>
      <c r="C63" s="1" t="s">
        <v>17</v>
      </c>
      <c r="D63" s="3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1" t="s">
        <v>54</v>
      </c>
      <c r="K63" s="1" t="s">
        <v>55</v>
      </c>
      <c r="L63" s="2">
        <f t="shared" si="0"/>
        <v>594002000</v>
      </c>
      <c r="M63" s="2">
        <f t="shared" si="1"/>
        <v>344983000</v>
      </c>
      <c r="N63" s="2">
        <f t="shared" si="2"/>
        <v>249019000</v>
      </c>
    </row>
    <row r="64" spans="1:14">
      <c r="A64" s="1">
        <v>62</v>
      </c>
      <c r="B64" s="1" t="s">
        <v>53</v>
      </c>
      <c r="C64" s="1" t="s">
        <v>18</v>
      </c>
      <c r="D64" s="3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1" t="s">
        <v>54</v>
      </c>
      <c r="K64" s="1" t="s">
        <v>55</v>
      </c>
      <c r="L64" s="2">
        <f t="shared" si="0"/>
        <v>603399000</v>
      </c>
      <c r="M64" s="2">
        <f t="shared" si="1"/>
        <v>339229000</v>
      </c>
      <c r="N64" s="2">
        <f t="shared" si="2"/>
        <v>264170000</v>
      </c>
    </row>
    <row r="65" spans="1:14">
      <c r="A65" s="1">
        <v>63</v>
      </c>
      <c r="B65" s="1" t="s">
        <v>53</v>
      </c>
      <c r="C65" s="1" t="s">
        <v>19</v>
      </c>
      <c r="D65" s="3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1" t="s">
        <v>54</v>
      </c>
      <c r="K65" s="1" t="s">
        <v>55</v>
      </c>
      <c r="L65" s="2">
        <f t="shared" si="0"/>
        <v>616062000</v>
      </c>
      <c r="M65" s="2">
        <f t="shared" si="1"/>
        <v>359847000</v>
      </c>
      <c r="N65" s="2">
        <f t="shared" si="2"/>
        <v>256215000</v>
      </c>
    </row>
    <row r="66" spans="1:14">
      <c r="A66" s="1">
        <v>64</v>
      </c>
      <c r="B66" s="1" t="s">
        <v>56</v>
      </c>
      <c r="C66" s="1" t="s">
        <v>14</v>
      </c>
      <c r="D66" s="3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1" t="s">
        <v>49</v>
      </c>
      <c r="K66" s="1" t="s">
        <v>57</v>
      </c>
      <c r="L66" s="2">
        <f t="shared" si="0"/>
        <v>2337721000</v>
      </c>
      <c r="M66" s="2">
        <f t="shared" si="1"/>
        <v>1470287000</v>
      </c>
      <c r="N66" s="2">
        <f t="shared" si="2"/>
        <v>867434000</v>
      </c>
    </row>
    <row r="67" spans="1:14">
      <c r="A67" s="1">
        <v>65</v>
      </c>
      <c r="B67" s="1" t="s">
        <v>56</v>
      </c>
      <c r="C67" s="1" t="s">
        <v>17</v>
      </c>
      <c r="D67" s="3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1" t="s">
        <v>49</v>
      </c>
      <c r="K67" s="1" t="s">
        <v>57</v>
      </c>
      <c r="L67" s="2">
        <f t="shared" ref="L67:L130" si="3">E67-F67</f>
        <v>2288090000</v>
      </c>
      <c r="M67" s="2">
        <f t="shared" ref="M67:M130" si="4">G67+H67+I67</f>
        <v>1485558000</v>
      </c>
      <c r="N67" s="2">
        <f t="shared" ref="N67:N130" si="5">L67-M67</f>
        <v>802532000</v>
      </c>
    </row>
    <row r="68" spans="1:14">
      <c r="A68" s="1">
        <v>66</v>
      </c>
      <c r="B68" s="1" t="s">
        <v>56</v>
      </c>
      <c r="C68" s="1" t="s">
        <v>18</v>
      </c>
      <c r="D68" s="3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1" t="s">
        <v>49</v>
      </c>
      <c r="K68" s="1" t="s">
        <v>57</v>
      </c>
      <c r="L68" s="2">
        <f t="shared" si="3"/>
        <v>1658870000</v>
      </c>
      <c r="M68" s="2">
        <f t="shared" si="4"/>
        <v>1402573000</v>
      </c>
      <c r="N68" s="2">
        <f t="shared" si="5"/>
        <v>256297000</v>
      </c>
    </row>
    <row r="69" spans="1:14">
      <c r="A69" s="1">
        <v>67</v>
      </c>
      <c r="B69" s="1" t="s">
        <v>56</v>
      </c>
      <c r="C69" s="1" t="s">
        <v>19</v>
      </c>
      <c r="D69" s="3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1" t="s">
        <v>49</v>
      </c>
      <c r="K69" s="1" t="s">
        <v>57</v>
      </c>
      <c r="L69" s="2">
        <f t="shared" si="3"/>
        <v>2280552000</v>
      </c>
      <c r="M69" s="2">
        <f t="shared" si="4"/>
        <v>1351314000</v>
      </c>
      <c r="N69" s="2">
        <f t="shared" si="5"/>
        <v>929238000</v>
      </c>
    </row>
    <row r="70" spans="1:14">
      <c r="A70" s="1">
        <v>72</v>
      </c>
      <c r="B70" s="1" t="s">
        <v>58</v>
      </c>
      <c r="C70" s="1" t="s">
        <v>14</v>
      </c>
      <c r="D70" s="3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24</v>
      </c>
      <c r="K70" s="1" t="s">
        <v>59</v>
      </c>
      <c r="L70" s="2">
        <f t="shared" si="3"/>
        <v>844047000</v>
      </c>
      <c r="M70" s="2">
        <f t="shared" si="4"/>
        <v>529154000</v>
      </c>
      <c r="N70" s="2">
        <f t="shared" si="5"/>
        <v>314893000</v>
      </c>
    </row>
    <row r="71" spans="1:14">
      <c r="A71" s="1">
        <v>73</v>
      </c>
      <c r="B71" s="1" t="s">
        <v>58</v>
      </c>
      <c r="C71" s="1" t="s">
        <v>17</v>
      </c>
      <c r="D71" s="3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24</v>
      </c>
      <c r="K71" s="1" t="s">
        <v>59</v>
      </c>
      <c r="L71" s="2">
        <f t="shared" si="3"/>
        <v>1066835000</v>
      </c>
      <c r="M71" s="2">
        <f t="shared" si="4"/>
        <v>651024000</v>
      </c>
      <c r="N71" s="2">
        <f t="shared" si="5"/>
        <v>415811000</v>
      </c>
    </row>
    <row r="72" spans="1:14">
      <c r="A72" s="1">
        <v>74</v>
      </c>
      <c r="B72" s="1" t="s">
        <v>58</v>
      </c>
      <c r="C72" s="1" t="s">
        <v>18</v>
      </c>
      <c r="D72" s="3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24</v>
      </c>
      <c r="K72" s="1" t="s">
        <v>59</v>
      </c>
      <c r="L72" s="2">
        <f t="shared" si="3"/>
        <v>1352931000</v>
      </c>
      <c r="M72" s="2">
        <f t="shared" si="4"/>
        <v>862223000</v>
      </c>
      <c r="N72" s="2">
        <f t="shared" si="5"/>
        <v>490708000</v>
      </c>
    </row>
    <row r="73" spans="1:14">
      <c r="A73" s="1">
        <v>75</v>
      </c>
      <c r="B73" s="1" t="s">
        <v>58</v>
      </c>
      <c r="C73" s="1" t="s">
        <v>19</v>
      </c>
      <c r="D73" s="3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24</v>
      </c>
      <c r="K73" s="1" t="s">
        <v>59</v>
      </c>
      <c r="L73" s="2">
        <f t="shared" si="3"/>
        <v>1471828000</v>
      </c>
      <c r="M73" s="2">
        <f t="shared" si="4"/>
        <v>1004911000</v>
      </c>
      <c r="N73" s="2">
        <f t="shared" si="5"/>
        <v>466917000</v>
      </c>
    </row>
    <row r="74" spans="1:14">
      <c r="A74" s="1">
        <v>76</v>
      </c>
      <c r="B74" s="1" t="s">
        <v>60</v>
      </c>
      <c r="C74" s="1" t="s">
        <v>14</v>
      </c>
      <c r="D74" s="3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1" t="s">
        <v>61</v>
      </c>
      <c r="K74" s="1" t="s">
        <v>62</v>
      </c>
      <c r="L74" s="2">
        <f t="shared" si="3"/>
        <v>898843000</v>
      </c>
      <c r="M74" s="2">
        <f t="shared" si="4"/>
        <v>387375000</v>
      </c>
      <c r="N74" s="2">
        <f t="shared" si="5"/>
        <v>511468000</v>
      </c>
    </row>
    <row r="75" spans="1:14">
      <c r="A75" s="1">
        <v>77</v>
      </c>
      <c r="B75" s="1" t="s">
        <v>60</v>
      </c>
      <c r="C75" s="1" t="s">
        <v>17</v>
      </c>
      <c r="D75" s="3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1" t="s">
        <v>61</v>
      </c>
      <c r="K75" s="1" t="s">
        <v>62</v>
      </c>
      <c r="L75" s="2">
        <f t="shared" si="3"/>
        <v>850471000</v>
      </c>
      <c r="M75" s="2">
        <f t="shared" si="4"/>
        <v>240435000</v>
      </c>
      <c r="N75" s="2">
        <f t="shared" si="5"/>
        <v>610036000</v>
      </c>
    </row>
    <row r="76" spans="1:14">
      <c r="A76" s="1">
        <v>78</v>
      </c>
      <c r="B76" s="1" t="s">
        <v>60</v>
      </c>
      <c r="C76" s="1" t="s">
        <v>18</v>
      </c>
      <c r="D76" s="3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1" t="s">
        <v>61</v>
      </c>
      <c r="K76" s="1" t="s">
        <v>62</v>
      </c>
      <c r="L76" s="2">
        <f t="shared" si="3"/>
        <v>770848000</v>
      </c>
      <c r="M76" s="2">
        <f t="shared" si="4"/>
        <v>443445000</v>
      </c>
      <c r="N76" s="2">
        <f t="shared" si="5"/>
        <v>327403000</v>
      </c>
    </row>
    <row r="77" spans="1:14">
      <c r="A77" s="1">
        <v>79</v>
      </c>
      <c r="B77" s="1" t="s">
        <v>60</v>
      </c>
      <c r="C77" s="1" t="s">
        <v>19</v>
      </c>
      <c r="D77" s="3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1" t="s">
        <v>61</v>
      </c>
      <c r="K77" s="1" t="s">
        <v>62</v>
      </c>
      <c r="L77" s="2">
        <f t="shared" si="3"/>
        <v>1196872000</v>
      </c>
      <c r="M77" s="2">
        <f t="shared" si="4"/>
        <v>615145000</v>
      </c>
      <c r="N77" s="2">
        <f t="shared" si="5"/>
        <v>581727000</v>
      </c>
    </row>
    <row r="78" spans="1:14">
      <c r="A78" s="1">
        <v>80</v>
      </c>
      <c r="B78" s="1" t="s">
        <v>63</v>
      </c>
      <c r="C78" s="1" t="s">
        <v>14</v>
      </c>
      <c r="D78" s="3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1" t="s">
        <v>15</v>
      </c>
      <c r="K78" s="1" t="s">
        <v>16</v>
      </c>
      <c r="L78" s="2">
        <f t="shared" si="3"/>
        <v>2338000000</v>
      </c>
      <c r="M78" s="2">
        <f t="shared" si="4"/>
        <v>1806000000</v>
      </c>
      <c r="N78" s="2">
        <f t="shared" si="5"/>
        <v>532000000</v>
      </c>
    </row>
    <row r="79" spans="1:14">
      <c r="A79" s="1">
        <v>81</v>
      </c>
      <c r="B79" s="1" t="s">
        <v>63</v>
      </c>
      <c r="C79" s="1" t="s">
        <v>17</v>
      </c>
      <c r="D79" s="3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1" t="s">
        <v>15</v>
      </c>
      <c r="K79" s="1" t="s">
        <v>16</v>
      </c>
      <c r="L79" s="2">
        <f t="shared" si="3"/>
        <v>2801000000</v>
      </c>
      <c r="M79" s="2">
        <f t="shared" si="4"/>
        <v>1963000000</v>
      </c>
      <c r="N79" s="2">
        <f t="shared" si="5"/>
        <v>838000000</v>
      </c>
    </row>
    <row r="80" spans="1:14">
      <c r="A80" s="1">
        <v>82</v>
      </c>
      <c r="B80" s="1" t="s">
        <v>63</v>
      </c>
      <c r="C80" s="1" t="s">
        <v>18</v>
      </c>
      <c r="D80" s="3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1" t="s">
        <v>15</v>
      </c>
      <c r="K80" s="1" t="s">
        <v>16</v>
      </c>
      <c r="L80" s="2">
        <f t="shared" si="3"/>
        <v>3043000000</v>
      </c>
      <c r="M80" s="2">
        <f t="shared" si="4"/>
        <v>2111000000</v>
      </c>
      <c r="N80" s="2">
        <f t="shared" si="5"/>
        <v>932000000</v>
      </c>
    </row>
    <row r="81" spans="1:14">
      <c r="A81" s="1">
        <v>83</v>
      </c>
      <c r="B81" s="1" t="s">
        <v>63</v>
      </c>
      <c r="C81" s="1" t="s">
        <v>19</v>
      </c>
      <c r="D81" s="3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1" t="s">
        <v>15</v>
      </c>
      <c r="K81" s="1" t="s">
        <v>16</v>
      </c>
      <c r="L81" s="2">
        <f t="shared" si="3"/>
        <v>3663000000</v>
      </c>
      <c r="M81" s="2">
        <f t="shared" si="4"/>
        <v>2333000000</v>
      </c>
      <c r="N81" s="2">
        <f t="shared" si="5"/>
        <v>1330000000</v>
      </c>
    </row>
    <row r="82" spans="1:14">
      <c r="A82" s="1">
        <v>84</v>
      </c>
      <c r="B82" s="1" t="s">
        <v>64</v>
      </c>
      <c r="C82" s="1" t="s">
        <v>14</v>
      </c>
      <c r="D82" s="3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1" t="s">
        <v>49</v>
      </c>
      <c r="K82" s="1" t="s">
        <v>52</v>
      </c>
      <c r="L82" s="2">
        <f t="shared" si="3"/>
        <v>11697000000</v>
      </c>
      <c r="M82" s="2">
        <f t="shared" si="4"/>
        <v>8002000000</v>
      </c>
      <c r="N82" s="2">
        <f t="shared" si="5"/>
        <v>3695000000</v>
      </c>
    </row>
    <row r="83" spans="1:14">
      <c r="A83" s="1">
        <v>85</v>
      </c>
      <c r="B83" s="1" t="s">
        <v>64</v>
      </c>
      <c r="C83" s="1" t="s">
        <v>17</v>
      </c>
      <c r="D83" s="3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1" t="s">
        <v>49</v>
      </c>
      <c r="K83" s="1" t="s">
        <v>52</v>
      </c>
      <c r="L83" s="2">
        <f t="shared" si="3"/>
        <v>14679000000</v>
      </c>
      <c r="M83" s="2">
        <f t="shared" si="4"/>
        <v>9667000000</v>
      </c>
      <c r="N83" s="2">
        <f t="shared" si="5"/>
        <v>5012000000</v>
      </c>
    </row>
    <row r="84" spans="1:14">
      <c r="A84" s="1">
        <v>86</v>
      </c>
      <c r="B84" s="1" t="s">
        <v>64</v>
      </c>
      <c r="C84" s="1" t="s">
        <v>18</v>
      </c>
      <c r="D84" s="3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1" t="s">
        <v>49</v>
      </c>
      <c r="K84" s="1" t="s">
        <v>52</v>
      </c>
      <c r="L84" s="2">
        <f t="shared" si="3"/>
        <v>14046000000</v>
      </c>
      <c r="M84" s="2">
        <f t="shared" si="4"/>
        <v>9395000000</v>
      </c>
      <c r="N84" s="2">
        <f t="shared" si="5"/>
        <v>4651000000</v>
      </c>
    </row>
    <row r="85" spans="1:14">
      <c r="A85" s="1">
        <v>87</v>
      </c>
      <c r="B85" s="1" t="s">
        <v>64</v>
      </c>
      <c r="C85" s="1" t="s">
        <v>19</v>
      </c>
      <c r="D85" s="3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1" t="s">
        <v>49</v>
      </c>
      <c r="K85" s="1" t="s">
        <v>52</v>
      </c>
      <c r="L85" s="2">
        <f t="shared" si="3"/>
        <v>12816000000</v>
      </c>
      <c r="M85" s="2">
        <f t="shared" si="4"/>
        <v>9206000000</v>
      </c>
      <c r="N85" s="2">
        <f t="shared" si="5"/>
        <v>3610000000</v>
      </c>
    </row>
    <row r="86" spans="1:14">
      <c r="A86" s="1">
        <v>88</v>
      </c>
      <c r="B86" s="1" t="s">
        <v>65</v>
      </c>
      <c r="C86" s="1" t="s">
        <v>14</v>
      </c>
      <c r="D86" s="3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1" t="s">
        <v>15</v>
      </c>
      <c r="K86" s="1" t="s">
        <v>66</v>
      </c>
      <c r="L86" s="2">
        <f t="shared" si="3"/>
        <v>861500000</v>
      </c>
      <c r="M86" s="2">
        <f t="shared" si="4"/>
        <v>483100000</v>
      </c>
      <c r="N86" s="2">
        <f t="shared" si="5"/>
        <v>378400000</v>
      </c>
    </row>
    <row r="87" spans="1:14">
      <c r="A87" s="1">
        <v>89</v>
      </c>
      <c r="B87" s="1" t="s">
        <v>65</v>
      </c>
      <c r="C87" s="1" t="s">
        <v>17</v>
      </c>
      <c r="D87" s="3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1" t="s">
        <v>15</v>
      </c>
      <c r="K87" s="1" t="s">
        <v>66</v>
      </c>
      <c r="L87" s="2">
        <f t="shared" si="3"/>
        <v>853700000</v>
      </c>
      <c r="M87" s="2">
        <f t="shared" si="4"/>
        <v>527400000</v>
      </c>
      <c r="N87" s="2">
        <f t="shared" si="5"/>
        <v>326300000</v>
      </c>
    </row>
    <row r="88" spans="1:14">
      <c r="A88" s="1">
        <v>90</v>
      </c>
      <c r="B88" s="1" t="s">
        <v>65</v>
      </c>
      <c r="C88" s="1" t="s">
        <v>18</v>
      </c>
      <c r="D88" s="3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1" t="s">
        <v>15</v>
      </c>
      <c r="K88" s="1" t="s">
        <v>66</v>
      </c>
      <c r="L88" s="2">
        <f t="shared" si="3"/>
        <v>869100000</v>
      </c>
      <c r="M88" s="2">
        <f t="shared" si="4"/>
        <v>510500000</v>
      </c>
      <c r="N88" s="2">
        <f t="shared" si="5"/>
        <v>358600000</v>
      </c>
    </row>
    <row r="89" spans="1:14">
      <c r="A89" s="1">
        <v>91</v>
      </c>
      <c r="B89" s="1" t="s">
        <v>65</v>
      </c>
      <c r="C89" s="1" t="s">
        <v>19</v>
      </c>
      <c r="D89" s="3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1" t="s">
        <v>15</v>
      </c>
      <c r="K89" s="1" t="s">
        <v>66</v>
      </c>
      <c r="L89" s="2">
        <f t="shared" si="3"/>
        <v>985300000</v>
      </c>
      <c r="M89" s="2">
        <f t="shared" si="4"/>
        <v>559800000</v>
      </c>
      <c r="N89" s="2">
        <f t="shared" si="5"/>
        <v>425500000</v>
      </c>
    </row>
    <row r="90" spans="1:14">
      <c r="A90" s="1">
        <v>92</v>
      </c>
      <c r="B90" s="1" t="s">
        <v>67</v>
      </c>
      <c r="C90" s="1" t="s">
        <v>14</v>
      </c>
      <c r="D90" s="3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27</v>
      </c>
      <c r="K90" s="1" t="s">
        <v>68</v>
      </c>
      <c r="L90" s="2">
        <f t="shared" si="3"/>
        <v>1373790000</v>
      </c>
      <c r="M90" s="2">
        <f t="shared" si="4"/>
        <v>811236000</v>
      </c>
      <c r="N90" s="2">
        <f t="shared" si="5"/>
        <v>562554000</v>
      </c>
    </row>
    <row r="91" spans="1:14">
      <c r="A91" s="1">
        <v>93</v>
      </c>
      <c r="B91" s="1" t="s">
        <v>67</v>
      </c>
      <c r="C91" s="1" t="s">
        <v>17</v>
      </c>
      <c r="D91" s="3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1" t="s">
        <v>27</v>
      </c>
      <c r="K91" s="1" t="s">
        <v>68</v>
      </c>
      <c r="L91" s="2">
        <f t="shared" si="3"/>
        <v>2060000000</v>
      </c>
      <c r="M91" s="2">
        <f t="shared" si="4"/>
        <v>1164000000</v>
      </c>
      <c r="N91" s="2">
        <f t="shared" si="5"/>
        <v>896000000</v>
      </c>
    </row>
    <row r="92" spans="1:14">
      <c r="A92" s="1">
        <v>94</v>
      </c>
      <c r="B92" s="1" t="s">
        <v>67</v>
      </c>
      <c r="C92" s="1" t="s">
        <v>18</v>
      </c>
      <c r="D92" s="3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27</v>
      </c>
      <c r="K92" s="1" t="s">
        <v>68</v>
      </c>
      <c r="L92" s="2">
        <f t="shared" si="3"/>
        <v>2371000000</v>
      </c>
      <c r="M92" s="2">
        <f t="shared" si="4"/>
        <v>1753000000</v>
      </c>
      <c r="N92" s="2">
        <f t="shared" si="5"/>
        <v>618000000</v>
      </c>
    </row>
    <row r="93" spans="1:14">
      <c r="A93" s="1">
        <v>95</v>
      </c>
      <c r="B93" s="1" t="s">
        <v>67</v>
      </c>
      <c r="C93" s="1" t="s">
        <v>19</v>
      </c>
      <c r="D93" s="3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27</v>
      </c>
      <c r="K93" s="1" t="s">
        <v>68</v>
      </c>
      <c r="L93" s="2">
        <f t="shared" si="3"/>
        <v>2826000000</v>
      </c>
      <c r="M93" s="2">
        <f t="shared" si="4"/>
        <v>2069000000</v>
      </c>
      <c r="N93" s="2">
        <f t="shared" si="5"/>
        <v>757000000</v>
      </c>
    </row>
    <row r="94" spans="1:14">
      <c r="A94" s="1">
        <v>96</v>
      </c>
      <c r="B94" s="1" t="s">
        <v>69</v>
      </c>
      <c r="C94" s="1" t="s">
        <v>14</v>
      </c>
      <c r="D94" s="3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1" t="s">
        <v>24</v>
      </c>
      <c r="K94" s="1" t="s">
        <v>70</v>
      </c>
      <c r="L94" s="2">
        <f t="shared" si="3"/>
        <v>2991000000</v>
      </c>
      <c r="M94" s="2">
        <f t="shared" si="4"/>
        <v>2218000000</v>
      </c>
      <c r="N94" s="2">
        <f t="shared" si="5"/>
        <v>773000000</v>
      </c>
    </row>
    <row r="95" spans="1:14">
      <c r="A95" s="1">
        <v>97</v>
      </c>
      <c r="B95" s="1" t="s">
        <v>69</v>
      </c>
      <c r="C95" s="1" t="s">
        <v>17</v>
      </c>
      <c r="D95" s="3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1" t="s">
        <v>24</v>
      </c>
      <c r="K95" s="1" t="s">
        <v>70</v>
      </c>
      <c r="L95" s="2">
        <f t="shared" si="3"/>
        <v>3843000000</v>
      </c>
      <c r="M95" s="2">
        <f t="shared" si="4"/>
        <v>2323000000</v>
      </c>
      <c r="N95" s="2">
        <f t="shared" si="5"/>
        <v>1520000000</v>
      </c>
    </row>
    <row r="96" spans="1:14">
      <c r="A96" s="1">
        <v>98</v>
      </c>
      <c r="B96" s="1" t="s">
        <v>69</v>
      </c>
      <c r="C96" s="1" t="s">
        <v>18</v>
      </c>
      <c r="D96" s="3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1" t="s">
        <v>24</v>
      </c>
      <c r="K96" s="1" t="s">
        <v>70</v>
      </c>
      <c r="L96" s="2">
        <f t="shared" si="3"/>
        <v>3952000000</v>
      </c>
      <c r="M96" s="2">
        <f t="shared" si="4"/>
        <v>2259000000</v>
      </c>
      <c r="N96" s="2">
        <f t="shared" si="5"/>
        <v>1693000000</v>
      </c>
    </row>
    <row r="97" spans="1:14">
      <c r="A97" s="1">
        <v>99</v>
      </c>
      <c r="B97" s="1" t="s">
        <v>69</v>
      </c>
      <c r="C97" s="1" t="s">
        <v>19</v>
      </c>
      <c r="D97" s="3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1" t="s">
        <v>24</v>
      </c>
      <c r="K97" s="1" t="s">
        <v>70</v>
      </c>
      <c r="L97" s="2">
        <f t="shared" si="3"/>
        <v>4511000000</v>
      </c>
      <c r="M97" s="2">
        <f t="shared" si="4"/>
        <v>2359000000</v>
      </c>
      <c r="N97" s="2">
        <f t="shared" si="5"/>
        <v>2152000000</v>
      </c>
    </row>
    <row r="98" spans="1:14">
      <c r="A98" s="1">
        <v>100</v>
      </c>
      <c r="B98" s="1" t="s">
        <v>71</v>
      </c>
      <c r="C98" s="1" t="s">
        <v>14</v>
      </c>
      <c r="D98" s="3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1" t="s">
        <v>15</v>
      </c>
      <c r="K98" s="1" t="s">
        <v>72</v>
      </c>
      <c r="L98" s="2">
        <f t="shared" si="3"/>
        <v>1180081000</v>
      </c>
      <c r="M98" s="2">
        <f t="shared" si="4"/>
        <v>434209000</v>
      </c>
      <c r="N98" s="2">
        <f t="shared" si="5"/>
        <v>745872000</v>
      </c>
    </row>
    <row r="99" spans="1:14">
      <c r="A99" s="1">
        <v>101</v>
      </c>
      <c r="B99" s="1" t="s">
        <v>71</v>
      </c>
      <c r="C99" s="1" t="s">
        <v>17</v>
      </c>
      <c r="D99" s="3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1" t="s">
        <v>15</v>
      </c>
      <c r="K99" s="1" t="s">
        <v>72</v>
      </c>
      <c r="L99" s="2">
        <f t="shared" si="3"/>
        <v>1270494000</v>
      </c>
      <c r="M99" s="2">
        <f t="shared" si="4"/>
        <v>455415000</v>
      </c>
      <c r="N99" s="2">
        <f t="shared" si="5"/>
        <v>815079000</v>
      </c>
    </row>
    <row r="100" spans="1:14">
      <c r="A100" s="1">
        <v>102</v>
      </c>
      <c r="B100" s="1" t="s">
        <v>71</v>
      </c>
      <c r="C100" s="1" t="s">
        <v>18</v>
      </c>
      <c r="D100" s="3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1" t="s">
        <v>15</v>
      </c>
      <c r="K100" s="1" t="s">
        <v>72</v>
      </c>
      <c r="L100" s="2">
        <f t="shared" si="3"/>
        <v>1424947000</v>
      </c>
      <c r="M100" s="2">
        <f t="shared" si="4"/>
        <v>526361000</v>
      </c>
      <c r="N100" s="2">
        <f t="shared" si="5"/>
        <v>898586000</v>
      </c>
    </row>
    <row r="101" spans="1:14">
      <c r="A101" s="1">
        <v>103</v>
      </c>
      <c r="B101" s="1" t="s">
        <v>71</v>
      </c>
      <c r="C101" s="1" t="s">
        <v>19</v>
      </c>
      <c r="D101" s="3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1" t="s">
        <v>15</v>
      </c>
      <c r="K101" s="1" t="s">
        <v>72</v>
      </c>
      <c r="L101" s="2">
        <f t="shared" si="3"/>
        <v>1425015000</v>
      </c>
      <c r="M101" s="2">
        <f t="shared" si="4"/>
        <v>517299000</v>
      </c>
      <c r="N101" s="2">
        <f t="shared" si="5"/>
        <v>907716000</v>
      </c>
    </row>
    <row r="102" spans="1:14">
      <c r="A102" s="1">
        <v>108</v>
      </c>
      <c r="B102" s="1" t="s">
        <v>73</v>
      </c>
      <c r="C102" s="1" t="s">
        <v>14</v>
      </c>
      <c r="D102" s="3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1" t="s">
        <v>27</v>
      </c>
      <c r="K102" s="1" t="s">
        <v>68</v>
      </c>
      <c r="L102" s="2">
        <f t="shared" si="3"/>
        <v>15330000000</v>
      </c>
      <c r="M102" s="2">
        <f t="shared" si="4"/>
        <v>9463000000</v>
      </c>
      <c r="N102" s="2">
        <f t="shared" si="5"/>
        <v>5867000000</v>
      </c>
    </row>
    <row r="103" spans="1:14">
      <c r="A103" s="1">
        <v>109</v>
      </c>
      <c r="B103" s="1" t="s">
        <v>73</v>
      </c>
      <c r="C103" s="1" t="s">
        <v>17</v>
      </c>
      <c r="D103" s="3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1" t="s">
        <v>27</v>
      </c>
      <c r="K103" s="1" t="s">
        <v>68</v>
      </c>
      <c r="L103" s="2">
        <f t="shared" si="3"/>
        <v>15641000000</v>
      </c>
      <c r="M103" s="2">
        <f t="shared" si="4"/>
        <v>9450000000</v>
      </c>
      <c r="N103" s="2">
        <f t="shared" si="5"/>
        <v>6191000000</v>
      </c>
    </row>
    <row r="104" spans="1:14">
      <c r="A104" s="1">
        <v>110</v>
      </c>
      <c r="B104" s="1" t="s">
        <v>73</v>
      </c>
      <c r="C104" s="1" t="s">
        <v>18</v>
      </c>
      <c r="D104" s="3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1" t="s">
        <v>27</v>
      </c>
      <c r="K104" s="1" t="s">
        <v>68</v>
      </c>
      <c r="L104" s="2">
        <f t="shared" si="3"/>
        <v>17435000000</v>
      </c>
      <c r="M104" s="2">
        <f t="shared" si="4"/>
        <v>8965000000</v>
      </c>
      <c r="N104" s="2">
        <f t="shared" si="5"/>
        <v>8470000000</v>
      </c>
    </row>
    <row r="105" spans="1:14">
      <c r="A105" s="1">
        <v>111</v>
      </c>
      <c r="B105" s="1" t="s">
        <v>73</v>
      </c>
      <c r="C105" s="1" t="s">
        <v>19</v>
      </c>
      <c r="D105" s="3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1" t="s">
        <v>27</v>
      </c>
      <c r="K105" s="1" t="s">
        <v>68</v>
      </c>
      <c r="L105" s="2">
        <f t="shared" si="3"/>
        <v>18829000000</v>
      </c>
      <c r="M105" s="2">
        <f t="shared" si="4"/>
        <v>9035000000</v>
      </c>
      <c r="N105" s="2">
        <f t="shared" si="5"/>
        <v>9794000000</v>
      </c>
    </row>
    <row r="106" spans="1:14">
      <c r="A106" s="1">
        <v>112</v>
      </c>
      <c r="B106" s="1" t="s">
        <v>74</v>
      </c>
      <c r="C106" s="1" t="s">
        <v>14</v>
      </c>
      <c r="D106" s="3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1" t="s">
        <v>49</v>
      </c>
      <c r="K106" s="1" t="s">
        <v>75</v>
      </c>
      <c r="L106" s="2">
        <f t="shared" si="3"/>
        <v>8360000000</v>
      </c>
      <c r="M106" s="2">
        <f t="shared" si="4"/>
        <v>6804000000</v>
      </c>
      <c r="N106" s="2">
        <f t="shared" si="5"/>
        <v>1556000000</v>
      </c>
    </row>
    <row r="107" spans="1:14">
      <c r="A107" s="1">
        <v>113</v>
      </c>
      <c r="B107" s="1" t="s">
        <v>74</v>
      </c>
      <c r="C107" s="1" t="s">
        <v>17</v>
      </c>
      <c r="D107" s="3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1" t="s">
        <v>49</v>
      </c>
      <c r="K107" s="1" t="s">
        <v>75</v>
      </c>
      <c r="L107" s="2">
        <f t="shared" si="3"/>
        <v>9276000000</v>
      </c>
      <c r="M107" s="2">
        <f t="shared" si="4"/>
        <v>6994000000</v>
      </c>
      <c r="N107" s="2">
        <f t="shared" si="5"/>
        <v>2282000000</v>
      </c>
    </row>
    <row r="108" spans="1:14">
      <c r="A108" s="1">
        <v>114</v>
      </c>
      <c r="B108" s="1" t="s">
        <v>74</v>
      </c>
      <c r="C108" s="1" t="s">
        <v>18</v>
      </c>
      <c r="D108" s="3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1" t="s">
        <v>49</v>
      </c>
      <c r="K108" s="1" t="s">
        <v>75</v>
      </c>
      <c r="L108" s="2">
        <f t="shared" si="3"/>
        <v>10314000000</v>
      </c>
      <c r="M108" s="2">
        <f t="shared" si="4"/>
        <v>7411000000</v>
      </c>
      <c r="N108" s="2">
        <f t="shared" si="5"/>
        <v>2903000000</v>
      </c>
    </row>
    <row r="109" spans="1:14">
      <c r="A109" s="1">
        <v>115</v>
      </c>
      <c r="B109" s="1" t="s">
        <v>74</v>
      </c>
      <c r="C109" s="1" t="s">
        <v>19</v>
      </c>
      <c r="D109" s="3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1" t="s">
        <v>49</v>
      </c>
      <c r="K109" s="1" t="s">
        <v>75</v>
      </c>
      <c r="L109" s="2">
        <f t="shared" si="3"/>
        <v>9939000000</v>
      </c>
      <c r="M109" s="2">
        <f t="shared" si="4"/>
        <v>7380000000</v>
      </c>
      <c r="N109" s="2">
        <f t="shared" si="5"/>
        <v>2559000000</v>
      </c>
    </row>
    <row r="110" spans="1:14">
      <c r="A110" s="1">
        <v>116</v>
      </c>
      <c r="B110" s="1" t="s">
        <v>76</v>
      </c>
      <c r="C110" s="1" t="s">
        <v>14</v>
      </c>
      <c r="D110" s="3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1" t="s">
        <v>54</v>
      </c>
      <c r="K110" s="1" t="s">
        <v>77</v>
      </c>
      <c r="L110" s="2">
        <f t="shared" si="3"/>
        <v>2153481000</v>
      </c>
      <c r="M110" s="2">
        <f t="shared" si="4"/>
        <v>1033762000</v>
      </c>
      <c r="N110" s="2">
        <f t="shared" si="5"/>
        <v>1119719000</v>
      </c>
    </row>
    <row r="111" spans="1:14">
      <c r="A111" s="1">
        <v>117</v>
      </c>
      <c r="B111" s="1" t="s">
        <v>76</v>
      </c>
      <c r="C111" s="1" t="s">
        <v>17</v>
      </c>
      <c r="D111" s="3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1" t="s">
        <v>54</v>
      </c>
      <c r="K111" s="1" t="s">
        <v>77</v>
      </c>
      <c r="L111" s="2">
        <f t="shared" si="3"/>
        <v>2501534000</v>
      </c>
      <c r="M111" s="2">
        <f t="shared" si="4"/>
        <v>1287229000</v>
      </c>
      <c r="N111" s="2">
        <f t="shared" si="5"/>
        <v>1214305000</v>
      </c>
    </row>
    <row r="112" spans="1:14">
      <c r="A112" s="1">
        <v>118</v>
      </c>
      <c r="B112" s="1" t="s">
        <v>76</v>
      </c>
      <c r="C112" s="1" t="s">
        <v>18</v>
      </c>
      <c r="D112" s="3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1" t="s">
        <v>54</v>
      </c>
      <c r="K112" s="1" t="s">
        <v>77</v>
      </c>
      <c r="L112" s="2">
        <f t="shared" si="3"/>
        <v>3005783000</v>
      </c>
      <c r="M112" s="2">
        <f t="shared" si="4"/>
        <v>1518861000</v>
      </c>
      <c r="N112" s="2">
        <f t="shared" si="5"/>
        <v>1486922000</v>
      </c>
    </row>
    <row r="113" spans="1:14">
      <c r="A113" s="1">
        <v>119</v>
      </c>
      <c r="B113" s="1" t="s">
        <v>76</v>
      </c>
      <c r="C113" s="1" t="s">
        <v>19</v>
      </c>
      <c r="D113" s="3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1" t="s">
        <v>54</v>
      </c>
      <c r="K113" s="1" t="s">
        <v>77</v>
      </c>
      <c r="L113" s="2">
        <f t="shared" si="3"/>
        <v>3462648000</v>
      </c>
      <c r="M113" s="2">
        <f t="shared" si="4"/>
        <v>1849859000</v>
      </c>
      <c r="N113" s="2">
        <f t="shared" si="5"/>
        <v>1612789000</v>
      </c>
    </row>
    <row r="114" spans="1:14">
      <c r="A114" s="1">
        <v>120</v>
      </c>
      <c r="B114" s="1" t="s">
        <v>78</v>
      </c>
      <c r="C114" s="1" t="s">
        <v>14</v>
      </c>
      <c r="D114" s="3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1" t="s">
        <v>21</v>
      </c>
      <c r="K114" s="1" t="s">
        <v>79</v>
      </c>
      <c r="L114" s="2">
        <f t="shared" si="3"/>
        <v>20271000000</v>
      </c>
      <c r="M114" s="2">
        <f t="shared" si="4"/>
        <v>19526000000</v>
      </c>
      <c r="N114" s="2">
        <f t="shared" si="5"/>
        <v>745000000</v>
      </c>
    </row>
    <row r="115" spans="1:14">
      <c r="A115" s="1">
        <v>121</v>
      </c>
      <c r="B115" s="1" t="s">
        <v>78</v>
      </c>
      <c r="C115" s="1" t="s">
        <v>17</v>
      </c>
      <c r="D115" s="3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1" t="s">
        <v>21</v>
      </c>
      <c r="K115" s="1" t="s">
        <v>79</v>
      </c>
      <c r="L115" s="2">
        <f t="shared" si="3"/>
        <v>26236000000</v>
      </c>
      <c r="M115" s="2">
        <f t="shared" si="4"/>
        <v>26058000000</v>
      </c>
      <c r="N115" s="2">
        <f t="shared" si="5"/>
        <v>178000000</v>
      </c>
    </row>
    <row r="116" spans="1:14">
      <c r="A116" s="1">
        <v>122</v>
      </c>
      <c r="B116" s="1" t="s">
        <v>78</v>
      </c>
      <c r="C116" s="1" t="s">
        <v>18</v>
      </c>
      <c r="D116" s="3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1" t="s">
        <v>21</v>
      </c>
      <c r="K116" s="1" t="s">
        <v>79</v>
      </c>
      <c r="L116" s="2">
        <f t="shared" si="3"/>
        <v>35355000000</v>
      </c>
      <c r="M116" s="2">
        <f t="shared" si="4"/>
        <v>33122000000</v>
      </c>
      <c r="N116" s="2">
        <f t="shared" si="5"/>
        <v>2233000000</v>
      </c>
    </row>
    <row r="117" spans="1:14">
      <c r="A117" s="1">
        <v>123</v>
      </c>
      <c r="B117" s="1" t="s">
        <v>78</v>
      </c>
      <c r="C117" s="1" t="s">
        <v>19</v>
      </c>
      <c r="D117" s="3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1" t="s">
        <v>21</v>
      </c>
      <c r="K117" s="1" t="s">
        <v>79</v>
      </c>
      <c r="L117" s="2">
        <f t="shared" si="3"/>
        <v>47722000000</v>
      </c>
      <c r="M117" s="2">
        <f t="shared" si="4"/>
        <v>43536000000</v>
      </c>
      <c r="N117" s="2">
        <f t="shared" si="5"/>
        <v>4186000000</v>
      </c>
    </row>
    <row r="118" spans="1:14">
      <c r="A118" s="1">
        <v>124</v>
      </c>
      <c r="B118" s="1" t="s">
        <v>80</v>
      </c>
      <c r="C118" s="1" t="s">
        <v>14</v>
      </c>
      <c r="D118" s="3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1" t="s">
        <v>21</v>
      </c>
      <c r="K118" s="1" t="s">
        <v>81</v>
      </c>
      <c r="L118" s="2">
        <f t="shared" si="3"/>
        <v>2759900000</v>
      </c>
      <c r="M118" s="2">
        <f t="shared" si="4"/>
        <v>2019600000</v>
      </c>
      <c r="N118" s="2">
        <f t="shared" si="5"/>
        <v>740300000</v>
      </c>
    </row>
    <row r="119" spans="1:14">
      <c r="A119" s="1">
        <v>125</v>
      </c>
      <c r="B119" s="1" t="s">
        <v>80</v>
      </c>
      <c r="C119" s="1" t="s">
        <v>17</v>
      </c>
      <c r="D119" s="3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1" t="s">
        <v>21</v>
      </c>
      <c r="K119" s="1" t="s">
        <v>81</v>
      </c>
      <c r="L119" s="2">
        <f t="shared" si="3"/>
        <v>2988700000</v>
      </c>
      <c r="M119" s="2">
        <f t="shared" si="4"/>
        <v>2167900000</v>
      </c>
      <c r="N119" s="2">
        <f t="shared" si="5"/>
        <v>820800000</v>
      </c>
    </row>
    <row r="120" spans="1:14">
      <c r="A120" s="1">
        <v>126</v>
      </c>
      <c r="B120" s="1" t="s">
        <v>80</v>
      </c>
      <c r="C120" s="1" t="s">
        <v>18</v>
      </c>
      <c r="D120" s="3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1" t="s">
        <v>21</v>
      </c>
      <c r="K120" s="1" t="s">
        <v>81</v>
      </c>
      <c r="L120" s="2">
        <f t="shared" si="3"/>
        <v>3261500000</v>
      </c>
      <c r="M120" s="2">
        <f t="shared" si="4"/>
        <v>2373000000</v>
      </c>
      <c r="N120" s="2">
        <f t="shared" si="5"/>
        <v>888500000</v>
      </c>
    </row>
    <row r="121" spans="1:14">
      <c r="A121" s="1">
        <v>127</v>
      </c>
      <c r="B121" s="1" t="s">
        <v>80</v>
      </c>
      <c r="C121" s="1" t="s">
        <v>19</v>
      </c>
      <c r="D121" s="3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1" t="s">
        <v>21</v>
      </c>
      <c r="K121" s="1" t="s">
        <v>81</v>
      </c>
      <c r="L121" s="2">
        <f t="shared" si="3"/>
        <v>3313200000</v>
      </c>
      <c r="M121" s="2">
        <f t="shared" si="4"/>
        <v>2423700000</v>
      </c>
      <c r="N121" s="2">
        <f t="shared" si="5"/>
        <v>889500000</v>
      </c>
    </row>
    <row r="122" spans="1:14">
      <c r="A122" s="1">
        <v>128</v>
      </c>
      <c r="B122" s="1" t="s">
        <v>82</v>
      </c>
      <c r="C122" s="1" t="s">
        <v>14</v>
      </c>
      <c r="D122" s="3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1" t="s">
        <v>27</v>
      </c>
      <c r="K122" s="1" t="s">
        <v>83</v>
      </c>
      <c r="L122" s="2">
        <f t="shared" si="3"/>
        <v>13283600000</v>
      </c>
      <c r="M122" s="2">
        <f t="shared" si="4"/>
        <v>8913500000</v>
      </c>
      <c r="N122" s="2">
        <f t="shared" si="5"/>
        <v>4370100000</v>
      </c>
    </row>
    <row r="123" spans="1:14">
      <c r="A123" s="1">
        <v>129</v>
      </c>
      <c r="B123" s="1" t="s">
        <v>82</v>
      </c>
      <c r="C123" s="1" t="s">
        <v>17</v>
      </c>
      <c r="D123" s="3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1" t="s">
        <v>27</v>
      </c>
      <c r="K123" s="1" t="s">
        <v>83</v>
      </c>
      <c r="L123" s="2">
        <f t="shared" si="3"/>
        <v>14786400000</v>
      </c>
      <c r="M123" s="2">
        <f t="shared" si="4"/>
        <v>10198200000</v>
      </c>
      <c r="N123" s="2">
        <f t="shared" si="5"/>
        <v>4588200000</v>
      </c>
    </row>
    <row r="124" spans="1:14">
      <c r="A124" s="1">
        <v>130</v>
      </c>
      <c r="B124" s="1" t="s">
        <v>82</v>
      </c>
      <c r="C124" s="1" t="s">
        <v>18</v>
      </c>
      <c r="D124" s="3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1" t="s">
        <v>27</v>
      </c>
      <c r="K124" s="1" t="s">
        <v>83</v>
      </c>
      <c r="L124" s="2">
        <f t="shared" si="3"/>
        <v>17019200000</v>
      </c>
      <c r="M124" s="2">
        <f t="shared" si="4"/>
        <v>11969300000</v>
      </c>
      <c r="N124" s="2">
        <f t="shared" si="5"/>
        <v>5049900000</v>
      </c>
    </row>
    <row r="125" spans="1:14">
      <c r="A125" s="1">
        <v>131</v>
      </c>
      <c r="B125" s="1" t="s">
        <v>82</v>
      </c>
      <c r="C125" s="1" t="s">
        <v>19</v>
      </c>
      <c r="D125" s="3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1" t="s">
        <v>27</v>
      </c>
      <c r="K125" s="1" t="s">
        <v>83</v>
      </c>
      <c r="L125" s="2">
        <f t="shared" si="3"/>
        <v>18039600000</v>
      </c>
      <c r="M125" s="2">
        <f t="shared" si="4"/>
        <v>12764900000</v>
      </c>
      <c r="N125" s="2">
        <f t="shared" si="5"/>
        <v>5274700000</v>
      </c>
    </row>
    <row r="126" spans="1:14">
      <c r="A126" s="1">
        <v>136</v>
      </c>
      <c r="B126" s="1" t="s">
        <v>84</v>
      </c>
      <c r="C126" s="1" t="s">
        <v>14</v>
      </c>
      <c r="D126" s="3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1" t="s">
        <v>85</v>
      </c>
      <c r="K126" s="1" t="s">
        <v>86</v>
      </c>
      <c r="L126" s="2">
        <f t="shared" si="3"/>
        <v>13349000000</v>
      </c>
      <c r="M126" s="2">
        <f t="shared" si="4"/>
        <v>8214000000</v>
      </c>
      <c r="N126" s="2">
        <f t="shared" si="5"/>
        <v>5135000000</v>
      </c>
    </row>
    <row r="127" spans="1:14">
      <c r="A127" s="1">
        <v>137</v>
      </c>
      <c r="B127" s="1" t="s">
        <v>84</v>
      </c>
      <c r="C127" s="1" t="s">
        <v>17</v>
      </c>
      <c r="D127" s="3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1" t="s">
        <v>85</v>
      </c>
      <c r="K127" s="1" t="s">
        <v>86</v>
      </c>
      <c r="L127" s="2">
        <f t="shared" si="3"/>
        <v>11833000000</v>
      </c>
      <c r="M127" s="2">
        <f t="shared" si="4"/>
        <v>7152000000</v>
      </c>
      <c r="N127" s="2">
        <f t="shared" si="5"/>
        <v>4681000000</v>
      </c>
    </row>
    <row r="128" spans="1:14">
      <c r="A128" s="1">
        <v>138</v>
      </c>
      <c r="B128" s="1" t="s">
        <v>84</v>
      </c>
      <c r="C128" s="1" t="s">
        <v>18</v>
      </c>
      <c r="D128" s="3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1" t="s">
        <v>85</v>
      </c>
      <c r="K128" s="1" t="s">
        <v>86</v>
      </c>
      <c r="L128" s="2">
        <f t="shared" si="3"/>
        <v>10180000000</v>
      </c>
      <c r="M128" s="2">
        <f t="shared" si="4"/>
        <v>10815000000</v>
      </c>
      <c r="N128" s="2">
        <f t="shared" si="5"/>
        <v>-635000000</v>
      </c>
    </row>
    <row r="129" spans="1:14">
      <c r="A129" s="1">
        <v>139</v>
      </c>
      <c r="B129" s="1" t="s">
        <v>84</v>
      </c>
      <c r="C129" s="1" t="s">
        <v>19</v>
      </c>
      <c r="D129" s="3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1" t="s">
        <v>85</v>
      </c>
      <c r="K129" s="1" t="s">
        <v>86</v>
      </c>
      <c r="L129" s="2">
        <f t="shared" si="3"/>
        <v>4318000000</v>
      </c>
      <c r="M129" s="2">
        <f t="shared" si="4"/>
        <v>30163000000</v>
      </c>
      <c r="N129" s="2">
        <f t="shared" si="5"/>
        <v>-25845000000</v>
      </c>
    </row>
    <row r="130" spans="1:14">
      <c r="A130" s="1">
        <v>140</v>
      </c>
      <c r="B130" s="1" t="s">
        <v>87</v>
      </c>
      <c r="C130" s="1" t="s">
        <v>14</v>
      </c>
      <c r="D130" s="3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1" t="s">
        <v>85</v>
      </c>
      <c r="K130" s="1" t="s">
        <v>86</v>
      </c>
      <c r="L130" s="2">
        <f t="shared" si="3"/>
        <v>11639000000</v>
      </c>
      <c r="M130" s="2">
        <f t="shared" si="4"/>
        <v>6183000000</v>
      </c>
      <c r="N130" s="2">
        <f t="shared" si="5"/>
        <v>5456000000</v>
      </c>
    </row>
    <row r="131" spans="1:14">
      <c r="A131" s="1">
        <v>141</v>
      </c>
      <c r="B131" s="1" t="s">
        <v>87</v>
      </c>
      <c r="C131" s="1" t="s">
        <v>17</v>
      </c>
      <c r="D131" s="3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1" t="s">
        <v>85</v>
      </c>
      <c r="K131" s="1" t="s">
        <v>86</v>
      </c>
      <c r="L131" s="2">
        <f t="shared" ref="L131:L194" si="6">E131-F131</f>
        <v>15153000000</v>
      </c>
      <c r="M131" s="2">
        <f t="shared" ref="M131:M194" si="7">G131+H131+I131</f>
        <v>7275000000</v>
      </c>
      <c r="N131" s="2">
        <f t="shared" ref="N131:N194" si="8">L131-M131</f>
        <v>7878000000</v>
      </c>
    </row>
    <row r="132" spans="1:14">
      <c r="A132" s="1">
        <v>142</v>
      </c>
      <c r="B132" s="1" t="s">
        <v>87</v>
      </c>
      <c r="C132" s="1" t="s">
        <v>18</v>
      </c>
      <c r="D132" s="3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1" t="s">
        <v>85</v>
      </c>
      <c r="K132" s="1" t="s">
        <v>86</v>
      </c>
      <c r="L132" s="2">
        <f t="shared" si="6"/>
        <v>5513000000</v>
      </c>
      <c r="M132" s="2">
        <f t="shared" si="7"/>
        <v>6603000000</v>
      </c>
      <c r="N132" s="2">
        <f t="shared" si="8"/>
        <v>-1090000000</v>
      </c>
    </row>
    <row r="133" spans="1:14">
      <c r="A133" s="1">
        <v>143</v>
      </c>
      <c r="B133" s="1" t="s">
        <v>87</v>
      </c>
      <c r="C133" s="1" t="s">
        <v>19</v>
      </c>
      <c r="D133" s="3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1" t="s">
        <v>85</v>
      </c>
      <c r="K133" s="1" t="s">
        <v>86</v>
      </c>
      <c r="L133" s="2">
        <f t="shared" si="6"/>
        <v>4969000000</v>
      </c>
      <c r="M133" s="2">
        <f t="shared" si="7"/>
        <v>6395000000</v>
      </c>
      <c r="N133" s="2">
        <f t="shared" si="8"/>
        <v>-1426000000</v>
      </c>
    </row>
    <row r="134" spans="1:14">
      <c r="A134" s="1">
        <v>144</v>
      </c>
      <c r="B134" s="1" t="s">
        <v>88</v>
      </c>
      <c r="C134" s="1" t="s">
        <v>14</v>
      </c>
      <c r="D134" s="3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1" t="s">
        <v>61</v>
      </c>
      <c r="K134" s="1" t="s">
        <v>89</v>
      </c>
      <c r="L134" s="2">
        <f t="shared" si="6"/>
        <v>2708300000</v>
      </c>
      <c r="M134" s="2">
        <f t="shared" si="7"/>
        <v>1152300000</v>
      </c>
      <c r="N134" s="2">
        <f t="shared" si="8"/>
        <v>1556000000</v>
      </c>
    </row>
    <row r="135" spans="1:14">
      <c r="A135" s="1">
        <v>145</v>
      </c>
      <c r="B135" s="1" t="s">
        <v>88</v>
      </c>
      <c r="C135" s="1" t="s">
        <v>17</v>
      </c>
      <c r="D135" s="3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1" t="s">
        <v>61</v>
      </c>
      <c r="K135" s="1" t="s">
        <v>89</v>
      </c>
      <c r="L135" s="2">
        <f t="shared" si="6"/>
        <v>2809100000</v>
      </c>
      <c r="M135" s="2">
        <f t="shared" si="7"/>
        <v>1147200000</v>
      </c>
      <c r="N135" s="2">
        <f t="shared" si="8"/>
        <v>1661900000</v>
      </c>
    </row>
    <row r="136" spans="1:14">
      <c r="A136" s="1">
        <v>146</v>
      </c>
      <c r="B136" s="1" t="s">
        <v>88</v>
      </c>
      <c r="C136" s="1" t="s">
        <v>18</v>
      </c>
      <c r="D136" s="3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1" t="s">
        <v>61</v>
      </c>
      <c r="K136" s="1" t="s">
        <v>89</v>
      </c>
      <c r="L136" s="2">
        <f t="shared" si="6"/>
        <v>2955900000</v>
      </c>
      <c r="M136" s="2">
        <f t="shared" si="7"/>
        <v>1032400000</v>
      </c>
      <c r="N136" s="2">
        <f t="shared" si="8"/>
        <v>1923500000</v>
      </c>
    </row>
    <row r="137" spans="1:14">
      <c r="A137" s="1">
        <v>147</v>
      </c>
      <c r="B137" s="1" t="s">
        <v>88</v>
      </c>
      <c r="C137" s="1" t="s">
        <v>19</v>
      </c>
      <c r="D137" s="3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1" t="s">
        <v>61</v>
      </c>
      <c r="K137" s="1" t="s">
        <v>89</v>
      </c>
      <c r="L137" s="2">
        <f t="shared" si="6"/>
        <v>3121700000</v>
      </c>
      <c r="M137" s="2">
        <f t="shared" si="7"/>
        <v>929600000</v>
      </c>
      <c r="N137" s="2">
        <f t="shared" si="8"/>
        <v>2192100000</v>
      </c>
    </row>
    <row r="138" spans="1:14">
      <c r="A138" s="1">
        <v>148</v>
      </c>
      <c r="B138" s="1" t="s">
        <v>90</v>
      </c>
      <c r="C138" s="1" t="s">
        <v>14</v>
      </c>
      <c r="D138" s="3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1" t="s">
        <v>24</v>
      </c>
      <c r="K138" s="1" t="s">
        <v>91</v>
      </c>
      <c r="L138" s="2">
        <f t="shared" si="6"/>
        <v>1343200000</v>
      </c>
      <c r="M138" s="2">
        <f t="shared" si="7"/>
        <v>512900000</v>
      </c>
      <c r="N138" s="2">
        <f t="shared" si="8"/>
        <v>830300000</v>
      </c>
    </row>
    <row r="139" spans="1:14">
      <c r="A139" s="1">
        <v>149</v>
      </c>
      <c r="B139" s="1" t="s">
        <v>90</v>
      </c>
      <c r="C139" s="1" t="s">
        <v>17</v>
      </c>
      <c r="D139" s="3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1" t="s">
        <v>24</v>
      </c>
      <c r="K139" s="1" t="s">
        <v>91</v>
      </c>
      <c r="L139" s="2">
        <f t="shared" si="6"/>
        <v>1450800000</v>
      </c>
      <c r="M139" s="2">
        <f t="shared" si="7"/>
        <v>548000000</v>
      </c>
      <c r="N139" s="2">
        <f t="shared" si="8"/>
        <v>902800000</v>
      </c>
    </row>
    <row r="140" spans="1:14">
      <c r="A140" s="1">
        <v>150</v>
      </c>
      <c r="B140" s="1" t="s">
        <v>90</v>
      </c>
      <c r="C140" s="1" t="s">
        <v>18</v>
      </c>
      <c r="D140" s="3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1" t="s">
        <v>24</v>
      </c>
      <c r="K140" s="1" t="s">
        <v>91</v>
      </c>
      <c r="L140" s="2">
        <f t="shared" si="6"/>
        <v>1693800000</v>
      </c>
      <c r="M140" s="2">
        <f t="shared" si="7"/>
        <v>645100000</v>
      </c>
      <c r="N140" s="2">
        <f t="shared" si="8"/>
        <v>1048700000</v>
      </c>
    </row>
    <row r="141" spans="1:14">
      <c r="A141" s="1">
        <v>151</v>
      </c>
      <c r="B141" s="1" t="s">
        <v>90</v>
      </c>
      <c r="C141" s="1" t="s">
        <v>19</v>
      </c>
      <c r="D141" s="3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1" t="s">
        <v>24</v>
      </c>
      <c r="K141" s="1" t="s">
        <v>91</v>
      </c>
      <c r="L141" s="2">
        <f t="shared" si="6"/>
        <v>1779500000</v>
      </c>
      <c r="M141" s="2">
        <f t="shared" si="7"/>
        <v>669100000</v>
      </c>
      <c r="N141" s="2">
        <f t="shared" si="8"/>
        <v>1110400000</v>
      </c>
    </row>
    <row r="142" spans="1:14">
      <c r="A142" s="1">
        <v>152</v>
      </c>
      <c r="B142" s="1" t="s">
        <v>92</v>
      </c>
      <c r="C142" s="1" t="s">
        <v>14</v>
      </c>
      <c r="D142" s="3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15</v>
      </c>
      <c r="K142" s="1" t="s">
        <v>93</v>
      </c>
      <c r="L142" s="2">
        <f t="shared" si="6"/>
        <v>3299000000</v>
      </c>
      <c r="M142" s="2">
        <f t="shared" si="7"/>
        <v>2654000000</v>
      </c>
      <c r="N142" s="2">
        <f t="shared" si="8"/>
        <v>645000000</v>
      </c>
    </row>
    <row r="143" spans="1:14">
      <c r="A143" s="1">
        <v>153</v>
      </c>
      <c r="B143" s="1" t="s">
        <v>92</v>
      </c>
      <c r="C143" s="1" t="s">
        <v>17</v>
      </c>
      <c r="D143" s="3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15</v>
      </c>
      <c r="K143" s="1" t="s">
        <v>93</v>
      </c>
      <c r="L143" s="2">
        <f t="shared" si="6"/>
        <v>3746000000</v>
      </c>
      <c r="M143" s="2">
        <f t="shared" si="7"/>
        <v>2621000000</v>
      </c>
      <c r="N143" s="2">
        <f t="shared" si="8"/>
        <v>1125000000</v>
      </c>
    </row>
    <row r="144" spans="1:14">
      <c r="A144" s="1">
        <v>154</v>
      </c>
      <c r="B144" s="1" t="s">
        <v>92</v>
      </c>
      <c r="C144" s="1" t="s">
        <v>18</v>
      </c>
      <c r="D144" s="3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15</v>
      </c>
      <c r="K144" s="1" t="s">
        <v>93</v>
      </c>
      <c r="L144" s="2">
        <f t="shared" si="6"/>
        <v>4769000000</v>
      </c>
      <c r="M144" s="2">
        <f t="shared" si="7"/>
        <v>2584000000</v>
      </c>
      <c r="N144" s="2">
        <f t="shared" si="8"/>
        <v>2185000000</v>
      </c>
    </row>
    <row r="145" spans="1:14">
      <c r="A145" s="1">
        <v>155</v>
      </c>
      <c r="B145" s="1" t="s">
        <v>92</v>
      </c>
      <c r="C145" s="1" t="s">
        <v>19</v>
      </c>
      <c r="D145" s="3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15</v>
      </c>
      <c r="K145" s="1" t="s">
        <v>93</v>
      </c>
      <c r="L145" s="2">
        <f t="shared" si="6"/>
        <v>4465000000</v>
      </c>
      <c r="M145" s="2">
        <f t="shared" si="7"/>
        <v>2497000000</v>
      </c>
      <c r="N145" s="2">
        <f t="shared" si="8"/>
        <v>1968000000</v>
      </c>
    </row>
    <row r="146" spans="1:14">
      <c r="A146" s="1">
        <v>156</v>
      </c>
      <c r="B146" s="1" t="s">
        <v>94</v>
      </c>
      <c r="C146" s="1" t="s">
        <v>14</v>
      </c>
      <c r="D146" s="3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1" t="s">
        <v>24</v>
      </c>
      <c r="K146" s="1" t="s">
        <v>95</v>
      </c>
      <c r="L146" s="2">
        <f t="shared" si="6"/>
        <v>3194000000</v>
      </c>
      <c r="M146" s="2">
        <f t="shared" si="7"/>
        <v>1743000000</v>
      </c>
      <c r="N146" s="2">
        <f t="shared" si="8"/>
        <v>1451000000</v>
      </c>
    </row>
    <row r="147" spans="1:14">
      <c r="A147" s="1">
        <v>157</v>
      </c>
      <c r="B147" s="1" t="s">
        <v>94</v>
      </c>
      <c r="C147" s="1" t="s">
        <v>17</v>
      </c>
      <c r="D147" s="3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1" t="s">
        <v>24</v>
      </c>
      <c r="K147" s="1" t="s">
        <v>95</v>
      </c>
      <c r="L147" s="2">
        <f t="shared" si="6"/>
        <v>3052000000</v>
      </c>
      <c r="M147" s="2">
        <f t="shared" si="7"/>
        <v>1680000000</v>
      </c>
      <c r="N147" s="2">
        <f t="shared" si="8"/>
        <v>1372000000</v>
      </c>
    </row>
    <row r="148" spans="1:14">
      <c r="A148" s="1">
        <v>158</v>
      </c>
      <c r="B148" s="1" t="s">
        <v>94</v>
      </c>
      <c r="C148" s="1" t="s">
        <v>18</v>
      </c>
      <c r="D148" s="3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1" t="s">
        <v>24</v>
      </c>
      <c r="K148" s="1" t="s">
        <v>95</v>
      </c>
      <c r="L148" s="2">
        <f t="shared" si="6"/>
        <v>2883000000</v>
      </c>
      <c r="M148" s="2">
        <f t="shared" si="7"/>
        <v>1700000000</v>
      </c>
      <c r="N148" s="2">
        <f t="shared" si="8"/>
        <v>1183000000</v>
      </c>
    </row>
    <row r="149" spans="1:14">
      <c r="A149" s="1">
        <v>159</v>
      </c>
      <c r="B149" s="1" t="s">
        <v>94</v>
      </c>
      <c r="C149" s="1" t="s">
        <v>19</v>
      </c>
      <c r="D149" s="3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1" t="s">
        <v>24</v>
      </c>
      <c r="K149" s="1" t="s">
        <v>95</v>
      </c>
      <c r="L149" s="2">
        <f t="shared" si="6"/>
        <v>3079000000</v>
      </c>
      <c r="M149" s="2">
        <f t="shared" si="7"/>
        <v>1760000000</v>
      </c>
      <c r="N149" s="2">
        <f t="shared" si="8"/>
        <v>1319000000</v>
      </c>
    </row>
    <row r="150" spans="1:14">
      <c r="A150" s="1">
        <v>164</v>
      </c>
      <c r="B150" s="1" t="s">
        <v>96</v>
      </c>
      <c r="C150" s="1" t="s">
        <v>14</v>
      </c>
      <c r="D150" s="3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24</v>
      </c>
      <c r="K150" s="1" t="s">
        <v>36</v>
      </c>
      <c r="L150" s="2">
        <f t="shared" si="6"/>
        <v>3553000000</v>
      </c>
      <c r="M150" s="2">
        <f t="shared" si="7"/>
        <v>1784000000</v>
      </c>
      <c r="N150" s="2">
        <f t="shared" si="8"/>
        <v>1769000000</v>
      </c>
    </row>
    <row r="151" spans="1:14">
      <c r="A151" s="1">
        <v>165</v>
      </c>
      <c r="B151" s="1" t="s">
        <v>96</v>
      </c>
      <c r="C151" s="1" t="s">
        <v>17</v>
      </c>
      <c r="D151" s="3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24</v>
      </c>
      <c r="K151" s="1" t="s">
        <v>36</v>
      </c>
      <c r="L151" s="2">
        <f t="shared" si="6"/>
        <v>5940000000</v>
      </c>
      <c r="M151" s="2">
        <f t="shared" si="7"/>
        <v>5353000000</v>
      </c>
      <c r="N151" s="2">
        <f t="shared" si="8"/>
        <v>587000000</v>
      </c>
    </row>
    <row r="152" spans="1:14">
      <c r="A152" s="1">
        <v>166</v>
      </c>
      <c r="B152" s="1" t="s">
        <v>97</v>
      </c>
      <c r="C152" s="1" t="s">
        <v>14</v>
      </c>
      <c r="D152" s="3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1" t="s">
        <v>61</v>
      </c>
      <c r="K152" s="1" t="s">
        <v>98</v>
      </c>
      <c r="L152" s="2">
        <f t="shared" si="6"/>
        <v>1528200000</v>
      </c>
      <c r="M152" s="2">
        <f t="shared" si="7"/>
        <v>1148900000</v>
      </c>
      <c r="N152" s="2">
        <f t="shared" si="8"/>
        <v>379300000</v>
      </c>
    </row>
    <row r="153" spans="1:14">
      <c r="A153" s="1">
        <v>167</v>
      </c>
      <c r="B153" s="1" t="s">
        <v>97</v>
      </c>
      <c r="C153" s="1" t="s">
        <v>17</v>
      </c>
      <c r="D153" s="3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1" t="s">
        <v>61</v>
      </c>
      <c r="K153" s="1" t="s">
        <v>98</v>
      </c>
      <c r="L153" s="2">
        <f t="shared" si="6"/>
        <v>1637700000</v>
      </c>
      <c r="M153" s="2">
        <f t="shared" si="7"/>
        <v>1174200000</v>
      </c>
      <c r="N153" s="2">
        <f t="shared" si="8"/>
        <v>463500000</v>
      </c>
    </row>
    <row r="154" spans="1:14">
      <c r="A154" s="1">
        <v>168</v>
      </c>
      <c r="B154" s="1" t="s">
        <v>97</v>
      </c>
      <c r="C154" s="1" t="s">
        <v>18</v>
      </c>
      <c r="D154" s="3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1" t="s">
        <v>61</v>
      </c>
      <c r="K154" s="1" t="s">
        <v>98</v>
      </c>
      <c r="L154" s="2">
        <f t="shared" si="6"/>
        <v>1651200000</v>
      </c>
      <c r="M154" s="2">
        <f t="shared" si="7"/>
        <v>1158900000</v>
      </c>
      <c r="N154" s="2">
        <f t="shared" si="8"/>
        <v>492300000</v>
      </c>
    </row>
    <row r="155" spans="1:14">
      <c r="A155" s="1">
        <v>169</v>
      </c>
      <c r="B155" s="1" t="s">
        <v>97</v>
      </c>
      <c r="C155" s="1" t="s">
        <v>19</v>
      </c>
      <c r="D155" s="3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1" t="s">
        <v>61</v>
      </c>
      <c r="K155" s="1" t="s">
        <v>98</v>
      </c>
      <c r="L155" s="2">
        <f t="shared" si="6"/>
        <v>1645800000</v>
      </c>
      <c r="M155" s="2">
        <f t="shared" si="7"/>
        <v>1108100000</v>
      </c>
      <c r="N155" s="2">
        <f t="shared" si="8"/>
        <v>537700000</v>
      </c>
    </row>
    <row r="156" spans="1:14">
      <c r="A156" s="1">
        <v>170</v>
      </c>
      <c r="B156" s="1" t="s">
        <v>99</v>
      </c>
      <c r="C156" s="1" t="s">
        <v>14</v>
      </c>
      <c r="D156" s="3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1" t="s">
        <v>44</v>
      </c>
      <c r="K156" s="1" t="s">
        <v>100</v>
      </c>
      <c r="L156" s="2">
        <f t="shared" si="6"/>
        <v>1524426000</v>
      </c>
      <c r="M156" s="2">
        <f t="shared" si="7"/>
        <v>601160000</v>
      </c>
      <c r="N156" s="2">
        <f t="shared" si="8"/>
        <v>923266000</v>
      </c>
    </row>
    <row r="157" spans="1:14">
      <c r="A157" s="1">
        <v>171</v>
      </c>
      <c r="B157" s="1" t="s">
        <v>99</v>
      </c>
      <c r="C157" s="1" t="s">
        <v>17</v>
      </c>
      <c r="D157" s="3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1" t="s">
        <v>44</v>
      </c>
      <c r="K157" s="1" t="s">
        <v>100</v>
      </c>
      <c r="L157" s="2">
        <f t="shared" si="6"/>
        <v>1590000000</v>
      </c>
      <c r="M157" s="2">
        <f t="shared" si="7"/>
        <v>641000000</v>
      </c>
      <c r="N157" s="2">
        <f t="shared" si="8"/>
        <v>949000000</v>
      </c>
    </row>
    <row r="158" spans="1:14">
      <c r="A158" s="1">
        <v>172</v>
      </c>
      <c r="B158" s="1" t="s">
        <v>99</v>
      </c>
      <c r="C158" s="1" t="s">
        <v>18</v>
      </c>
      <c r="D158" s="3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1" t="s">
        <v>44</v>
      </c>
      <c r="K158" s="1" t="s">
        <v>100</v>
      </c>
      <c r="L158" s="2">
        <f t="shared" si="6"/>
        <v>1661000000</v>
      </c>
      <c r="M158" s="2">
        <f t="shared" si="7"/>
        <v>660000000</v>
      </c>
      <c r="N158" s="2">
        <f t="shared" si="8"/>
        <v>1001000000</v>
      </c>
    </row>
    <row r="159" spans="1:14">
      <c r="A159" s="1">
        <v>173</v>
      </c>
      <c r="B159" s="1" t="s">
        <v>99</v>
      </c>
      <c r="C159" s="1" t="s">
        <v>19</v>
      </c>
      <c r="D159" s="3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1" t="s">
        <v>44</v>
      </c>
      <c r="K159" s="1" t="s">
        <v>100</v>
      </c>
      <c r="L159" s="2">
        <f t="shared" si="6"/>
        <v>1755000000</v>
      </c>
      <c r="M159" s="2">
        <f t="shared" si="7"/>
        <v>683000000</v>
      </c>
      <c r="N159" s="2">
        <f t="shared" si="8"/>
        <v>1072000000</v>
      </c>
    </row>
    <row r="160" spans="1:14">
      <c r="A160" s="1">
        <v>174</v>
      </c>
      <c r="B160" s="1" t="s">
        <v>101</v>
      </c>
      <c r="C160" s="1" t="s">
        <v>14</v>
      </c>
      <c r="D160" s="3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1" t="s">
        <v>49</v>
      </c>
      <c r="K160" s="1" t="s">
        <v>102</v>
      </c>
      <c r="L160" s="2">
        <f t="shared" si="6"/>
        <v>33301000000</v>
      </c>
      <c r="M160" s="2">
        <f t="shared" si="7"/>
        <v>25104000000</v>
      </c>
      <c r="N160" s="2">
        <f t="shared" si="8"/>
        <v>8197000000</v>
      </c>
    </row>
    <row r="161" spans="1:14">
      <c r="A161" s="1">
        <v>175</v>
      </c>
      <c r="B161" s="1" t="s">
        <v>101</v>
      </c>
      <c r="C161" s="1" t="s">
        <v>17</v>
      </c>
      <c r="D161" s="3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1" t="s">
        <v>49</v>
      </c>
      <c r="K161" s="1" t="s">
        <v>102</v>
      </c>
      <c r="L161" s="2">
        <f t="shared" si="6"/>
        <v>34386000000</v>
      </c>
      <c r="M161" s="2">
        <f t="shared" si="7"/>
        <v>24982000000</v>
      </c>
      <c r="N161" s="2">
        <f t="shared" si="8"/>
        <v>9404000000</v>
      </c>
    </row>
    <row r="162" spans="1:14">
      <c r="A162" s="1">
        <v>176</v>
      </c>
      <c r="B162" s="1" t="s">
        <v>101</v>
      </c>
      <c r="C162" s="1" t="s">
        <v>18</v>
      </c>
      <c r="D162" s="3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1" t="s">
        <v>49</v>
      </c>
      <c r="K162" s="1" t="s">
        <v>102</v>
      </c>
      <c r="L162" s="2">
        <f t="shared" si="6"/>
        <v>35522000000</v>
      </c>
      <c r="M162" s="2">
        <f t="shared" si="7"/>
        <v>25197000000</v>
      </c>
      <c r="N162" s="2">
        <f t="shared" si="8"/>
        <v>10325000000</v>
      </c>
    </row>
    <row r="163" spans="1:14">
      <c r="A163" s="1">
        <v>177</v>
      </c>
      <c r="B163" s="1" t="s">
        <v>101</v>
      </c>
      <c r="C163" s="1" t="s">
        <v>19</v>
      </c>
      <c r="D163" s="3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1" t="s">
        <v>49</v>
      </c>
      <c r="K163" s="1" t="s">
        <v>102</v>
      </c>
      <c r="L163" s="2">
        <f t="shared" si="6"/>
        <v>33966000000</v>
      </c>
      <c r="M163" s="2">
        <f t="shared" si="7"/>
        <v>24880000000</v>
      </c>
      <c r="N163" s="2">
        <f t="shared" si="8"/>
        <v>9086000000</v>
      </c>
    </row>
    <row r="164" spans="1:14">
      <c r="A164" s="1">
        <v>178</v>
      </c>
      <c r="B164" s="1" t="s">
        <v>103</v>
      </c>
      <c r="C164" s="1" t="s">
        <v>14</v>
      </c>
      <c r="D164" s="3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1" t="s">
        <v>15</v>
      </c>
      <c r="K164" s="1" t="s">
        <v>72</v>
      </c>
      <c r="L164" s="2">
        <f t="shared" si="6"/>
        <v>837600000</v>
      </c>
      <c r="M164" s="2">
        <f t="shared" si="7"/>
        <v>607600000</v>
      </c>
      <c r="N164" s="2">
        <f t="shared" si="8"/>
        <v>230000000</v>
      </c>
    </row>
    <row r="165" spans="1:14">
      <c r="A165" s="1">
        <v>179</v>
      </c>
      <c r="B165" s="1" t="s">
        <v>103</v>
      </c>
      <c r="C165" s="1" t="s">
        <v>17</v>
      </c>
      <c r="D165" s="3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1" t="s">
        <v>15</v>
      </c>
      <c r="K165" s="1" t="s">
        <v>72</v>
      </c>
      <c r="L165" s="2">
        <f t="shared" si="6"/>
        <v>979200000</v>
      </c>
      <c r="M165" s="2">
        <f t="shared" si="7"/>
        <v>680300000</v>
      </c>
      <c r="N165" s="2">
        <f t="shared" si="8"/>
        <v>298900000</v>
      </c>
    </row>
    <row r="166" spans="1:14">
      <c r="A166" s="1">
        <v>180</v>
      </c>
      <c r="B166" s="1" t="s">
        <v>103</v>
      </c>
      <c r="C166" s="1" t="s">
        <v>18</v>
      </c>
      <c r="D166" s="3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1" t="s">
        <v>15</v>
      </c>
      <c r="K166" s="1" t="s">
        <v>72</v>
      </c>
      <c r="L166" s="2">
        <f t="shared" si="6"/>
        <v>1145600000</v>
      </c>
      <c r="M166" s="2">
        <f t="shared" si="7"/>
        <v>756900000</v>
      </c>
      <c r="N166" s="2">
        <f t="shared" si="8"/>
        <v>388700000</v>
      </c>
    </row>
    <row r="167" spans="1:14">
      <c r="A167" s="1">
        <v>181</v>
      </c>
      <c r="B167" s="1" t="s">
        <v>103</v>
      </c>
      <c r="C167" s="1" t="s">
        <v>19</v>
      </c>
      <c r="D167" s="3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1" t="s">
        <v>15</v>
      </c>
      <c r="K167" s="1" t="s">
        <v>72</v>
      </c>
      <c r="L167" s="2">
        <f t="shared" si="6"/>
        <v>1436200000</v>
      </c>
      <c r="M167" s="2">
        <f t="shared" si="7"/>
        <v>946000000</v>
      </c>
      <c r="N167" s="2">
        <f t="shared" si="8"/>
        <v>490200000</v>
      </c>
    </row>
    <row r="168" spans="1:14">
      <c r="A168" s="1">
        <v>182</v>
      </c>
      <c r="B168" s="1" t="s">
        <v>104</v>
      </c>
      <c r="C168" s="1" t="s">
        <v>14</v>
      </c>
      <c r="D168" s="3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1" t="s">
        <v>21</v>
      </c>
      <c r="K168" s="1" t="s">
        <v>81</v>
      </c>
      <c r="L168" s="2">
        <f t="shared" si="6"/>
        <v>4740935000</v>
      </c>
      <c r="M168" s="2">
        <f t="shared" si="7"/>
        <v>2967837000</v>
      </c>
      <c r="N168" s="2">
        <f t="shared" si="8"/>
        <v>1773098000</v>
      </c>
    </row>
    <row r="169" spans="1:14">
      <c r="A169" s="1">
        <v>183</v>
      </c>
      <c r="B169" s="1" t="s">
        <v>104</v>
      </c>
      <c r="C169" s="1" t="s">
        <v>17</v>
      </c>
      <c r="D169" s="3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1" t="s">
        <v>21</v>
      </c>
      <c r="K169" s="1" t="s">
        <v>81</v>
      </c>
      <c r="L169" s="2">
        <f t="shared" si="6"/>
        <v>4934907000</v>
      </c>
      <c r="M169" s="2">
        <f t="shared" si="7"/>
        <v>3104684000</v>
      </c>
      <c r="N169" s="2">
        <f t="shared" si="8"/>
        <v>1830223000</v>
      </c>
    </row>
    <row r="170" spans="1:14">
      <c r="A170" s="1">
        <v>184</v>
      </c>
      <c r="B170" s="1" t="s">
        <v>104</v>
      </c>
      <c r="C170" s="1" t="s">
        <v>18</v>
      </c>
      <c r="D170" s="3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1" t="s">
        <v>21</v>
      </c>
      <c r="K170" s="1" t="s">
        <v>81</v>
      </c>
      <c r="L170" s="2">
        <f t="shared" si="6"/>
        <v>5327031000</v>
      </c>
      <c r="M170" s="2">
        <f t="shared" si="7"/>
        <v>3373980000</v>
      </c>
      <c r="N170" s="2">
        <f t="shared" si="8"/>
        <v>1953051000</v>
      </c>
    </row>
    <row r="171" spans="1:14">
      <c r="A171" s="1">
        <v>185</v>
      </c>
      <c r="B171" s="1" t="s">
        <v>104</v>
      </c>
      <c r="C171" s="1" t="s">
        <v>19</v>
      </c>
      <c r="D171" s="3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1" t="s">
        <v>21</v>
      </c>
      <c r="K171" s="1" t="s">
        <v>81</v>
      </c>
      <c r="L171" s="2">
        <f t="shared" si="6"/>
        <v>5608736000</v>
      </c>
      <c r="M171" s="2">
        <f t="shared" si="7"/>
        <v>3548341000</v>
      </c>
      <c r="N171" s="2">
        <f t="shared" si="8"/>
        <v>2060395000</v>
      </c>
    </row>
    <row r="172" spans="1:14">
      <c r="A172" s="1">
        <v>186</v>
      </c>
      <c r="B172" s="1" t="s">
        <v>105</v>
      </c>
      <c r="C172" s="1" t="s">
        <v>14</v>
      </c>
      <c r="D172" s="3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1" t="s">
        <v>15</v>
      </c>
      <c r="K172" s="1" t="s">
        <v>93</v>
      </c>
      <c r="L172" s="2">
        <f t="shared" si="6"/>
        <v>13355000000</v>
      </c>
      <c r="M172" s="2">
        <f t="shared" si="7"/>
        <v>6813000000</v>
      </c>
      <c r="N172" s="2">
        <f t="shared" si="8"/>
        <v>6542000000</v>
      </c>
    </row>
    <row r="173" spans="1:14">
      <c r="A173" s="1">
        <v>187</v>
      </c>
      <c r="B173" s="1" t="s">
        <v>105</v>
      </c>
      <c r="C173" s="1" t="s">
        <v>17</v>
      </c>
      <c r="D173" s="3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1" t="s">
        <v>15</v>
      </c>
      <c r="K173" s="1" t="s">
        <v>93</v>
      </c>
      <c r="L173" s="2">
        <f t="shared" si="6"/>
        <v>14010000000</v>
      </c>
      <c r="M173" s="2">
        <f t="shared" si="7"/>
        <v>6527000000</v>
      </c>
      <c r="N173" s="2">
        <f t="shared" si="8"/>
        <v>7483000000</v>
      </c>
    </row>
    <row r="174" spans="1:14">
      <c r="A174" s="1">
        <v>188</v>
      </c>
      <c r="B174" s="1" t="s">
        <v>105</v>
      </c>
      <c r="C174" s="1" t="s">
        <v>18</v>
      </c>
      <c r="D174" s="3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1" t="s">
        <v>15</v>
      </c>
      <c r="K174" s="1" t="s">
        <v>93</v>
      </c>
      <c r="L174" s="2">
        <f t="shared" si="6"/>
        <v>14026000000</v>
      </c>
      <c r="M174" s="2">
        <f t="shared" si="7"/>
        <v>6582000000</v>
      </c>
      <c r="N174" s="2">
        <f t="shared" si="8"/>
        <v>7444000000</v>
      </c>
    </row>
    <row r="175" spans="1:14">
      <c r="A175" s="1">
        <v>189</v>
      </c>
      <c r="B175" s="1" t="s">
        <v>105</v>
      </c>
      <c r="C175" s="1" t="s">
        <v>19</v>
      </c>
      <c r="D175" s="3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1" t="s">
        <v>15</v>
      </c>
      <c r="K175" s="1" t="s">
        <v>93</v>
      </c>
      <c r="L175" s="2">
        <f t="shared" si="6"/>
        <v>13781000000</v>
      </c>
      <c r="M175" s="2">
        <f t="shared" si="7"/>
        <v>7940000000</v>
      </c>
      <c r="N175" s="2">
        <f t="shared" si="8"/>
        <v>5841000000</v>
      </c>
    </row>
    <row r="176" spans="1:14">
      <c r="A176" s="1">
        <v>190</v>
      </c>
      <c r="B176" s="1" t="s">
        <v>106</v>
      </c>
      <c r="C176" s="1" t="s">
        <v>14</v>
      </c>
      <c r="D176" s="3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1" t="s">
        <v>49</v>
      </c>
      <c r="K176" s="1" t="s">
        <v>107</v>
      </c>
      <c r="L176" s="2">
        <f t="shared" si="6"/>
        <v>96325000000</v>
      </c>
      <c r="M176" s="2">
        <f t="shared" si="7"/>
        <v>80262000000</v>
      </c>
      <c r="N176" s="2">
        <f t="shared" si="8"/>
        <v>16063000000</v>
      </c>
    </row>
    <row r="177" spans="1:14">
      <c r="A177" s="1">
        <v>191</v>
      </c>
      <c r="B177" s="1" t="s">
        <v>106</v>
      </c>
      <c r="C177" s="1" t="s">
        <v>17</v>
      </c>
      <c r="D177" s="3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1" t="s">
        <v>49</v>
      </c>
      <c r="K177" s="1" t="s">
        <v>107</v>
      </c>
      <c r="L177" s="2">
        <f t="shared" si="6"/>
        <v>98663000000</v>
      </c>
      <c r="M177" s="2">
        <f t="shared" si="7"/>
        <v>72770000000</v>
      </c>
      <c r="N177" s="2">
        <f t="shared" si="8"/>
        <v>25893000000</v>
      </c>
    </row>
    <row r="178" spans="1:14">
      <c r="A178" s="1">
        <v>192</v>
      </c>
      <c r="B178" s="1" t="s">
        <v>106</v>
      </c>
      <c r="C178" s="1" t="s">
        <v>18</v>
      </c>
      <c r="D178" s="3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1" t="s">
        <v>49</v>
      </c>
      <c r="K178" s="1" t="s">
        <v>107</v>
      </c>
      <c r="L178" s="2">
        <f t="shared" si="6"/>
        <v>92525000000</v>
      </c>
      <c r="M178" s="2">
        <f t="shared" si="7"/>
        <v>77392000000</v>
      </c>
      <c r="N178" s="2">
        <f t="shared" si="8"/>
        <v>15133000000</v>
      </c>
    </row>
    <row r="179" spans="1:14">
      <c r="A179" s="1">
        <v>193</v>
      </c>
      <c r="B179" s="1" t="s">
        <v>106</v>
      </c>
      <c r="C179" s="1" t="s">
        <v>19</v>
      </c>
      <c r="D179" s="3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1" t="s">
        <v>49</v>
      </c>
      <c r="K179" s="1" t="s">
        <v>107</v>
      </c>
      <c r="L179" s="2">
        <f t="shared" si="6"/>
        <v>90852000000</v>
      </c>
      <c r="M179" s="2">
        <f t="shared" si="7"/>
        <v>60353000000</v>
      </c>
      <c r="N179" s="2">
        <f t="shared" si="8"/>
        <v>30499000000</v>
      </c>
    </row>
    <row r="180" spans="1:14">
      <c r="A180" s="1">
        <v>194</v>
      </c>
      <c r="B180" s="1" t="s">
        <v>108</v>
      </c>
      <c r="C180" s="1" t="s">
        <v>14</v>
      </c>
      <c r="D180" s="3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1" t="s">
        <v>27</v>
      </c>
      <c r="K180" s="1" t="s">
        <v>32</v>
      </c>
      <c r="L180" s="2">
        <f t="shared" si="6"/>
        <v>7134000000</v>
      </c>
      <c r="M180" s="2">
        <f t="shared" si="7"/>
        <v>4364000000</v>
      </c>
      <c r="N180" s="2">
        <f t="shared" si="8"/>
        <v>2770000000</v>
      </c>
    </row>
    <row r="181" spans="1:14">
      <c r="A181" s="1">
        <v>195</v>
      </c>
      <c r="B181" s="1" t="s">
        <v>108</v>
      </c>
      <c r="C181" s="1" t="s">
        <v>17</v>
      </c>
      <c r="D181" s="3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1" t="s">
        <v>27</v>
      </c>
      <c r="K181" s="1" t="s">
        <v>32</v>
      </c>
      <c r="L181" s="2">
        <f t="shared" si="6"/>
        <v>4162000000</v>
      </c>
      <c r="M181" s="2">
        <f t="shared" si="7"/>
        <v>3666000000</v>
      </c>
      <c r="N181" s="2">
        <f t="shared" si="8"/>
        <v>496000000</v>
      </c>
    </row>
    <row r="182" spans="1:14">
      <c r="A182" s="1">
        <v>196</v>
      </c>
      <c r="B182" s="1" t="s">
        <v>108</v>
      </c>
      <c r="C182" s="1" t="s">
        <v>18</v>
      </c>
      <c r="D182" s="3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1" t="s">
        <v>27</v>
      </c>
      <c r="K182" s="1" t="s">
        <v>32</v>
      </c>
      <c r="L182" s="2">
        <f t="shared" si="6"/>
        <v>4581000000</v>
      </c>
      <c r="M182" s="2">
        <f t="shared" si="7"/>
        <v>3925000000</v>
      </c>
      <c r="N182" s="2">
        <f t="shared" si="8"/>
        <v>656000000</v>
      </c>
    </row>
    <row r="183" spans="1:14">
      <c r="A183" s="1">
        <v>197</v>
      </c>
      <c r="B183" s="1" t="s">
        <v>108</v>
      </c>
      <c r="C183" s="1" t="s">
        <v>19</v>
      </c>
      <c r="D183" s="3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1" t="s">
        <v>27</v>
      </c>
      <c r="K183" s="1" t="s">
        <v>32</v>
      </c>
      <c r="L183" s="2">
        <f t="shared" si="6"/>
        <v>4146000000</v>
      </c>
      <c r="M183" s="2">
        <f t="shared" si="7"/>
        <v>3697000000</v>
      </c>
      <c r="N183" s="2">
        <f t="shared" si="8"/>
        <v>449000000</v>
      </c>
    </row>
    <row r="184" spans="1:14">
      <c r="A184" s="1">
        <v>198</v>
      </c>
      <c r="B184" s="1" t="s">
        <v>109</v>
      </c>
      <c r="C184" s="1" t="s">
        <v>14</v>
      </c>
      <c r="D184" s="3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1" t="s">
        <v>21</v>
      </c>
      <c r="K184" s="1" t="s">
        <v>81</v>
      </c>
      <c r="L184" s="2">
        <f t="shared" si="6"/>
        <v>4388755000</v>
      </c>
      <c r="M184" s="2">
        <f t="shared" si="7"/>
        <v>2750537000</v>
      </c>
      <c r="N184" s="2">
        <f t="shared" si="8"/>
        <v>1638218000</v>
      </c>
    </row>
    <row r="185" spans="1:14">
      <c r="A185" s="1">
        <v>199</v>
      </c>
      <c r="B185" s="1" t="s">
        <v>109</v>
      </c>
      <c r="C185" s="1" t="s">
        <v>17</v>
      </c>
      <c r="D185" s="3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1" t="s">
        <v>21</v>
      </c>
      <c r="K185" s="1" t="s">
        <v>81</v>
      </c>
      <c r="L185" s="2">
        <f t="shared" si="6"/>
        <v>4565582000</v>
      </c>
      <c r="M185" s="2">
        <f t="shared" si="7"/>
        <v>2950995000</v>
      </c>
      <c r="N185" s="2">
        <f t="shared" si="8"/>
        <v>1614587000</v>
      </c>
    </row>
    <row r="186" spans="1:14">
      <c r="A186" s="1">
        <v>200</v>
      </c>
      <c r="B186" s="1" t="s">
        <v>109</v>
      </c>
      <c r="C186" s="1" t="s">
        <v>18</v>
      </c>
      <c r="D186" s="3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1" t="s">
        <v>21</v>
      </c>
      <c r="K186" s="1" t="s">
        <v>81</v>
      </c>
      <c r="L186" s="2">
        <f t="shared" si="6"/>
        <v>4619779000</v>
      </c>
      <c r="M186" s="2">
        <f t="shared" si="7"/>
        <v>3065486000</v>
      </c>
      <c r="N186" s="2">
        <f t="shared" si="8"/>
        <v>1554293000</v>
      </c>
    </row>
    <row r="187" spans="1:14">
      <c r="A187" s="1">
        <v>201</v>
      </c>
      <c r="B187" s="1" t="s">
        <v>109</v>
      </c>
      <c r="C187" s="1" t="s">
        <v>19</v>
      </c>
      <c r="D187" s="3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1" t="s">
        <v>21</v>
      </c>
      <c r="K187" s="1" t="s">
        <v>81</v>
      </c>
      <c r="L187" s="2">
        <f t="shared" si="6"/>
        <v>4620310000</v>
      </c>
      <c r="M187" s="2">
        <f t="shared" si="7"/>
        <v>3205407000</v>
      </c>
      <c r="N187" s="2">
        <f t="shared" si="8"/>
        <v>1414903000</v>
      </c>
    </row>
    <row r="188" spans="1:14">
      <c r="A188" s="1">
        <v>202</v>
      </c>
      <c r="B188" s="1" t="s">
        <v>110</v>
      </c>
      <c r="C188" s="1" t="s">
        <v>14</v>
      </c>
      <c r="D188" s="3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1" t="s">
        <v>49</v>
      </c>
      <c r="K188" s="1" t="s">
        <v>107</v>
      </c>
      <c r="L188" s="2">
        <f t="shared" si="6"/>
        <v>10308000000</v>
      </c>
      <c r="M188" s="2">
        <f t="shared" si="7"/>
        <v>6817000000</v>
      </c>
      <c r="N188" s="2">
        <f t="shared" si="8"/>
        <v>3491000000</v>
      </c>
    </row>
    <row r="189" spans="1:14">
      <c r="A189" s="1">
        <v>203</v>
      </c>
      <c r="B189" s="1" t="s">
        <v>110</v>
      </c>
      <c r="C189" s="1" t="s">
        <v>17</v>
      </c>
      <c r="D189" s="3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1" t="s">
        <v>49</v>
      </c>
      <c r="K189" s="1" t="s">
        <v>107</v>
      </c>
      <c r="L189" s="2">
        <f t="shared" si="6"/>
        <v>10242000000</v>
      </c>
      <c r="M189" s="2">
        <f t="shared" si="7"/>
        <v>6323000000</v>
      </c>
      <c r="N189" s="2">
        <f t="shared" si="8"/>
        <v>3919000000</v>
      </c>
    </row>
    <row r="190" spans="1:14">
      <c r="A190" s="1">
        <v>204</v>
      </c>
      <c r="B190" s="1" t="s">
        <v>110</v>
      </c>
      <c r="C190" s="1" t="s">
        <v>18</v>
      </c>
      <c r="D190" s="3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1" t="s">
        <v>49</v>
      </c>
      <c r="K190" s="1" t="s">
        <v>107</v>
      </c>
      <c r="L190" s="2">
        <f t="shared" si="6"/>
        <v>9759000000</v>
      </c>
      <c r="M190" s="2">
        <f t="shared" si="7"/>
        <v>6057000000</v>
      </c>
      <c r="N190" s="2">
        <f t="shared" si="8"/>
        <v>3702000000</v>
      </c>
    </row>
    <row r="191" spans="1:14">
      <c r="A191" s="1">
        <v>205</v>
      </c>
      <c r="B191" s="1" t="s">
        <v>110</v>
      </c>
      <c r="C191" s="1" t="s">
        <v>19</v>
      </c>
      <c r="D191" s="3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1" t="s">
        <v>49</v>
      </c>
      <c r="K191" s="1" t="s">
        <v>107</v>
      </c>
      <c r="L191" s="2">
        <f t="shared" si="6"/>
        <v>10113000000</v>
      </c>
      <c r="M191" s="2">
        <f t="shared" si="7"/>
        <v>6529000000</v>
      </c>
      <c r="N191" s="2">
        <f t="shared" si="8"/>
        <v>3584000000</v>
      </c>
    </row>
    <row r="192" spans="1:14">
      <c r="A192" s="1">
        <v>206</v>
      </c>
      <c r="B192" s="1" t="s">
        <v>111</v>
      </c>
      <c r="C192" s="1" t="s">
        <v>14</v>
      </c>
      <c r="D192" s="3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1" t="s">
        <v>21</v>
      </c>
      <c r="K192" s="1" t="s">
        <v>112</v>
      </c>
      <c r="L192" s="2">
        <f t="shared" si="6"/>
        <v>10984000000</v>
      </c>
      <c r="M192" s="2">
        <f t="shared" si="7"/>
        <v>8755000000</v>
      </c>
      <c r="N192" s="2">
        <f t="shared" si="8"/>
        <v>2229000000</v>
      </c>
    </row>
    <row r="193" spans="1:14">
      <c r="A193" s="1">
        <v>207</v>
      </c>
      <c r="B193" s="1" t="s">
        <v>111</v>
      </c>
      <c r="C193" s="1" t="s">
        <v>17</v>
      </c>
      <c r="D193" s="3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1" t="s">
        <v>21</v>
      </c>
      <c r="K193" s="1" t="s">
        <v>112</v>
      </c>
      <c r="L193" s="2">
        <f t="shared" si="6"/>
        <v>9399000000</v>
      </c>
      <c r="M193" s="2">
        <f t="shared" si="7"/>
        <v>8106000000</v>
      </c>
      <c r="N193" s="2">
        <f t="shared" si="8"/>
        <v>1293000000</v>
      </c>
    </row>
    <row r="194" spans="1:14">
      <c r="A194" s="1">
        <v>208</v>
      </c>
      <c r="B194" s="1" t="s">
        <v>111</v>
      </c>
      <c r="C194" s="1" t="s">
        <v>18</v>
      </c>
      <c r="D194" s="3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1" t="s">
        <v>21</v>
      </c>
      <c r="K194" s="1" t="s">
        <v>112</v>
      </c>
      <c r="L194" s="2">
        <f t="shared" si="6"/>
        <v>9047000000</v>
      </c>
      <c r="M194" s="2">
        <f t="shared" si="7"/>
        <v>7592000000</v>
      </c>
      <c r="N194" s="2">
        <f t="shared" si="8"/>
        <v>1455000000</v>
      </c>
    </row>
    <row r="195" spans="1:14">
      <c r="A195" s="1">
        <v>209</v>
      </c>
      <c r="B195" s="1" t="s">
        <v>111</v>
      </c>
      <c r="C195" s="1" t="s">
        <v>19</v>
      </c>
      <c r="D195" s="3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1" t="s">
        <v>21</v>
      </c>
      <c r="K195" s="1" t="s">
        <v>112</v>
      </c>
      <c r="L195" s="2">
        <f t="shared" ref="L195:L258" si="9">E195-F195</f>
        <v>9191000000</v>
      </c>
      <c r="M195" s="2">
        <f t="shared" ref="M195:M258" si="10">G195+H195+I195</f>
        <v>7618000000</v>
      </c>
      <c r="N195" s="2">
        <f t="shared" ref="N195:N258" si="11">L195-M195</f>
        <v>1573000000</v>
      </c>
    </row>
    <row r="196" spans="1:14">
      <c r="A196" s="1">
        <v>210</v>
      </c>
      <c r="B196" s="1" t="s">
        <v>113</v>
      </c>
      <c r="C196" s="1" t="s">
        <v>14</v>
      </c>
      <c r="D196" s="3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1" t="s">
        <v>27</v>
      </c>
      <c r="K196" s="1" t="s">
        <v>32</v>
      </c>
      <c r="L196" s="2">
        <f t="shared" si="9"/>
        <v>1855100000</v>
      </c>
      <c r="M196" s="2">
        <f t="shared" si="10"/>
        <v>1216000000</v>
      </c>
      <c r="N196" s="2">
        <f t="shared" si="11"/>
        <v>639100000</v>
      </c>
    </row>
    <row r="197" spans="1:14">
      <c r="A197" s="1">
        <v>211</v>
      </c>
      <c r="B197" s="1" t="s">
        <v>113</v>
      </c>
      <c r="C197" s="1" t="s">
        <v>17</v>
      </c>
      <c r="D197" s="3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1" t="s">
        <v>27</v>
      </c>
      <c r="K197" s="1" t="s">
        <v>32</v>
      </c>
      <c r="L197" s="2">
        <f t="shared" si="9"/>
        <v>2065000000</v>
      </c>
      <c r="M197" s="2">
        <f t="shared" si="10"/>
        <v>1283500000</v>
      </c>
      <c r="N197" s="2">
        <f t="shared" si="11"/>
        <v>781500000</v>
      </c>
    </row>
    <row r="198" spans="1:14">
      <c r="A198" s="1">
        <v>212</v>
      </c>
      <c r="B198" s="1" t="s">
        <v>113</v>
      </c>
      <c r="C198" s="1" t="s">
        <v>18</v>
      </c>
      <c r="D198" s="3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1" t="s">
        <v>27</v>
      </c>
      <c r="K198" s="1" t="s">
        <v>32</v>
      </c>
      <c r="L198" s="2">
        <f t="shared" si="9"/>
        <v>2114800000</v>
      </c>
      <c r="M198" s="2">
        <f t="shared" si="10"/>
        <v>1271300000</v>
      </c>
      <c r="N198" s="2">
        <f t="shared" si="11"/>
        <v>843500000</v>
      </c>
    </row>
    <row r="199" spans="1:14">
      <c r="A199" s="1">
        <v>213</v>
      </c>
      <c r="B199" s="1" t="s">
        <v>113</v>
      </c>
      <c r="C199" s="1" t="s">
        <v>19</v>
      </c>
      <c r="D199" s="3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1" t="s">
        <v>27</v>
      </c>
      <c r="K199" s="1" t="s">
        <v>32</v>
      </c>
      <c r="L199" s="2">
        <f t="shared" si="9"/>
        <v>2342300000</v>
      </c>
      <c r="M199" s="2">
        <f t="shared" si="10"/>
        <v>1394700000</v>
      </c>
      <c r="N199" s="2">
        <f t="shared" si="11"/>
        <v>947600000</v>
      </c>
    </row>
    <row r="200" spans="1:14">
      <c r="A200" s="1">
        <v>214</v>
      </c>
      <c r="B200" s="1" t="s">
        <v>114</v>
      </c>
      <c r="C200" s="1" t="s">
        <v>14</v>
      </c>
      <c r="D200" s="3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1" t="s">
        <v>27</v>
      </c>
      <c r="K200" s="1" t="s">
        <v>32</v>
      </c>
      <c r="L200" s="2">
        <f t="shared" si="9"/>
        <v>4171000000</v>
      </c>
      <c r="M200" s="2">
        <f t="shared" si="10"/>
        <v>2916000000</v>
      </c>
      <c r="N200" s="2">
        <f t="shared" si="11"/>
        <v>1255000000</v>
      </c>
    </row>
    <row r="201" spans="1:14">
      <c r="A201" s="1">
        <v>215</v>
      </c>
      <c r="B201" s="1" t="s">
        <v>114</v>
      </c>
      <c r="C201" s="1" t="s">
        <v>17</v>
      </c>
      <c r="D201" s="3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1" t="s">
        <v>27</v>
      </c>
      <c r="K201" s="1" t="s">
        <v>32</v>
      </c>
      <c r="L201" s="2">
        <f t="shared" si="9"/>
        <v>4301000000</v>
      </c>
      <c r="M201" s="2">
        <f t="shared" si="10"/>
        <v>2695000000</v>
      </c>
      <c r="N201" s="2">
        <f t="shared" si="11"/>
        <v>1606000000</v>
      </c>
    </row>
    <row r="202" spans="1:14">
      <c r="A202" s="1">
        <v>216</v>
      </c>
      <c r="B202" s="1" t="s">
        <v>114</v>
      </c>
      <c r="C202" s="1" t="s">
        <v>18</v>
      </c>
      <c r="D202" s="3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1" t="s">
        <v>27</v>
      </c>
      <c r="K202" s="1" t="s">
        <v>32</v>
      </c>
      <c r="L202" s="2">
        <f t="shared" si="9"/>
        <v>4695000000</v>
      </c>
      <c r="M202" s="2">
        <f t="shared" si="10"/>
        <v>3195000000</v>
      </c>
      <c r="N202" s="2">
        <f t="shared" si="11"/>
        <v>1500000000</v>
      </c>
    </row>
    <row r="203" spans="1:14">
      <c r="A203" s="1">
        <v>217</v>
      </c>
      <c r="B203" s="1" t="s">
        <v>114</v>
      </c>
      <c r="C203" s="1" t="s">
        <v>19</v>
      </c>
      <c r="D203" s="3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1" t="s">
        <v>27</v>
      </c>
      <c r="K203" s="1" t="s">
        <v>32</v>
      </c>
      <c r="L203" s="2">
        <f t="shared" si="9"/>
        <v>5991000000</v>
      </c>
      <c r="M203" s="2">
        <f t="shared" si="10"/>
        <v>3833000000</v>
      </c>
      <c r="N203" s="2">
        <f t="shared" si="11"/>
        <v>2158000000</v>
      </c>
    </row>
    <row r="204" spans="1:14">
      <c r="A204" s="1">
        <v>218</v>
      </c>
      <c r="B204" s="1" t="s">
        <v>115</v>
      </c>
      <c r="C204" s="1" t="s">
        <v>14</v>
      </c>
      <c r="D204" s="3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1" t="s">
        <v>85</v>
      </c>
      <c r="K204" s="1" t="s">
        <v>116</v>
      </c>
      <c r="L204" s="2">
        <f t="shared" si="9"/>
        <v>3811000000</v>
      </c>
      <c r="M204" s="2">
        <f t="shared" si="10"/>
        <v>1862000000</v>
      </c>
      <c r="N204" s="2">
        <f t="shared" si="11"/>
        <v>1949000000</v>
      </c>
    </row>
    <row r="205" spans="1:14">
      <c r="A205" s="1">
        <v>219</v>
      </c>
      <c r="B205" s="1" t="s">
        <v>115</v>
      </c>
      <c r="C205" s="1" t="s">
        <v>17</v>
      </c>
      <c r="D205" s="3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1" t="s">
        <v>85</v>
      </c>
      <c r="K205" s="1" t="s">
        <v>116</v>
      </c>
      <c r="L205" s="2">
        <f t="shared" si="9"/>
        <v>4805000000</v>
      </c>
      <c r="M205" s="2">
        <f t="shared" si="10"/>
        <v>1946000000</v>
      </c>
      <c r="N205" s="2">
        <f t="shared" si="11"/>
        <v>2859000000</v>
      </c>
    </row>
    <row r="206" spans="1:14">
      <c r="A206" s="1">
        <v>220</v>
      </c>
      <c r="B206" s="1" t="s">
        <v>115</v>
      </c>
      <c r="C206" s="1" t="s">
        <v>18</v>
      </c>
      <c r="D206" s="3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1" t="s">
        <v>85</v>
      </c>
      <c r="K206" s="1" t="s">
        <v>116</v>
      </c>
      <c r="L206" s="2">
        <f t="shared" si="9"/>
        <v>1327000000</v>
      </c>
      <c r="M206" s="2">
        <f t="shared" si="10"/>
        <v>1435000000</v>
      </c>
      <c r="N206" s="2">
        <f t="shared" si="11"/>
        <v>-108000000</v>
      </c>
    </row>
    <row r="207" spans="1:14">
      <c r="A207" s="1">
        <v>221</v>
      </c>
      <c r="B207" s="1" t="s">
        <v>115</v>
      </c>
      <c r="C207" s="1" t="s">
        <v>19</v>
      </c>
      <c r="D207" s="3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1" t="s">
        <v>85</v>
      </c>
      <c r="K207" s="1" t="s">
        <v>116</v>
      </c>
      <c r="L207" s="2">
        <f t="shared" si="9"/>
        <v>-132000000</v>
      </c>
      <c r="M207" s="2">
        <f t="shared" si="10"/>
        <v>1199000000</v>
      </c>
      <c r="N207" s="2">
        <f t="shared" si="11"/>
        <v>-1331000000</v>
      </c>
    </row>
    <row r="208" spans="1:14">
      <c r="A208" s="1">
        <v>222</v>
      </c>
      <c r="B208" s="1" t="s">
        <v>117</v>
      </c>
      <c r="C208" s="1" t="s">
        <v>14</v>
      </c>
      <c r="D208" s="3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27</v>
      </c>
      <c r="K208" s="1" t="s">
        <v>68</v>
      </c>
      <c r="L208" s="2">
        <f t="shared" si="9"/>
        <v>6074500000</v>
      </c>
      <c r="M208" s="2">
        <f t="shared" si="10"/>
        <v>3584000000</v>
      </c>
      <c r="N208" s="2">
        <f t="shared" si="11"/>
        <v>2490500000</v>
      </c>
    </row>
    <row r="209" spans="1:14">
      <c r="A209" s="1">
        <v>223</v>
      </c>
      <c r="B209" s="1" t="s">
        <v>117</v>
      </c>
      <c r="C209" s="1" t="s">
        <v>17</v>
      </c>
      <c r="D209" s="3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27</v>
      </c>
      <c r="K209" s="1" t="s">
        <v>68</v>
      </c>
      <c r="L209" s="2">
        <f t="shared" si="9"/>
        <v>8532300000</v>
      </c>
      <c r="M209" s="2">
        <f t="shared" si="10"/>
        <v>4576600000</v>
      </c>
      <c r="N209" s="2">
        <f t="shared" si="11"/>
        <v>3955700000</v>
      </c>
    </row>
    <row r="210" spans="1:14">
      <c r="A210" s="1">
        <v>224</v>
      </c>
      <c r="B210" s="1" t="s">
        <v>117</v>
      </c>
      <c r="C210" s="1" t="s">
        <v>18</v>
      </c>
      <c r="D210" s="3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27</v>
      </c>
      <c r="K210" s="1" t="s">
        <v>68</v>
      </c>
      <c r="L210" s="2">
        <f t="shared" si="9"/>
        <v>9523400000</v>
      </c>
      <c r="M210" s="2">
        <f t="shared" si="10"/>
        <v>4539000000</v>
      </c>
      <c r="N210" s="2">
        <f t="shared" si="11"/>
        <v>4984400000</v>
      </c>
    </row>
    <row r="211" spans="1:14">
      <c r="A211" s="1">
        <v>225</v>
      </c>
      <c r="B211" s="1" t="s">
        <v>117</v>
      </c>
      <c r="C211" s="1" t="s">
        <v>19</v>
      </c>
      <c r="D211" s="3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27</v>
      </c>
      <c r="K211" s="1" t="s">
        <v>68</v>
      </c>
      <c r="L211" s="2">
        <f t="shared" si="9"/>
        <v>9970100000</v>
      </c>
      <c r="M211" s="2">
        <f t="shared" si="10"/>
        <v>4331800000</v>
      </c>
      <c r="N211" s="2">
        <f t="shared" si="11"/>
        <v>5638300000</v>
      </c>
    </row>
    <row r="212" spans="1:14">
      <c r="A212" s="1">
        <v>230</v>
      </c>
      <c r="B212" s="1" t="s">
        <v>118</v>
      </c>
      <c r="C212" s="1" t="s">
        <v>14</v>
      </c>
      <c r="D212" s="3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1" t="s">
        <v>61</v>
      </c>
      <c r="K212" s="1" t="s">
        <v>119</v>
      </c>
      <c r="L212" s="2">
        <f t="shared" si="9"/>
        <v>1561700000</v>
      </c>
      <c r="M212" s="2">
        <f t="shared" si="10"/>
        <v>771200000</v>
      </c>
      <c r="N212" s="2">
        <f t="shared" si="11"/>
        <v>790500000</v>
      </c>
    </row>
    <row r="213" spans="1:14">
      <c r="A213" s="1">
        <v>231</v>
      </c>
      <c r="B213" s="1" t="s">
        <v>118</v>
      </c>
      <c r="C213" s="1" t="s">
        <v>17</v>
      </c>
      <c r="D213" s="3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1" t="s">
        <v>61</v>
      </c>
      <c r="K213" s="1" t="s">
        <v>119</v>
      </c>
      <c r="L213" s="2">
        <f t="shared" si="9"/>
        <v>1592700000</v>
      </c>
      <c r="M213" s="2">
        <f t="shared" si="10"/>
        <v>797300000</v>
      </c>
      <c r="N213" s="2">
        <f t="shared" si="11"/>
        <v>795400000</v>
      </c>
    </row>
    <row r="214" spans="1:14">
      <c r="A214" s="1">
        <v>232</v>
      </c>
      <c r="B214" s="1" t="s">
        <v>118</v>
      </c>
      <c r="C214" s="1" t="s">
        <v>18</v>
      </c>
      <c r="D214" s="3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1" t="s">
        <v>61</v>
      </c>
      <c r="K214" s="1" t="s">
        <v>119</v>
      </c>
      <c r="L214" s="2">
        <f t="shared" si="9"/>
        <v>1666500000</v>
      </c>
      <c r="M214" s="2">
        <f t="shared" si="10"/>
        <v>827900000</v>
      </c>
      <c r="N214" s="2">
        <f t="shared" si="11"/>
        <v>838600000</v>
      </c>
    </row>
    <row r="215" spans="1:14">
      <c r="A215" s="1">
        <v>233</v>
      </c>
      <c r="B215" s="1" t="s">
        <v>118</v>
      </c>
      <c r="C215" s="1" t="s">
        <v>19</v>
      </c>
      <c r="D215" s="3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1" t="s">
        <v>61</v>
      </c>
      <c r="K215" s="1" t="s">
        <v>119</v>
      </c>
      <c r="L215" s="2">
        <f t="shared" si="9"/>
        <v>1536700000</v>
      </c>
      <c r="M215" s="2">
        <f t="shared" si="10"/>
        <v>931500000</v>
      </c>
      <c r="N215" s="2">
        <f t="shared" si="11"/>
        <v>605200000</v>
      </c>
    </row>
    <row r="216" spans="1:14">
      <c r="A216" s="1">
        <v>234</v>
      </c>
      <c r="B216" s="1" t="s">
        <v>120</v>
      </c>
      <c r="C216" s="1" t="s">
        <v>14</v>
      </c>
      <c r="D216" s="3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1" t="s">
        <v>27</v>
      </c>
      <c r="K216" s="1" t="s">
        <v>30</v>
      </c>
      <c r="L216" s="2">
        <f t="shared" si="9"/>
        <v>13011000000</v>
      </c>
      <c r="M216" s="2">
        <f t="shared" si="10"/>
        <v>8921000000</v>
      </c>
      <c r="N216" s="2">
        <f t="shared" si="11"/>
        <v>4090000000</v>
      </c>
    </row>
    <row r="217" spans="1:14">
      <c r="A217" s="1">
        <v>235</v>
      </c>
      <c r="B217" s="1" t="s">
        <v>120</v>
      </c>
      <c r="C217" s="1" t="s">
        <v>17</v>
      </c>
      <c r="D217" s="3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1" t="s">
        <v>27</v>
      </c>
      <c r="K217" s="1" t="s">
        <v>30</v>
      </c>
      <c r="L217" s="2">
        <f t="shared" si="9"/>
        <v>11766000000</v>
      </c>
      <c r="M217" s="2">
        <f t="shared" si="10"/>
        <v>8670000000</v>
      </c>
      <c r="N217" s="2">
        <f t="shared" si="11"/>
        <v>3096000000</v>
      </c>
    </row>
    <row r="218" spans="1:14">
      <c r="A218" s="1">
        <v>236</v>
      </c>
      <c r="B218" s="1" t="s">
        <v>120</v>
      </c>
      <c r="C218" s="1" t="s">
        <v>18</v>
      </c>
      <c r="D218" s="3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1" t="s">
        <v>27</v>
      </c>
      <c r="K218" s="1" t="s">
        <v>30</v>
      </c>
      <c r="L218" s="2">
        <f t="shared" si="9"/>
        <v>11947000000</v>
      </c>
      <c r="M218" s="2">
        <f t="shared" si="10"/>
        <v>9356000000</v>
      </c>
      <c r="N218" s="2">
        <f t="shared" si="11"/>
        <v>2591000000</v>
      </c>
    </row>
    <row r="219" spans="1:14">
      <c r="A219" s="1">
        <v>237</v>
      </c>
      <c r="B219" s="1" t="s">
        <v>120</v>
      </c>
      <c r="C219" s="1" t="s">
        <v>19</v>
      </c>
      <c r="D219" s="3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1" t="s">
        <v>27</v>
      </c>
      <c r="K219" s="1" t="s">
        <v>30</v>
      </c>
      <c r="L219" s="2">
        <f t="shared" si="9"/>
        <v>12651000000</v>
      </c>
      <c r="M219" s="2">
        <f t="shared" si="10"/>
        <v>10761000000</v>
      </c>
      <c r="N219" s="2">
        <f t="shared" si="11"/>
        <v>1890000000</v>
      </c>
    </row>
    <row r="220" spans="1:14">
      <c r="A220" s="1">
        <v>238</v>
      </c>
      <c r="B220" s="1" t="s">
        <v>121</v>
      </c>
      <c r="C220" s="1" t="s">
        <v>14</v>
      </c>
      <c r="D220" s="3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27</v>
      </c>
      <c r="K220" s="1" t="s">
        <v>32</v>
      </c>
      <c r="L220" s="2">
        <f t="shared" si="9"/>
        <v>4900000000</v>
      </c>
      <c r="M220" s="2">
        <f t="shared" si="10"/>
        <v>3810000000</v>
      </c>
      <c r="N220" s="2">
        <f t="shared" si="11"/>
        <v>1090000000</v>
      </c>
    </row>
    <row r="221" spans="1:14">
      <c r="A221" s="1">
        <v>239</v>
      </c>
      <c r="B221" s="1" t="s">
        <v>121</v>
      </c>
      <c r="C221" s="1" t="s">
        <v>17</v>
      </c>
      <c r="D221" s="3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27</v>
      </c>
      <c r="K221" s="1" t="s">
        <v>32</v>
      </c>
      <c r="L221" s="2">
        <f t="shared" si="9"/>
        <v>4969000000</v>
      </c>
      <c r="M221" s="2">
        <f t="shared" si="10"/>
        <v>3949000000</v>
      </c>
      <c r="N221" s="2">
        <f t="shared" si="11"/>
        <v>1020000000</v>
      </c>
    </row>
    <row r="222" spans="1:14">
      <c r="A222" s="1">
        <v>240</v>
      </c>
      <c r="B222" s="1" t="s">
        <v>121</v>
      </c>
      <c r="C222" s="1" t="s">
        <v>18</v>
      </c>
      <c r="D222" s="3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27</v>
      </c>
      <c r="K222" s="1" t="s">
        <v>32</v>
      </c>
      <c r="L222" s="2">
        <f t="shared" si="9"/>
        <v>5170000000</v>
      </c>
      <c r="M222" s="2">
        <f t="shared" si="10"/>
        <v>4072000000</v>
      </c>
      <c r="N222" s="2">
        <f t="shared" si="11"/>
        <v>1098000000</v>
      </c>
    </row>
    <row r="223" spans="1:14">
      <c r="A223" s="1">
        <v>241</v>
      </c>
      <c r="B223" s="1" t="s">
        <v>121</v>
      </c>
      <c r="C223" s="1" t="s">
        <v>19</v>
      </c>
      <c r="D223" s="3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27</v>
      </c>
      <c r="K223" s="1" t="s">
        <v>32</v>
      </c>
      <c r="L223" s="2">
        <f t="shared" si="9"/>
        <v>5304000000</v>
      </c>
      <c r="M223" s="2">
        <f t="shared" si="10"/>
        <v>4367000000</v>
      </c>
      <c r="N223" s="2">
        <f t="shared" si="11"/>
        <v>937000000</v>
      </c>
    </row>
    <row r="224" spans="1:14">
      <c r="A224" s="1">
        <v>242</v>
      </c>
      <c r="B224" s="1" t="s">
        <v>122</v>
      </c>
      <c r="C224" s="1" t="s">
        <v>14</v>
      </c>
      <c r="D224" s="3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1" t="s">
        <v>21</v>
      </c>
      <c r="K224" s="1" t="s">
        <v>123</v>
      </c>
      <c r="L224" s="2">
        <f t="shared" si="9"/>
        <v>1557500000</v>
      </c>
      <c r="M224" s="2">
        <f t="shared" si="10"/>
        <v>702300000</v>
      </c>
      <c r="N224" s="2">
        <f t="shared" si="11"/>
        <v>855200000</v>
      </c>
    </row>
    <row r="225" spans="1:14">
      <c r="A225" s="1">
        <v>243</v>
      </c>
      <c r="B225" s="1" t="s">
        <v>122</v>
      </c>
      <c r="C225" s="1" t="s">
        <v>17</v>
      </c>
      <c r="D225" s="3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1" t="s">
        <v>21</v>
      </c>
      <c r="K225" s="1" t="s">
        <v>123</v>
      </c>
      <c r="L225" s="2">
        <f t="shared" si="9"/>
        <v>1756400000</v>
      </c>
      <c r="M225" s="2">
        <f t="shared" si="10"/>
        <v>792700000</v>
      </c>
      <c r="N225" s="2">
        <f t="shared" si="11"/>
        <v>963700000</v>
      </c>
    </row>
    <row r="226" spans="1:14">
      <c r="A226" s="1">
        <v>244</v>
      </c>
      <c r="B226" s="1" t="s">
        <v>122</v>
      </c>
      <c r="C226" s="1" t="s">
        <v>18</v>
      </c>
      <c r="D226" s="3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1" t="s">
        <v>21</v>
      </c>
      <c r="K226" s="1" t="s">
        <v>123</v>
      </c>
      <c r="L226" s="2">
        <f t="shared" si="9"/>
        <v>1703100000</v>
      </c>
      <c r="M226" s="2">
        <f t="shared" si="10"/>
        <v>763400000</v>
      </c>
      <c r="N226" s="2">
        <f t="shared" si="11"/>
        <v>939700000</v>
      </c>
    </row>
    <row r="227" spans="1:14">
      <c r="A227" s="1">
        <v>245</v>
      </c>
      <c r="B227" s="1" t="s">
        <v>122</v>
      </c>
      <c r="C227" s="1" t="s">
        <v>19</v>
      </c>
      <c r="D227" s="3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1" t="s">
        <v>21</v>
      </c>
      <c r="K227" s="1" t="s">
        <v>123</v>
      </c>
      <c r="L227" s="2">
        <f t="shared" si="9"/>
        <v>1933100000</v>
      </c>
      <c r="M227" s="2">
        <f t="shared" si="10"/>
        <v>1707200000</v>
      </c>
      <c r="N227" s="2">
        <f t="shared" si="11"/>
        <v>225900000</v>
      </c>
    </row>
    <row r="228" spans="1:14">
      <c r="A228" s="1">
        <v>246</v>
      </c>
      <c r="B228" s="1" t="s">
        <v>124</v>
      </c>
      <c r="C228" s="1" t="s">
        <v>14</v>
      </c>
      <c r="D228" s="3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1" t="s">
        <v>54</v>
      </c>
      <c r="K228" s="1" t="s">
        <v>55</v>
      </c>
      <c r="L228" s="2">
        <f t="shared" si="9"/>
        <v>1179978000</v>
      </c>
      <c r="M228" s="2">
        <f t="shared" si="10"/>
        <v>539657000</v>
      </c>
      <c r="N228" s="2">
        <f t="shared" si="11"/>
        <v>640321000</v>
      </c>
    </row>
    <row r="229" spans="1:14">
      <c r="A229" s="1">
        <v>247</v>
      </c>
      <c r="B229" s="1" t="s">
        <v>124</v>
      </c>
      <c r="C229" s="1" t="s">
        <v>17</v>
      </c>
      <c r="D229" s="3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1" t="s">
        <v>54</v>
      </c>
      <c r="K229" s="1" t="s">
        <v>55</v>
      </c>
      <c r="L229" s="2">
        <f t="shared" si="9"/>
        <v>1364136000</v>
      </c>
      <c r="M229" s="2">
        <f t="shared" si="10"/>
        <v>677710000</v>
      </c>
      <c r="N229" s="2">
        <f t="shared" si="11"/>
        <v>686426000</v>
      </c>
    </row>
    <row r="230" spans="1:14">
      <c r="A230" s="1">
        <v>248</v>
      </c>
      <c r="B230" s="1" t="s">
        <v>124</v>
      </c>
      <c r="C230" s="1" t="s">
        <v>18</v>
      </c>
      <c r="D230" s="3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1" t="s">
        <v>54</v>
      </c>
      <c r="K230" s="1" t="s">
        <v>55</v>
      </c>
      <c r="L230" s="2">
        <f t="shared" si="9"/>
        <v>1532472000</v>
      </c>
      <c r="M230" s="2">
        <f t="shared" si="10"/>
        <v>730650000</v>
      </c>
      <c r="N230" s="2">
        <f t="shared" si="11"/>
        <v>801822000</v>
      </c>
    </row>
    <row r="231" spans="1:14">
      <c r="A231" s="1">
        <v>249</v>
      </c>
      <c r="B231" s="1" t="s">
        <v>124</v>
      </c>
      <c r="C231" s="1" t="s">
        <v>19</v>
      </c>
      <c r="D231" s="3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1" t="s">
        <v>54</v>
      </c>
      <c r="K231" s="1" t="s">
        <v>55</v>
      </c>
      <c r="L231" s="2">
        <f t="shared" si="9"/>
        <v>1586485000</v>
      </c>
      <c r="M231" s="2">
        <f t="shared" si="10"/>
        <v>737120000</v>
      </c>
      <c r="N231" s="2">
        <f t="shared" si="11"/>
        <v>849365000</v>
      </c>
    </row>
    <row r="232" spans="1:14">
      <c r="A232" s="1">
        <v>254</v>
      </c>
      <c r="B232" s="1" t="s">
        <v>125</v>
      </c>
      <c r="C232" s="1" t="s">
        <v>14</v>
      </c>
      <c r="D232" s="3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1" t="s">
        <v>38</v>
      </c>
      <c r="K232" s="1" t="s">
        <v>126</v>
      </c>
      <c r="L232" s="2">
        <f t="shared" si="9"/>
        <v>3364900000</v>
      </c>
      <c r="M232" s="2">
        <f t="shared" si="10"/>
        <v>2065900000</v>
      </c>
      <c r="N232" s="2">
        <f t="shared" si="11"/>
        <v>1299000000</v>
      </c>
    </row>
    <row r="233" spans="1:14">
      <c r="A233" s="1">
        <v>255</v>
      </c>
      <c r="B233" s="1" t="s">
        <v>125</v>
      </c>
      <c r="C233" s="1" t="s">
        <v>17</v>
      </c>
      <c r="D233" s="3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1" t="s">
        <v>38</v>
      </c>
      <c r="K233" s="1" t="s">
        <v>126</v>
      </c>
      <c r="L233" s="2">
        <f t="shared" si="9"/>
        <v>2927400000</v>
      </c>
      <c r="M233" s="2">
        <f t="shared" si="10"/>
        <v>1778900000</v>
      </c>
      <c r="N233" s="2">
        <f t="shared" si="11"/>
        <v>1148500000</v>
      </c>
    </row>
    <row r="234" spans="1:14">
      <c r="A234" s="1">
        <v>256</v>
      </c>
      <c r="B234" s="1" t="s">
        <v>125</v>
      </c>
      <c r="C234" s="1" t="s">
        <v>18</v>
      </c>
      <c r="D234" s="3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1" t="s">
        <v>38</v>
      </c>
      <c r="K234" s="1" t="s">
        <v>126</v>
      </c>
      <c r="L234" s="2">
        <f t="shared" si="9"/>
        <v>2875600000</v>
      </c>
      <c r="M234" s="2">
        <f t="shared" si="10"/>
        <v>1545300000</v>
      </c>
      <c r="N234" s="2">
        <f t="shared" si="11"/>
        <v>1330300000</v>
      </c>
    </row>
    <row r="235" spans="1:14">
      <c r="A235" s="1">
        <v>257</v>
      </c>
      <c r="B235" s="1" t="s">
        <v>125</v>
      </c>
      <c r="C235" s="1" t="s">
        <v>19</v>
      </c>
      <c r="D235" s="3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1" t="s">
        <v>38</v>
      </c>
      <c r="K235" s="1" t="s">
        <v>126</v>
      </c>
      <c r="L235" s="2">
        <f t="shared" si="9"/>
        <v>3090800000</v>
      </c>
      <c r="M235" s="2">
        <f t="shared" si="10"/>
        <v>2209400000</v>
      </c>
      <c r="N235" s="2">
        <f t="shared" si="11"/>
        <v>881400000</v>
      </c>
    </row>
    <row r="236" spans="1:14">
      <c r="A236" s="1">
        <v>258</v>
      </c>
      <c r="B236" s="1" t="s">
        <v>127</v>
      </c>
      <c r="C236" s="1" t="s">
        <v>14</v>
      </c>
      <c r="D236" s="3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1" t="s">
        <v>27</v>
      </c>
      <c r="K236" s="1" t="s">
        <v>30</v>
      </c>
      <c r="L236" s="2">
        <f t="shared" si="9"/>
        <v>4921000000</v>
      </c>
      <c r="M236" s="2">
        <f t="shared" si="10"/>
        <v>3033000000</v>
      </c>
      <c r="N236" s="2">
        <f t="shared" si="11"/>
        <v>1888000000</v>
      </c>
    </row>
    <row r="237" spans="1:14">
      <c r="A237" s="1">
        <v>259</v>
      </c>
      <c r="B237" s="1" t="s">
        <v>127</v>
      </c>
      <c r="C237" s="1" t="s">
        <v>17</v>
      </c>
      <c r="D237" s="3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1" t="s">
        <v>27</v>
      </c>
      <c r="K237" s="1" t="s">
        <v>30</v>
      </c>
      <c r="L237" s="2">
        <f t="shared" si="9"/>
        <v>5161000000</v>
      </c>
      <c r="M237" s="2">
        <f t="shared" si="10"/>
        <v>3251000000</v>
      </c>
      <c r="N237" s="2">
        <f t="shared" si="11"/>
        <v>1910000000</v>
      </c>
    </row>
    <row r="238" spans="1:14">
      <c r="A238" s="1">
        <v>260</v>
      </c>
      <c r="B238" s="1" t="s">
        <v>127</v>
      </c>
      <c r="C238" s="1" t="s">
        <v>18</v>
      </c>
      <c r="D238" s="3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1" t="s">
        <v>27</v>
      </c>
      <c r="K238" s="1" t="s">
        <v>30</v>
      </c>
      <c r="L238" s="2">
        <f t="shared" si="9"/>
        <v>5712000000</v>
      </c>
      <c r="M238" s="2">
        <f t="shared" si="10"/>
        <v>3521000000</v>
      </c>
      <c r="N238" s="2">
        <f t="shared" si="11"/>
        <v>2191000000</v>
      </c>
    </row>
    <row r="239" spans="1:14">
      <c r="A239" s="1">
        <v>261</v>
      </c>
      <c r="B239" s="1" t="s">
        <v>127</v>
      </c>
      <c r="C239" s="1" t="s">
        <v>19</v>
      </c>
      <c r="D239" s="3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1" t="s">
        <v>27</v>
      </c>
      <c r="K239" s="1" t="s">
        <v>30</v>
      </c>
      <c r="L239" s="2">
        <f t="shared" si="9"/>
        <v>6543000000</v>
      </c>
      <c r="M239" s="2">
        <f t="shared" si="10"/>
        <v>4107000000</v>
      </c>
      <c r="N239" s="2">
        <f t="shared" si="11"/>
        <v>2436000000</v>
      </c>
    </row>
    <row r="240" spans="1:14">
      <c r="A240" s="1">
        <v>262</v>
      </c>
      <c r="B240" s="1" t="s">
        <v>128</v>
      </c>
      <c r="C240" s="1" t="s">
        <v>14</v>
      </c>
      <c r="D240" s="3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1" t="s">
        <v>15</v>
      </c>
      <c r="K240" s="1" t="s">
        <v>129</v>
      </c>
      <c r="L240" s="2">
        <f t="shared" si="9"/>
        <v>14202000000</v>
      </c>
      <c r="M240" s="2">
        <f t="shared" si="10"/>
        <v>8574000000</v>
      </c>
      <c r="N240" s="2">
        <f t="shared" si="11"/>
        <v>5628000000</v>
      </c>
    </row>
    <row r="241" spans="1:14">
      <c r="A241" s="1">
        <v>263</v>
      </c>
      <c r="B241" s="1" t="s">
        <v>128</v>
      </c>
      <c r="C241" s="1" t="s">
        <v>17</v>
      </c>
      <c r="D241" s="3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1" t="s">
        <v>15</v>
      </c>
      <c r="K241" s="1" t="s">
        <v>129</v>
      </c>
      <c r="L241" s="2">
        <f t="shared" si="9"/>
        <v>13842000000</v>
      </c>
      <c r="M241" s="2">
        <f t="shared" si="10"/>
        <v>10528000000</v>
      </c>
      <c r="N241" s="2">
        <f t="shared" si="11"/>
        <v>3314000000</v>
      </c>
    </row>
    <row r="242" spans="1:14">
      <c r="A242" s="1">
        <v>264</v>
      </c>
      <c r="B242" s="1" t="s">
        <v>128</v>
      </c>
      <c r="C242" s="1" t="s">
        <v>18</v>
      </c>
      <c r="D242" s="3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1" t="s">
        <v>15</v>
      </c>
      <c r="K242" s="1" t="s">
        <v>129</v>
      </c>
      <c r="L242" s="2">
        <f t="shared" si="9"/>
        <v>12878000000</v>
      </c>
      <c r="M242" s="2">
        <f t="shared" si="10"/>
        <v>9093000000</v>
      </c>
      <c r="N242" s="2">
        <f t="shared" si="11"/>
        <v>3785000000</v>
      </c>
    </row>
    <row r="243" spans="1:14">
      <c r="A243" s="1">
        <v>265</v>
      </c>
      <c r="B243" s="1" t="s">
        <v>128</v>
      </c>
      <c r="C243" s="1" t="s">
        <v>19</v>
      </c>
      <c r="D243" s="3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1" t="s">
        <v>15</v>
      </c>
      <c r="K243" s="1" t="s">
        <v>129</v>
      </c>
      <c r="L243" s="2">
        <f t="shared" si="9"/>
        <v>9632000000</v>
      </c>
      <c r="M243" s="2">
        <f t="shared" si="10"/>
        <v>8539000000</v>
      </c>
      <c r="N243" s="2">
        <f t="shared" si="11"/>
        <v>1093000000</v>
      </c>
    </row>
    <row r="244" spans="1:14">
      <c r="A244" s="1">
        <v>266</v>
      </c>
      <c r="B244" s="1" t="s">
        <v>130</v>
      </c>
      <c r="C244" s="1" t="s">
        <v>14</v>
      </c>
      <c r="D244" s="3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s="1" t="s">
        <v>49</v>
      </c>
      <c r="K244" s="1" t="s">
        <v>52</v>
      </c>
      <c r="L244" s="2">
        <f t="shared" si="9"/>
        <v>5316000000</v>
      </c>
      <c r="M244" s="2">
        <f t="shared" si="10"/>
        <v>2102000000</v>
      </c>
      <c r="N244" s="2">
        <f t="shared" si="11"/>
        <v>3214000000</v>
      </c>
    </row>
    <row r="245" spans="1:14">
      <c r="A245" s="1">
        <v>267</v>
      </c>
      <c r="B245" s="1" t="s">
        <v>130</v>
      </c>
      <c r="C245" s="1" t="s">
        <v>17</v>
      </c>
      <c r="D245" s="3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1" t="s">
        <v>49</v>
      </c>
      <c r="K245" s="1" t="s">
        <v>52</v>
      </c>
      <c r="L245" s="2">
        <f t="shared" si="9"/>
        <v>6739000000</v>
      </c>
      <c r="M245" s="2">
        <f t="shared" si="10"/>
        <v>2226000000</v>
      </c>
      <c r="N245" s="2">
        <f t="shared" si="11"/>
        <v>4513000000</v>
      </c>
    </row>
    <row r="246" spans="1:14">
      <c r="A246" s="1">
        <v>268</v>
      </c>
      <c r="B246" s="1" t="s">
        <v>130</v>
      </c>
      <c r="C246" s="1" t="s">
        <v>18</v>
      </c>
      <c r="D246" s="3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s="1" t="s">
        <v>49</v>
      </c>
      <c r="K246" s="1" t="s">
        <v>52</v>
      </c>
      <c r="L246" s="2">
        <f t="shared" si="9"/>
        <v>5930000000</v>
      </c>
      <c r="M246" s="2">
        <f t="shared" si="10"/>
        <v>2327000000</v>
      </c>
      <c r="N246" s="2">
        <f t="shared" si="11"/>
        <v>3603000000</v>
      </c>
    </row>
    <row r="247" spans="1:14">
      <c r="A247" s="1">
        <v>269</v>
      </c>
      <c r="B247" s="1" t="s">
        <v>130</v>
      </c>
      <c r="C247" s="1" t="s">
        <v>19</v>
      </c>
      <c r="D247" s="3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1" t="s">
        <v>49</v>
      </c>
      <c r="K247" s="1" t="s">
        <v>52</v>
      </c>
      <c r="L247" s="2">
        <f t="shared" si="9"/>
        <v>6019000000</v>
      </c>
      <c r="M247" s="2">
        <f t="shared" si="10"/>
        <v>2390000000</v>
      </c>
      <c r="N247" s="2">
        <f t="shared" si="11"/>
        <v>3629000000</v>
      </c>
    </row>
    <row r="248" spans="1:14">
      <c r="A248" s="1">
        <v>270</v>
      </c>
      <c r="B248" s="1" t="s">
        <v>131</v>
      </c>
      <c r="C248" s="1" t="s">
        <v>14</v>
      </c>
      <c r="D248" s="3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1" t="s">
        <v>54</v>
      </c>
      <c r="K248" s="1" t="s">
        <v>132</v>
      </c>
      <c r="L248" s="2">
        <f t="shared" si="9"/>
        <v>768671000</v>
      </c>
      <c r="M248" s="2">
        <f t="shared" si="10"/>
        <v>169645000</v>
      </c>
      <c r="N248" s="2">
        <f t="shared" si="11"/>
        <v>599026000</v>
      </c>
    </row>
    <row r="249" spans="1:14">
      <c r="A249" s="1">
        <v>271</v>
      </c>
      <c r="B249" s="1" t="s">
        <v>131</v>
      </c>
      <c r="C249" s="1" t="s">
        <v>17</v>
      </c>
      <c r="D249" s="3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1" t="s">
        <v>54</v>
      </c>
      <c r="K249" s="1" t="s">
        <v>132</v>
      </c>
      <c r="L249" s="2">
        <f t="shared" si="9"/>
        <v>891095000</v>
      </c>
      <c r="M249" s="2">
        <f t="shared" si="10"/>
        <v>190390000</v>
      </c>
      <c r="N249" s="2">
        <f t="shared" si="11"/>
        <v>700705000</v>
      </c>
    </row>
    <row r="250" spans="1:14">
      <c r="A250" s="1">
        <v>272</v>
      </c>
      <c r="B250" s="1" t="s">
        <v>131</v>
      </c>
      <c r="C250" s="1" t="s">
        <v>18</v>
      </c>
      <c r="D250" s="3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1" t="s">
        <v>54</v>
      </c>
      <c r="K250" s="1" t="s">
        <v>132</v>
      </c>
      <c r="L250" s="2">
        <f t="shared" si="9"/>
        <v>999696000</v>
      </c>
      <c r="M250" s="2">
        <f t="shared" si="10"/>
        <v>265101000</v>
      </c>
      <c r="N250" s="2">
        <f t="shared" si="11"/>
        <v>734595000</v>
      </c>
    </row>
    <row r="251" spans="1:14">
      <c r="A251" s="1">
        <v>273</v>
      </c>
      <c r="B251" s="1" t="s">
        <v>131</v>
      </c>
      <c r="C251" s="1" t="s">
        <v>19</v>
      </c>
      <c r="D251" s="3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1" t="s">
        <v>54</v>
      </c>
      <c r="K251" s="1" t="s">
        <v>132</v>
      </c>
      <c r="L251" s="2">
        <f t="shared" si="9"/>
        <v>1139269000</v>
      </c>
      <c r="M251" s="2">
        <f t="shared" si="10"/>
        <v>314096000</v>
      </c>
      <c r="N251" s="2">
        <f t="shared" si="11"/>
        <v>825173000</v>
      </c>
    </row>
    <row r="252" spans="1:14">
      <c r="A252" s="1">
        <v>274</v>
      </c>
      <c r="B252" s="1" t="s">
        <v>133</v>
      </c>
      <c r="C252" s="1" t="s">
        <v>14</v>
      </c>
      <c r="D252" s="3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1" t="s">
        <v>54</v>
      </c>
      <c r="K252" s="1" t="s">
        <v>55</v>
      </c>
      <c r="L252" s="2">
        <f t="shared" si="9"/>
        <v>1703691000</v>
      </c>
      <c r="M252" s="2">
        <f t="shared" si="10"/>
        <v>835164000</v>
      </c>
      <c r="N252" s="2">
        <f t="shared" si="11"/>
        <v>868527000</v>
      </c>
    </row>
    <row r="253" spans="1:14">
      <c r="A253" s="1">
        <v>275</v>
      </c>
      <c r="B253" s="1" t="s">
        <v>133</v>
      </c>
      <c r="C253" s="1" t="s">
        <v>17</v>
      </c>
      <c r="D253" s="3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1" t="s">
        <v>54</v>
      </c>
      <c r="K253" s="1" t="s">
        <v>55</v>
      </c>
      <c r="L253" s="2">
        <f t="shared" si="9"/>
        <v>1874734000</v>
      </c>
      <c r="M253" s="2">
        <f t="shared" si="10"/>
        <v>954861000</v>
      </c>
      <c r="N253" s="2">
        <f t="shared" si="11"/>
        <v>919873000</v>
      </c>
    </row>
    <row r="254" spans="1:14">
      <c r="A254" s="1">
        <v>276</v>
      </c>
      <c r="B254" s="1" t="s">
        <v>133</v>
      </c>
      <c r="C254" s="1" t="s">
        <v>18</v>
      </c>
      <c r="D254" s="3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1" t="s">
        <v>54</v>
      </c>
      <c r="K254" s="1" t="s">
        <v>55</v>
      </c>
      <c r="L254" s="2">
        <f t="shared" si="9"/>
        <v>2232150000</v>
      </c>
      <c r="M254" s="2">
        <f t="shared" si="10"/>
        <v>1243077000</v>
      </c>
      <c r="N254" s="2">
        <f t="shared" si="11"/>
        <v>989073000</v>
      </c>
    </row>
    <row r="255" spans="1:14">
      <c r="A255" s="1">
        <v>277</v>
      </c>
      <c r="B255" s="1" t="s">
        <v>133</v>
      </c>
      <c r="C255" s="1" t="s">
        <v>19</v>
      </c>
      <c r="D255" s="3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1" t="s">
        <v>54</v>
      </c>
      <c r="K255" s="1" t="s">
        <v>55</v>
      </c>
      <c r="L255" s="2">
        <f t="shared" si="9"/>
        <v>2342425000</v>
      </c>
      <c r="M255" s="2">
        <f t="shared" si="10"/>
        <v>1347099000</v>
      </c>
      <c r="N255" s="2">
        <f t="shared" si="11"/>
        <v>995326000</v>
      </c>
    </row>
    <row r="256" spans="1:14">
      <c r="A256" s="1">
        <v>278</v>
      </c>
      <c r="B256" s="1" t="s">
        <v>134</v>
      </c>
      <c r="C256" s="1" t="s">
        <v>14</v>
      </c>
      <c r="D256" s="3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1" t="s">
        <v>21</v>
      </c>
      <c r="K256" s="1" t="s">
        <v>135</v>
      </c>
      <c r="L256" s="2">
        <f t="shared" si="9"/>
        <v>4811000000</v>
      </c>
      <c r="M256" s="2">
        <f t="shared" si="10"/>
        <v>3469000000</v>
      </c>
      <c r="N256" s="2">
        <f t="shared" si="11"/>
        <v>1342000000</v>
      </c>
    </row>
    <row r="257" spans="1:14">
      <c r="A257" s="1">
        <v>279</v>
      </c>
      <c r="B257" s="1" t="s">
        <v>134</v>
      </c>
      <c r="C257" s="1" t="s">
        <v>17</v>
      </c>
      <c r="D257" s="3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1" t="s">
        <v>21</v>
      </c>
      <c r="K257" s="1" t="s">
        <v>135</v>
      </c>
      <c r="L257" s="2">
        <f t="shared" si="9"/>
        <v>5463000000</v>
      </c>
      <c r="M257" s="2">
        <f t="shared" si="10"/>
        <v>3691000000</v>
      </c>
      <c r="N257" s="2">
        <f t="shared" si="11"/>
        <v>1772000000</v>
      </c>
    </row>
    <row r="258" spans="1:14">
      <c r="A258" s="1">
        <v>280</v>
      </c>
      <c r="B258" s="1" t="s">
        <v>134</v>
      </c>
      <c r="C258" s="1" t="s">
        <v>18</v>
      </c>
      <c r="D258" s="3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1" t="s">
        <v>21</v>
      </c>
      <c r="K258" s="1" t="s">
        <v>135</v>
      </c>
      <c r="L258" s="2">
        <f t="shared" si="9"/>
        <v>6267000000</v>
      </c>
      <c r="M258" s="2">
        <f t="shared" si="10"/>
        <v>3693000000</v>
      </c>
      <c r="N258" s="2">
        <f t="shared" si="11"/>
        <v>2574000000</v>
      </c>
    </row>
    <row r="259" spans="1:14">
      <c r="A259" s="1">
        <v>281</v>
      </c>
      <c r="B259" s="1" t="s">
        <v>134</v>
      </c>
      <c r="C259" s="1" t="s">
        <v>19</v>
      </c>
      <c r="D259" s="3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1" t="s">
        <v>21</v>
      </c>
      <c r="K259" s="1" t="s">
        <v>135</v>
      </c>
      <c r="L259" s="2">
        <f t="shared" ref="L259:L322" si="12">E259-F259</f>
        <v>7006000000</v>
      </c>
      <c r="M259" s="2">
        <f t="shared" ref="M259:M322" si="13">G259+H259+I259</f>
        <v>3935000000</v>
      </c>
      <c r="N259" s="2">
        <f t="shared" ref="N259:N322" si="14">L259-M259</f>
        <v>3071000000</v>
      </c>
    </row>
    <row r="260" spans="1:14">
      <c r="A260" s="1">
        <v>282</v>
      </c>
      <c r="B260" s="1" t="s">
        <v>136</v>
      </c>
      <c r="C260" s="1" t="s">
        <v>14</v>
      </c>
      <c r="D260" s="3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27</v>
      </c>
      <c r="K260" s="1" t="s">
        <v>68</v>
      </c>
      <c r="L260" s="2">
        <f t="shared" si="12"/>
        <v>6153500000</v>
      </c>
      <c r="M260" s="2">
        <f t="shared" si="13"/>
        <v>4173500000</v>
      </c>
      <c r="N260" s="2">
        <f t="shared" si="14"/>
        <v>1980000000</v>
      </c>
    </row>
    <row r="261" spans="1:14">
      <c r="A261" s="1">
        <v>283</v>
      </c>
      <c r="B261" s="1" t="s">
        <v>136</v>
      </c>
      <c r="C261" s="1" t="s">
        <v>17</v>
      </c>
      <c r="D261" s="3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27</v>
      </c>
      <c r="K261" s="1" t="s">
        <v>68</v>
      </c>
      <c r="L261" s="2">
        <f t="shared" si="12"/>
        <v>7284500000</v>
      </c>
      <c r="M261" s="2">
        <f t="shared" si="13"/>
        <v>4716800000</v>
      </c>
      <c r="N261" s="2">
        <f t="shared" si="14"/>
        <v>2567700000</v>
      </c>
    </row>
    <row r="262" spans="1:14">
      <c r="A262" s="1">
        <v>284</v>
      </c>
      <c r="B262" s="1" t="s">
        <v>136</v>
      </c>
      <c r="C262" s="1" t="s">
        <v>18</v>
      </c>
      <c r="D262" s="3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27</v>
      </c>
      <c r="K262" s="1" t="s">
        <v>68</v>
      </c>
      <c r="L262" s="2">
        <f t="shared" si="12"/>
        <v>8835900000</v>
      </c>
      <c r="M262" s="2">
        <f t="shared" si="13"/>
        <v>6281700000</v>
      </c>
      <c r="N262" s="2">
        <f t="shared" si="14"/>
        <v>2554200000</v>
      </c>
    </row>
    <row r="263" spans="1:14">
      <c r="A263" s="1">
        <v>285</v>
      </c>
      <c r="B263" s="1" t="s">
        <v>136</v>
      </c>
      <c r="C263" s="1" t="s">
        <v>19</v>
      </c>
      <c r="D263" s="3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27</v>
      </c>
      <c r="K263" s="1" t="s">
        <v>68</v>
      </c>
      <c r="L263" s="2">
        <f t="shared" si="12"/>
        <v>10791200000</v>
      </c>
      <c r="M263" s="2">
        <f t="shared" si="13"/>
        <v>7586800000</v>
      </c>
      <c r="N263" s="2">
        <f t="shared" si="14"/>
        <v>3204400000</v>
      </c>
    </row>
    <row r="264" spans="1:14">
      <c r="A264" s="1">
        <v>286</v>
      </c>
      <c r="B264" s="1" t="s">
        <v>137</v>
      </c>
      <c r="C264" s="1" t="s">
        <v>14</v>
      </c>
      <c r="D264" s="3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27</v>
      </c>
      <c r="K264" s="1" t="s">
        <v>138</v>
      </c>
      <c r="L264" s="2">
        <f t="shared" si="12"/>
        <v>2396026000</v>
      </c>
      <c r="M264" s="2">
        <f t="shared" si="13"/>
        <v>1820014000</v>
      </c>
      <c r="N264" s="2">
        <f t="shared" si="14"/>
        <v>576012000</v>
      </c>
    </row>
    <row r="265" spans="1:14">
      <c r="A265" s="1">
        <v>287</v>
      </c>
      <c r="B265" s="1" t="s">
        <v>137</v>
      </c>
      <c r="C265" s="1" t="s">
        <v>17</v>
      </c>
      <c r="D265" s="3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27</v>
      </c>
      <c r="K265" s="1" t="s">
        <v>138</v>
      </c>
      <c r="L265" s="2">
        <f t="shared" si="12"/>
        <v>2798326000</v>
      </c>
      <c r="M265" s="2">
        <f t="shared" si="13"/>
        <v>2035242000</v>
      </c>
      <c r="N265" s="2">
        <f t="shared" si="14"/>
        <v>763084000</v>
      </c>
    </row>
    <row r="266" spans="1:14">
      <c r="A266" s="1">
        <v>288</v>
      </c>
      <c r="B266" s="1" t="s">
        <v>137</v>
      </c>
      <c r="C266" s="1" t="s">
        <v>18</v>
      </c>
      <c r="D266" s="3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27</v>
      </c>
      <c r="K266" s="1" t="s">
        <v>138</v>
      </c>
      <c r="L266" s="2">
        <f t="shared" si="12"/>
        <v>3674486000</v>
      </c>
      <c r="M266" s="2">
        <f t="shared" si="13"/>
        <v>2893350000</v>
      </c>
      <c r="N266" s="2">
        <f t="shared" si="14"/>
        <v>781136000</v>
      </c>
    </row>
    <row r="267" spans="1:14">
      <c r="A267" s="1">
        <v>289</v>
      </c>
      <c r="B267" s="1" t="s">
        <v>137</v>
      </c>
      <c r="C267" s="1" t="s">
        <v>19</v>
      </c>
      <c r="D267" s="3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27</v>
      </c>
      <c r="K267" s="1" t="s">
        <v>138</v>
      </c>
      <c r="L267" s="2">
        <f t="shared" si="12"/>
        <v>4017357000</v>
      </c>
      <c r="M267" s="2">
        <f t="shared" si="13"/>
        <v>3106344000</v>
      </c>
      <c r="N267" s="2">
        <f t="shared" si="14"/>
        <v>911013000</v>
      </c>
    </row>
    <row r="268" spans="1:14">
      <c r="A268" s="1">
        <v>290</v>
      </c>
      <c r="B268" s="1" t="s">
        <v>139</v>
      </c>
      <c r="C268" s="1" t="s">
        <v>14</v>
      </c>
      <c r="D268" s="3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1" t="s">
        <v>61</v>
      </c>
      <c r="K268" s="1" t="s">
        <v>140</v>
      </c>
      <c r="L268" s="2">
        <f t="shared" si="12"/>
        <v>3113300000</v>
      </c>
      <c r="M268" s="2">
        <f t="shared" si="13"/>
        <v>200900000</v>
      </c>
      <c r="N268" s="2">
        <f t="shared" si="14"/>
        <v>2912400000</v>
      </c>
    </row>
    <row r="269" spans="1:14">
      <c r="A269" s="1">
        <v>291</v>
      </c>
      <c r="B269" s="1" t="s">
        <v>139</v>
      </c>
      <c r="C269" s="1" t="s">
        <v>17</v>
      </c>
      <c r="D269" s="3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1" t="s">
        <v>61</v>
      </c>
      <c r="K269" s="1" t="s">
        <v>140</v>
      </c>
      <c r="L269" s="2">
        <f t="shared" si="12"/>
        <v>2520200000</v>
      </c>
      <c r="M269" s="2">
        <f t="shared" si="13"/>
        <v>150200000</v>
      </c>
      <c r="N269" s="2">
        <f t="shared" si="14"/>
        <v>2370000000</v>
      </c>
    </row>
    <row r="270" spans="1:14">
      <c r="A270" s="1">
        <v>292</v>
      </c>
      <c r="B270" s="1" t="s">
        <v>139</v>
      </c>
      <c r="C270" s="1" t="s">
        <v>18</v>
      </c>
      <c r="D270" s="3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1" t="s">
        <v>61</v>
      </c>
      <c r="K270" s="1" t="s">
        <v>140</v>
      </c>
      <c r="L270" s="2">
        <f t="shared" si="12"/>
        <v>1778500000</v>
      </c>
      <c r="M270" s="2">
        <f t="shared" si="13"/>
        <v>205200000</v>
      </c>
      <c r="N270" s="2">
        <f t="shared" si="14"/>
        <v>1573300000</v>
      </c>
    </row>
    <row r="271" spans="1:14">
      <c r="A271" s="1">
        <v>293</v>
      </c>
      <c r="B271" s="1" t="s">
        <v>139</v>
      </c>
      <c r="C271" s="1" t="s">
        <v>19</v>
      </c>
      <c r="D271" s="3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1" t="s">
        <v>61</v>
      </c>
      <c r="K271" s="1" t="s">
        <v>140</v>
      </c>
      <c r="L271" s="2">
        <f t="shared" si="12"/>
        <v>1547100000</v>
      </c>
      <c r="M271" s="2">
        <f t="shared" si="13"/>
        <v>319000000</v>
      </c>
      <c r="N271" s="2">
        <f t="shared" si="14"/>
        <v>1228100000</v>
      </c>
    </row>
    <row r="272" spans="1:14">
      <c r="A272" s="1">
        <v>294</v>
      </c>
      <c r="B272" s="1" t="s">
        <v>141</v>
      </c>
      <c r="C272" s="1" t="s">
        <v>14</v>
      </c>
      <c r="D272" s="3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1" t="s">
        <v>49</v>
      </c>
      <c r="K272" s="1" t="s">
        <v>142</v>
      </c>
      <c r="L272" s="2">
        <f t="shared" si="12"/>
        <v>5138000000</v>
      </c>
      <c r="M272" s="2">
        <f t="shared" si="13"/>
        <v>3870000000</v>
      </c>
      <c r="N272" s="2">
        <f t="shared" si="14"/>
        <v>1268000000</v>
      </c>
    </row>
    <row r="273" spans="1:14">
      <c r="A273" s="1">
        <v>295</v>
      </c>
      <c r="B273" s="1" t="s">
        <v>141</v>
      </c>
      <c r="C273" s="1" t="s">
        <v>17</v>
      </c>
      <c r="D273" s="3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1" t="s">
        <v>49</v>
      </c>
      <c r="K273" s="1" t="s">
        <v>142</v>
      </c>
      <c r="L273" s="2">
        <f t="shared" si="12"/>
        <v>4917000000</v>
      </c>
      <c r="M273" s="2">
        <f t="shared" si="13"/>
        <v>3723000000</v>
      </c>
      <c r="N273" s="2">
        <f t="shared" si="14"/>
        <v>1194000000</v>
      </c>
    </row>
    <row r="274" spans="1:14">
      <c r="A274" s="1">
        <v>296</v>
      </c>
      <c r="B274" s="1" t="s">
        <v>141</v>
      </c>
      <c r="C274" s="1" t="s">
        <v>18</v>
      </c>
      <c r="D274" s="3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1" t="s">
        <v>49</v>
      </c>
      <c r="K274" s="1" t="s">
        <v>142</v>
      </c>
      <c r="L274" s="2">
        <f t="shared" si="12"/>
        <v>5182000000</v>
      </c>
      <c r="M274" s="2">
        <f t="shared" si="13"/>
        <v>3711000000</v>
      </c>
      <c r="N274" s="2">
        <f t="shared" si="14"/>
        <v>1471000000</v>
      </c>
    </row>
    <row r="275" spans="1:14">
      <c r="A275" s="1">
        <v>297</v>
      </c>
      <c r="B275" s="1" t="s">
        <v>141</v>
      </c>
      <c r="C275" s="1" t="s">
        <v>19</v>
      </c>
      <c r="D275" s="3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1" t="s">
        <v>49</v>
      </c>
      <c r="K275" s="1" t="s">
        <v>142</v>
      </c>
      <c r="L275" s="2">
        <f t="shared" si="12"/>
        <v>5039000000</v>
      </c>
      <c r="M275" s="2">
        <f t="shared" si="13"/>
        <v>3561000000</v>
      </c>
      <c r="N275" s="2">
        <f t="shared" si="14"/>
        <v>1478000000</v>
      </c>
    </row>
    <row r="276" spans="1:14">
      <c r="A276" s="1">
        <v>298</v>
      </c>
      <c r="B276" s="1" t="s">
        <v>143</v>
      </c>
      <c r="C276" s="1" t="s">
        <v>14</v>
      </c>
      <c r="D276" s="3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1" t="s">
        <v>38</v>
      </c>
      <c r="K276" s="1" t="s">
        <v>144</v>
      </c>
      <c r="L276" s="2">
        <f t="shared" si="12"/>
        <v>1291400000</v>
      </c>
      <c r="M276" s="2">
        <f t="shared" si="13"/>
        <v>746300000</v>
      </c>
      <c r="N276" s="2">
        <f t="shared" si="14"/>
        <v>545100000</v>
      </c>
    </row>
    <row r="277" spans="1:14">
      <c r="A277" s="1">
        <v>299</v>
      </c>
      <c r="B277" s="1" t="s">
        <v>143</v>
      </c>
      <c r="C277" s="1" t="s">
        <v>17</v>
      </c>
      <c r="D277" s="3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1" t="s">
        <v>38</v>
      </c>
      <c r="K277" s="1" t="s">
        <v>144</v>
      </c>
      <c r="L277" s="2">
        <f t="shared" si="12"/>
        <v>1438000000</v>
      </c>
      <c r="M277" s="2">
        <f t="shared" si="13"/>
        <v>815800000</v>
      </c>
      <c r="N277" s="2">
        <f t="shared" si="14"/>
        <v>622200000</v>
      </c>
    </row>
    <row r="278" spans="1:14">
      <c r="A278" s="1">
        <v>300</v>
      </c>
      <c r="B278" s="1" t="s">
        <v>143</v>
      </c>
      <c r="C278" s="1" t="s">
        <v>18</v>
      </c>
      <c r="D278" s="3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1" t="s">
        <v>38</v>
      </c>
      <c r="K278" s="1" t="s">
        <v>144</v>
      </c>
      <c r="L278" s="2">
        <f t="shared" si="12"/>
        <v>1452900000</v>
      </c>
      <c r="M278" s="2">
        <f t="shared" si="13"/>
        <v>811700000</v>
      </c>
      <c r="N278" s="2">
        <f t="shared" si="14"/>
        <v>641200000</v>
      </c>
    </row>
    <row r="279" spans="1:14">
      <c r="A279" s="1">
        <v>301</v>
      </c>
      <c r="B279" s="1" t="s">
        <v>143</v>
      </c>
      <c r="C279" s="1" t="s">
        <v>19</v>
      </c>
      <c r="D279" s="3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1" t="s">
        <v>38</v>
      </c>
      <c r="K279" s="1" t="s">
        <v>144</v>
      </c>
      <c r="L279" s="2">
        <f t="shared" si="12"/>
        <v>1511800000</v>
      </c>
      <c r="M279" s="2">
        <f t="shared" si="13"/>
        <v>837600000</v>
      </c>
      <c r="N279" s="2">
        <f t="shared" si="14"/>
        <v>674200000</v>
      </c>
    </row>
    <row r="280" spans="1:14">
      <c r="A280" s="1">
        <v>302</v>
      </c>
      <c r="B280" s="1" t="s">
        <v>145</v>
      </c>
      <c r="C280" s="1" t="s">
        <v>14</v>
      </c>
      <c r="D280" s="3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1" t="s">
        <v>85</v>
      </c>
      <c r="K280" s="1" t="s">
        <v>146</v>
      </c>
      <c r="L280" s="2">
        <f t="shared" si="12"/>
        <v>5235000000</v>
      </c>
      <c r="M280" s="2">
        <f t="shared" si="13"/>
        <v>3534000000</v>
      </c>
      <c r="N280" s="2">
        <f t="shared" si="14"/>
        <v>1701000000</v>
      </c>
    </row>
    <row r="281" spans="1:14">
      <c r="A281" s="1">
        <v>303</v>
      </c>
      <c r="B281" s="1" t="s">
        <v>145</v>
      </c>
      <c r="C281" s="1" t="s">
        <v>17</v>
      </c>
      <c r="D281" s="3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1" t="s">
        <v>85</v>
      </c>
      <c r="K281" s="1" t="s">
        <v>146</v>
      </c>
      <c r="L281" s="2">
        <f t="shared" si="12"/>
        <v>6150000000</v>
      </c>
      <c r="M281" s="2">
        <f t="shared" si="13"/>
        <v>3589000000</v>
      </c>
      <c r="N281" s="2">
        <f t="shared" si="14"/>
        <v>2561000000</v>
      </c>
    </row>
    <row r="282" spans="1:14">
      <c r="A282" s="1">
        <v>304</v>
      </c>
      <c r="B282" s="1" t="s">
        <v>145</v>
      </c>
      <c r="C282" s="1" t="s">
        <v>18</v>
      </c>
      <c r="D282" s="3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1" t="s">
        <v>85</v>
      </c>
      <c r="K282" s="1" t="s">
        <v>146</v>
      </c>
      <c r="L282" s="2">
        <f t="shared" si="12"/>
        <v>7076000000</v>
      </c>
      <c r="M282" s="2">
        <f t="shared" si="13"/>
        <v>3469000000</v>
      </c>
      <c r="N282" s="2">
        <f t="shared" si="14"/>
        <v>3607000000</v>
      </c>
    </row>
    <row r="283" spans="1:14">
      <c r="A283" s="1">
        <v>305</v>
      </c>
      <c r="B283" s="1" t="s">
        <v>145</v>
      </c>
      <c r="C283" s="1" t="s">
        <v>19</v>
      </c>
      <c r="D283" s="3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1" t="s">
        <v>85</v>
      </c>
      <c r="K283" s="1" t="s">
        <v>146</v>
      </c>
      <c r="L283" s="2">
        <f t="shared" si="12"/>
        <v>2469000000</v>
      </c>
      <c r="M283" s="2">
        <f t="shared" si="13"/>
        <v>2563000000</v>
      </c>
      <c r="N283" s="2">
        <f t="shared" si="14"/>
        <v>-94000000</v>
      </c>
    </row>
    <row r="284" spans="1:14">
      <c r="A284" s="1">
        <v>306</v>
      </c>
      <c r="B284" s="1" t="s">
        <v>147</v>
      </c>
      <c r="C284" s="1" t="s">
        <v>14</v>
      </c>
      <c r="D284" s="3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1" t="s">
        <v>15</v>
      </c>
      <c r="K284" s="1" t="s">
        <v>148</v>
      </c>
      <c r="L284" s="2">
        <f t="shared" si="12"/>
        <v>1717571000</v>
      </c>
      <c r="M284" s="2">
        <f t="shared" si="13"/>
        <v>1042251000</v>
      </c>
      <c r="N284" s="2">
        <f t="shared" si="14"/>
        <v>675320000</v>
      </c>
    </row>
    <row r="285" spans="1:14">
      <c r="A285" s="1">
        <v>307</v>
      </c>
      <c r="B285" s="1" t="s">
        <v>147</v>
      </c>
      <c r="C285" s="1" t="s">
        <v>17</v>
      </c>
      <c r="D285" s="3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1" t="s">
        <v>15</v>
      </c>
      <c r="K285" s="1" t="s">
        <v>148</v>
      </c>
      <c r="L285" s="2">
        <f t="shared" si="12"/>
        <v>1836095000</v>
      </c>
      <c r="M285" s="2">
        <f t="shared" si="13"/>
        <v>1153445000</v>
      </c>
      <c r="N285" s="2">
        <f t="shared" si="14"/>
        <v>682650000</v>
      </c>
    </row>
    <row r="286" spans="1:14">
      <c r="A286" s="1">
        <v>308</v>
      </c>
      <c r="B286" s="1" t="s">
        <v>147</v>
      </c>
      <c r="C286" s="1" t="s">
        <v>18</v>
      </c>
      <c r="D286" s="3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1" t="s">
        <v>15</v>
      </c>
      <c r="K286" s="1" t="s">
        <v>148</v>
      </c>
      <c r="L286" s="2">
        <f t="shared" si="12"/>
        <v>2007652000</v>
      </c>
      <c r="M286" s="2">
        <f t="shared" si="13"/>
        <v>1259234000</v>
      </c>
      <c r="N286" s="2">
        <f t="shared" si="14"/>
        <v>748418000</v>
      </c>
    </row>
    <row r="287" spans="1:14">
      <c r="A287" s="1">
        <v>309</v>
      </c>
      <c r="B287" s="1" t="s">
        <v>147</v>
      </c>
      <c r="C287" s="1" t="s">
        <v>19</v>
      </c>
      <c r="D287" s="3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1" t="s">
        <v>15</v>
      </c>
      <c r="K287" s="1" t="s">
        <v>148</v>
      </c>
      <c r="L287" s="2">
        <f t="shared" si="12"/>
        <v>2268480000</v>
      </c>
      <c r="M287" s="2">
        <f t="shared" si="13"/>
        <v>1410170000</v>
      </c>
      <c r="N287" s="2">
        <f t="shared" si="14"/>
        <v>858310000</v>
      </c>
    </row>
    <row r="288" spans="1:14">
      <c r="A288" s="1">
        <v>310</v>
      </c>
      <c r="B288" s="1" t="s">
        <v>149</v>
      </c>
      <c r="C288" s="1" t="s">
        <v>14</v>
      </c>
      <c r="D288" s="3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1" t="s">
        <v>21</v>
      </c>
      <c r="K288" s="1" t="s">
        <v>150</v>
      </c>
      <c r="L288" s="2">
        <f t="shared" si="12"/>
        <v>2810000000</v>
      </c>
      <c r="M288" s="2">
        <f t="shared" si="13"/>
        <v>1901000000</v>
      </c>
      <c r="N288" s="2">
        <f t="shared" si="14"/>
        <v>909000000</v>
      </c>
    </row>
    <row r="289" spans="1:14">
      <c r="A289" s="1">
        <v>311</v>
      </c>
      <c r="B289" s="1" t="s">
        <v>149</v>
      </c>
      <c r="C289" s="1" t="s">
        <v>17</v>
      </c>
      <c r="D289" s="3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1" t="s">
        <v>21</v>
      </c>
      <c r="K289" s="1" t="s">
        <v>150</v>
      </c>
      <c r="L289" s="2">
        <f t="shared" si="12"/>
        <v>3135000000</v>
      </c>
      <c r="M289" s="2">
        <f t="shared" si="13"/>
        <v>2164000000</v>
      </c>
      <c r="N289" s="2">
        <f t="shared" si="14"/>
        <v>971000000</v>
      </c>
    </row>
    <row r="290" spans="1:14">
      <c r="A290" s="1">
        <v>312</v>
      </c>
      <c r="B290" s="1" t="s">
        <v>149</v>
      </c>
      <c r="C290" s="1" t="s">
        <v>18</v>
      </c>
      <c r="D290" s="3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1" t="s">
        <v>21</v>
      </c>
      <c r="K290" s="1" t="s">
        <v>150</v>
      </c>
      <c r="L290" s="2">
        <f t="shared" si="12"/>
        <v>3328000000</v>
      </c>
      <c r="M290" s="2">
        <f t="shared" si="13"/>
        <v>2214000000</v>
      </c>
      <c r="N290" s="2">
        <f t="shared" si="14"/>
        <v>1114000000</v>
      </c>
    </row>
    <row r="291" spans="1:14">
      <c r="A291" s="1">
        <v>313</v>
      </c>
      <c r="B291" s="1" t="s">
        <v>149</v>
      </c>
      <c r="C291" s="1" t="s">
        <v>19</v>
      </c>
      <c r="D291" s="3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1" t="s">
        <v>21</v>
      </c>
      <c r="K291" s="1" t="s">
        <v>150</v>
      </c>
      <c r="L291" s="2">
        <f t="shared" si="12"/>
        <v>10348000000</v>
      </c>
      <c r="M291" s="2">
        <f t="shared" si="13"/>
        <v>6993000000</v>
      </c>
      <c r="N291" s="2">
        <f t="shared" si="14"/>
        <v>3355000000</v>
      </c>
    </row>
    <row r="292" spans="1:14">
      <c r="A292" s="1">
        <v>314</v>
      </c>
      <c r="B292" s="1" t="s">
        <v>151</v>
      </c>
      <c r="C292" s="1" t="s">
        <v>14</v>
      </c>
      <c r="D292" s="3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1" t="s">
        <v>27</v>
      </c>
      <c r="K292" s="1" t="s">
        <v>83</v>
      </c>
      <c r="L292" s="2">
        <f t="shared" si="12"/>
        <v>11219000000</v>
      </c>
      <c r="M292" s="2">
        <f t="shared" si="13"/>
        <v>8742000000</v>
      </c>
      <c r="N292" s="2">
        <f t="shared" si="14"/>
        <v>2477000000</v>
      </c>
    </row>
    <row r="293" spans="1:14">
      <c r="A293" s="1">
        <v>315</v>
      </c>
      <c r="B293" s="1" t="s">
        <v>151</v>
      </c>
      <c r="C293" s="1" t="s">
        <v>17</v>
      </c>
      <c r="D293" s="3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1" t="s">
        <v>27</v>
      </c>
      <c r="K293" s="1" t="s">
        <v>83</v>
      </c>
      <c r="L293" s="2">
        <f t="shared" si="12"/>
        <v>11515000000</v>
      </c>
      <c r="M293" s="2">
        <f t="shared" si="13"/>
        <v>9339000000</v>
      </c>
      <c r="N293" s="2">
        <f t="shared" si="14"/>
        <v>2176000000</v>
      </c>
    </row>
    <row r="294" spans="1:14">
      <c r="A294" s="1">
        <v>316</v>
      </c>
      <c r="B294" s="1" t="s">
        <v>151</v>
      </c>
      <c r="C294" s="1" t="s">
        <v>18</v>
      </c>
      <c r="D294" s="3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1" t="s">
        <v>27</v>
      </c>
      <c r="K294" s="1" t="s">
        <v>83</v>
      </c>
      <c r="L294" s="2">
        <f t="shared" si="12"/>
        <v>13580000000</v>
      </c>
      <c r="M294" s="2">
        <f t="shared" si="13"/>
        <v>10276000000</v>
      </c>
      <c r="N294" s="2">
        <f t="shared" si="14"/>
        <v>3304000000</v>
      </c>
    </row>
    <row r="295" spans="1:14">
      <c r="A295" s="1">
        <v>317</v>
      </c>
      <c r="B295" s="1" t="s">
        <v>151</v>
      </c>
      <c r="C295" s="1" t="s">
        <v>19</v>
      </c>
      <c r="D295" s="3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1" t="s">
        <v>27</v>
      </c>
      <c r="K295" s="1" t="s">
        <v>83</v>
      </c>
      <c r="L295" s="2">
        <f t="shared" si="12"/>
        <v>14586000000</v>
      </c>
      <c r="M295" s="2">
        <f t="shared" si="13"/>
        <v>11259000000</v>
      </c>
      <c r="N295" s="2">
        <f t="shared" si="14"/>
        <v>3327000000</v>
      </c>
    </row>
    <row r="296" spans="1:14">
      <c r="A296" s="1">
        <v>318</v>
      </c>
      <c r="B296" s="1" t="s">
        <v>152</v>
      </c>
      <c r="C296" s="1" t="s">
        <v>14</v>
      </c>
      <c r="D296" s="3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1" t="s">
        <v>49</v>
      </c>
      <c r="K296" s="1" t="s">
        <v>52</v>
      </c>
      <c r="L296" s="2">
        <f t="shared" si="12"/>
        <v>634000000</v>
      </c>
      <c r="M296" s="2">
        <f t="shared" si="13"/>
        <v>14000000</v>
      </c>
      <c r="N296" s="2">
        <f t="shared" si="14"/>
        <v>620000000</v>
      </c>
    </row>
    <row r="297" spans="1:14">
      <c r="A297" s="1">
        <v>319</v>
      </c>
      <c r="B297" s="1" t="s">
        <v>152</v>
      </c>
      <c r="C297" s="1" t="s">
        <v>17</v>
      </c>
      <c r="D297" s="3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1" t="s">
        <v>49</v>
      </c>
      <c r="K297" s="1" t="s">
        <v>52</v>
      </c>
      <c r="L297" s="2">
        <f t="shared" si="12"/>
        <v>783000000</v>
      </c>
      <c r="M297" s="2">
        <f t="shared" si="13"/>
        <v>15000000</v>
      </c>
      <c r="N297" s="2">
        <f t="shared" si="14"/>
        <v>768000000</v>
      </c>
    </row>
    <row r="298" spans="1:14">
      <c r="A298" s="1">
        <v>320</v>
      </c>
      <c r="B298" s="1" t="s">
        <v>152</v>
      </c>
      <c r="C298" s="1" t="s">
        <v>18</v>
      </c>
      <c r="D298" s="3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1" t="s">
        <v>49</v>
      </c>
      <c r="K298" s="1" t="s">
        <v>52</v>
      </c>
      <c r="L298" s="2">
        <f t="shared" si="12"/>
        <v>788000000</v>
      </c>
      <c r="M298" s="2">
        <f t="shared" si="13"/>
        <v>14000000</v>
      </c>
      <c r="N298" s="2">
        <f t="shared" si="14"/>
        <v>774000000</v>
      </c>
    </row>
    <row r="299" spans="1:14">
      <c r="A299" s="1">
        <v>321</v>
      </c>
      <c r="B299" s="1" t="s">
        <v>152</v>
      </c>
      <c r="C299" s="1" t="s">
        <v>19</v>
      </c>
      <c r="D299" s="3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1" t="s">
        <v>49</v>
      </c>
      <c r="K299" s="1" t="s">
        <v>52</v>
      </c>
      <c r="L299" s="2">
        <f t="shared" si="12"/>
        <v>947000000</v>
      </c>
      <c r="M299" s="2">
        <f t="shared" si="13"/>
        <v>13000000</v>
      </c>
      <c r="N299" s="2">
        <f t="shared" si="14"/>
        <v>934000000</v>
      </c>
    </row>
    <row r="300" spans="1:14">
      <c r="A300" s="1">
        <v>322</v>
      </c>
      <c r="B300" s="1" t="s">
        <v>153</v>
      </c>
      <c r="C300" s="1" t="s">
        <v>14</v>
      </c>
      <c r="D300" s="3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1" t="s">
        <v>38</v>
      </c>
      <c r="K300" s="1" t="s">
        <v>144</v>
      </c>
      <c r="L300" s="2">
        <f t="shared" si="12"/>
        <v>9932000000</v>
      </c>
      <c r="M300" s="2">
        <f t="shared" si="13"/>
        <v>6043000000</v>
      </c>
      <c r="N300" s="2">
        <f t="shared" si="14"/>
        <v>3889000000</v>
      </c>
    </row>
    <row r="301" spans="1:14">
      <c r="A301" s="1">
        <v>323</v>
      </c>
      <c r="B301" s="1" t="s">
        <v>153</v>
      </c>
      <c r="C301" s="1" t="s">
        <v>17</v>
      </c>
      <c r="D301" s="3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1" t="s">
        <v>38</v>
      </c>
      <c r="K301" s="1" t="s">
        <v>144</v>
      </c>
      <c r="L301" s="2">
        <f t="shared" si="12"/>
        <v>10201000000</v>
      </c>
      <c r="M301" s="2">
        <f t="shared" si="13"/>
        <v>6645000000</v>
      </c>
      <c r="N301" s="2">
        <f t="shared" si="14"/>
        <v>3556000000</v>
      </c>
    </row>
    <row r="302" spans="1:14">
      <c r="A302" s="1">
        <v>324</v>
      </c>
      <c r="B302" s="1" t="s">
        <v>153</v>
      </c>
      <c r="C302" s="1" t="s">
        <v>18</v>
      </c>
      <c r="D302" s="3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1" t="s">
        <v>38</v>
      </c>
      <c r="K302" s="1" t="s">
        <v>144</v>
      </c>
      <c r="L302" s="2">
        <f t="shared" si="12"/>
        <v>10109000000</v>
      </c>
      <c r="M302" s="2">
        <f t="shared" si="13"/>
        <v>6552000000</v>
      </c>
      <c r="N302" s="2">
        <f t="shared" si="14"/>
        <v>3557000000</v>
      </c>
    </row>
    <row r="303" spans="1:14">
      <c r="A303" s="1">
        <v>325</v>
      </c>
      <c r="B303" s="1" t="s">
        <v>153</v>
      </c>
      <c r="C303" s="1" t="s">
        <v>19</v>
      </c>
      <c r="D303" s="3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1" t="s">
        <v>38</v>
      </c>
      <c r="K303" s="1" t="s">
        <v>144</v>
      </c>
      <c r="L303" s="2">
        <f t="shared" si="12"/>
        <v>9399000000</v>
      </c>
      <c r="M303" s="2">
        <f t="shared" si="13"/>
        <v>6610000000</v>
      </c>
      <c r="N303" s="2">
        <f t="shared" si="14"/>
        <v>2789000000</v>
      </c>
    </row>
    <row r="304" spans="1:14">
      <c r="A304" s="1">
        <v>326</v>
      </c>
      <c r="B304" s="1" t="s">
        <v>154</v>
      </c>
      <c r="C304" s="1" t="s">
        <v>14</v>
      </c>
      <c r="D304" s="3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1" t="s">
        <v>38</v>
      </c>
      <c r="K304" s="1" t="s">
        <v>144</v>
      </c>
      <c r="L304" s="2">
        <f t="shared" si="12"/>
        <v>2391000000</v>
      </c>
      <c r="M304" s="2">
        <f t="shared" si="13"/>
        <v>1421000000</v>
      </c>
      <c r="N304" s="2">
        <f t="shared" si="14"/>
        <v>970000000</v>
      </c>
    </row>
    <row r="305" spans="1:14">
      <c r="A305" s="1">
        <v>327</v>
      </c>
      <c r="B305" s="1" t="s">
        <v>154</v>
      </c>
      <c r="C305" s="1" t="s">
        <v>17</v>
      </c>
      <c r="D305" s="3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1" t="s">
        <v>38</v>
      </c>
      <c r="K305" s="1" t="s">
        <v>144</v>
      </c>
      <c r="L305" s="2">
        <f t="shared" si="12"/>
        <v>2356000000</v>
      </c>
      <c r="M305" s="2">
        <f t="shared" si="13"/>
        <v>1379000000</v>
      </c>
      <c r="N305" s="2">
        <f t="shared" si="14"/>
        <v>977000000</v>
      </c>
    </row>
    <row r="306" spans="1:14">
      <c r="A306" s="1">
        <v>328</v>
      </c>
      <c r="B306" s="1" t="s">
        <v>154</v>
      </c>
      <c r="C306" s="1" t="s">
        <v>18</v>
      </c>
      <c r="D306" s="3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1" t="s">
        <v>38</v>
      </c>
      <c r="K306" s="1" t="s">
        <v>144</v>
      </c>
      <c r="L306" s="2">
        <f t="shared" si="12"/>
        <v>2465000000</v>
      </c>
      <c r="M306" s="2">
        <f t="shared" si="13"/>
        <v>1457000000</v>
      </c>
      <c r="N306" s="2">
        <f t="shared" si="14"/>
        <v>1008000000</v>
      </c>
    </row>
    <row r="307" spans="1:14">
      <c r="A307" s="1">
        <v>329</v>
      </c>
      <c r="B307" s="1" t="s">
        <v>154</v>
      </c>
      <c r="C307" s="1" t="s">
        <v>19</v>
      </c>
      <c r="D307" s="3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1" t="s">
        <v>38</v>
      </c>
      <c r="K307" s="1" t="s">
        <v>144</v>
      </c>
      <c r="L307" s="2">
        <f t="shared" si="12"/>
        <v>2598000000</v>
      </c>
      <c r="M307" s="2">
        <f t="shared" si="13"/>
        <v>1534000000</v>
      </c>
      <c r="N307" s="2">
        <f t="shared" si="14"/>
        <v>1064000000</v>
      </c>
    </row>
    <row r="308" spans="1:14">
      <c r="A308" s="1">
        <v>330</v>
      </c>
      <c r="B308" s="1" t="s">
        <v>155</v>
      </c>
      <c r="C308" s="1" t="s">
        <v>14</v>
      </c>
      <c r="D308" s="3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1" t="s">
        <v>49</v>
      </c>
      <c r="K308" s="1" t="s">
        <v>142</v>
      </c>
      <c r="L308" s="2">
        <f t="shared" si="12"/>
        <v>2611000000</v>
      </c>
      <c r="M308" s="2">
        <f t="shared" si="13"/>
        <v>1716000000</v>
      </c>
      <c r="N308" s="2">
        <f t="shared" si="14"/>
        <v>895000000</v>
      </c>
    </row>
    <row r="309" spans="1:14">
      <c r="A309" s="1">
        <v>331</v>
      </c>
      <c r="B309" s="1" t="s">
        <v>155</v>
      </c>
      <c r="C309" s="1" t="s">
        <v>17</v>
      </c>
      <c r="D309" s="3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1" t="s">
        <v>49</v>
      </c>
      <c r="K309" s="1" t="s">
        <v>142</v>
      </c>
      <c r="L309" s="2">
        <f t="shared" si="12"/>
        <v>2562000000</v>
      </c>
      <c r="M309" s="2">
        <f t="shared" si="13"/>
        <v>1638000000</v>
      </c>
      <c r="N309" s="2">
        <f t="shared" si="14"/>
        <v>924000000</v>
      </c>
    </row>
    <row r="310" spans="1:14">
      <c r="A310" s="1">
        <v>332</v>
      </c>
      <c r="B310" s="1" t="s">
        <v>155</v>
      </c>
      <c r="C310" s="1" t="s">
        <v>18</v>
      </c>
      <c r="D310" s="3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1" t="s">
        <v>49</v>
      </c>
      <c r="K310" s="1" t="s">
        <v>142</v>
      </c>
      <c r="L310" s="2">
        <f t="shared" si="12"/>
        <v>2776000000</v>
      </c>
      <c r="M310" s="2">
        <f t="shared" si="13"/>
        <v>2006000000</v>
      </c>
      <c r="N310" s="2">
        <f t="shared" si="14"/>
        <v>770000000</v>
      </c>
    </row>
    <row r="311" spans="1:14">
      <c r="A311" s="1">
        <v>333</v>
      </c>
      <c r="B311" s="1" t="s">
        <v>155</v>
      </c>
      <c r="C311" s="1" t="s">
        <v>19</v>
      </c>
      <c r="D311" s="3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1" t="s">
        <v>49</v>
      </c>
      <c r="K311" s="1" t="s">
        <v>142</v>
      </c>
      <c r="L311" s="2">
        <f t="shared" si="12"/>
        <v>2920000000</v>
      </c>
      <c r="M311" s="2">
        <f t="shared" si="13"/>
        <v>2084000000</v>
      </c>
      <c r="N311" s="2">
        <f t="shared" si="14"/>
        <v>836000000</v>
      </c>
    </row>
    <row r="312" spans="1:14">
      <c r="A312" s="1">
        <v>338</v>
      </c>
      <c r="B312" s="1" t="s">
        <v>156</v>
      </c>
      <c r="C312" s="1" t="s">
        <v>14</v>
      </c>
      <c r="D312" s="3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1" t="s">
        <v>21</v>
      </c>
      <c r="K312" s="1" t="s">
        <v>157</v>
      </c>
      <c r="L312" s="2">
        <f t="shared" si="12"/>
        <v>854769000</v>
      </c>
      <c r="M312" s="2">
        <f t="shared" si="13"/>
        <v>299787000</v>
      </c>
      <c r="N312" s="2">
        <f t="shared" si="14"/>
        <v>554982000</v>
      </c>
    </row>
    <row r="313" spans="1:14">
      <c r="A313" s="1">
        <v>339</v>
      </c>
      <c r="B313" s="1" t="s">
        <v>156</v>
      </c>
      <c r="C313" s="1" t="s">
        <v>17</v>
      </c>
      <c r="D313" s="3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1" t="s">
        <v>21</v>
      </c>
      <c r="K313" s="1" t="s">
        <v>157</v>
      </c>
      <c r="L313" s="2">
        <f t="shared" si="12"/>
        <v>1117756000</v>
      </c>
      <c r="M313" s="2">
        <f t="shared" si="13"/>
        <v>384371000</v>
      </c>
      <c r="N313" s="2">
        <f t="shared" si="14"/>
        <v>733385000</v>
      </c>
    </row>
    <row r="314" spans="1:14">
      <c r="A314" s="1">
        <v>340</v>
      </c>
      <c r="B314" s="1" t="s">
        <v>156</v>
      </c>
      <c r="C314" s="1" t="s">
        <v>18</v>
      </c>
      <c r="D314" s="3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1" t="s">
        <v>21</v>
      </c>
      <c r="K314" s="1" t="s">
        <v>157</v>
      </c>
      <c r="L314" s="2">
        <f t="shared" si="12"/>
        <v>1174287000</v>
      </c>
      <c r="M314" s="2">
        <f t="shared" si="13"/>
        <v>380582000</v>
      </c>
      <c r="N314" s="2">
        <f t="shared" si="14"/>
        <v>793705000</v>
      </c>
    </row>
    <row r="315" spans="1:14">
      <c r="A315" s="1">
        <v>341</v>
      </c>
      <c r="B315" s="1" t="s">
        <v>156</v>
      </c>
      <c r="C315" s="1" t="s">
        <v>19</v>
      </c>
      <c r="D315" s="3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1" t="s">
        <v>21</v>
      </c>
      <c r="K315" s="1" t="s">
        <v>157</v>
      </c>
      <c r="L315" s="2">
        <f t="shared" si="12"/>
        <v>498214000</v>
      </c>
      <c r="M315" s="2">
        <f t="shared" si="13"/>
        <v>422608000</v>
      </c>
      <c r="N315" s="2">
        <f t="shared" si="14"/>
        <v>75606000</v>
      </c>
    </row>
    <row r="316" spans="1:14">
      <c r="A316" s="1">
        <v>342</v>
      </c>
      <c r="B316" s="1" t="s">
        <v>158</v>
      </c>
      <c r="C316" s="1" t="s">
        <v>14</v>
      </c>
      <c r="D316" s="3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1" t="s">
        <v>15</v>
      </c>
      <c r="K316" s="1" t="s">
        <v>159</v>
      </c>
      <c r="L316" s="2">
        <f t="shared" si="12"/>
        <v>4280000000</v>
      </c>
      <c r="M316" s="2">
        <f t="shared" si="13"/>
        <v>2540000000</v>
      </c>
      <c r="N316" s="2">
        <f t="shared" si="14"/>
        <v>1740000000</v>
      </c>
    </row>
    <row r="317" spans="1:14">
      <c r="A317" s="1">
        <v>343</v>
      </c>
      <c r="B317" s="1" t="s">
        <v>158</v>
      </c>
      <c r="C317" s="1" t="s">
        <v>17</v>
      </c>
      <c r="D317" s="3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1" t="s">
        <v>15</v>
      </c>
      <c r="K317" s="1" t="s">
        <v>159</v>
      </c>
      <c r="L317" s="2">
        <f t="shared" si="12"/>
        <v>4861000000</v>
      </c>
      <c r="M317" s="2">
        <f t="shared" si="13"/>
        <v>2866000000</v>
      </c>
      <c r="N317" s="2">
        <f t="shared" si="14"/>
        <v>1995000000</v>
      </c>
    </row>
    <row r="318" spans="1:14">
      <c r="A318" s="1">
        <v>344</v>
      </c>
      <c r="B318" s="1" t="s">
        <v>158</v>
      </c>
      <c r="C318" s="1" t="s">
        <v>18</v>
      </c>
      <c r="D318" s="3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1" t="s">
        <v>15</v>
      </c>
      <c r="K318" s="1" t="s">
        <v>159</v>
      </c>
      <c r="L318" s="2">
        <f t="shared" si="12"/>
        <v>4947000000</v>
      </c>
      <c r="M318" s="2">
        <f t="shared" si="13"/>
        <v>2904000000</v>
      </c>
      <c r="N318" s="2">
        <f t="shared" si="14"/>
        <v>2043000000</v>
      </c>
    </row>
    <row r="319" spans="1:14">
      <c r="A319" s="1">
        <v>345</v>
      </c>
      <c r="B319" s="1" t="s">
        <v>158</v>
      </c>
      <c r="C319" s="1" t="s">
        <v>19</v>
      </c>
      <c r="D319" s="3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1" t="s">
        <v>15</v>
      </c>
      <c r="K319" s="1" t="s">
        <v>159</v>
      </c>
      <c r="L319" s="2">
        <f t="shared" si="12"/>
        <v>4452000000</v>
      </c>
      <c r="M319" s="2">
        <f t="shared" si="13"/>
        <v>2825000000</v>
      </c>
      <c r="N319" s="2">
        <f t="shared" si="14"/>
        <v>1627000000</v>
      </c>
    </row>
    <row r="320" spans="1:14">
      <c r="A320" s="1">
        <v>346</v>
      </c>
      <c r="B320" s="1" t="s">
        <v>160</v>
      </c>
      <c r="C320" s="1" t="s">
        <v>14</v>
      </c>
      <c r="D320" s="3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1" t="s">
        <v>44</v>
      </c>
      <c r="K320" s="1" t="s">
        <v>45</v>
      </c>
      <c r="L320" s="2">
        <f t="shared" si="12"/>
        <v>2004000000</v>
      </c>
      <c r="M320" s="2">
        <f t="shared" si="13"/>
        <v>862000000</v>
      </c>
      <c r="N320" s="2">
        <f t="shared" si="14"/>
        <v>1142000000</v>
      </c>
    </row>
    <row r="321" spans="1:14">
      <c r="A321" s="1">
        <v>347</v>
      </c>
      <c r="B321" s="1" t="s">
        <v>160</v>
      </c>
      <c r="C321" s="1" t="s">
        <v>17</v>
      </c>
      <c r="D321" s="3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1" t="s">
        <v>44</v>
      </c>
      <c r="K321" s="1" t="s">
        <v>45</v>
      </c>
      <c r="L321" s="2">
        <f t="shared" si="12"/>
        <v>2089000000</v>
      </c>
      <c r="M321" s="2">
        <f t="shared" si="13"/>
        <v>937000000</v>
      </c>
      <c r="N321" s="2">
        <f t="shared" si="14"/>
        <v>1152000000</v>
      </c>
    </row>
    <row r="322" spans="1:14">
      <c r="A322" s="1">
        <v>348</v>
      </c>
      <c r="B322" s="1" t="s">
        <v>160</v>
      </c>
      <c r="C322" s="1" t="s">
        <v>18</v>
      </c>
      <c r="D322" s="3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1" t="s">
        <v>44</v>
      </c>
      <c r="K322" s="1" t="s">
        <v>45</v>
      </c>
      <c r="L322" s="2">
        <f t="shared" si="12"/>
        <v>2175000000</v>
      </c>
      <c r="M322" s="2">
        <f t="shared" si="13"/>
        <v>1012000000</v>
      </c>
      <c r="N322" s="2">
        <f t="shared" si="14"/>
        <v>1163000000</v>
      </c>
    </row>
    <row r="323" spans="1:14">
      <c r="A323" s="1">
        <v>349</v>
      </c>
      <c r="B323" s="1" t="s">
        <v>160</v>
      </c>
      <c r="C323" s="1" t="s">
        <v>19</v>
      </c>
      <c r="D323" s="3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1" t="s">
        <v>44</v>
      </c>
      <c r="K323" s="1" t="s">
        <v>45</v>
      </c>
      <c r="L323" s="2">
        <f t="shared" ref="L323:L386" si="15">E323-F323</f>
        <v>2389000000</v>
      </c>
      <c r="M323" s="2">
        <f t="shared" ref="M323:M386" si="16">G323+H323+I323</f>
        <v>1092000000</v>
      </c>
      <c r="N323" s="2">
        <f t="shared" ref="N323:N386" si="17">L323-M323</f>
        <v>1297000000</v>
      </c>
    </row>
    <row r="324" spans="1:14">
      <c r="A324" s="1">
        <v>350</v>
      </c>
      <c r="B324" s="1" t="s">
        <v>161</v>
      </c>
      <c r="C324" s="1" t="s">
        <v>14</v>
      </c>
      <c r="D324" s="3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1" t="s">
        <v>27</v>
      </c>
      <c r="K324" s="1" t="s">
        <v>83</v>
      </c>
      <c r="L324" s="2">
        <f t="shared" si="15"/>
        <v>1329000000</v>
      </c>
      <c r="M324" s="2">
        <f t="shared" si="16"/>
        <v>1193000000</v>
      </c>
      <c r="N324" s="2">
        <f t="shared" si="17"/>
        <v>136000000</v>
      </c>
    </row>
    <row r="325" spans="1:14">
      <c r="A325" s="1">
        <v>351</v>
      </c>
      <c r="B325" s="1" t="s">
        <v>161</v>
      </c>
      <c r="C325" s="1" t="s">
        <v>17</v>
      </c>
      <c r="D325" s="3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1" t="s">
        <v>27</v>
      </c>
      <c r="K325" s="1" t="s">
        <v>83</v>
      </c>
      <c r="L325" s="2">
        <f t="shared" si="15"/>
        <v>1868000000</v>
      </c>
      <c r="M325" s="2">
        <f t="shared" si="16"/>
        <v>1591000000</v>
      </c>
      <c r="N325" s="2">
        <f t="shared" si="17"/>
        <v>277000000</v>
      </c>
    </row>
    <row r="326" spans="1:14">
      <c r="A326" s="1">
        <v>352</v>
      </c>
      <c r="B326" s="1" t="s">
        <v>161</v>
      </c>
      <c r="C326" s="1" t="s">
        <v>18</v>
      </c>
      <c r="D326" s="3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1" t="s">
        <v>27</v>
      </c>
      <c r="K326" s="1" t="s">
        <v>83</v>
      </c>
      <c r="L326" s="2">
        <f t="shared" si="15"/>
        <v>3882000000</v>
      </c>
      <c r="M326" s="2">
        <f t="shared" si="16"/>
        <v>3418000000</v>
      </c>
      <c r="N326" s="2">
        <f t="shared" si="17"/>
        <v>464000000</v>
      </c>
    </row>
    <row r="327" spans="1:14">
      <c r="A327" s="1">
        <v>353</v>
      </c>
      <c r="B327" s="1" t="s">
        <v>161</v>
      </c>
      <c r="C327" s="1" t="s">
        <v>19</v>
      </c>
      <c r="D327" s="3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1" t="s">
        <v>27</v>
      </c>
      <c r="K327" s="1" t="s">
        <v>83</v>
      </c>
      <c r="L327" s="2">
        <f t="shared" si="15"/>
        <v>5518000000</v>
      </c>
      <c r="M327" s="2">
        <f t="shared" si="16"/>
        <v>4813000000</v>
      </c>
      <c r="N327" s="2">
        <f t="shared" si="17"/>
        <v>705000000</v>
      </c>
    </row>
    <row r="328" spans="1:14">
      <c r="A328" s="1">
        <v>354</v>
      </c>
      <c r="B328" s="1" t="s">
        <v>162</v>
      </c>
      <c r="C328" s="1" t="s">
        <v>14</v>
      </c>
      <c r="D328" s="3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1" t="s">
        <v>44</v>
      </c>
      <c r="K328" s="1" t="s">
        <v>45</v>
      </c>
      <c r="L328" s="2">
        <f t="shared" si="15"/>
        <v>2705000000</v>
      </c>
      <c r="M328" s="2">
        <f t="shared" si="16"/>
        <v>1415000000</v>
      </c>
      <c r="N328" s="2">
        <f t="shared" si="17"/>
        <v>1290000000</v>
      </c>
    </row>
    <row r="329" spans="1:14">
      <c r="A329" s="1">
        <v>355</v>
      </c>
      <c r="B329" s="1" t="s">
        <v>162</v>
      </c>
      <c r="C329" s="1" t="s">
        <v>17</v>
      </c>
      <c r="D329" s="3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1" t="s">
        <v>44</v>
      </c>
      <c r="K329" s="1" t="s">
        <v>45</v>
      </c>
      <c r="L329" s="2">
        <f t="shared" si="15"/>
        <v>2351000000</v>
      </c>
      <c r="M329" s="2">
        <f t="shared" si="16"/>
        <v>1341000000</v>
      </c>
      <c r="N329" s="2">
        <f t="shared" si="17"/>
        <v>1010000000</v>
      </c>
    </row>
    <row r="330" spans="1:14">
      <c r="A330" s="1">
        <v>356</v>
      </c>
      <c r="B330" s="1" t="s">
        <v>162</v>
      </c>
      <c r="C330" s="1" t="s">
        <v>18</v>
      </c>
      <c r="D330" s="3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1" t="s">
        <v>44</v>
      </c>
      <c r="K330" s="1" t="s">
        <v>45</v>
      </c>
      <c r="L330" s="2">
        <f t="shared" si="15"/>
        <v>2336000000</v>
      </c>
      <c r="M330" s="2">
        <f t="shared" si="16"/>
        <v>1401000000</v>
      </c>
      <c r="N330" s="2">
        <f t="shared" si="17"/>
        <v>935000000</v>
      </c>
    </row>
    <row r="331" spans="1:14">
      <c r="A331" s="1">
        <v>357</v>
      </c>
      <c r="B331" s="1" t="s">
        <v>162</v>
      </c>
      <c r="C331" s="1" t="s">
        <v>19</v>
      </c>
      <c r="D331" s="3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1" t="s">
        <v>44</v>
      </c>
      <c r="K331" s="1" t="s">
        <v>45</v>
      </c>
      <c r="L331" s="2">
        <f t="shared" si="15"/>
        <v>2277000000</v>
      </c>
      <c r="M331" s="2">
        <f t="shared" si="16"/>
        <v>1344000000</v>
      </c>
      <c r="N331" s="2">
        <f t="shared" si="17"/>
        <v>933000000</v>
      </c>
    </row>
    <row r="332" spans="1:14">
      <c r="A332" s="1">
        <v>358</v>
      </c>
      <c r="B332" s="1" t="s">
        <v>163</v>
      </c>
      <c r="C332" s="1" t="s">
        <v>14</v>
      </c>
      <c r="D332" s="3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1" t="s">
        <v>49</v>
      </c>
      <c r="K332" s="1" t="s">
        <v>102</v>
      </c>
      <c r="L332" s="2">
        <f t="shared" si="15"/>
        <v>22368000000</v>
      </c>
      <c r="M332" s="2">
        <f t="shared" si="16"/>
        <v>16212000000</v>
      </c>
      <c r="N332" s="2">
        <f t="shared" si="17"/>
        <v>6156000000</v>
      </c>
    </row>
    <row r="333" spans="1:14">
      <c r="A333" s="1">
        <v>359</v>
      </c>
      <c r="B333" s="1" t="s">
        <v>163</v>
      </c>
      <c r="C333" s="1" t="s">
        <v>17</v>
      </c>
      <c r="D333" s="3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1" t="s">
        <v>49</v>
      </c>
      <c r="K333" s="1" t="s">
        <v>102</v>
      </c>
      <c r="L333" s="2">
        <f t="shared" si="15"/>
        <v>22935000000</v>
      </c>
      <c r="M333" s="2">
        <f t="shared" si="16"/>
        <v>15806000000</v>
      </c>
      <c r="N333" s="2">
        <f t="shared" si="17"/>
        <v>7129000000</v>
      </c>
    </row>
    <row r="334" spans="1:14">
      <c r="A334" s="1">
        <v>360</v>
      </c>
      <c r="B334" s="1" t="s">
        <v>163</v>
      </c>
      <c r="C334" s="1" t="s">
        <v>18</v>
      </c>
      <c r="D334" s="3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1" t="s">
        <v>49</v>
      </c>
      <c r="K334" s="1" t="s">
        <v>102</v>
      </c>
      <c r="L334" s="2">
        <f t="shared" si="15"/>
        <v>22781000000</v>
      </c>
      <c r="M334" s="2">
        <f t="shared" si="16"/>
        <v>15721000000</v>
      </c>
      <c r="N334" s="2">
        <f t="shared" si="17"/>
        <v>7060000000</v>
      </c>
    </row>
    <row r="335" spans="1:14">
      <c r="A335" s="1">
        <v>361</v>
      </c>
      <c r="B335" s="1" t="s">
        <v>163</v>
      </c>
      <c r="C335" s="1" t="s">
        <v>19</v>
      </c>
      <c r="D335" s="3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1" t="s">
        <v>49</v>
      </c>
      <c r="K335" s="1" t="s">
        <v>102</v>
      </c>
      <c r="L335" s="2">
        <f t="shared" si="15"/>
        <v>23947000000</v>
      </c>
      <c r="M335" s="2">
        <f t="shared" si="16"/>
        <v>17532000000</v>
      </c>
      <c r="N335" s="2">
        <f t="shared" si="17"/>
        <v>6415000000</v>
      </c>
    </row>
    <row r="336" spans="1:14">
      <c r="A336" s="1">
        <v>362</v>
      </c>
      <c r="B336" s="1" t="s">
        <v>164</v>
      </c>
      <c r="C336" s="1" t="s">
        <v>14</v>
      </c>
      <c r="D336" s="3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1" t="s">
        <v>85</v>
      </c>
      <c r="K336" s="1" t="s">
        <v>86</v>
      </c>
      <c r="L336" s="2">
        <f t="shared" si="15"/>
        <v>914492000</v>
      </c>
      <c r="M336" s="2">
        <f t="shared" si="16"/>
        <v>621518000</v>
      </c>
      <c r="N336" s="2">
        <f t="shared" si="17"/>
        <v>292974000</v>
      </c>
    </row>
    <row r="337" spans="1:14">
      <c r="A337" s="1">
        <v>363</v>
      </c>
      <c r="B337" s="1" t="s">
        <v>164</v>
      </c>
      <c r="C337" s="1" t="s">
        <v>17</v>
      </c>
      <c r="D337" s="3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1" t="s">
        <v>85</v>
      </c>
      <c r="K337" s="1" t="s">
        <v>86</v>
      </c>
      <c r="L337" s="2">
        <f t="shared" si="15"/>
        <v>1345997000</v>
      </c>
      <c r="M337" s="2">
        <f t="shared" si="16"/>
        <v>798703000</v>
      </c>
      <c r="N337" s="2">
        <f t="shared" si="17"/>
        <v>547294000</v>
      </c>
    </row>
    <row r="338" spans="1:14">
      <c r="A338" s="1">
        <v>364</v>
      </c>
      <c r="B338" s="1" t="s">
        <v>164</v>
      </c>
      <c r="C338" s="1" t="s">
        <v>18</v>
      </c>
      <c r="D338" s="3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1" t="s">
        <v>85</v>
      </c>
      <c r="K338" s="1" t="s">
        <v>86</v>
      </c>
      <c r="L338" s="2">
        <f t="shared" si="15"/>
        <v>1648131000</v>
      </c>
      <c r="M338" s="2">
        <f t="shared" si="16"/>
        <v>762362000</v>
      </c>
      <c r="N338" s="2">
        <f t="shared" si="17"/>
        <v>885769000</v>
      </c>
    </row>
    <row r="339" spans="1:14">
      <c r="A339" s="1">
        <v>365</v>
      </c>
      <c r="B339" s="1" t="s">
        <v>164</v>
      </c>
      <c r="C339" s="1" t="s">
        <v>19</v>
      </c>
      <c r="D339" s="3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1" t="s">
        <v>85</v>
      </c>
      <c r="K339" s="1" t="s">
        <v>86</v>
      </c>
      <c r="L339" s="2">
        <f t="shared" si="15"/>
        <v>776156000</v>
      </c>
      <c r="M339" s="2">
        <f t="shared" si="16"/>
        <v>734464000</v>
      </c>
      <c r="N339" s="2">
        <f t="shared" si="17"/>
        <v>41692000</v>
      </c>
    </row>
    <row r="340" spans="1:14">
      <c r="A340" s="1">
        <v>366</v>
      </c>
      <c r="B340" s="1" t="s">
        <v>165</v>
      </c>
      <c r="C340" s="1" t="s">
        <v>14</v>
      </c>
      <c r="D340" s="3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1" t="s">
        <v>15</v>
      </c>
      <c r="K340" s="1" t="s">
        <v>166</v>
      </c>
      <c r="L340" s="2">
        <f t="shared" si="15"/>
        <v>1371000000</v>
      </c>
      <c r="M340" s="2">
        <f t="shared" si="16"/>
        <v>495000000</v>
      </c>
      <c r="N340" s="2">
        <f t="shared" si="17"/>
        <v>876000000</v>
      </c>
    </row>
    <row r="341" spans="1:14">
      <c r="A341" s="1">
        <v>367</v>
      </c>
      <c r="B341" s="1" t="s">
        <v>165</v>
      </c>
      <c r="C341" s="1" t="s">
        <v>17</v>
      </c>
      <c r="D341" s="3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1" t="s">
        <v>15</v>
      </c>
      <c r="K341" s="1" t="s">
        <v>166</v>
      </c>
      <c r="L341" s="2">
        <f t="shared" si="15"/>
        <v>1510000000</v>
      </c>
      <c r="M341" s="2">
        <f t="shared" si="16"/>
        <v>594000000</v>
      </c>
      <c r="N341" s="2">
        <f t="shared" si="17"/>
        <v>916000000</v>
      </c>
    </row>
    <row r="342" spans="1:14">
      <c r="A342" s="1">
        <v>368</v>
      </c>
      <c r="B342" s="1" t="s">
        <v>165</v>
      </c>
      <c r="C342" s="1" t="s">
        <v>18</v>
      </c>
      <c r="D342" s="3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1" t="s">
        <v>15</v>
      </c>
      <c r="K342" s="1" t="s">
        <v>166</v>
      </c>
      <c r="L342" s="2">
        <f t="shared" si="15"/>
        <v>1614000000</v>
      </c>
      <c r="M342" s="2">
        <f t="shared" si="16"/>
        <v>606000000</v>
      </c>
      <c r="N342" s="2">
        <f t="shared" si="17"/>
        <v>1008000000</v>
      </c>
    </row>
    <row r="343" spans="1:14">
      <c r="A343" s="1">
        <v>369</v>
      </c>
      <c r="B343" s="1" t="s">
        <v>165</v>
      </c>
      <c r="C343" s="1" t="s">
        <v>19</v>
      </c>
      <c r="D343" s="3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1" t="s">
        <v>15</v>
      </c>
      <c r="K343" s="1" t="s">
        <v>166</v>
      </c>
      <c r="L343" s="2">
        <f t="shared" si="15"/>
        <v>1617000000</v>
      </c>
      <c r="M343" s="2">
        <f t="shared" si="16"/>
        <v>638000000</v>
      </c>
      <c r="N343" s="2">
        <f t="shared" si="17"/>
        <v>979000000</v>
      </c>
    </row>
    <row r="344" spans="1:14">
      <c r="A344" s="1">
        <v>370</v>
      </c>
      <c r="B344" s="1" t="s">
        <v>167</v>
      </c>
      <c r="C344" s="1" t="s">
        <v>14</v>
      </c>
      <c r="D344" s="3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27</v>
      </c>
      <c r="K344" s="1" t="s">
        <v>168</v>
      </c>
      <c r="L344" s="2">
        <f t="shared" si="15"/>
        <v>1026808000</v>
      </c>
      <c r="M344" s="2">
        <f t="shared" si="16"/>
        <v>699801000</v>
      </c>
      <c r="N344" s="2">
        <f t="shared" si="17"/>
        <v>327007000</v>
      </c>
    </row>
    <row r="345" spans="1:14">
      <c r="A345" s="1">
        <v>371</v>
      </c>
      <c r="B345" s="1" t="s">
        <v>167</v>
      </c>
      <c r="C345" s="1" t="s">
        <v>17</v>
      </c>
      <c r="D345" s="3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27</v>
      </c>
      <c r="K345" s="1" t="s">
        <v>168</v>
      </c>
      <c r="L345" s="2">
        <f t="shared" si="15"/>
        <v>1091570000</v>
      </c>
      <c r="M345" s="2">
        <f t="shared" si="16"/>
        <v>785084000</v>
      </c>
      <c r="N345" s="2">
        <f t="shared" si="17"/>
        <v>306486000</v>
      </c>
    </row>
    <row r="346" spans="1:14">
      <c r="A346" s="1">
        <v>372</v>
      </c>
      <c r="B346" s="1" t="s">
        <v>167</v>
      </c>
      <c r="C346" s="1" t="s">
        <v>18</v>
      </c>
      <c r="D346" s="3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27</v>
      </c>
      <c r="K346" s="1" t="s">
        <v>168</v>
      </c>
      <c r="L346" s="2">
        <f t="shared" si="15"/>
        <v>1070262000</v>
      </c>
      <c r="M346" s="2">
        <f t="shared" si="16"/>
        <v>833591000</v>
      </c>
      <c r="N346" s="2">
        <f t="shared" si="17"/>
        <v>236671000</v>
      </c>
    </row>
    <row r="347" spans="1:14">
      <c r="A347" s="1">
        <v>373</v>
      </c>
      <c r="B347" s="1" t="s">
        <v>167</v>
      </c>
      <c r="C347" s="1" t="s">
        <v>19</v>
      </c>
      <c r="D347" s="3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27</v>
      </c>
      <c r="K347" s="1" t="s">
        <v>168</v>
      </c>
      <c r="L347" s="2">
        <f t="shared" si="15"/>
        <v>1173079000</v>
      </c>
      <c r="M347" s="2">
        <f t="shared" si="16"/>
        <v>848999000</v>
      </c>
      <c r="N347" s="2">
        <f t="shared" si="17"/>
        <v>324080000</v>
      </c>
    </row>
    <row r="348" spans="1:14">
      <c r="A348" s="1">
        <v>374</v>
      </c>
      <c r="B348" s="1" t="s">
        <v>169</v>
      </c>
      <c r="C348" s="1" t="s">
        <v>14</v>
      </c>
      <c r="D348" s="3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1" t="s">
        <v>38</v>
      </c>
      <c r="K348" s="1" t="s">
        <v>170</v>
      </c>
      <c r="L348" s="2">
        <f t="shared" si="15"/>
        <v>13208000000</v>
      </c>
      <c r="M348" s="2">
        <f t="shared" si="16"/>
        <v>10104000000</v>
      </c>
      <c r="N348" s="2">
        <f t="shared" si="17"/>
        <v>3104000000</v>
      </c>
    </row>
    <row r="349" spans="1:14">
      <c r="A349" s="1">
        <v>375</v>
      </c>
      <c r="B349" s="1" t="s">
        <v>169</v>
      </c>
      <c r="C349" s="1" t="s">
        <v>17</v>
      </c>
      <c r="D349" s="3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1" t="s">
        <v>38</v>
      </c>
      <c r="K349" s="1" t="s">
        <v>170</v>
      </c>
      <c r="L349" s="2">
        <f t="shared" si="15"/>
        <v>14182000000</v>
      </c>
      <c r="M349" s="2">
        <f t="shared" si="16"/>
        <v>10899000000</v>
      </c>
      <c r="N349" s="2">
        <f t="shared" si="17"/>
        <v>3283000000</v>
      </c>
    </row>
    <row r="350" spans="1:14">
      <c r="A350" s="1">
        <v>376</v>
      </c>
      <c r="B350" s="1" t="s">
        <v>169</v>
      </c>
      <c r="C350" s="1" t="s">
        <v>18</v>
      </c>
      <c r="D350" s="3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1" t="s">
        <v>38</v>
      </c>
      <c r="K350" s="1" t="s">
        <v>170</v>
      </c>
      <c r="L350" s="2">
        <f t="shared" si="15"/>
        <v>15134000000</v>
      </c>
      <c r="M350" s="2">
        <f t="shared" si="16"/>
        <v>11445000000</v>
      </c>
      <c r="N350" s="2">
        <f t="shared" si="17"/>
        <v>3689000000</v>
      </c>
    </row>
    <row r="351" spans="1:14">
      <c r="A351" s="1">
        <v>377</v>
      </c>
      <c r="B351" s="1" t="s">
        <v>169</v>
      </c>
      <c r="C351" s="1" t="s">
        <v>19</v>
      </c>
      <c r="D351" s="3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1" t="s">
        <v>38</v>
      </c>
      <c r="K351" s="1" t="s">
        <v>170</v>
      </c>
      <c r="L351" s="2">
        <f t="shared" si="15"/>
        <v>15818000000</v>
      </c>
      <c r="M351" s="2">
        <f t="shared" si="16"/>
        <v>12068000000</v>
      </c>
      <c r="N351" s="2">
        <f t="shared" si="17"/>
        <v>3750000000</v>
      </c>
    </row>
    <row r="352" spans="1:14">
      <c r="A352" s="1">
        <v>378</v>
      </c>
      <c r="B352" s="1" t="s">
        <v>171</v>
      </c>
      <c r="C352" s="1" t="s">
        <v>14</v>
      </c>
      <c r="D352" s="3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1" t="s">
        <v>38</v>
      </c>
      <c r="K352" s="1" t="s">
        <v>172</v>
      </c>
      <c r="L352" s="2">
        <f t="shared" si="15"/>
        <v>1319000</v>
      </c>
      <c r="M352" s="2">
        <f t="shared" si="16"/>
        <v>2475000</v>
      </c>
      <c r="N352" s="2">
        <f t="shared" si="17"/>
        <v>-1156000</v>
      </c>
    </row>
    <row r="353" spans="1:14">
      <c r="A353" s="1">
        <v>379</v>
      </c>
      <c r="B353" s="1" t="s">
        <v>171</v>
      </c>
      <c r="C353" s="1" t="s">
        <v>17</v>
      </c>
      <c r="D353" s="3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38</v>
      </c>
      <c r="K353" s="1" t="s">
        <v>172</v>
      </c>
      <c r="L353" s="2">
        <f t="shared" si="15"/>
        <v>1372000</v>
      </c>
      <c r="M353" s="2">
        <f t="shared" si="16"/>
        <v>4133000</v>
      </c>
      <c r="N353" s="2">
        <f t="shared" si="17"/>
        <v>-2761000</v>
      </c>
    </row>
    <row r="354" spans="1:14">
      <c r="A354" s="1">
        <v>380</v>
      </c>
      <c r="B354" s="1" t="s">
        <v>171</v>
      </c>
      <c r="C354" s="1" t="s">
        <v>18</v>
      </c>
      <c r="D354" s="3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1" t="s">
        <v>38</v>
      </c>
      <c r="K354" s="1" t="s">
        <v>172</v>
      </c>
      <c r="L354" s="2">
        <f t="shared" si="15"/>
        <v>4054000</v>
      </c>
      <c r="M354" s="2">
        <f t="shared" si="16"/>
        <v>15359000</v>
      </c>
      <c r="N354" s="2">
        <f t="shared" si="17"/>
        <v>-11305000</v>
      </c>
    </row>
    <row r="355" spans="1:14">
      <c r="A355" s="1">
        <v>381</v>
      </c>
      <c r="B355" s="1" t="s">
        <v>171</v>
      </c>
      <c r="C355" s="1" t="s">
        <v>19</v>
      </c>
      <c r="D355" s="3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1" t="s">
        <v>38</v>
      </c>
      <c r="K355" s="1" t="s">
        <v>172</v>
      </c>
      <c r="L355" s="2">
        <f t="shared" si="15"/>
        <v>15165000</v>
      </c>
      <c r="M355" s="2">
        <f t="shared" si="16"/>
        <v>25853000</v>
      </c>
      <c r="N355" s="2">
        <f t="shared" si="17"/>
        <v>-10688000</v>
      </c>
    </row>
    <row r="356" spans="1:14">
      <c r="A356" s="1">
        <v>382</v>
      </c>
      <c r="B356" s="1" t="s">
        <v>173</v>
      </c>
      <c r="C356" s="1" t="s">
        <v>14</v>
      </c>
      <c r="D356" s="3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1" t="s">
        <v>38</v>
      </c>
      <c r="K356" s="1" t="s">
        <v>126</v>
      </c>
      <c r="L356" s="2">
        <f t="shared" si="15"/>
        <v>2912000000</v>
      </c>
      <c r="M356" s="2">
        <f t="shared" si="16"/>
        <v>1781000000</v>
      </c>
      <c r="N356" s="2">
        <f t="shared" si="17"/>
        <v>1131000000</v>
      </c>
    </row>
    <row r="357" spans="1:14">
      <c r="A357" s="1">
        <v>383</v>
      </c>
      <c r="B357" s="1" t="s">
        <v>173</v>
      </c>
      <c r="C357" s="1" t="s">
        <v>17</v>
      </c>
      <c r="D357" s="3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1" t="s">
        <v>38</v>
      </c>
      <c r="K357" s="1" t="s">
        <v>126</v>
      </c>
      <c r="L357" s="2">
        <f t="shared" si="15"/>
        <v>2971000000</v>
      </c>
      <c r="M357" s="2">
        <f t="shared" si="16"/>
        <v>1649000000</v>
      </c>
      <c r="N357" s="2">
        <f t="shared" si="17"/>
        <v>1322000000</v>
      </c>
    </row>
    <row r="358" spans="1:14">
      <c r="A358" s="1">
        <v>384</v>
      </c>
      <c r="B358" s="1" t="s">
        <v>173</v>
      </c>
      <c r="C358" s="1" t="s">
        <v>18</v>
      </c>
      <c r="D358" s="3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1" t="s">
        <v>38</v>
      </c>
      <c r="K358" s="1" t="s">
        <v>126</v>
      </c>
      <c r="L358" s="2">
        <f t="shared" si="15"/>
        <v>2782000000</v>
      </c>
      <c r="M358" s="2">
        <f t="shared" si="16"/>
        <v>1626000000</v>
      </c>
      <c r="N358" s="2">
        <f t="shared" si="17"/>
        <v>1156000000</v>
      </c>
    </row>
    <row r="359" spans="1:14">
      <c r="A359" s="1">
        <v>385</v>
      </c>
      <c r="B359" s="1" t="s">
        <v>173</v>
      </c>
      <c r="C359" s="1" t="s">
        <v>19</v>
      </c>
      <c r="D359" s="3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1" t="s">
        <v>38</v>
      </c>
      <c r="K359" s="1" t="s">
        <v>126</v>
      </c>
      <c r="L359" s="2">
        <f t="shared" si="15"/>
        <v>2780000000</v>
      </c>
      <c r="M359" s="2">
        <f t="shared" si="16"/>
        <v>1789000000</v>
      </c>
      <c r="N359" s="2">
        <f t="shared" si="17"/>
        <v>991000000</v>
      </c>
    </row>
    <row r="360" spans="1:14">
      <c r="A360" s="1">
        <v>386</v>
      </c>
      <c r="B360" s="1" t="s">
        <v>174</v>
      </c>
      <c r="C360" s="1" t="s">
        <v>14</v>
      </c>
      <c r="D360" s="3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1" t="s">
        <v>24</v>
      </c>
      <c r="K360" s="1" t="s">
        <v>59</v>
      </c>
      <c r="L360" s="2">
        <f t="shared" si="15"/>
        <v>2366616000</v>
      </c>
      <c r="M360" s="2">
        <f t="shared" si="16"/>
        <v>2477326000</v>
      </c>
      <c r="N360" s="2">
        <f t="shared" si="17"/>
        <v>-110710000</v>
      </c>
    </row>
    <row r="361" spans="1:14">
      <c r="A361" s="1">
        <v>387</v>
      </c>
      <c r="B361" s="1" t="s">
        <v>174</v>
      </c>
      <c r="C361" s="1" t="s">
        <v>17</v>
      </c>
      <c r="D361" s="3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1" t="s">
        <v>24</v>
      </c>
      <c r="K361" s="1" t="s">
        <v>59</v>
      </c>
      <c r="L361" s="2">
        <f t="shared" si="15"/>
        <v>3102575000</v>
      </c>
      <c r="M361" s="2">
        <f t="shared" si="16"/>
        <v>3388649000</v>
      </c>
      <c r="N361" s="2">
        <f t="shared" si="17"/>
        <v>-286074000</v>
      </c>
    </row>
    <row r="362" spans="1:14">
      <c r="A362" s="1">
        <v>388</v>
      </c>
      <c r="B362" s="1" t="s">
        <v>174</v>
      </c>
      <c r="C362" s="1" t="s">
        <v>18</v>
      </c>
      <c r="D362" s="3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1" t="s">
        <v>24</v>
      </c>
      <c r="K362" s="1" t="s">
        <v>59</v>
      </c>
      <c r="L362" s="2">
        <f t="shared" si="15"/>
        <v>4084316000</v>
      </c>
      <c r="M362" s="2">
        <f t="shared" si="16"/>
        <v>4229949000</v>
      </c>
      <c r="N362" s="2">
        <f t="shared" si="17"/>
        <v>-145633000</v>
      </c>
    </row>
    <row r="363" spans="1:14">
      <c r="A363" s="1">
        <v>389</v>
      </c>
      <c r="B363" s="1" t="s">
        <v>174</v>
      </c>
      <c r="C363" s="1" t="s">
        <v>19</v>
      </c>
      <c r="D363" s="3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1" t="s">
        <v>24</v>
      </c>
      <c r="K363" s="1" t="s">
        <v>59</v>
      </c>
      <c r="L363" s="2">
        <f t="shared" si="15"/>
        <v>5012668000</v>
      </c>
      <c r="M363" s="2">
        <f t="shared" si="16"/>
        <v>4897745000</v>
      </c>
      <c r="N363" s="2">
        <f t="shared" si="17"/>
        <v>114923000</v>
      </c>
    </row>
    <row r="364" spans="1:14">
      <c r="A364" s="1">
        <v>390</v>
      </c>
      <c r="B364" s="1" t="s">
        <v>175</v>
      </c>
      <c r="C364" s="1" t="s">
        <v>14</v>
      </c>
      <c r="D364" s="3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24</v>
      </c>
      <c r="K364" s="1" t="s">
        <v>176</v>
      </c>
      <c r="L364" s="2">
        <f t="shared" si="15"/>
        <v>29440000000</v>
      </c>
      <c r="M364" s="2">
        <f t="shared" si="16"/>
        <v>18139000000</v>
      </c>
      <c r="N364" s="2">
        <f t="shared" si="17"/>
        <v>11301000000</v>
      </c>
    </row>
    <row r="365" spans="1:14">
      <c r="A365" s="1">
        <v>391</v>
      </c>
      <c r="B365" s="1" t="s">
        <v>175</v>
      </c>
      <c r="C365" s="1" t="s">
        <v>17</v>
      </c>
      <c r="D365" s="3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24</v>
      </c>
      <c r="K365" s="1" t="s">
        <v>176</v>
      </c>
      <c r="L365" s="2">
        <f t="shared" si="15"/>
        <v>27769000000</v>
      </c>
      <c r="M365" s="2">
        <f t="shared" si="16"/>
        <v>18006000000</v>
      </c>
      <c r="N365" s="2">
        <f t="shared" si="17"/>
        <v>9763000000</v>
      </c>
    </row>
    <row r="366" spans="1:14">
      <c r="A366" s="1">
        <v>392</v>
      </c>
      <c r="B366" s="1" t="s">
        <v>175</v>
      </c>
      <c r="C366" s="1" t="s">
        <v>18</v>
      </c>
      <c r="D366" s="3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24</v>
      </c>
      <c r="K366" s="1" t="s">
        <v>176</v>
      </c>
      <c r="L366" s="2">
        <f t="shared" si="15"/>
        <v>29681000000</v>
      </c>
      <c r="M366" s="2">
        <f t="shared" si="16"/>
        <v>18427000000</v>
      </c>
      <c r="N366" s="2">
        <f t="shared" si="17"/>
        <v>11254000000</v>
      </c>
    </row>
    <row r="367" spans="1:14">
      <c r="A367" s="1">
        <v>393</v>
      </c>
      <c r="B367" s="1" t="s">
        <v>175</v>
      </c>
      <c r="C367" s="1" t="s">
        <v>19</v>
      </c>
      <c r="D367" s="3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24</v>
      </c>
      <c r="K367" s="1" t="s">
        <v>176</v>
      </c>
      <c r="L367" s="2">
        <f t="shared" si="15"/>
        <v>30960000000</v>
      </c>
      <c r="M367" s="2">
        <f t="shared" si="16"/>
        <v>18032000000</v>
      </c>
      <c r="N367" s="2">
        <f t="shared" si="17"/>
        <v>12928000000</v>
      </c>
    </row>
    <row r="368" spans="1:14">
      <c r="A368" s="1">
        <v>394</v>
      </c>
      <c r="B368" s="1" t="s">
        <v>177</v>
      </c>
      <c r="C368" s="1" t="s">
        <v>14</v>
      </c>
      <c r="D368" s="3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1" t="s">
        <v>24</v>
      </c>
      <c r="K368" s="1" t="s">
        <v>178</v>
      </c>
      <c r="L368" s="2">
        <f t="shared" si="15"/>
        <v>787445000</v>
      </c>
      <c r="M368" s="2">
        <f t="shared" si="16"/>
        <v>331265000</v>
      </c>
      <c r="N368" s="2">
        <f t="shared" si="17"/>
        <v>456180000</v>
      </c>
    </row>
    <row r="369" spans="1:14">
      <c r="A369" s="1">
        <v>395</v>
      </c>
      <c r="B369" s="1" t="s">
        <v>177</v>
      </c>
      <c r="C369" s="1" t="s">
        <v>17</v>
      </c>
      <c r="D369" s="3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1" t="s">
        <v>24</v>
      </c>
      <c r="K369" s="1" t="s">
        <v>178</v>
      </c>
      <c r="L369" s="2">
        <f t="shared" si="15"/>
        <v>674816000</v>
      </c>
      <c r="M369" s="2">
        <f t="shared" si="16"/>
        <v>369486000</v>
      </c>
      <c r="N369" s="2">
        <f t="shared" si="17"/>
        <v>305330000</v>
      </c>
    </row>
    <row r="370" spans="1:14">
      <c r="A370" s="1">
        <v>396</v>
      </c>
      <c r="B370" s="1" t="s">
        <v>179</v>
      </c>
      <c r="C370" s="1" t="s">
        <v>14</v>
      </c>
      <c r="D370" s="3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1" t="s">
        <v>15</v>
      </c>
      <c r="K370" s="1" t="s">
        <v>180</v>
      </c>
      <c r="L370" s="2">
        <f t="shared" si="15"/>
        <v>8095000000</v>
      </c>
      <c r="M370" s="2">
        <f t="shared" si="16"/>
        <v>4622000000</v>
      </c>
      <c r="N370" s="2">
        <f t="shared" si="17"/>
        <v>3473000000</v>
      </c>
    </row>
    <row r="371" spans="1:14">
      <c r="A371" s="1">
        <v>397</v>
      </c>
      <c r="B371" s="1" t="s">
        <v>179</v>
      </c>
      <c r="C371" s="1" t="s">
        <v>17</v>
      </c>
      <c r="D371" s="3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1" t="s">
        <v>15</v>
      </c>
      <c r="K371" s="1" t="s">
        <v>180</v>
      </c>
      <c r="L371" s="2">
        <f t="shared" si="15"/>
        <v>8569000000</v>
      </c>
      <c r="M371" s="2">
        <f t="shared" si="16"/>
        <v>4956000000</v>
      </c>
      <c r="N371" s="2">
        <f t="shared" si="17"/>
        <v>3613000000</v>
      </c>
    </row>
    <row r="372" spans="1:14">
      <c r="A372" s="1">
        <v>398</v>
      </c>
      <c r="B372" s="1" t="s">
        <v>179</v>
      </c>
      <c r="C372" s="1" t="s">
        <v>18</v>
      </c>
      <c r="D372" s="3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1" t="s">
        <v>15</v>
      </c>
      <c r="K372" s="1" t="s">
        <v>180</v>
      </c>
      <c r="L372" s="2">
        <f t="shared" si="15"/>
        <v>8518000000</v>
      </c>
      <c r="M372" s="2">
        <f t="shared" si="16"/>
        <v>4934000000</v>
      </c>
      <c r="N372" s="2">
        <f t="shared" si="17"/>
        <v>3584000000</v>
      </c>
    </row>
    <row r="373" spans="1:14">
      <c r="A373" s="1">
        <v>399</v>
      </c>
      <c r="B373" s="1" t="s">
        <v>179</v>
      </c>
      <c r="C373" s="1" t="s">
        <v>19</v>
      </c>
      <c r="D373" s="3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1" t="s">
        <v>15</v>
      </c>
      <c r="K373" s="1" t="s">
        <v>180</v>
      </c>
      <c r="L373" s="2">
        <f t="shared" si="15"/>
        <v>8287000000</v>
      </c>
      <c r="M373" s="2">
        <f t="shared" si="16"/>
        <v>4898000000</v>
      </c>
      <c r="N373" s="2">
        <f t="shared" si="17"/>
        <v>3389000000</v>
      </c>
    </row>
    <row r="374" spans="1:14">
      <c r="A374" s="1">
        <v>400</v>
      </c>
      <c r="B374" s="1" t="s">
        <v>181</v>
      </c>
      <c r="C374" s="1" t="s">
        <v>14</v>
      </c>
      <c r="D374" s="3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1" t="s">
        <v>15</v>
      </c>
      <c r="K374" s="1" t="s">
        <v>182</v>
      </c>
      <c r="L374" s="2">
        <f t="shared" si="15"/>
        <v>1753309000</v>
      </c>
      <c r="M374" s="2">
        <f t="shared" si="16"/>
        <v>1187331000</v>
      </c>
      <c r="N374" s="2">
        <f t="shared" si="17"/>
        <v>565978000</v>
      </c>
    </row>
    <row r="375" spans="1:14">
      <c r="A375" s="1">
        <v>401</v>
      </c>
      <c r="B375" s="1" t="s">
        <v>181</v>
      </c>
      <c r="C375" s="1" t="s">
        <v>17</v>
      </c>
      <c r="D375" s="3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1" t="s">
        <v>15</v>
      </c>
      <c r="K375" s="1" t="s">
        <v>182</v>
      </c>
      <c r="L375" s="2">
        <f t="shared" si="15"/>
        <v>1749759000</v>
      </c>
      <c r="M375" s="2">
        <f t="shared" si="16"/>
        <v>1147039000</v>
      </c>
      <c r="N375" s="2">
        <f t="shared" si="17"/>
        <v>602720000</v>
      </c>
    </row>
    <row r="376" spans="1:14">
      <c r="A376" s="1">
        <v>402</v>
      </c>
      <c r="B376" s="1" t="s">
        <v>181</v>
      </c>
      <c r="C376" s="1" t="s">
        <v>18</v>
      </c>
      <c r="D376" s="3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1" t="s">
        <v>15</v>
      </c>
      <c r="K376" s="1" t="s">
        <v>182</v>
      </c>
      <c r="L376" s="2">
        <f t="shared" si="15"/>
        <v>1921337000</v>
      </c>
      <c r="M376" s="2">
        <f t="shared" si="16"/>
        <v>1224930000</v>
      </c>
      <c r="N376" s="2">
        <f t="shared" si="17"/>
        <v>696407000</v>
      </c>
    </row>
    <row r="377" spans="1:14">
      <c r="A377" s="1">
        <v>403</v>
      </c>
      <c r="B377" s="1" t="s">
        <v>181</v>
      </c>
      <c r="C377" s="1" t="s">
        <v>19</v>
      </c>
      <c r="D377" s="3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1" t="s">
        <v>15</v>
      </c>
      <c r="K377" s="1" t="s">
        <v>182</v>
      </c>
      <c r="L377" s="2">
        <f t="shared" si="15"/>
        <v>2129870000</v>
      </c>
      <c r="M377" s="2">
        <f t="shared" si="16"/>
        <v>1348122000</v>
      </c>
      <c r="N377" s="2">
        <f t="shared" si="17"/>
        <v>781748000</v>
      </c>
    </row>
    <row r="378" spans="1:14">
      <c r="A378" s="1">
        <v>404</v>
      </c>
      <c r="B378" s="1" t="s">
        <v>183</v>
      </c>
      <c r="C378" s="1" t="s">
        <v>14</v>
      </c>
      <c r="D378" s="3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1" t="s">
        <v>184</v>
      </c>
      <c r="K378" s="1" t="s">
        <v>185</v>
      </c>
      <c r="L378" s="2">
        <f t="shared" si="15"/>
        <v>10737000000</v>
      </c>
      <c r="M378" s="2">
        <f t="shared" si="16"/>
        <v>8024000000</v>
      </c>
      <c r="N378" s="2">
        <f t="shared" si="17"/>
        <v>2713000000</v>
      </c>
    </row>
    <row r="379" spans="1:14">
      <c r="A379" s="1">
        <v>405</v>
      </c>
      <c r="B379" s="1" t="s">
        <v>183</v>
      </c>
      <c r="C379" s="1" t="s">
        <v>17</v>
      </c>
      <c r="D379" s="3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1" t="s">
        <v>184</v>
      </c>
      <c r="K379" s="1" t="s">
        <v>185</v>
      </c>
      <c r="L379" s="2">
        <f t="shared" si="15"/>
        <v>10588000000</v>
      </c>
      <c r="M379" s="2">
        <f t="shared" si="16"/>
        <v>8043000000</v>
      </c>
      <c r="N379" s="2">
        <f t="shared" si="17"/>
        <v>2545000000</v>
      </c>
    </row>
    <row r="380" spans="1:14">
      <c r="A380" s="1">
        <v>406</v>
      </c>
      <c r="B380" s="1" t="s">
        <v>183</v>
      </c>
      <c r="C380" s="1" t="s">
        <v>18</v>
      </c>
      <c r="D380" s="3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1" t="s">
        <v>184</v>
      </c>
      <c r="K380" s="1" t="s">
        <v>185</v>
      </c>
      <c r="L380" s="2">
        <f t="shared" si="15"/>
        <v>10185000000</v>
      </c>
      <c r="M380" s="2">
        <f t="shared" si="16"/>
        <v>7775000000</v>
      </c>
      <c r="N380" s="2">
        <f t="shared" si="17"/>
        <v>2410000000</v>
      </c>
    </row>
    <row r="381" spans="1:14">
      <c r="A381" s="1">
        <v>407</v>
      </c>
      <c r="B381" s="1" t="s">
        <v>183</v>
      </c>
      <c r="C381" s="1" t="s">
        <v>19</v>
      </c>
      <c r="D381" s="3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1" t="s">
        <v>184</v>
      </c>
      <c r="K381" s="1" t="s">
        <v>185</v>
      </c>
      <c r="L381" s="2">
        <f t="shared" si="15"/>
        <v>10122000000</v>
      </c>
      <c r="M381" s="2">
        <f t="shared" si="16"/>
        <v>7517000000</v>
      </c>
      <c r="N381" s="2">
        <f t="shared" si="17"/>
        <v>2605000000</v>
      </c>
    </row>
    <row r="382" spans="1:14">
      <c r="A382" s="1">
        <v>408</v>
      </c>
      <c r="B382" s="1" t="s">
        <v>186</v>
      </c>
      <c r="C382" s="1" t="s">
        <v>14</v>
      </c>
      <c r="D382" s="3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1" t="s">
        <v>24</v>
      </c>
      <c r="K382" s="1" t="s">
        <v>178</v>
      </c>
      <c r="L382" s="2">
        <f t="shared" si="15"/>
        <v>3068231000</v>
      </c>
      <c r="M382" s="2">
        <f t="shared" si="16"/>
        <v>1706735000</v>
      </c>
      <c r="N382" s="2">
        <f t="shared" si="17"/>
        <v>1361496000</v>
      </c>
    </row>
    <row r="383" spans="1:14">
      <c r="A383" s="1">
        <v>409</v>
      </c>
      <c r="B383" s="1" t="s">
        <v>186</v>
      </c>
      <c r="C383" s="1" t="s">
        <v>17</v>
      </c>
      <c r="D383" s="3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1" t="s">
        <v>24</v>
      </c>
      <c r="K383" s="1" t="s">
        <v>178</v>
      </c>
      <c r="L383" s="2">
        <f t="shared" si="15"/>
        <v>3577700000</v>
      </c>
      <c r="M383" s="2">
        <f t="shared" si="16"/>
        <v>1899800000</v>
      </c>
      <c r="N383" s="2">
        <f t="shared" si="17"/>
        <v>1677900000</v>
      </c>
    </row>
    <row r="384" spans="1:14">
      <c r="A384" s="1">
        <v>410</v>
      </c>
      <c r="B384" s="1" t="s">
        <v>186</v>
      </c>
      <c r="C384" s="1" t="s">
        <v>18</v>
      </c>
      <c r="D384" s="3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1" t="s">
        <v>24</v>
      </c>
      <c r="K384" s="1" t="s">
        <v>178</v>
      </c>
      <c r="L384" s="2">
        <f t="shared" si="15"/>
        <v>4121600000</v>
      </c>
      <c r="M384" s="2">
        <f t="shared" si="16"/>
        <v>2236700000</v>
      </c>
      <c r="N384" s="2">
        <f t="shared" si="17"/>
        <v>1884900000</v>
      </c>
    </row>
    <row r="385" spans="1:14">
      <c r="A385" s="1">
        <v>411</v>
      </c>
      <c r="B385" s="1" t="s">
        <v>186</v>
      </c>
      <c r="C385" s="1" t="s">
        <v>19</v>
      </c>
      <c r="D385" s="3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1" t="s">
        <v>24</v>
      </c>
      <c r="K385" s="1" t="s">
        <v>178</v>
      </c>
      <c r="L385" s="2">
        <f t="shared" si="15"/>
        <v>4975800000</v>
      </c>
      <c r="M385" s="2">
        <f t="shared" si="16"/>
        <v>2833800000</v>
      </c>
      <c r="N385" s="2">
        <f t="shared" si="17"/>
        <v>2142000000</v>
      </c>
    </row>
    <row r="386" spans="1:14">
      <c r="A386" s="1">
        <v>412</v>
      </c>
      <c r="B386" s="1" t="s">
        <v>187</v>
      </c>
      <c r="C386" s="1" t="s">
        <v>14</v>
      </c>
      <c r="D386" s="3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24</v>
      </c>
      <c r="K386" s="1" t="s">
        <v>59</v>
      </c>
      <c r="L386" s="2">
        <f t="shared" si="15"/>
        <v>2415639000</v>
      </c>
      <c r="M386" s="2">
        <f t="shared" si="16"/>
        <v>2034922000</v>
      </c>
      <c r="N386" s="2">
        <f t="shared" si="17"/>
        <v>380717000</v>
      </c>
    </row>
    <row r="387" spans="1:14">
      <c r="A387" s="1">
        <v>413</v>
      </c>
      <c r="B387" s="1" t="s">
        <v>187</v>
      </c>
      <c r="C387" s="1" t="s">
        <v>17</v>
      </c>
      <c r="D387" s="3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24</v>
      </c>
      <c r="K387" s="1" t="s">
        <v>59</v>
      </c>
      <c r="L387" s="2">
        <f t="shared" ref="L387:L450" si="18">E387-F387</f>
        <v>2522637000</v>
      </c>
      <c r="M387" s="2">
        <f t="shared" ref="M387:M450" si="19">G387+H387+I387</f>
        <v>2193581000</v>
      </c>
      <c r="N387" s="2">
        <f t="shared" ref="N387:N450" si="20">L387-M387</f>
        <v>329056000</v>
      </c>
    </row>
    <row r="388" spans="1:14">
      <c r="A388" s="1">
        <v>414</v>
      </c>
      <c r="B388" s="1" t="s">
        <v>187</v>
      </c>
      <c r="C388" s="1" t="s">
        <v>18</v>
      </c>
      <c r="D388" s="3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24</v>
      </c>
      <c r="K388" s="1" t="s">
        <v>59</v>
      </c>
      <c r="L388" s="2">
        <f t="shared" si="18"/>
        <v>2661230000</v>
      </c>
      <c r="M388" s="2">
        <f t="shared" si="19"/>
        <v>2143597000</v>
      </c>
      <c r="N388" s="2">
        <f t="shared" si="20"/>
        <v>517633000</v>
      </c>
    </row>
    <row r="389" spans="1:14">
      <c r="A389" s="1">
        <v>415</v>
      </c>
      <c r="B389" s="1" t="s">
        <v>187</v>
      </c>
      <c r="C389" s="1" t="s">
        <v>19</v>
      </c>
      <c r="D389" s="3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24</v>
      </c>
      <c r="K389" s="1" t="s">
        <v>59</v>
      </c>
      <c r="L389" s="2">
        <f t="shared" si="18"/>
        <v>2858724000</v>
      </c>
      <c r="M389" s="2">
        <f t="shared" si="19"/>
        <v>2138444000</v>
      </c>
      <c r="N389" s="2">
        <f t="shared" si="20"/>
        <v>720280000</v>
      </c>
    </row>
    <row r="390" spans="1:14">
      <c r="A390" s="1">
        <v>416</v>
      </c>
      <c r="B390" s="1" t="s">
        <v>188</v>
      </c>
      <c r="C390" s="1" t="s">
        <v>14</v>
      </c>
      <c r="D390" s="3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1" t="s">
        <v>38</v>
      </c>
      <c r="K390" s="1" t="s">
        <v>189</v>
      </c>
      <c r="L390" s="2">
        <f t="shared" si="18"/>
        <v>23783000000</v>
      </c>
      <c r="M390" s="2">
        <f t="shared" si="19"/>
        <v>0</v>
      </c>
      <c r="N390" s="2">
        <f t="shared" si="20"/>
        <v>23783000000</v>
      </c>
    </row>
    <row r="391" spans="1:14">
      <c r="A391" s="1">
        <v>417</v>
      </c>
      <c r="B391" s="1" t="s">
        <v>188</v>
      </c>
      <c r="C391" s="1" t="s">
        <v>17</v>
      </c>
      <c r="D391" s="3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1" t="s">
        <v>38</v>
      </c>
      <c r="K391" s="1" t="s">
        <v>189</v>
      </c>
      <c r="L391" s="2">
        <f t="shared" si="18"/>
        <v>25367000000</v>
      </c>
      <c r="M391" s="2">
        <f t="shared" si="19"/>
        <v>0</v>
      </c>
      <c r="N391" s="2">
        <f t="shared" si="20"/>
        <v>25367000000</v>
      </c>
    </row>
    <row r="392" spans="1:14">
      <c r="A392" s="1">
        <v>418</v>
      </c>
      <c r="B392" s="1" t="s">
        <v>188</v>
      </c>
      <c r="C392" s="1" t="s">
        <v>18</v>
      </c>
      <c r="D392" s="3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1" t="s">
        <v>38</v>
      </c>
      <c r="K392" s="1" t="s">
        <v>189</v>
      </c>
      <c r="L392" s="2">
        <f t="shared" si="18"/>
        <v>26528000000</v>
      </c>
      <c r="M392" s="2">
        <f t="shared" si="19"/>
        <v>0</v>
      </c>
      <c r="N392" s="2">
        <f t="shared" si="20"/>
        <v>26528000000</v>
      </c>
    </row>
    <row r="393" spans="1:14">
      <c r="A393" s="1">
        <v>419</v>
      </c>
      <c r="B393" s="1" t="s">
        <v>188</v>
      </c>
      <c r="C393" s="1" t="s">
        <v>19</v>
      </c>
      <c r="D393" s="3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1" t="s">
        <v>38</v>
      </c>
      <c r="K393" s="1" t="s">
        <v>189</v>
      </c>
      <c r="L393" s="2">
        <f t="shared" si="18"/>
        <v>28857000000</v>
      </c>
      <c r="M393" s="2">
        <f t="shared" si="19"/>
        <v>0</v>
      </c>
      <c r="N393" s="2">
        <f t="shared" si="20"/>
        <v>28857000000</v>
      </c>
    </row>
    <row r="394" spans="1:14">
      <c r="A394" s="1">
        <v>420</v>
      </c>
      <c r="B394" s="1" t="s">
        <v>190</v>
      </c>
      <c r="C394" s="1" t="s">
        <v>14</v>
      </c>
      <c r="D394" s="3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1" t="s">
        <v>85</v>
      </c>
      <c r="K394" s="1" t="s">
        <v>146</v>
      </c>
      <c r="L394" s="2">
        <f t="shared" si="18"/>
        <v>67254000000</v>
      </c>
      <c r="M394" s="2">
        <f t="shared" si="19"/>
        <v>30513000000</v>
      </c>
      <c r="N394" s="2">
        <f t="shared" si="20"/>
        <v>36741000000</v>
      </c>
    </row>
    <row r="395" spans="1:14">
      <c r="A395" s="1">
        <v>421</v>
      </c>
      <c r="B395" s="1" t="s">
        <v>190</v>
      </c>
      <c r="C395" s="1" t="s">
        <v>17</v>
      </c>
      <c r="D395" s="3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1" t="s">
        <v>85</v>
      </c>
      <c r="K395" s="1" t="s">
        <v>146</v>
      </c>
      <c r="L395" s="2">
        <f t="shared" si="18"/>
        <v>60833000000</v>
      </c>
      <c r="M395" s="2">
        <f t="shared" si="19"/>
        <v>31759000000</v>
      </c>
      <c r="N395" s="2">
        <f t="shared" si="20"/>
        <v>29074000000</v>
      </c>
    </row>
    <row r="396" spans="1:14">
      <c r="A396" s="1">
        <v>422</v>
      </c>
      <c r="B396" s="1" t="s">
        <v>190</v>
      </c>
      <c r="C396" s="1" t="s">
        <v>18</v>
      </c>
      <c r="D396" s="3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1" t="s">
        <v>85</v>
      </c>
      <c r="K396" s="1" t="s">
        <v>146</v>
      </c>
      <c r="L396" s="2">
        <f t="shared" si="18"/>
        <v>55538000000</v>
      </c>
      <c r="M396" s="2">
        <f t="shared" si="19"/>
        <v>33827000000</v>
      </c>
      <c r="N396" s="2">
        <f t="shared" si="20"/>
        <v>21711000000</v>
      </c>
    </row>
    <row r="397" spans="1:14">
      <c r="A397" s="1">
        <v>423</v>
      </c>
      <c r="B397" s="1" t="s">
        <v>190</v>
      </c>
      <c r="C397" s="1" t="s">
        <v>19</v>
      </c>
      <c r="D397" s="3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1" t="s">
        <v>85</v>
      </c>
      <c r="K397" s="1" t="s">
        <v>146</v>
      </c>
      <c r="L397" s="2">
        <f t="shared" si="18"/>
        <v>37140000000</v>
      </c>
      <c r="M397" s="2">
        <f t="shared" si="19"/>
        <v>37510000000</v>
      </c>
      <c r="N397" s="2">
        <f t="shared" si="20"/>
        <v>-370000000</v>
      </c>
    </row>
    <row r="398" spans="1:14">
      <c r="A398" s="1">
        <v>424</v>
      </c>
      <c r="B398" s="1" t="s">
        <v>191</v>
      </c>
      <c r="C398" s="1" t="s">
        <v>14</v>
      </c>
      <c r="D398" s="3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1" t="s">
        <v>85</v>
      </c>
      <c r="K398" s="1" t="s">
        <v>86</v>
      </c>
      <c r="L398" s="2">
        <f t="shared" si="18"/>
        <v>1476071000</v>
      </c>
      <c r="M398" s="2">
        <f t="shared" si="19"/>
        <v>713111000</v>
      </c>
      <c r="N398" s="2">
        <f t="shared" si="20"/>
        <v>762960000</v>
      </c>
    </row>
    <row r="399" spans="1:14">
      <c r="A399" s="1">
        <v>425</v>
      </c>
      <c r="B399" s="1" t="s">
        <v>191</v>
      </c>
      <c r="C399" s="1" t="s">
        <v>17</v>
      </c>
      <c r="D399" s="3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1" t="s">
        <v>85</v>
      </c>
      <c r="K399" s="1" t="s">
        <v>86</v>
      </c>
      <c r="L399" s="2">
        <f t="shared" si="18"/>
        <v>1864483000</v>
      </c>
      <c r="M399" s="2">
        <f t="shared" si="19"/>
        <v>948470000</v>
      </c>
      <c r="N399" s="2">
        <f t="shared" si="20"/>
        <v>916013000</v>
      </c>
    </row>
    <row r="400" spans="1:14">
      <c r="A400" s="1">
        <v>426</v>
      </c>
      <c r="B400" s="1" t="s">
        <v>191</v>
      </c>
      <c r="C400" s="1" t="s">
        <v>18</v>
      </c>
      <c r="D400" s="3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1" t="s">
        <v>85</v>
      </c>
      <c r="K400" s="1" t="s">
        <v>86</v>
      </c>
      <c r="L400" s="2">
        <f t="shared" si="18"/>
        <v>2121773000</v>
      </c>
      <c r="M400" s="2">
        <f t="shared" si="19"/>
        <v>1190973000</v>
      </c>
      <c r="N400" s="2">
        <f t="shared" si="20"/>
        <v>930800000</v>
      </c>
    </row>
    <row r="401" spans="1:14">
      <c r="A401" s="1">
        <v>427</v>
      </c>
      <c r="B401" s="1" t="s">
        <v>191</v>
      </c>
      <c r="C401" s="1" t="s">
        <v>19</v>
      </c>
      <c r="D401" s="3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1" t="s">
        <v>85</v>
      </c>
      <c r="K401" s="1" t="s">
        <v>86</v>
      </c>
      <c r="L401" s="2">
        <f t="shared" si="18"/>
        <v>1262214000</v>
      </c>
      <c r="M401" s="2">
        <f t="shared" si="19"/>
        <v>1461587000</v>
      </c>
      <c r="N401" s="2">
        <f t="shared" si="20"/>
        <v>-199373000</v>
      </c>
    </row>
    <row r="402" spans="1:14">
      <c r="A402" s="1">
        <v>428</v>
      </c>
      <c r="B402" s="1" t="s">
        <v>192</v>
      </c>
      <c r="C402" s="1" t="s">
        <v>14</v>
      </c>
      <c r="D402" s="3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1" t="s">
        <v>44</v>
      </c>
      <c r="K402" s="1" t="s">
        <v>47</v>
      </c>
      <c r="L402" s="2">
        <f t="shared" si="18"/>
        <v>4535000000</v>
      </c>
      <c r="M402" s="2">
        <f t="shared" si="19"/>
        <v>1677000000</v>
      </c>
      <c r="N402" s="2">
        <f t="shared" si="20"/>
        <v>2858000000</v>
      </c>
    </row>
    <row r="403" spans="1:14">
      <c r="A403" s="1">
        <v>429</v>
      </c>
      <c r="B403" s="1" t="s">
        <v>192</v>
      </c>
      <c r="C403" s="1" t="s">
        <v>17</v>
      </c>
      <c r="D403" s="3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1" t="s">
        <v>44</v>
      </c>
      <c r="K403" s="1" t="s">
        <v>47</v>
      </c>
      <c r="L403" s="2">
        <f t="shared" si="18"/>
        <v>5087000000</v>
      </c>
      <c r="M403" s="2">
        <f t="shared" si="19"/>
        <v>1771000000</v>
      </c>
      <c r="N403" s="2">
        <f t="shared" si="20"/>
        <v>3316000000</v>
      </c>
    </row>
    <row r="404" spans="1:14">
      <c r="A404" s="1">
        <v>430</v>
      </c>
      <c r="B404" s="1" t="s">
        <v>192</v>
      </c>
      <c r="C404" s="1" t="s">
        <v>18</v>
      </c>
      <c r="D404" s="3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1" t="s">
        <v>44</v>
      </c>
      <c r="K404" s="1" t="s">
        <v>47</v>
      </c>
      <c r="L404" s="2">
        <f t="shared" si="18"/>
        <v>4555000000</v>
      </c>
      <c r="M404" s="2">
        <f t="shared" si="19"/>
        <v>1834000000</v>
      </c>
      <c r="N404" s="2">
        <f t="shared" si="20"/>
        <v>2721000000</v>
      </c>
    </row>
    <row r="405" spans="1:14">
      <c r="A405" s="1">
        <v>431</v>
      </c>
      <c r="B405" s="1" t="s">
        <v>192</v>
      </c>
      <c r="C405" s="1" t="s">
        <v>19</v>
      </c>
      <c r="D405" s="3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1" t="s">
        <v>44</v>
      </c>
      <c r="K405" s="1" t="s">
        <v>47</v>
      </c>
      <c r="L405" s="2">
        <f t="shared" si="18"/>
        <v>5482000000</v>
      </c>
      <c r="M405" s="2">
        <f t="shared" si="19"/>
        <v>1946000000</v>
      </c>
      <c r="N405" s="2">
        <f t="shared" si="20"/>
        <v>3536000000</v>
      </c>
    </row>
    <row r="406" spans="1:14">
      <c r="A406" s="1">
        <v>432</v>
      </c>
      <c r="B406" s="1" t="s">
        <v>193</v>
      </c>
      <c r="C406" s="1" t="s">
        <v>14</v>
      </c>
      <c r="D406" s="3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1" t="s">
        <v>15</v>
      </c>
      <c r="K406" s="1" t="s">
        <v>16</v>
      </c>
      <c r="L406" s="2">
        <f t="shared" si="18"/>
        <v>16809000000</v>
      </c>
      <c r="M406" s="2">
        <f t="shared" si="19"/>
        <v>13007000000</v>
      </c>
      <c r="N406" s="2">
        <f t="shared" si="20"/>
        <v>3802000000</v>
      </c>
    </row>
    <row r="407" spans="1:14">
      <c r="A407" s="1">
        <v>433</v>
      </c>
      <c r="B407" s="1" t="s">
        <v>193</v>
      </c>
      <c r="C407" s="1" t="s">
        <v>17</v>
      </c>
      <c r="D407" s="3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1" t="s">
        <v>15</v>
      </c>
      <c r="K407" s="1" t="s">
        <v>16</v>
      </c>
      <c r="L407" s="2">
        <f t="shared" si="18"/>
        <v>17395000000</v>
      </c>
      <c r="M407" s="2">
        <f t="shared" si="19"/>
        <v>14473000000</v>
      </c>
      <c r="N407" s="2">
        <f t="shared" si="20"/>
        <v>2922000000</v>
      </c>
    </row>
    <row r="408" spans="1:14">
      <c r="A408" s="1">
        <v>434</v>
      </c>
      <c r="B408" s="1" t="s">
        <v>193</v>
      </c>
      <c r="C408" s="1" t="s">
        <v>18</v>
      </c>
      <c r="D408" s="3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1" t="s">
        <v>15</v>
      </c>
      <c r="K408" s="1" t="s">
        <v>16</v>
      </c>
      <c r="L408" s="2">
        <f t="shared" si="18"/>
        <v>23608000000</v>
      </c>
      <c r="M408" s="2">
        <f t="shared" si="19"/>
        <v>15771000000</v>
      </c>
      <c r="N408" s="2">
        <f t="shared" si="20"/>
        <v>7837000000</v>
      </c>
    </row>
    <row r="409" spans="1:14">
      <c r="A409" s="1">
        <v>435</v>
      </c>
      <c r="B409" s="1" t="s">
        <v>193</v>
      </c>
      <c r="C409" s="1" t="s">
        <v>19</v>
      </c>
      <c r="D409" s="3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1" t="s">
        <v>15</v>
      </c>
      <c r="K409" s="1" t="s">
        <v>16</v>
      </c>
      <c r="L409" s="2">
        <f t="shared" si="18"/>
        <v>23699000000</v>
      </c>
      <c r="M409" s="2">
        <f t="shared" si="19"/>
        <v>16747000000</v>
      </c>
      <c r="N409" s="2">
        <f t="shared" si="20"/>
        <v>6952000000</v>
      </c>
    </row>
    <row r="410" spans="1:14">
      <c r="A410" s="1">
        <v>436</v>
      </c>
      <c r="B410" s="1" t="s">
        <v>194</v>
      </c>
      <c r="C410" s="1" t="s">
        <v>14</v>
      </c>
      <c r="D410" s="3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1" t="s">
        <v>61</v>
      </c>
      <c r="K410" s="1" t="s">
        <v>195</v>
      </c>
      <c r="L410" s="2">
        <f t="shared" si="18"/>
        <v>11356000000</v>
      </c>
      <c r="M410" s="2">
        <f t="shared" si="19"/>
        <v>8601000000</v>
      </c>
      <c r="N410" s="2">
        <f t="shared" si="20"/>
        <v>2755000000</v>
      </c>
    </row>
    <row r="411" spans="1:14">
      <c r="A411" s="1">
        <v>437</v>
      </c>
      <c r="B411" s="1" t="s">
        <v>194</v>
      </c>
      <c r="C411" s="1" t="s">
        <v>17</v>
      </c>
      <c r="D411" s="3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1" t="s">
        <v>61</v>
      </c>
      <c r="K411" s="1" t="s">
        <v>195</v>
      </c>
      <c r="L411" s="2">
        <f t="shared" si="18"/>
        <v>11383000000</v>
      </c>
      <c r="M411" s="2">
        <f t="shared" si="19"/>
        <v>7494000000</v>
      </c>
      <c r="N411" s="2">
        <f t="shared" si="20"/>
        <v>3889000000</v>
      </c>
    </row>
    <row r="412" spans="1:14">
      <c r="A412" s="1">
        <v>438</v>
      </c>
      <c r="B412" s="1" t="s">
        <v>194</v>
      </c>
      <c r="C412" s="1" t="s">
        <v>18</v>
      </c>
      <c r="D412" s="3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1" t="s">
        <v>61</v>
      </c>
      <c r="K412" s="1" t="s">
        <v>195</v>
      </c>
      <c r="L412" s="2">
        <f t="shared" si="18"/>
        <v>10018000000</v>
      </c>
      <c r="M412" s="2">
        <f t="shared" si="19"/>
        <v>6972000000</v>
      </c>
      <c r="N412" s="2">
        <f t="shared" si="20"/>
        <v>3046000000</v>
      </c>
    </row>
    <row r="413" spans="1:14">
      <c r="A413" s="1">
        <v>439</v>
      </c>
      <c r="B413" s="1" t="s">
        <v>194</v>
      </c>
      <c r="C413" s="1" t="s">
        <v>19</v>
      </c>
      <c r="D413" s="3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1" t="s">
        <v>61</v>
      </c>
      <c r="K413" s="1" t="s">
        <v>195</v>
      </c>
      <c r="L413" s="2">
        <f t="shared" si="18"/>
        <v>10125000000</v>
      </c>
      <c r="M413" s="2">
        <f t="shared" si="19"/>
        <v>6646000000</v>
      </c>
      <c r="N413" s="2">
        <f t="shared" si="20"/>
        <v>3479000000</v>
      </c>
    </row>
    <row r="414" spans="1:14">
      <c r="A414" s="1">
        <v>440</v>
      </c>
      <c r="B414" s="1" t="s">
        <v>196</v>
      </c>
      <c r="C414" s="1" t="s">
        <v>14</v>
      </c>
      <c r="D414" s="3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1" t="s">
        <v>15</v>
      </c>
      <c r="K414" s="1" t="s">
        <v>129</v>
      </c>
      <c r="L414" s="2">
        <f t="shared" si="18"/>
        <v>12128100000</v>
      </c>
      <c r="M414" s="2">
        <f t="shared" si="19"/>
        <v>5903400000</v>
      </c>
      <c r="N414" s="2">
        <f t="shared" si="20"/>
        <v>6224700000</v>
      </c>
    </row>
    <row r="415" spans="1:14">
      <c r="A415" s="1">
        <v>441</v>
      </c>
      <c r="B415" s="1" t="s">
        <v>196</v>
      </c>
      <c r="C415" s="1" t="s">
        <v>17</v>
      </c>
      <c r="D415" s="3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1" t="s">
        <v>15</v>
      </c>
      <c r="K415" s="1" t="s">
        <v>129</v>
      </c>
      <c r="L415" s="2">
        <f t="shared" si="18"/>
        <v>11291100000</v>
      </c>
      <c r="M415" s="2">
        <f t="shared" si="19"/>
        <v>5829700000</v>
      </c>
      <c r="N415" s="2">
        <f t="shared" si="20"/>
        <v>5461400000</v>
      </c>
    </row>
    <row r="416" spans="1:14">
      <c r="A416" s="1">
        <v>442</v>
      </c>
      <c r="B416" s="1" t="s">
        <v>196</v>
      </c>
      <c r="C416" s="1" t="s">
        <v>18</v>
      </c>
      <c r="D416" s="3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1" t="s">
        <v>15</v>
      </c>
      <c r="K416" s="1" t="s">
        <v>129</v>
      </c>
      <c r="L416" s="2">
        <f t="shared" si="18"/>
        <v>8719600000</v>
      </c>
      <c r="M416" s="2">
        <f t="shared" si="19"/>
        <v>5259500000</v>
      </c>
      <c r="N416" s="2">
        <f t="shared" si="20"/>
        <v>3460100000</v>
      </c>
    </row>
    <row r="417" spans="1:14">
      <c r="A417" s="1">
        <v>443</v>
      </c>
      <c r="B417" s="1" t="s">
        <v>196</v>
      </c>
      <c r="C417" s="1" t="s">
        <v>19</v>
      </c>
      <c r="D417" s="3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1" t="s">
        <v>15</v>
      </c>
      <c r="K417" s="1" t="s">
        <v>129</v>
      </c>
      <c r="L417" s="2">
        <f t="shared" si="18"/>
        <v>8395100000</v>
      </c>
      <c r="M417" s="2">
        <f t="shared" si="19"/>
        <v>5407400000</v>
      </c>
      <c r="N417" s="2">
        <f t="shared" si="20"/>
        <v>2987700000</v>
      </c>
    </row>
    <row r="418" spans="1:14">
      <c r="A418" s="1">
        <v>444</v>
      </c>
      <c r="B418" s="1" t="s">
        <v>197</v>
      </c>
      <c r="C418" s="1" t="s">
        <v>14</v>
      </c>
      <c r="D418" s="3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1" t="s">
        <v>49</v>
      </c>
      <c r="K418" s="1" t="s">
        <v>102</v>
      </c>
      <c r="L418" s="2">
        <f t="shared" si="18"/>
        <v>8139000000</v>
      </c>
      <c r="M418" s="2">
        <f t="shared" si="19"/>
        <v>3900000000</v>
      </c>
      <c r="N418" s="2">
        <f t="shared" si="20"/>
        <v>4239000000</v>
      </c>
    </row>
    <row r="419" spans="1:14">
      <c r="A419" s="1">
        <v>445</v>
      </c>
      <c r="B419" s="1" t="s">
        <v>197</v>
      </c>
      <c r="C419" s="1" t="s">
        <v>17</v>
      </c>
      <c r="D419" s="3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1" t="s">
        <v>49</v>
      </c>
      <c r="K419" s="1" t="s">
        <v>102</v>
      </c>
      <c r="L419" s="2">
        <f t="shared" si="18"/>
        <v>8672000000</v>
      </c>
      <c r="M419" s="2">
        <f t="shared" si="19"/>
        <v>4280000000</v>
      </c>
      <c r="N419" s="2">
        <f t="shared" si="20"/>
        <v>4392000000</v>
      </c>
    </row>
    <row r="420" spans="1:14">
      <c r="A420" s="1">
        <v>446</v>
      </c>
      <c r="B420" s="1" t="s">
        <v>197</v>
      </c>
      <c r="C420" s="1" t="s">
        <v>18</v>
      </c>
      <c r="D420" s="3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1" t="s">
        <v>49</v>
      </c>
      <c r="K420" s="1" t="s">
        <v>102</v>
      </c>
      <c r="L420" s="2">
        <f t="shared" si="18"/>
        <v>8997000000</v>
      </c>
      <c r="M420" s="2">
        <f t="shared" si="19"/>
        <v>4783000000</v>
      </c>
      <c r="N420" s="2">
        <f t="shared" si="20"/>
        <v>4214000000</v>
      </c>
    </row>
    <row r="421" spans="1:14">
      <c r="A421" s="1">
        <v>447</v>
      </c>
      <c r="B421" s="1" t="s">
        <v>197</v>
      </c>
      <c r="C421" s="1" t="s">
        <v>19</v>
      </c>
      <c r="D421" s="3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1" t="s">
        <v>49</v>
      </c>
      <c r="K421" s="1" t="s">
        <v>102</v>
      </c>
      <c r="L421" s="2">
        <f t="shared" si="18"/>
        <v>9379000000</v>
      </c>
      <c r="M421" s="2">
        <f t="shared" si="19"/>
        <v>5127000000</v>
      </c>
      <c r="N421" s="2">
        <f t="shared" si="20"/>
        <v>4252000000</v>
      </c>
    </row>
    <row r="422" spans="1:14">
      <c r="A422" s="1">
        <v>448</v>
      </c>
      <c r="B422" s="1" t="s">
        <v>198</v>
      </c>
      <c r="C422" s="1" t="s">
        <v>14</v>
      </c>
      <c r="D422" s="3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1" t="s">
        <v>21</v>
      </c>
      <c r="K422" s="1" t="s">
        <v>199</v>
      </c>
      <c r="L422" s="2">
        <f t="shared" si="18"/>
        <v>5085401000</v>
      </c>
      <c r="M422" s="2">
        <f t="shared" si="19"/>
        <v>3430125000</v>
      </c>
      <c r="N422" s="2">
        <f t="shared" si="20"/>
        <v>1655276000</v>
      </c>
    </row>
    <row r="423" spans="1:14">
      <c r="A423" s="1">
        <v>449</v>
      </c>
      <c r="B423" s="1" t="s">
        <v>198</v>
      </c>
      <c r="C423" s="1" t="s">
        <v>17</v>
      </c>
      <c r="D423" s="3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1" t="s">
        <v>21</v>
      </c>
      <c r="K423" s="1" t="s">
        <v>199</v>
      </c>
      <c r="L423" s="2">
        <f t="shared" si="18"/>
        <v>5435742000</v>
      </c>
      <c r="M423" s="2">
        <f t="shared" si="19"/>
        <v>3699557000</v>
      </c>
      <c r="N423" s="2">
        <f t="shared" si="20"/>
        <v>1736185000</v>
      </c>
    </row>
    <row r="424" spans="1:14">
      <c r="A424" s="1">
        <v>450</v>
      </c>
      <c r="B424" s="1" t="s">
        <v>198</v>
      </c>
      <c r="C424" s="1" t="s">
        <v>18</v>
      </c>
      <c r="D424" s="3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1" t="s">
        <v>21</v>
      </c>
      <c r="K424" s="1" t="s">
        <v>199</v>
      </c>
      <c r="L424" s="2">
        <f t="shared" si="18"/>
        <v>5802507000</v>
      </c>
      <c r="M424" s="2">
        <f t="shared" si="19"/>
        <v>4033414000</v>
      </c>
      <c r="N424" s="2">
        <f t="shared" si="20"/>
        <v>1769093000</v>
      </c>
    </row>
    <row r="425" spans="1:14">
      <c r="A425" s="1">
        <v>451</v>
      </c>
      <c r="B425" s="1" t="s">
        <v>198</v>
      </c>
      <c r="C425" s="1" t="s">
        <v>19</v>
      </c>
      <c r="D425" s="3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1" t="s">
        <v>21</v>
      </c>
      <c r="K425" s="1" t="s">
        <v>199</v>
      </c>
      <c r="L425" s="2">
        <f t="shared" si="18"/>
        <v>6306091000</v>
      </c>
      <c r="M425" s="2">
        <f t="shared" si="19"/>
        <v>4365797000</v>
      </c>
      <c r="N425" s="2">
        <f t="shared" si="20"/>
        <v>1940294000</v>
      </c>
    </row>
    <row r="426" spans="1:14">
      <c r="A426" s="1">
        <v>452</v>
      </c>
      <c r="B426" s="1" t="s">
        <v>200</v>
      </c>
      <c r="C426" s="1" t="s">
        <v>14</v>
      </c>
      <c r="D426" s="3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1" t="s">
        <v>27</v>
      </c>
      <c r="K426" s="1" t="s">
        <v>201</v>
      </c>
      <c r="L426" s="2">
        <f t="shared" si="18"/>
        <v>3018000000</v>
      </c>
      <c r="M426" s="2">
        <f t="shared" si="19"/>
        <v>1817000000</v>
      </c>
      <c r="N426" s="2">
        <f t="shared" si="20"/>
        <v>1201000000</v>
      </c>
    </row>
    <row r="427" spans="1:14">
      <c r="A427" s="1">
        <v>453</v>
      </c>
      <c r="B427" s="1" t="s">
        <v>200</v>
      </c>
      <c r="C427" s="1" t="s">
        <v>17</v>
      </c>
      <c r="D427" s="3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1" t="s">
        <v>27</v>
      </c>
      <c r="K427" s="1" t="s">
        <v>201</v>
      </c>
      <c r="L427" s="2">
        <f t="shared" si="18"/>
        <v>2820000000</v>
      </c>
      <c r="M427" s="2">
        <f t="shared" si="19"/>
        <v>1819000000</v>
      </c>
      <c r="N427" s="2">
        <f t="shared" si="20"/>
        <v>1001000000</v>
      </c>
    </row>
    <row r="428" spans="1:14">
      <c r="A428" s="1">
        <v>454</v>
      </c>
      <c r="B428" s="1" t="s">
        <v>200</v>
      </c>
      <c r="C428" s="1" t="s">
        <v>18</v>
      </c>
      <c r="D428" s="3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1" t="s">
        <v>27</v>
      </c>
      <c r="K428" s="1" t="s">
        <v>201</v>
      </c>
      <c r="L428" s="2">
        <f t="shared" si="18"/>
        <v>2798000000</v>
      </c>
      <c r="M428" s="2">
        <f t="shared" si="19"/>
        <v>1815000000</v>
      </c>
      <c r="N428" s="2">
        <f t="shared" si="20"/>
        <v>983000000</v>
      </c>
    </row>
    <row r="429" spans="1:14">
      <c r="A429" s="1">
        <v>455</v>
      </c>
      <c r="B429" s="1" t="s">
        <v>200</v>
      </c>
      <c r="C429" s="1" t="s">
        <v>19</v>
      </c>
      <c r="D429" s="3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1" t="s">
        <v>27</v>
      </c>
      <c r="K429" s="1" t="s">
        <v>201</v>
      </c>
      <c r="L429" s="2">
        <f t="shared" si="18"/>
        <v>2836000000</v>
      </c>
      <c r="M429" s="2">
        <f t="shared" si="19"/>
        <v>1437000000</v>
      </c>
      <c r="N429" s="2">
        <f t="shared" si="20"/>
        <v>1399000000</v>
      </c>
    </row>
    <row r="430" spans="1:14">
      <c r="A430" s="1">
        <v>456</v>
      </c>
      <c r="B430" s="1" t="s">
        <v>202</v>
      </c>
      <c r="C430" s="1" t="s">
        <v>14</v>
      </c>
      <c r="D430" s="3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1" t="s">
        <v>21</v>
      </c>
      <c r="K430" s="1" t="s">
        <v>203</v>
      </c>
      <c r="L430" s="2">
        <f t="shared" si="18"/>
        <v>1405800000</v>
      </c>
      <c r="M430" s="2">
        <f t="shared" si="19"/>
        <v>649900000</v>
      </c>
      <c r="N430" s="2">
        <f t="shared" si="20"/>
        <v>755900000</v>
      </c>
    </row>
    <row r="431" spans="1:14">
      <c r="A431" s="1">
        <v>457</v>
      </c>
      <c r="B431" s="1" t="s">
        <v>202</v>
      </c>
      <c r="C431" s="1" t="s">
        <v>17</v>
      </c>
      <c r="D431" s="3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1" t="s">
        <v>21</v>
      </c>
      <c r="K431" s="1" t="s">
        <v>203</v>
      </c>
      <c r="L431" s="2">
        <f t="shared" si="18"/>
        <v>1756300000</v>
      </c>
      <c r="M431" s="2">
        <f t="shared" si="19"/>
        <v>826900000</v>
      </c>
      <c r="N431" s="2">
        <f t="shared" si="20"/>
        <v>929400000</v>
      </c>
    </row>
    <row r="432" spans="1:14">
      <c r="A432" s="1">
        <v>458</v>
      </c>
      <c r="B432" s="1" t="s">
        <v>202</v>
      </c>
      <c r="C432" s="1" t="s">
        <v>18</v>
      </c>
      <c r="D432" s="3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1" t="s">
        <v>21</v>
      </c>
      <c r="K432" s="1" t="s">
        <v>203</v>
      </c>
      <c r="L432" s="2">
        <f t="shared" si="18"/>
        <v>2288300000</v>
      </c>
      <c r="M432" s="2">
        <f t="shared" si="19"/>
        <v>1003000000</v>
      </c>
      <c r="N432" s="2">
        <f t="shared" si="20"/>
        <v>1285300000</v>
      </c>
    </row>
    <row r="433" spans="1:14">
      <c r="A433" s="1">
        <v>459</v>
      </c>
      <c r="B433" s="1" t="s">
        <v>202</v>
      </c>
      <c r="C433" s="1" t="s">
        <v>19</v>
      </c>
      <c r="D433" s="3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1" t="s">
        <v>21</v>
      </c>
      <c r="K433" s="1" t="s">
        <v>203</v>
      </c>
      <c r="L433" s="2">
        <f t="shared" si="18"/>
        <v>2654800000</v>
      </c>
      <c r="M433" s="2">
        <f t="shared" si="19"/>
        <v>1100300000</v>
      </c>
      <c r="N433" s="2">
        <f t="shared" si="20"/>
        <v>1554500000</v>
      </c>
    </row>
    <row r="434" spans="1:14">
      <c r="A434" s="1">
        <v>460</v>
      </c>
      <c r="B434" s="1" t="s">
        <v>204</v>
      </c>
      <c r="C434" s="1" t="s">
        <v>14</v>
      </c>
      <c r="D434" s="3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1" t="s">
        <v>15</v>
      </c>
      <c r="K434" s="1" t="s">
        <v>166</v>
      </c>
      <c r="L434" s="2">
        <f t="shared" si="18"/>
        <v>9414300000</v>
      </c>
      <c r="M434" s="2">
        <f t="shared" si="19"/>
        <v>6319100000</v>
      </c>
      <c r="N434" s="2">
        <f t="shared" si="20"/>
        <v>3095200000</v>
      </c>
    </row>
    <row r="435" spans="1:14">
      <c r="A435" s="1">
        <v>461</v>
      </c>
      <c r="B435" s="1" t="s">
        <v>204</v>
      </c>
      <c r="C435" s="1" t="s">
        <v>17</v>
      </c>
      <c r="D435" s="3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1" t="s">
        <v>15</v>
      </c>
      <c r="K435" s="1" t="s">
        <v>166</v>
      </c>
      <c r="L435" s="2">
        <f t="shared" si="18"/>
        <v>9342000000</v>
      </c>
      <c r="M435" s="2">
        <f t="shared" si="19"/>
        <v>6221500000</v>
      </c>
      <c r="N435" s="2">
        <f t="shared" si="20"/>
        <v>3120500000</v>
      </c>
    </row>
    <row r="436" spans="1:14">
      <c r="A436" s="1">
        <v>462</v>
      </c>
      <c r="B436" s="1" t="s">
        <v>204</v>
      </c>
      <c r="C436" s="1" t="s">
        <v>18</v>
      </c>
      <c r="D436" s="3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1" t="s">
        <v>15</v>
      </c>
      <c r="K436" s="1" t="s">
        <v>166</v>
      </c>
      <c r="L436" s="2">
        <f t="shared" si="18"/>
        <v>9892600000</v>
      </c>
      <c r="M436" s="2">
        <f t="shared" si="19"/>
        <v>6546000000</v>
      </c>
      <c r="N436" s="2">
        <f t="shared" si="20"/>
        <v>3346600000</v>
      </c>
    </row>
    <row r="437" spans="1:14">
      <c r="A437" s="1">
        <v>463</v>
      </c>
      <c r="B437" s="1" t="s">
        <v>204</v>
      </c>
      <c r="C437" s="1" t="s">
        <v>19</v>
      </c>
      <c r="D437" s="3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1" t="s">
        <v>15</v>
      </c>
      <c r="K437" s="1" t="s">
        <v>166</v>
      </c>
      <c r="L437" s="2">
        <f t="shared" si="18"/>
        <v>10762500000</v>
      </c>
      <c r="M437" s="2">
        <f t="shared" si="19"/>
        <v>7293400000</v>
      </c>
      <c r="N437" s="2">
        <f t="shared" si="20"/>
        <v>3469100000</v>
      </c>
    </row>
    <row r="438" spans="1:14">
      <c r="A438" s="1">
        <v>464</v>
      </c>
      <c r="B438" s="1" t="s">
        <v>205</v>
      </c>
      <c r="C438" s="1" t="s">
        <v>14</v>
      </c>
      <c r="D438" s="3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1" t="s">
        <v>21</v>
      </c>
      <c r="K438" s="1" t="s">
        <v>206</v>
      </c>
      <c r="L438" s="2">
        <f t="shared" si="18"/>
        <v>20007000000</v>
      </c>
      <c r="M438" s="2">
        <f t="shared" si="19"/>
        <v>10557000000</v>
      </c>
      <c r="N438" s="2">
        <f t="shared" si="20"/>
        <v>9450000000</v>
      </c>
    </row>
    <row r="439" spans="1:14">
      <c r="A439" s="1">
        <v>465</v>
      </c>
      <c r="B439" s="1" t="s">
        <v>205</v>
      </c>
      <c r="C439" s="1" t="s">
        <v>17</v>
      </c>
      <c r="D439" s="3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1" t="s">
        <v>21</v>
      </c>
      <c r="K439" s="1" t="s">
        <v>206</v>
      </c>
      <c r="L439" s="2">
        <f t="shared" si="18"/>
        <v>22393000000</v>
      </c>
      <c r="M439" s="2">
        <f t="shared" si="19"/>
        <v>10853000000</v>
      </c>
      <c r="N439" s="2">
        <f t="shared" si="20"/>
        <v>11540000000</v>
      </c>
    </row>
    <row r="440" spans="1:14">
      <c r="A440" s="1">
        <v>466</v>
      </c>
      <c r="B440" s="1" t="s">
        <v>205</v>
      </c>
      <c r="C440" s="1" t="s">
        <v>18</v>
      </c>
      <c r="D440" s="3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1" t="s">
        <v>21</v>
      </c>
      <c r="K440" s="1" t="s">
        <v>206</v>
      </c>
      <c r="L440" s="2">
        <f t="shared" si="18"/>
        <v>24101000000</v>
      </c>
      <c r="M440" s="2">
        <f t="shared" si="19"/>
        <v>10877000000</v>
      </c>
      <c r="N440" s="2">
        <f t="shared" si="20"/>
        <v>13224000000</v>
      </c>
    </row>
    <row r="441" spans="1:14">
      <c r="A441" s="1">
        <v>467</v>
      </c>
      <c r="B441" s="1" t="s">
        <v>205</v>
      </c>
      <c r="C441" s="1" t="s">
        <v>19</v>
      </c>
      <c r="D441" s="3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1" t="s">
        <v>21</v>
      </c>
      <c r="K441" s="1" t="s">
        <v>206</v>
      </c>
      <c r="L441" s="2">
        <f t="shared" si="18"/>
        <v>25639000000</v>
      </c>
      <c r="M441" s="2">
        <f t="shared" si="19"/>
        <v>11281000000</v>
      </c>
      <c r="N441" s="2">
        <f t="shared" si="20"/>
        <v>14358000000</v>
      </c>
    </row>
    <row r="442" spans="1:14">
      <c r="A442" s="1">
        <v>468</v>
      </c>
      <c r="B442" s="1" t="s">
        <v>207</v>
      </c>
      <c r="C442" s="1" t="s">
        <v>14</v>
      </c>
      <c r="D442" s="3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1" t="s">
        <v>21</v>
      </c>
      <c r="K442" s="1" t="s">
        <v>150</v>
      </c>
      <c r="L442" s="2">
        <f t="shared" si="18"/>
        <v>3846000000</v>
      </c>
      <c r="M442" s="2">
        <f t="shared" si="19"/>
        <v>1874000000</v>
      </c>
      <c r="N442" s="2">
        <f t="shared" si="20"/>
        <v>1972000000</v>
      </c>
    </row>
    <row r="443" spans="1:14">
      <c r="A443" s="1">
        <v>469</v>
      </c>
      <c r="B443" s="1" t="s">
        <v>207</v>
      </c>
      <c r="C443" s="1" t="s">
        <v>17</v>
      </c>
      <c r="D443" s="3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1" t="s">
        <v>21</v>
      </c>
      <c r="K443" s="1" t="s">
        <v>150</v>
      </c>
      <c r="L443" s="2">
        <f t="shared" si="18"/>
        <v>4141000000</v>
      </c>
      <c r="M443" s="2">
        <f t="shared" si="19"/>
        <v>2021000000</v>
      </c>
      <c r="N443" s="2">
        <f t="shared" si="20"/>
        <v>2120000000</v>
      </c>
    </row>
    <row r="444" spans="1:14">
      <c r="A444" s="1">
        <v>470</v>
      </c>
      <c r="B444" s="1" t="s">
        <v>207</v>
      </c>
      <c r="C444" s="1" t="s">
        <v>18</v>
      </c>
      <c r="D444" s="3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1" t="s">
        <v>21</v>
      </c>
      <c r="K444" s="1" t="s">
        <v>150</v>
      </c>
      <c r="L444" s="2">
        <f t="shared" si="18"/>
        <v>4051000000</v>
      </c>
      <c r="M444" s="2">
        <f t="shared" si="19"/>
        <v>1999000000</v>
      </c>
      <c r="N444" s="2">
        <f t="shared" si="20"/>
        <v>2052000000</v>
      </c>
    </row>
    <row r="445" spans="1:14">
      <c r="A445" s="1">
        <v>471</v>
      </c>
      <c r="B445" s="1" t="s">
        <v>207</v>
      </c>
      <c r="C445" s="1" t="s">
        <v>19</v>
      </c>
      <c r="D445" s="3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1" t="s">
        <v>21</v>
      </c>
      <c r="K445" s="1" t="s">
        <v>150</v>
      </c>
      <c r="L445" s="2">
        <f t="shared" si="18"/>
        <v>4065000000</v>
      </c>
      <c r="M445" s="2">
        <f t="shared" si="19"/>
        <v>2012000000</v>
      </c>
      <c r="N445" s="2">
        <f t="shared" si="20"/>
        <v>2053000000</v>
      </c>
    </row>
    <row r="446" spans="1:14">
      <c r="A446" s="1">
        <v>472</v>
      </c>
      <c r="B446" s="1" t="s">
        <v>208</v>
      </c>
      <c r="C446" s="1" t="s">
        <v>14</v>
      </c>
      <c r="D446" s="3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1" t="s">
        <v>21</v>
      </c>
      <c r="K446" s="1" t="s">
        <v>150</v>
      </c>
      <c r="L446" s="2">
        <f t="shared" si="18"/>
        <v>3846000000</v>
      </c>
      <c r="M446" s="2">
        <f t="shared" si="19"/>
        <v>1874000000</v>
      </c>
      <c r="N446" s="2">
        <f t="shared" si="20"/>
        <v>1972000000</v>
      </c>
    </row>
    <row r="447" spans="1:14">
      <c r="A447" s="1">
        <v>473</v>
      </c>
      <c r="B447" s="1" t="s">
        <v>208</v>
      </c>
      <c r="C447" s="1" t="s">
        <v>17</v>
      </c>
      <c r="D447" s="3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1" t="s">
        <v>21</v>
      </c>
      <c r="K447" s="1" t="s">
        <v>150</v>
      </c>
      <c r="L447" s="2">
        <f t="shared" si="18"/>
        <v>4141000000</v>
      </c>
      <c r="M447" s="2">
        <f t="shared" si="19"/>
        <v>2021000000</v>
      </c>
      <c r="N447" s="2">
        <f t="shared" si="20"/>
        <v>2120000000</v>
      </c>
    </row>
    <row r="448" spans="1:14">
      <c r="A448" s="1">
        <v>474</v>
      </c>
      <c r="B448" s="1" t="s">
        <v>208</v>
      </c>
      <c r="C448" s="1" t="s">
        <v>18</v>
      </c>
      <c r="D448" s="3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1" t="s">
        <v>21</v>
      </c>
      <c r="K448" s="1" t="s">
        <v>150</v>
      </c>
      <c r="L448" s="2">
        <f t="shared" si="18"/>
        <v>4051000000</v>
      </c>
      <c r="M448" s="2">
        <f t="shared" si="19"/>
        <v>1999000000</v>
      </c>
      <c r="N448" s="2">
        <f t="shared" si="20"/>
        <v>2052000000</v>
      </c>
    </row>
    <row r="449" spans="1:14">
      <c r="A449" s="1">
        <v>475</v>
      </c>
      <c r="B449" s="1" t="s">
        <v>208</v>
      </c>
      <c r="C449" s="1" t="s">
        <v>19</v>
      </c>
      <c r="D449" s="3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1" t="s">
        <v>21</v>
      </c>
      <c r="K449" s="1" t="s">
        <v>150</v>
      </c>
      <c r="L449" s="2">
        <f t="shared" si="18"/>
        <v>4065000000</v>
      </c>
      <c r="M449" s="2">
        <f t="shared" si="19"/>
        <v>2012000000</v>
      </c>
      <c r="N449" s="2">
        <f t="shared" si="20"/>
        <v>2053000000</v>
      </c>
    </row>
    <row r="450" spans="1:14">
      <c r="A450" s="1">
        <v>476</v>
      </c>
      <c r="B450" s="1" t="s">
        <v>209</v>
      </c>
      <c r="C450" s="1" t="s">
        <v>14</v>
      </c>
      <c r="D450" s="3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1" t="s">
        <v>21</v>
      </c>
      <c r="K450" s="1" t="s">
        <v>123</v>
      </c>
      <c r="L450" s="2">
        <f t="shared" si="18"/>
        <v>2777000000</v>
      </c>
      <c r="M450" s="2">
        <f t="shared" si="19"/>
        <v>1013000000</v>
      </c>
      <c r="N450" s="2">
        <f t="shared" si="20"/>
        <v>1764000000</v>
      </c>
    </row>
    <row r="451" spans="1:14">
      <c r="A451" s="1">
        <v>477</v>
      </c>
      <c r="B451" s="1" t="s">
        <v>209</v>
      </c>
      <c r="C451" s="1" t="s">
        <v>17</v>
      </c>
      <c r="D451" s="3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1" t="s">
        <v>21</v>
      </c>
      <c r="K451" s="1" t="s">
        <v>123</v>
      </c>
      <c r="L451" s="2">
        <f t="shared" ref="L451:L514" si="21">E451-F451</f>
        <v>3028000000</v>
      </c>
      <c r="M451" s="2">
        <f t="shared" ref="M451:M514" si="22">G451+H451+I451</f>
        <v>1130000000</v>
      </c>
      <c r="N451" s="2">
        <f t="shared" ref="N451:N514" si="23">L451-M451</f>
        <v>1898000000</v>
      </c>
    </row>
    <row r="452" spans="1:14">
      <c r="A452" s="1">
        <v>478</v>
      </c>
      <c r="B452" s="1" t="s">
        <v>209</v>
      </c>
      <c r="C452" s="1" t="s">
        <v>18</v>
      </c>
      <c r="D452" s="3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1" t="s">
        <v>21</v>
      </c>
      <c r="K452" s="1" t="s">
        <v>123</v>
      </c>
      <c r="L452" s="2">
        <f t="shared" si="21"/>
        <v>3010000000</v>
      </c>
      <c r="M452" s="2">
        <f t="shared" si="22"/>
        <v>1110000000</v>
      </c>
      <c r="N452" s="2">
        <f t="shared" si="23"/>
        <v>1900000000</v>
      </c>
    </row>
    <row r="453" spans="1:14">
      <c r="A453" s="1">
        <v>479</v>
      </c>
      <c r="B453" s="1" t="s">
        <v>209</v>
      </c>
      <c r="C453" s="1" t="s">
        <v>19</v>
      </c>
      <c r="D453" s="3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1" t="s">
        <v>21</v>
      </c>
      <c r="K453" s="1" t="s">
        <v>123</v>
      </c>
      <c r="L453" s="2">
        <f t="shared" si="21"/>
        <v>3554000000</v>
      </c>
      <c r="M453" s="2">
        <f t="shared" si="22"/>
        <v>1279000000</v>
      </c>
      <c r="N453" s="2">
        <f t="shared" si="23"/>
        <v>2275000000</v>
      </c>
    </row>
    <row r="454" spans="1:14">
      <c r="A454" s="1">
        <v>480</v>
      </c>
      <c r="B454" s="1" t="s">
        <v>210</v>
      </c>
      <c r="C454" s="1" t="s">
        <v>14</v>
      </c>
      <c r="D454" s="3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1" t="s">
        <v>54</v>
      </c>
      <c r="K454" s="1" t="s">
        <v>77</v>
      </c>
      <c r="L454" s="2">
        <f t="shared" si="21"/>
        <v>817169000</v>
      </c>
      <c r="M454" s="2">
        <f t="shared" si="22"/>
        <v>451091000</v>
      </c>
      <c r="N454" s="2">
        <f t="shared" si="23"/>
        <v>366078000</v>
      </c>
    </row>
    <row r="455" spans="1:14">
      <c r="A455" s="1">
        <v>481</v>
      </c>
      <c r="B455" s="1" t="s">
        <v>210</v>
      </c>
      <c r="C455" s="1" t="s">
        <v>17</v>
      </c>
      <c r="D455" s="3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1" t="s">
        <v>54</v>
      </c>
      <c r="K455" s="1" t="s">
        <v>77</v>
      </c>
      <c r="L455" s="2">
        <f t="shared" si="21"/>
        <v>926599000</v>
      </c>
      <c r="M455" s="2">
        <f t="shared" si="22"/>
        <v>544787000</v>
      </c>
      <c r="N455" s="2">
        <f t="shared" si="23"/>
        <v>381812000</v>
      </c>
    </row>
    <row r="456" spans="1:14">
      <c r="A456" s="1">
        <v>482</v>
      </c>
      <c r="B456" s="1" t="s">
        <v>210</v>
      </c>
      <c r="C456" s="1" t="s">
        <v>18</v>
      </c>
      <c r="D456" s="3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1" t="s">
        <v>54</v>
      </c>
      <c r="K456" s="1" t="s">
        <v>77</v>
      </c>
      <c r="L456" s="2">
        <f t="shared" si="21"/>
        <v>1013117000</v>
      </c>
      <c r="M456" s="2">
        <f t="shared" si="22"/>
        <v>627981000</v>
      </c>
      <c r="N456" s="2">
        <f t="shared" si="23"/>
        <v>385136000</v>
      </c>
    </row>
    <row r="457" spans="1:14">
      <c r="A457" s="1">
        <v>483</v>
      </c>
      <c r="B457" s="1" t="s">
        <v>210</v>
      </c>
      <c r="C457" s="1" t="s">
        <v>19</v>
      </c>
      <c r="D457" s="3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1" t="s">
        <v>54</v>
      </c>
      <c r="K457" s="1" t="s">
        <v>77</v>
      </c>
      <c r="L457" s="2">
        <f t="shared" si="21"/>
        <v>1112054000</v>
      </c>
      <c r="M457" s="2">
        <f t="shared" si="22"/>
        <v>710143000</v>
      </c>
      <c r="N457" s="2">
        <f t="shared" si="23"/>
        <v>401911000</v>
      </c>
    </row>
    <row r="458" spans="1:14">
      <c r="A458" s="1">
        <v>484</v>
      </c>
      <c r="B458" s="1" t="s">
        <v>211</v>
      </c>
      <c r="C458" s="1" t="s">
        <v>14</v>
      </c>
      <c r="D458" s="3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1" t="s">
        <v>21</v>
      </c>
      <c r="K458" s="1" t="s">
        <v>199</v>
      </c>
      <c r="L458" s="2">
        <f t="shared" si="21"/>
        <v>2652700000</v>
      </c>
      <c r="M458" s="2">
        <f t="shared" si="22"/>
        <v>1732600000</v>
      </c>
      <c r="N458" s="2">
        <f t="shared" si="23"/>
        <v>920100000</v>
      </c>
    </row>
    <row r="459" spans="1:14">
      <c r="A459" s="1">
        <v>485</v>
      </c>
      <c r="B459" s="1" t="s">
        <v>211</v>
      </c>
      <c r="C459" s="1" t="s">
        <v>17</v>
      </c>
      <c r="D459" s="3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1" t="s">
        <v>21</v>
      </c>
      <c r="K459" s="1" t="s">
        <v>199</v>
      </c>
      <c r="L459" s="2">
        <f t="shared" si="21"/>
        <v>2789800000</v>
      </c>
      <c r="M459" s="2">
        <f t="shared" si="22"/>
        <v>1819500000</v>
      </c>
      <c r="N459" s="2">
        <f t="shared" si="23"/>
        <v>970300000</v>
      </c>
    </row>
    <row r="460" spans="1:14">
      <c r="A460" s="1">
        <v>486</v>
      </c>
      <c r="B460" s="1" t="s">
        <v>211</v>
      </c>
      <c r="C460" s="1" t="s">
        <v>18</v>
      </c>
      <c r="D460" s="3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1" t="s">
        <v>21</v>
      </c>
      <c r="K460" s="1" t="s">
        <v>199</v>
      </c>
      <c r="L460" s="2">
        <f t="shared" si="21"/>
        <v>3034000000</v>
      </c>
      <c r="M460" s="2">
        <f t="shared" si="22"/>
        <v>1993800000</v>
      </c>
      <c r="N460" s="2">
        <f t="shared" si="23"/>
        <v>1040200000</v>
      </c>
    </row>
    <row r="461" spans="1:14">
      <c r="A461" s="1">
        <v>487</v>
      </c>
      <c r="B461" s="1" t="s">
        <v>211</v>
      </c>
      <c r="C461" s="1" t="s">
        <v>19</v>
      </c>
      <c r="D461" s="3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1" t="s">
        <v>21</v>
      </c>
      <c r="K461" s="1" t="s">
        <v>199</v>
      </c>
      <c r="L461" s="2">
        <f t="shared" si="21"/>
        <v>4656700000</v>
      </c>
      <c r="M461" s="2">
        <f t="shared" si="22"/>
        <v>3607000000</v>
      </c>
      <c r="N461" s="2">
        <f t="shared" si="23"/>
        <v>1049700000</v>
      </c>
    </row>
    <row r="462" spans="1:14">
      <c r="A462" s="1">
        <v>488</v>
      </c>
      <c r="B462" s="1" t="s">
        <v>212</v>
      </c>
      <c r="C462" s="1" t="s">
        <v>14</v>
      </c>
      <c r="D462" s="3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1" t="s">
        <v>15</v>
      </c>
      <c r="K462" s="1" t="s">
        <v>213</v>
      </c>
      <c r="L462" s="2">
        <f t="shared" si="21"/>
        <v>1663000000</v>
      </c>
      <c r="M462" s="2">
        <f t="shared" si="22"/>
        <v>1201500000</v>
      </c>
      <c r="N462" s="2">
        <f t="shared" si="23"/>
        <v>461500000</v>
      </c>
    </row>
    <row r="463" spans="1:14">
      <c r="A463" s="1">
        <v>489</v>
      </c>
      <c r="B463" s="1" t="s">
        <v>212</v>
      </c>
      <c r="C463" s="1" t="s">
        <v>17</v>
      </c>
      <c r="D463" s="3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1" t="s">
        <v>15</v>
      </c>
      <c r="K463" s="1" t="s">
        <v>213</v>
      </c>
      <c r="L463" s="2">
        <f t="shared" si="21"/>
        <v>1558400000</v>
      </c>
      <c r="M463" s="2">
        <f t="shared" si="22"/>
        <v>1118400000</v>
      </c>
      <c r="N463" s="2">
        <f t="shared" si="23"/>
        <v>440000000</v>
      </c>
    </row>
    <row r="464" spans="1:14">
      <c r="A464" s="1">
        <v>490</v>
      </c>
      <c r="B464" s="1" t="s">
        <v>212</v>
      </c>
      <c r="C464" s="1" t="s">
        <v>18</v>
      </c>
      <c r="D464" s="3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1" t="s">
        <v>15</v>
      </c>
      <c r="K464" s="1" t="s">
        <v>213</v>
      </c>
      <c r="L464" s="2">
        <f t="shared" si="21"/>
        <v>1584500000</v>
      </c>
      <c r="M464" s="2">
        <f t="shared" si="22"/>
        <v>1158200000</v>
      </c>
      <c r="N464" s="2">
        <f t="shared" si="23"/>
        <v>426300000</v>
      </c>
    </row>
    <row r="465" spans="1:14">
      <c r="A465" s="1">
        <v>491</v>
      </c>
      <c r="B465" s="1" t="s">
        <v>212</v>
      </c>
      <c r="C465" s="1" t="s">
        <v>19</v>
      </c>
      <c r="D465" s="3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1" t="s">
        <v>15</v>
      </c>
      <c r="K465" s="1" t="s">
        <v>213</v>
      </c>
      <c r="L465" s="2">
        <f t="shared" si="21"/>
        <v>1637100000</v>
      </c>
      <c r="M465" s="2">
        <f t="shared" si="22"/>
        <v>1267800000</v>
      </c>
      <c r="N465" s="2">
        <f t="shared" si="23"/>
        <v>369300000</v>
      </c>
    </row>
    <row r="466" spans="1:14">
      <c r="A466" s="1">
        <v>492</v>
      </c>
      <c r="B466" s="1" t="s">
        <v>214</v>
      </c>
      <c r="C466" s="1" t="s">
        <v>14</v>
      </c>
      <c r="D466" s="3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1" t="s">
        <v>15</v>
      </c>
      <c r="K466" s="1" t="s">
        <v>159</v>
      </c>
      <c r="L466" s="2">
        <f t="shared" si="21"/>
        <v>2778591000</v>
      </c>
      <c r="M466" s="2">
        <f t="shared" si="22"/>
        <v>1616921000</v>
      </c>
      <c r="N466" s="2">
        <f t="shared" si="23"/>
        <v>1161670000</v>
      </c>
    </row>
    <row r="467" spans="1:14">
      <c r="A467" s="1">
        <v>493</v>
      </c>
      <c r="B467" s="1" t="s">
        <v>214</v>
      </c>
      <c r="C467" s="1" t="s">
        <v>17</v>
      </c>
      <c r="D467" s="3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1" t="s">
        <v>15</v>
      </c>
      <c r="K467" s="1" t="s">
        <v>159</v>
      </c>
      <c r="L467" s="2">
        <f t="shared" si="21"/>
        <v>2974249000</v>
      </c>
      <c r="M467" s="2">
        <f t="shared" si="22"/>
        <v>1758765000</v>
      </c>
      <c r="N467" s="2">
        <f t="shared" si="23"/>
        <v>1215484000</v>
      </c>
    </row>
    <row r="468" spans="1:14">
      <c r="A468" s="1">
        <v>494</v>
      </c>
      <c r="B468" s="1" t="s">
        <v>214</v>
      </c>
      <c r="C468" s="1" t="s">
        <v>18</v>
      </c>
      <c r="D468" s="3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1" t="s">
        <v>15</v>
      </c>
      <c r="K468" s="1" t="s">
        <v>159</v>
      </c>
      <c r="L468" s="2">
        <f t="shared" si="21"/>
        <v>2568144000</v>
      </c>
      <c r="M468" s="2">
        <f t="shared" si="22"/>
        <v>1647382000</v>
      </c>
      <c r="N468" s="2">
        <f t="shared" si="23"/>
        <v>920762000</v>
      </c>
    </row>
    <row r="469" spans="1:14">
      <c r="A469" s="1">
        <v>495</v>
      </c>
      <c r="B469" s="1" t="s">
        <v>214</v>
      </c>
      <c r="C469" s="1" t="s">
        <v>19</v>
      </c>
      <c r="D469" s="3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1" t="s">
        <v>15</v>
      </c>
      <c r="K469" s="1" t="s">
        <v>159</v>
      </c>
      <c r="L469" s="2">
        <f t="shared" si="21"/>
        <v>2471969000</v>
      </c>
      <c r="M469" s="2">
        <f t="shared" si="22"/>
        <v>1757523000</v>
      </c>
      <c r="N469" s="2">
        <f t="shared" si="23"/>
        <v>714446000</v>
      </c>
    </row>
    <row r="470" spans="1:14">
      <c r="A470" s="1">
        <v>496</v>
      </c>
      <c r="B470" s="1" t="s">
        <v>215</v>
      </c>
      <c r="C470" s="1" t="s">
        <v>14</v>
      </c>
      <c r="D470" s="3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1" t="s">
        <v>38</v>
      </c>
      <c r="K470" s="1" t="s">
        <v>216</v>
      </c>
      <c r="L470" s="2">
        <f t="shared" si="21"/>
        <v>3498000000</v>
      </c>
      <c r="M470" s="2">
        <f t="shared" si="22"/>
        <v>2452000000</v>
      </c>
      <c r="N470" s="2">
        <f t="shared" si="23"/>
        <v>1046000000</v>
      </c>
    </row>
    <row r="471" spans="1:14">
      <c r="A471" s="1">
        <v>497</v>
      </c>
      <c r="B471" s="1" t="s">
        <v>215</v>
      </c>
      <c r="C471" s="1" t="s">
        <v>17</v>
      </c>
      <c r="D471" s="3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1" t="s">
        <v>38</v>
      </c>
      <c r="K471" s="1" t="s">
        <v>216</v>
      </c>
      <c r="L471" s="2">
        <f t="shared" si="21"/>
        <v>3630000000</v>
      </c>
      <c r="M471" s="2">
        <f t="shared" si="22"/>
        <v>2450000000</v>
      </c>
      <c r="N471" s="2">
        <f t="shared" si="23"/>
        <v>1180000000</v>
      </c>
    </row>
    <row r="472" spans="1:14">
      <c r="A472" s="1">
        <v>498</v>
      </c>
      <c r="B472" s="1" t="s">
        <v>215</v>
      </c>
      <c r="C472" s="1" t="s">
        <v>18</v>
      </c>
      <c r="D472" s="3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1" t="s">
        <v>38</v>
      </c>
      <c r="K472" s="1" t="s">
        <v>216</v>
      </c>
      <c r="L472" s="2">
        <f t="shared" si="21"/>
        <v>3723000000</v>
      </c>
      <c r="M472" s="2">
        <f t="shared" si="22"/>
        <v>2425000000</v>
      </c>
      <c r="N472" s="2">
        <f t="shared" si="23"/>
        <v>1298000000</v>
      </c>
    </row>
    <row r="473" spans="1:14">
      <c r="A473" s="1">
        <v>499</v>
      </c>
      <c r="B473" s="1" t="s">
        <v>215</v>
      </c>
      <c r="C473" s="1" t="s">
        <v>19</v>
      </c>
      <c r="D473" s="3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1" t="s">
        <v>38</v>
      </c>
      <c r="K473" s="1" t="s">
        <v>216</v>
      </c>
      <c r="L473" s="2">
        <f t="shared" si="21"/>
        <v>3858000000</v>
      </c>
      <c r="M473" s="2">
        <f t="shared" si="22"/>
        <v>2425000000</v>
      </c>
      <c r="N473" s="2">
        <f t="shared" si="23"/>
        <v>1433000000</v>
      </c>
    </row>
    <row r="474" spans="1:14">
      <c r="A474" s="1">
        <v>500</v>
      </c>
      <c r="B474" s="1" t="s">
        <v>217</v>
      </c>
      <c r="C474" s="1" t="s">
        <v>14</v>
      </c>
      <c r="D474" s="3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1" t="s">
        <v>21</v>
      </c>
      <c r="K474" s="1" t="s">
        <v>157</v>
      </c>
      <c r="L474" s="2">
        <f t="shared" si="21"/>
        <v>1304400000</v>
      </c>
      <c r="M474" s="2">
        <f t="shared" si="22"/>
        <v>903500000</v>
      </c>
      <c r="N474" s="2">
        <f t="shared" si="23"/>
        <v>400900000</v>
      </c>
    </row>
    <row r="475" spans="1:14">
      <c r="A475" s="1">
        <v>501</v>
      </c>
      <c r="B475" s="1" t="s">
        <v>217</v>
      </c>
      <c r="C475" s="1" t="s">
        <v>17</v>
      </c>
      <c r="D475" s="3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1" t="s">
        <v>21</v>
      </c>
      <c r="K475" s="1" t="s">
        <v>157</v>
      </c>
      <c r="L475" s="2">
        <f t="shared" si="21"/>
        <v>1295100000</v>
      </c>
      <c r="M475" s="2">
        <f t="shared" si="22"/>
        <v>969800000</v>
      </c>
      <c r="N475" s="2">
        <f t="shared" si="23"/>
        <v>325300000</v>
      </c>
    </row>
    <row r="476" spans="1:14">
      <c r="A476" s="1">
        <v>502</v>
      </c>
      <c r="B476" s="1" t="s">
        <v>217</v>
      </c>
      <c r="C476" s="1" t="s">
        <v>18</v>
      </c>
      <c r="D476" s="3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1" t="s">
        <v>21</v>
      </c>
      <c r="K476" s="1" t="s">
        <v>157</v>
      </c>
      <c r="L476" s="2">
        <f t="shared" si="21"/>
        <v>1422500000</v>
      </c>
      <c r="M476" s="2">
        <f t="shared" si="22"/>
        <v>992800000</v>
      </c>
      <c r="N476" s="2">
        <f t="shared" si="23"/>
        <v>429700000</v>
      </c>
    </row>
    <row r="477" spans="1:14">
      <c r="A477" s="1">
        <v>503</v>
      </c>
      <c r="B477" s="1" t="s">
        <v>217</v>
      </c>
      <c r="C477" s="1" t="s">
        <v>19</v>
      </c>
      <c r="D477" s="3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1" t="s">
        <v>21</v>
      </c>
      <c r="K477" s="1" t="s">
        <v>157</v>
      </c>
      <c r="L477" s="2">
        <f t="shared" si="21"/>
        <v>1541100000</v>
      </c>
      <c r="M477" s="2">
        <f t="shared" si="22"/>
        <v>913100000</v>
      </c>
      <c r="N477" s="2">
        <f t="shared" si="23"/>
        <v>628000000</v>
      </c>
    </row>
    <row r="478" spans="1:14">
      <c r="A478" s="1">
        <v>504</v>
      </c>
      <c r="B478" s="1" t="s">
        <v>218</v>
      </c>
      <c r="C478" s="1" t="s">
        <v>14</v>
      </c>
      <c r="D478" s="3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1" t="s">
        <v>44</v>
      </c>
      <c r="K478" s="1" t="s">
        <v>47</v>
      </c>
      <c r="L478" s="2">
        <f t="shared" si="21"/>
        <v>6677000000</v>
      </c>
      <c r="M478" s="2">
        <f t="shared" si="22"/>
        <v>3110000000</v>
      </c>
      <c r="N478" s="2">
        <f t="shared" si="23"/>
        <v>3567000000</v>
      </c>
    </row>
    <row r="479" spans="1:14">
      <c r="A479" s="1">
        <v>505</v>
      </c>
      <c r="B479" s="1" t="s">
        <v>218</v>
      </c>
      <c r="C479" s="1" t="s">
        <v>17</v>
      </c>
      <c r="D479" s="3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1" t="s">
        <v>44</v>
      </c>
      <c r="K479" s="1" t="s">
        <v>47</v>
      </c>
      <c r="L479" s="2">
        <f t="shared" si="21"/>
        <v>9211000000</v>
      </c>
      <c r="M479" s="2">
        <f t="shared" si="22"/>
        <v>3942000000</v>
      </c>
      <c r="N479" s="2">
        <f t="shared" si="23"/>
        <v>5269000000</v>
      </c>
    </row>
    <row r="480" spans="1:14">
      <c r="A480" s="1">
        <v>506</v>
      </c>
      <c r="B480" s="1" t="s">
        <v>218</v>
      </c>
      <c r="C480" s="1" t="s">
        <v>18</v>
      </c>
      <c r="D480" s="3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1" t="s">
        <v>44</v>
      </c>
      <c r="K480" s="1" t="s">
        <v>47</v>
      </c>
      <c r="L480" s="2">
        <f t="shared" si="21"/>
        <v>9602000000</v>
      </c>
      <c r="M480" s="2">
        <f t="shared" si="22"/>
        <v>4279000000</v>
      </c>
      <c r="N480" s="2">
        <f t="shared" si="23"/>
        <v>5323000000</v>
      </c>
    </row>
    <row r="481" spans="1:14">
      <c r="A481" s="1">
        <v>507</v>
      </c>
      <c r="B481" s="1" t="s">
        <v>218</v>
      </c>
      <c r="C481" s="1" t="s">
        <v>19</v>
      </c>
      <c r="D481" s="3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1" t="s">
        <v>44</v>
      </c>
      <c r="K481" s="1" t="s">
        <v>47</v>
      </c>
      <c r="L481" s="2">
        <f t="shared" si="21"/>
        <v>9731000000</v>
      </c>
      <c r="M481" s="2">
        <f t="shared" si="22"/>
        <v>4279000000</v>
      </c>
      <c r="N481" s="2">
        <f t="shared" si="23"/>
        <v>5452000000</v>
      </c>
    </row>
    <row r="482" spans="1:14">
      <c r="A482" s="1">
        <v>508</v>
      </c>
      <c r="B482" s="1" t="s">
        <v>219</v>
      </c>
      <c r="C482" s="1" t="s">
        <v>14</v>
      </c>
      <c r="D482" s="3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1" t="s">
        <v>27</v>
      </c>
      <c r="K482" s="1" t="s">
        <v>201</v>
      </c>
      <c r="L482" s="2">
        <f t="shared" si="21"/>
        <v>2602731000</v>
      </c>
      <c r="M482" s="2">
        <f t="shared" si="22"/>
        <v>1231848000</v>
      </c>
      <c r="N482" s="2">
        <f t="shared" si="23"/>
        <v>1370883000</v>
      </c>
    </row>
    <row r="483" spans="1:14">
      <c r="A483" s="1">
        <v>509</v>
      </c>
      <c r="B483" s="1" t="s">
        <v>219</v>
      </c>
      <c r="C483" s="1" t="s">
        <v>17</v>
      </c>
      <c r="D483" s="3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1" t="s">
        <v>27</v>
      </c>
      <c r="K483" s="1" t="s">
        <v>201</v>
      </c>
      <c r="L483" s="2">
        <f t="shared" si="21"/>
        <v>3565673000</v>
      </c>
      <c r="M483" s="2">
        <f t="shared" si="22"/>
        <v>2045245000</v>
      </c>
      <c r="N483" s="2">
        <f t="shared" si="23"/>
        <v>1520428000</v>
      </c>
    </row>
    <row r="484" spans="1:14">
      <c r="A484" s="1">
        <v>510</v>
      </c>
      <c r="B484" s="1" t="s">
        <v>219</v>
      </c>
      <c r="C484" s="1" t="s">
        <v>18</v>
      </c>
      <c r="D484" s="3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1" t="s">
        <v>27</v>
      </c>
      <c r="K484" s="1" t="s">
        <v>201</v>
      </c>
      <c r="L484" s="2">
        <f t="shared" si="21"/>
        <v>3675801000</v>
      </c>
      <c r="M484" s="2">
        <f t="shared" si="22"/>
        <v>1869441000</v>
      </c>
      <c r="N484" s="2">
        <f t="shared" si="23"/>
        <v>1806360000</v>
      </c>
    </row>
    <row r="485" spans="1:14">
      <c r="A485" s="1">
        <v>511</v>
      </c>
      <c r="B485" s="1" t="s">
        <v>219</v>
      </c>
      <c r="C485" s="1" t="s">
        <v>19</v>
      </c>
      <c r="D485" s="3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1" t="s">
        <v>27</v>
      </c>
      <c r="K485" s="1" t="s">
        <v>201</v>
      </c>
      <c r="L485" s="2">
        <f t="shared" si="21"/>
        <v>3957003000</v>
      </c>
      <c r="M485" s="2">
        <f t="shared" si="22"/>
        <v>2585159000</v>
      </c>
      <c r="N485" s="2">
        <f t="shared" si="23"/>
        <v>1371844000</v>
      </c>
    </row>
    <row r="486" spans="1:14">
      <c r="A486" s="1">
        <v>512</v>
      </c>
      <c r="B486" s="1" t="s">
        <v>220</v>
      </c>
      <c r="C486" s="1" t="s">
        <v>14</v>
      </c>
      <c r="D486" s="3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1" t="s">
        <v>85</v>
      </c>
      <c r="K486" s="1" t="s">
        <v>86</v>
      </c>
      <c r="L486" s="2">
        <f t="shared" si="21"/>
        <v>8129000000</v>
      </c>
      <c r="M486" s="2">
        <f t="shared" si="22"/>
        <v>5523000000</v>
      </c>
      <c r="N486" s="2">
        <f t="shared" si="23"/>
        <v>2606000000</v>
      </c>
    </row>
    <row r="487" spans="1:14">
      <c r="A487" s="1">
        <v>513</v>
      </c>
      <c r="B487" s="1" t="s">
        <v>220</v>
      </c>
      <c r="C487" s="1" t="s">
        <v>17</v>
      </c>
      <c r="D487" s="3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1" t="s">
        <v>85</v>
      </c>
      <c r="K487" s="1" t="s">
        <v>86</v>
      </c>
      <c r="L487" s="2">
        <f t="shared" si="21"/>
        <v>18306000000</v>
      </c>
      <c r="M487" s="2">
        <f t="shared" si="22"/>
        <v>11609000000</v>
      </c>
      <c r="N487" s="2">
        <f t="shared" si="23"/>
        <v>6697000000</v>
      </c>
    </row>
    <row r="488" spans="1:14">
      <c r="A488" s="1">
        <v>514</v>
      </c>
      <c r="B488" s="1" t="s">
        <v>220</v>
      </c>
      <c r="C488" s="1" t="s">
        <v>18</v>
      </c>
      <c r="D488" s="3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1" t="s">
        <v>85</v>
      </c>
      <c r="K488" s="1" t="s">
        <v>86</v>
      </c>
      <c r="L488" s="2">
        <f t="shared" si="21"/>
        <v>11041000000</v>
      </c>
      <c r="M488" s="2">
        <f t="shared" si="22"/>
        <v>10870000000</v>
      </c>
      <c r="N488" s="2">
        <f t="shared" si="23"/>
        <v>171000000</v>
      </c>
    </row>
    <row r="489" spans="1:14">
      <c r="A489" s="1">
        <v>515</v>
      </c>
      <c r="B489" s="1" t="s">
        <v>220</v>
      </c>
      <c r="C489" s="1" t="s">
        <v>19</v>
      </c>
      <c r="D489" s="3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1" t="s">
        <v>85</v>
      </c>
      <c r="K489" s="1" t="s">
        <v>86</v>
      </c>
      <c r="L489" s="2">
        <f t="shared" si="21"/>
        <v>10615000000</v>
      </c>
      <c r="M489" s="2">
        <f t="shared" si="22"/>
        <v>8268000000</v>
      </c>
      <c r="N489" s="2">
        <f t="shared" si="23"/>
        <v>2347000000</v>
      </c>
    </row>
    <row r="490" spans="1:14">
      <c r="A490" s="1">
        <v>516</v>
      </c>
      <c r="B490" s="1" t="s">
        <v>221</v>
      </c>
      <c r="C490" s="1" t="s">
        <v>14</v>
      </c>
      <c r="D490" s="3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24</v>
      </c>
      <c r="K490" s="1" t="s">
        <v>95</v>
      </c>
      <c r="L490" s="2">
        <f t="shared" si="21"/>
        <v>2409000000</v>
      </c>
      <c r="M490" s="2">
        <f t="shared" si="22"/>
        <v>2261000000</v>
      </c>
      <c r="N490" s="2">
        <f t="shared" si="23"/>
        <v>148000000</v>
      </c>
    </row>
    <row r="491" spans="1:14">
      <c r="A491" s="1">
        <v>517</v>
      </c>
      <c r="B491" s="1" t="s">
        <v>221</v>
      </c>
      <c r="C491" s="1" t="s">
        <v>17</v>
      </c>
      <c r="D491" s="3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24</v>
      </c>
      <c r="K491" s="1" t="s">
        <v>95</v>
      </c>
      <c r="L491" s="2">
        <f t="shared" si="21"/>
        <v>2228000000</v>
      </c>
      <c r="M491" s="2">
        <f t="shared" si="22"/>
        <v>2196000000</v>
      </c>
      <c r="N491" s="2">
        <f t="shared" si="23"/>
        <v>32000000</v>
      </c>
    </row>
    <row r="492" spans="1:14">
      <c r="A492" s="1">
        <v>518</v>
      </c>
      <c r="B492" s="1" t="s">
        <v>221</v>
      </c>
      <c r="C492" s="1" t="s">
        <v>18</v>
      </c>
      <c r="D492" s="3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24</v>
      </c>
      <c r="K492" s="1" t="s">
        <v>95</v>
      </c>
      <c r="L492" s="2">
        <f t="shared" si="21"/>
        <v>3086000000</v>
      </c>
      <c r="M492" s="2">
        <f t="shared" si="22"/>
        <v>2138000000</v>
      </c>
      <c r="N492" s="2">
        <f t="shared" si="23"/>
        <v>948000000</v>
      </c>
    </row>
    <row r="493" spans="1:14">
      <c r="A493" s="1">
        <v>519</v>
      </c>
      <c r="B493" s="1" t="s">
        <v>221</v>
      </c>
      <c r="C493" s="1" t="s">
        <v>19</v>
      </c>
      <c r="D493" s="3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24</v>
      </c>
      <c r="K493" s="1" t="s">
        <v>95</v>
      </c>
      <c r="L493" s="2">
        <f t="shared" si="21"/>
        <v>3042000000</v>
      </c>
      <c r="M493" s="2">
        <f t="shared" si="22"/>
        <v>2144000000</v>
      </c>
      <c r="N493" s="2">
        <f t="shared" si="23"/>
        <v>898000000</v>
      </c>
    </row>
    <row r="494" spans="1:14">
      <c r="A494" s="1">
        <v>520</v>
      </c>
      <c r="B494" s="1" t="s">
        <v>222</v>
      </c>
      <c r="C494" s="1" t="s">
        <v>14</v>
      </c>
      <c r="D494" s="3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24</v>
      </c>
      <c r="K494" s="1" t="s">
        <v>59</v>
      </c>
      <c r="L494" s="2">
        <f t="shared" si="21"/>
        <v>6765000000</v>
      </c>
      <c r="M494" s="2">
        <f t="shared" si="22"/>
        <v>4311000000</v>
      </c>
      <c r="N494" s="2">
        <f t="shared" si="23"/>
        <v>2454000000</v>
      </c>
    </row>
    <row r="495" spans="1:14">
      <c r="A495" s="1">
        <v>521</v>
      </c>
      <c r="B495" s="1" t="s">
        <v>222</v>
      </c>
      <c r="C495" s="1" t="s">
        <v>17</v>
      </c>
      <c r="D495" s="3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24</v>
      </c>
      <c r="K495" s="1" t="s">
        <v>59</v>
      </c>
      <c r="L495" s="2">
        <f t="shared" si="21"/>
        <v>7127000000</v>
      </c>
      <c r="M495" s="2">
        <f t="shared" si="22"/>
        <v>4651000000</v>
      </c>
      <c r="N495" s="2">
        <f t="shared" si="23"/>
        <v>2476000000</v>
      </c>
    </row>
    <row r="496" spans="1:14">
      <c r="A496" s="1">
        <v>522</v>
      </c>
      <c r="B496" s="1" t="s">
        <v>222</v>
      </c>
      <c r="C496" s="1" t="s">
        <v>18</v>
      </c>
      <c r="D496" s="3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24</v>
      </c>
      <c r="K496" s="1" t="s">
        <v>59</v>
      </c>
      <c r="L496" s="2">
        <f t="shared" si="21"/>
        <v>6821000000</v>
      </c>
      <c r="M496" s="2">
        <f t="shared" si="22"/>
        <v>4624000000</v>
      </c>
      <c r="N496" s="2">
        <f t="shared" si="23"/>
        <v>2197000000</v>
      </c>
    </row>
    <row r="497" spans="1:14">
      <c r="A497" s="1">
        <v>523</v>
      </c>
      <c r="B497" s="1" t="s">
        <v>222</v>
      </c>
      <c r="C497" s="1" t="s">
        <v>19</v>
      </c>
      <c r="D497" s="3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24</v>
      </c>
      <c r="K497" s="1" t="s">
        <v>59</v>
      </c>
      <c r="L497" s="2">
        <f t="shared" si="21"/>
        <v>6972000000</v>
      </c>
      <c r="M497" s="2">
        <f t="shared" si="22"/>
        <v>4647000000</v>
      </c>
      <c r="N497" s="2">
        <f t="shared" si="23"/>
        <v>2325000000</v>
      </c>
    </row>
    <row r="498" spans="1:14">
      <c r="A498" s="1">
        <v>524</v>
      </c>
      <c r="B498" s="1" t="s">
        <v>223</v>
      </c>
      <c r="C498" s="1" t="s">
        <v>14</v>
      </c>
      <c r="D498" s="3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1" t="s">
        <v>61</v>
      </c>
      <c r="K498" s="1" t="s">
        <v>62</v>
      </c>
      <c r="L498" s="2">
        <f t="shared" si="21"/>
        <v>5453300000</v>
      </c>
      <c r="M498" s="2">
        <f t="shared" si="22"/>
        <v>4018300000</v>
      </c>
      <c r="N498" s="2">
        <f t="shared" si="23"/>
        <v>1435000000</v>
      </c>
    </row>
    <row r="499" spans="1:14">
      <c r="A499" s="1">
        <v>525</v>
      </c>
      <c r="B499" s="1" t="s">
        <v>223</v>
      </c>
      <c r="C499" s="1" t="s">
        <v>17</v>
      </c>
      <c r="D499" s="3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1" t="s">
        <v>61</v>
      </c>
      <c r="K499" s="1" t="s">
        <v>62</v>
      </c>
      <c r="L499" s="2">
        <f t="shared" si="21"/>
        <v>6092200000</v>
      </c>
      <c r="M499" s="2">
        <f t="shared" si="22"/>
        <v>4360300000</v>
      </c>
      <c r="N499" s="2">
        <f t="shared" si="23"/>
        <v>1731900000</v>
      </c>
    </row>
    <row r="500" spans="1:14">
      <c r="A500" s="1">
        <v>526</v>
      </c>
      <c r="B500" s="1" t="s">
        <v>223</v>
      </c>
      <c r="C500" s="1" t="s">
        <v>18</v>
      </c>
      <c r="D500" s="3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1" t="s">
        <v>61</v>
      </c>
      <c r="K500" s="1" t="s">
        <v>62</v>
      </c>
      <c r="L500" s="2">
        <f t="shared" si="21"/>
        <v>6601400000</v>
      </c>
      <c r="M500" s="2">
        <f t="shared" si="22"/>
        <v>4577600000</v>
      </c>
      <c r="N500" s="2">
        <f t="shared" si="23"/>
        <v>2023800000</v>
      </c>
    </row>
    <row r="501" spans="1:14">
      <c r="A501" s="1">
        <v>527</v>
      </c>
      <c r="B501" s="1" t="s">
        <v>223</v>
      </c>
      <c r="C501" s="1" t="s">
        <v>19</v>
      </c>
      <c r="D501" s="3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1" t="s">
        <v>61</v>
      </c>
      <c r="K501" s="1" t="s">
        <v>62</v>
      </c>
      <c r="L501" s="2">
        <f t="shared" si="21"/>
        <v>6321600000</v>
      </c>
      <c r="M501" s="2">
        <f t="shared" si="22"/>
        <v>4345500000</v>
      </c>
      <c r="N501" s="2">
        <f t="shared" si="23"/>
        <v>1976100000</v>
      </c>
    </row>
    <row r="502" spans="1:14">
      <c r="A502" s="1">
        <v>528</v>
      </c>
      <c r="B502" s="1" t="s">
        <v>224</v>
      </c>
      <c r="C502" s="1" t="s">
        <v>14</v>
      </c>
      <c r="D502" s="3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1" t="s">
        <v>44</v>
      </c>
      <c r="K502" s="1" t="s">
        <v>47</v>
      </c>
      <c r="L502" s="2">
        <f t="shared" si="21"/>
        <v>5163000000</v>
      </c>
      <c r="M502" s="2">
        <f t="shared" si="22"/>
        <v>2919000000</v>
      </c>
      <c r="N502" s="2">
        <f t="shared" si="23"/>
        <v>2244000000</v>
      </c>
    </row>
    <row r="503" spans="1:14">
      <c r="A503" s="1">
        <v>529</v>
      </c>
      <c r="B503" s="1" t="s">
        <v>224</v>
      </c>
      <c r="C503" s="1" t="s">
        <v>17</v>
      </c>
      <c r="D503" s="3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1" t="s">
        <v>44</v>
      </c>
      <c r="K503" s="1" t="s">
        <v>47</v>
      </c>
      <c r="L503" s="2">
        <f t="shared" si="21"/>
        <v>5112000000</v>
      </c>
      <c r="M503" s="2">
        <f t="shared" si="22"/>
        <v>2948000000</v>
      </c>
      <c r="N503" s="2">
        <f t="shared" si="23"/>
        <v>2164000000</v>
      </c>
    </row>
    <row r="504" spans="1:14">
      <c r="A504" s="1">
        <v>530</v>
      </c>
      <c r="B504" s="1" t="s">
        <v>224</v>
      </c>
      <c r="C504" s="1" t="s">
        <v>18</v>
      </c>
      <c r="D504" s="3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1" t="s">
        <v>44</v>
      </c>
      <c r="K504" s="1" t="s">
        <v>47</v>
      </c>
      <c r="L504" s="2">
        <f t="shared" si="21"/>
        <v>5494000000</v>
      </c>
      <c r="M504" s="2">
        <f t="shared" si="22"/>
        <v>3067000000</v>
      </c>
      <c r="N504" s="2">
        <f t="shared" si="23"/>
        <v>2427000000</v>
      </c>
    </row>
    <row r="505" spans="1:14">
      <c r="A505" s="1">
        <v>531</v>
      </c>
      <c r="B505" s="1" t="s">
        <v>224</v>
      </c>
      <c r="C505" s="1" t="s">
        <v>19</v>
      </c>
      <c r="D505" s="3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1" t="s">
        <v>44</v>
      </c>
      <c r="K505" s="1" t="s">
        <v>47</v>
      </c>
      <c r="L505" s="2">
        <f t="shared" si="21"/>
        <v>5718000000</v>
      </c>
      <c r="M505" s="2">
        <f t="shared" si="22"/>
        <v>3247000000</v>
      </c>
      <c r="N505" s="2">
        <f t="shared" si="23"/>
        <v>2471000000</v>
      </c>
    </row>
    <row r="506" spans="1:14">
      <c r="A506" s="1">
        <v>532</v>
      </c>
      <c r="B506" s="1" t="s">
        <v>225</v>
      </c>
      <c r="C506" s="1" t="s">
        <v>14</v>
      </c>
      <c r="D506" s="3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1" t="s">
        <v>15</v>
      </c>
      <c r="K506" s="1" t="s">
        <v>213</v>
      </c>
      <c r="L506" s="2">
        <f t="shared" si="21"/>
        <v>1313500000</v>
      </c>
      <c r="M506" s="2">
        <f t="shared" si="22"/>
        <v>833500000</v>
      </c>
      <c r="N506" s="2">
        <f t="shared" si="23"/>
        <v>480000000</v>
      </c>
    </row>
    <row r="507" spans="1:14">
      <c r="A507" s="1">
        <v>533</v>
      </c>
      <c r="B507" s="1" t="s">
        <v>225</v>
      </c>
      <c r="C507" s="1" t="s">
        <v>17</v>
      </c>
      <c r="D507" s="3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1" t="s">
        <v>15</v>
      </c>
      <c r="K507" s="1" t="s">
        <v>213</v>
      </c>
      <c r="L507" s="2">
        <f t="shared" si="21"/>
        <v>1516600000</v>
      </c>
      <c r="M507" s="2">
        <f t="shared" si="22"/>
        <v>905400000</v>
      </c>
      <c r="N507" s="2">
        <f t="shared" si="23"/>
        <v>611200000</v>
      </c>
    </row>
    <row r="508" spans="1:14">
      <c r="A508" s="1">
        <v>534</v>
      </c>
      <c r="B508" s="1" t="s">
        <v>225</v>
      </c>
      <c r="C508" s="1" t="s">
        <v>18</v>
      </c>
      <c r="D508" s="3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1" t="s">
        <v>15</v>
      </c>
      <c r="K508" s="1" t="s">
        <v>213</v>
      </c>
      <c r="L508" s="2">
        <f t="shared" si="21"/>
        <v>1591700000</v>
      </c>
      <c r="M508" s="2">
        <f t="shared" si="22"/>
        <v>953500000</v>
      </c>
      <c r="N508" s="2">
        <f t="shared" si="23"/>
        <v>638200000</v>
      </c>
    </row>
    <row r="509" spans="1:14">
      <c r="A509" s="1">
        <v>535</v>
      </c>
      <c r="B509" s="1" t="s">
        <v>225</v>
      </c>
      <c r="C509" s="1" t="s">
        <v>19</v>
      </c>
      <c r="D509" s="3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1" t="s">
        <v>15</v>
      </c>
      <c r="K509" s="1" t="s">
        <v>213</v>
      </c>
      <c r="L509" s="2">
        <f t="shared" si="21"/>
        <v>1776200000</v>
      </c>
      <c r="M509" s="2">
        <f t="shared" si="22"/>
        <v>1082300000</v>
      </c>
      <c r="N509" s="2">
        <f t="shared" si="23"/>
        <v>693900000</v>
      </c>
    </row>
    <row r="510" spans="1:14">
      <c r="A510" s="1">
        <v>536</v>
      </c>
      <c r="B510" s="1" t="s">
        <v>226</v>
      </c>
      <c r="C510" s="1" t="s">
        <v>14</v>
      </c>
      <c r="D510" s="3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1" t="s">
        <v>44</v>
      </c>
      <c r="K510" s="1" t="s">
        <v>47</v>
      </c>
      <c r="L510" s="2">
        <f t="shared" si="21"/>
        <v>4115000000</v>
      </c>
      <c r="M510" s="2">
        <f t="shared" si="22"/>
        <v>1858000000</v>
      </c>
      <c r="N510" s="2">
        <f t="shared" si="23"/>
        <v>2257000000</v>
      </c>
    </row>
    <row r="511" spans="1:14">
      <c r="A511" s="1">
        <v>537</v>
      </c>
      <c r="B511" s="1" t="s">
        <v>226</v>
      </c>
      <c r="C511" s="1" t="s">
        <v>17</v>
      </c>
      <c r="D511" s="3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1" t="s">
        <v>44</v>
      </c>
      <c r="K511" s="1" t="s">
        <v>47</v>
      </c>
      <c r="L511" s="2">
        <f t="shared" si="21"/>
        <v>4217000000</v>
      </c>
      <c r="M511" s="2">
        <f t="shared" si="22"/>
        <v>1931000000</v>
      </c>
      <c r="N511" s="2">
        <f t="shared" si="23"/>
        <v>2286000000</v>
      </c>
    </row>
    <row r="512" spans="1:14">
      <c r="A512" s="1">
        <v>538</v>
      </c>
      <c r="B512" s="1" t="s">
        <v>226</v>
      </c>
      <c r="C512" s="1" t="s">
        <v>18</v>
      </c>
      <c r="D512" s="3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1" t="s">
        <v>44</v>
      </c>
      <c r="K512" s="1" t="s">
        <v>47</v>
      </c>
      <c r="L512" s="2">
        <f t="shared" si="21"/>
        <v>4671000000</v>
      </c>
      <c r="M512" s="2">
        <f t="shared" si="22"/>
        <v>2042000000</v>
      </c>
      <c r="N512" s="2">
        <f t="shared" si="23"/>
        <v>2629000000</v>
      </c>
    </row>
    <row r="513" spans="1:14">
      <c r="A513" s="1">
        <v>539</v>
      </c>
      <c r="B513" s="1" t="s">
        <v>226</v>
      </c>
      <c r="C513" s="1" t="s">
        <v>19</v>
      </c>
      <c r="D513" s="3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1" t="s">
        <v>44</v>
      </c>
      <c r="K513" s="1" t="s">
        <v>47</v>
      </c>
      <c r="L513" s="2">
        <f t="shared" si="21"/>
        <v>4268000000</v>
      </c>
      <c r="M513" s="2">
        <f t="shared" si="22"/>
        <v>2255000000</v>
      </c>
      <c r="N513" s="2">
        <f t="shared" si="23"/>
        <v>2013000000</v>
      </c>
    </row>
    <row r="514" spans="1:14">
      <c r="A514" s="1">
        <v>540</v>
      </c>
      <c r="B514" s="1" t="s">
        <v>227</v>
      </c>
      <c r="C514" s="1" t="s">
        <v>14</v>
      </c>
      <c r="D514" s="3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1" t="s">
        <v>38</v>
      </c>
      <c r="K514" s="1" t="s">
        <v>172</v>
      </c>
      <c r="L514" s="2">
        <f t="shared" si="21"/>
        <v>8155800000</v>
      </c>
      <c r="M514" s="2">
        <f t="shared" si="22"/>
        <v>6597000000</v>
      </c>
      <c r="N514" s="2">
        <f t="shared" si="23"/>
        <v>1558800000</v>
      </c>
    </row>
    <row r="515" spans="1:14">
      <c r="A515" s="1">
        <v>541</v>
      </c>
      <c r="B515" s="1" t="s">
        <v>227</v>
      </c>
      <c r="C515" s="1" t="s">
        <v>17</v>
      </c>
      <c r="D515" s="3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1" t="s">
        <v>38</v>
      </c>
      <c r="K515" s="1" t="s">
        <v>172</v>
      </c>
      <c r="L515" s="2">
        <f t="shared" ref="L515:L578" si="24">E515-F515</f>
        <v>8810600000</v>
      </c>
      <c r="M515" s="2">
        <f t="shared" ref="M515:M578" si="25">G515+H515+I515</f>
        <v>6985900000</v>
      </c>
      <c r="N515" s="2">
        <f t="shared" ref="N515:N578" si="26">L515-M515</f>
        <v>1824700000</v>
      </c>
    </row>
    <row r="516" spans="1:14">
      <c r="A516" s="1">
        <v>542</v>
      </c>
      <c r="B516" s="1" t="s">
        <v>227</v>
      </c>
      <c r="C516" s="1" t="s">
        <v>18</v>
      </c>
      <c r="D516" s="3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1" t="s">
        <v>38</v>
      </c>
      <c r="K516" s="1" t="s">
        <v>172</v>
      </c>
      <c r="L516" s="2">
        <f t="shared" si="24"/>
        <v>8679800000</v>
      </c>
      <c r="M516" s="2">
        <f t="shared" si="25"/>
        <v>7073500000</v>
      </c>
      <c r="N516" s="2">
        <f t="shared" si="26"/>
        <v>1606300000</v>
      </c>
    </row>
    <row r="517" spans="1:14">
      <c r="A517" s="1">
        <v>543</v>
      </c>
      <c r="B517" s="1" t="s">
        <v>227</v>
      </c>
      <c r="C517" s="1" t="s">
        <v>19</v>
      </c>
      <c r="D517" s="3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1" t="s">
        <v>38</v>
      </c>
      <c r="K517" s="1" t="s">
        <v>172</v>
      </c>
      <c r="L517" s="2">
        <f t="shared" si="24"/>
        <v>9081200000</v>
      </c>
      <c r="M517" s="2">
        <f t="shared" si="25"/>
        <v>7337800000</v>
      </c>
      <c r="N517" s="2">
        <f t="shared" si="26"/>
        <v>1743400000</v>
      </c>
    </row>
    <row r="518" spans="1:14">
      <c r="A518" s="1">
        <v>544</v>
      </c>
      <c r="B518" s="1" t="s">
        <v>228</v>
      </c>
      <c r="C518" s="1" t="s">
        <v>14</v>
      </c>
      <c r="D518" s="3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1" t="s">
        <v>61</v>
      </c>
      <c r="K518" s="1" t="s">
        <v>195</v>
      </c>
      <c r="L518" s="2">
        <f t="shared" si="24"/>
        <v>1762000000</v>
      </c>
      <c r="M518" s="2">
        <f t="shared" si="25"/>
        <v>842000000</v>
      </c>
      <c r="N518" s="2">
        <f t="shared" si="26"/>
        <v>920000000</v>
      </c>
    </row>
    <row r="519" spans="1:14">
      <c r="A519" s="1">
        <v>545</v>
      </c>
      <c r="B519" s="1" t="s">
        <v>228</v>
      </c>
      <c r="C519" s="1" t="s">
        <v>17</v>
      </c>
      <c r="D519" s="3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1" t="s">
        <v>61</v>
      </c>
      <c r="K519" s="1" t="s">
        <v>195</v>
      </c>
      <c r="L519" s="2">
        <f t="shared" si="24"/>
        <v>2776000000</v>
      </c>
      <c r="M519" s="2">
        <f t="shared" si="25"/>
        <v>838000000</v>
      </c>
      <c r="N519" s="2">
        <f t="shared" si="26"/>
        <v>1938000000</v>
      </c>
    </row>
    <row r="520" spans="1:14">
      <c r="A520" s="1">
        <v>546</v>
      </c>
      <c r="B520" s="1" t="s">
        <v>228</v>
      </c>
      <c r="C520" s="1" t="s">
        <v>18</v>
      </c>
      <c r="D520" s="3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1" t="s">
        <v>61</v>
      </c>
      <c r="K520" s="1" t="s">
        <v>195</v>
      </c>
      <c r="L520" s="2">
        <f t="shared" si="24"/>
        <v>2221000000</v>
      </c>
      <c r="M520" s="2">
        <f t="shared" si="25"/>
        <v>982000000</v>
      </c>
      <c r="N520" s="2">
        <f t="shared" si="26"/>
        <v>1239000000</v>
      </c>
    </row>
    <row r="521" spans="1:14">
      <c r="A521" s="1">
        <v>547</v>
      </c>
      <c r="B521" s="1" t="s">
        <v>228</v>
      </c>
      <c r="C521" s="1" t="s">
        <v>19</v>
      </c>
      <c r="D521" s="3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1" t="s">
        <v>61</v>
      </c>
      <c r="K521" s="1" t="s">
        <v>195</v>
      </c>
      <c r="L521" s="2">
        <f t="shared" si="24"/>
        <v>2580000000</v>
      </c>
      <c r="M521" s="2">
        <f t="shared" si="25"/>
        <v>1013000000</v>
      </c>
      <c r="N521" s="2">
        <f t="shared" si="26"/>
        <v>1567000000</v>
      </c>
    </row>
    <row r="522" spans="1:14">
      <c r="A522" s="1">
        <v>548</v>
      </c>
      <c r="B522" s="1" t="s">
        <v>229</v>
      </c>
      <c r="C522" s="1" t="s">
        <v>14</v>
      </c>
      <c r="D522" s="3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1" t="s">
        <v>15</v>
      </c>
      <c r="K522" s="1" t="s">
        <v>166</v>
      </c>
      <c r="L522" s="2">
        <f t="shared" si="24"/>
        <v>9952000000</v>
      </c>
      <c r="M522" s="2">
        <f t="shared" si="25"/>
        <v>6010000000</v>
      </c>
      <c r="N522" s="2">
        <f t="shared" si="26"/>
        <v>3942000000</v>
      </c>
    </row>
    <row r="523" spans="1:14">
      <c r="A523" s="1">
        <v>549</v>
      </c>
      <c r="B523" s="1" t="s">
        <v>229</v>
      </c>
      <c r="C523" s="1" t="s">
        <v>17</v>
      </c>
      <c r="D523" s="3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1" t="s">
        <v>15</v>
      </c>
      <c r="K523" s="1" t="s">
        <v>166</v>
      </c>
      <c r="L523" s="2">
        <f t="shared" si="24"/>
        <v>7762000000</v>
      </c>
      <c r="M523" s="2">
        <f t="shared" si="25"/>
        <v>4375000000</v>
      </c>
      <c r="N523" s="2">
        <f t="shared" si="26"/>
        <v>3387000000</v>
      </c>
    </row>
    <row r="524" spans="1:14">
      <c r="A524" s="1">
        <v>550</v>
      </c>
      <c r="B524" s="1" t="s">
        <v>229</v>
      </c>
      <c r="C524" s="1" t="s">
        <v>18</v>
      </c>
      <c r="D524" s="3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1" t="s">
        <v>15</v>
      </c>
      <c r="K524" s="1" t="s">
        <v>166</v>
      </c>
      <c r="L524" s="2">
        <f t="shared" si="24"/>
        <v>7008000000</v>
      </c>
      <c r="M524" s="2">
        <f t="shared" si="25"/>
        <v>4065000000</v>
      </c>
      <c r="N524" s="2">
        <f t="shared" si="26"/>
        <v>2943000000</v>
      </c>
    </row>
    <row r="525" spans="1:14">
      <c r="A525" s="1">
        <v>551</v>
      </c>
      <c r="B525" s="1" t="s">
        <v>229</v>
      </c>
      <c r="C525" s="1" t="s">
        <v>19</v>
      </c>
      <c r="D525" s="3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1" t="s">
        <v>15</v>
      </c>
      <c r="K525" s="1" t="s">
        <v>166</v>
      </c>
      <c r="L525" s="2">
        <f t="shared" si="24"/>
        <v>6262000000</v>
      </c>
      <c r="M525" s="2">
        <f t="shared" si="25"/>
        <v>3758000000</v>
      </c>
      <c r="N525" s="2">
        <f t="shared" si="26"/>
        <v>2504000000</v>
      </c>
    </row>
    <row r="526" spans="1:14">
      <c r="A526" s="1">
        <v>552</v>
      </c>
      <c r="B526" s="1" t="s">
        <v>230</v>
      </c>
      <c r="C526" s="1" t="s">
        <v>14</v>
      </c>
      <c r="D526" s="3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1" t="s">
        <v>85</v>
      </c>
      <c r="K526" s="1" t="s">
        <v>86</v>
      </c>
      <c r="L526" s="2">
        <f t="shared" si="24"/>
        <v>9983208000</v>
      </c>
      <c r="M526" s="2">
        <f t="shared" si="25"/>
        <v>7032137000</v>
      </c>
      <c r="N526" s="2">
        <f t="shared" si="26"/>
        <v>2951071000</v>
      </c>
    </row>
    <row r="527" spans="1:14">
      <c r="A527" s="1">
        <v>553</v>
      </c>
      <c r="B527" s="1" t="s">
        <v>230</v>
      </c>
      <c r="C527" s="1" t="s">
        <v>17</v>
      </c>
      <c r="D527" s="3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1" t="s">
        <v>85</v>
      </c>
      <c r="K527" s="1" t="s">
        <v>86</v>
      </c>
      <c r="L527" s="2">
        <f t="shared" si="24"/>
        <v>12420225000</v>
      </c>
      <c r="M527" s="2">
        <f t="shared" si="25"/>
        <v>8222072000</v>
      </c>
      <c r="N527" s="2">
        <f t="shared" si="26"/>
        <v>4198153000</v>
      </c>
    </row>
    <row r="528" spans="1:14">
      <c r="A528" s="1">
        <v>554</v>
      </c>
      <c r="B528" s="1" t="s">
        <v>230</v>
      </c>
      <c r="C528" s="1" t="s">
        <v>18</v>
      </c>
      <c r="D528" s="3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1" t="s">
        <v>85</v>
      </c>
      <c r="K528" s="1" t="s">
        <v>86</v>
      </c>
      <c r="L528" s="2">
        <f t="shared" si="24"/>
        <v>15500951000</v>
      </c>
      <c r="M528" s="2">
        <f t="shared" si="25"/>
        <v>9282675000</v>
      </c>
      <c r="N528" s="2">
        <f t="shared" si="26"/>
        <v>6218276000</v>
      </c>
    </row>
    <row r="529" spans="1:14">
      <c r="A529" s="1">
        <v>555</v>
      </c>
      <c r="B529" s="1" t="s">
        <v>230</v>
      </c>
      <c r="C529" s="1" t="s">
        <v>19</v>
      </c>
      <c r="D529" s="3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1" t="s">
        <v>85</v>
      </c>
      <c r="K529" s="1" t="s">
        <v>86</v>
      </c>
      <c r="L529" s="2">
        <f t="shared" si="24"/>
        <v>6579671000</v>
      </c>
      <c r="M529" s="2">
        <f t="shared" si="25"/>
        <v>6487964000</v>
      </c>
      <c r="N529" s="2">
        <f t="shared" si="26"/>
        <v>91707000</v>
      </c>
    </row>
    <row r="530" spans="1:14">
      <c r="A530" s="1">
        <v>556</v>
      </c>
      <c r="B530" s="1" t="s">
        <v>231</v>
      </c>
      <c r="C530" s="1" t="s">
        <v>14</v>
      </c>
      <c r="D530" s="3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1" t="s">
        <v>54</v>
      </c>
      <c r="K530" s="1" t="s">
        <v>55</v>
      </c>
      <c r="L530" s="2">
        <f t="shared" si="24"/>
        <v>942759000</v>
      </c>
      <c r="M530" s="2">
        <f t="shared" si="25"/>
        <v>531180000</v>
      </c>
      <c r="N530" s="2">
        <f t="shared" si="26"/>
        <v>411579000</v>
      </c>
    </row>
    <row r="531" spans="1:14">
      <c r="A531" s="1">
        <v>557</v>
      </c>
      <c r="B531" s="1" t="s">
        <v>231</v>
      </c>
      <c r="C531" s="1" t="s">
        <v>17</v>
      </c>
      <c r="D531" s="3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1" t="s">
        <v>54</v>
      </c>
      <c r="K531" s="1" t="s">
        <v>55</v>
      </c>
      <c r="L531" s="2">
        <f t="shared" si="24"/>
        <v>1088363000</v>
      </c>
      <c r="M531" s="2">
        <f t="shared" si="25"/>
        <v>621413000</v>
      </c>
      <c r="N531" s="2">
        <f t="shared" si="26"/>
        <v>466950000</v>
      </c>
    </row>
    <row r="532" spans="1:14">
      <c r="A532" s="1">
        <v>558</v>
      </c>
      <c r="B532" s="1" t="s">
        <v>231</v>
      </c>
      <c r="C532" s="1" t="s">
        <v>18</v>
      </c>
      <c r="D532" s="3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1" t="s">
        <v>54</v>
      </c>
      <c r="K532" s="1" t="s">
        <v>55</v>
      </c>
      <c r="L532" s="2">
        <f t="shared" si="24"/>
        <v>1245891000</v>
      </c>
      <c r="M532" s="2">
        <f t="shared" si="25"/>
        <v>734119000</v>
      </c>
      <c r="N532" s="2">
        <f t="shared" si="26"/>
        <v>511772000</v>
      </c>
    </row>
    <row r="533" spans="1:14">
      <c r="A533" s="1">
        <v>559</v>
      </c>
      <c r="B533" s="1" t="s">
        <v>231</v>
      </c>
      <c r="C533" s="1" t="s">
        <v>19</v>
      </c>
      <c r="D533" s="3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1" t="s">
        <v>54</v>
      </c>
      <c r="K533" s="1" t="s">
        <v>55</v>
      </c>
      <c r="L533" s="2">
        <f t="shared" si="24"/>
        <v>1434361000</v>
      </c>
      <c r="M533" s="2">
        <f t="shared" si="25"/>
        <v>825296000</v>
      </c>
      <c r="N533" s="2">
        <f t="shared" si="26"/>
        <v>609065000</v>
      </c>
    </row>
    <row r="534" spans="1:14">
      <c r="A534" s="1">
        <v>560</v>
      </c>
      <c r="B534" s="1" t="s">
        <v>232</v>
      </c>
      <c r="C534" s="1" t="s">
        <v>14</v>
      </c>
      <c r="D534" s="3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1" t="s">
        <v>54</v>
      </c>
      <c r="K534" s="1" t="s">
        <v>55</v>
      </c>
      <c r="L534" s="2">
        <f t="shared" si="24"/>
        <v>1121995000</v>
      </c>
      <c r="M534" s="2">
        <f t="shared" si="25"/>
        <v>607902000</v>
      </c>
      <c r="N534" s="2">
        <f t="shared" si="26"/>
        <v>514093000</v>
      </c>
    </row>
    <row r="535" spans="1:14">
      <c r="A535" s="1">
        <v>561</v>
      </c>
      <c r="B535" s="1" t="s">
        <v>232</v>
      </c>
      <c r="C535" s="1" t="s">
        <v>17</v>
      </c>
      <c r="D535" s="3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1" t="s">
        <v>54</v>
      </c>
      <c r="K535" s="1" t="s">
        <v>55</v>
      </c>
      <c r="L535" s="2">
        <f t="shared" si="24"/>
        <v>1553474000</v>
      </c>
      <c r="M535" s="2">
        <f t="shared" si="25"/>
        <v>1041152000</v>
      </c>
      <c r="N535" s="2">
        <f t="shared" si="26"/>
        <v>512322000</v>
      </c>
    </row>
    <row r="536" spans="1:14">
      <c r="A536" s="1">
        <v>562</v>
      </c>
      <c r="B536" s="1" t="s">
        <v>232</v>
      </c>
      <c r="C536" s="1" t="s">
        <v>18</v>
      </c>
      <c r="D536" s="3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1" t="s">
        <v>54</v>
      </c>
      <c r="K536" s="1" t="s">
        <v>55</v>
      </c>
      <c r="L536" s="2">
        <f t="shared" si="24"/>
        <v>1731184000</v>
      </c>
      <c r="M536" s="2">
        <f t="shared" si="25"/>
        <v>809809000</v>
      </c>
      <c r="N536" s="2">
        <f t="shared" si="26"/>
        <v>921375000</v>
      </c>
    </row>
    <row r="537" spans="1:14">
      <c r="A537" s="1">
        <v>563</v>
      </c>
      <c r="B537" s="1" t="s">
        <v>232</v>
      </c>
      <c r="C537" s="1" t="s">
        <v>19</v>
      </c>
      <c r="D537" s="3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1" t="s">
        <v>54</v>
      </c>
      <c r="K537" s="1" t="s">
        <v>55</v>
      </c>
      <c r="L537" s="2">
        <f t="shared" si="24"/>
        <v>1839797000</v>
      </c>
      <c r="M537" s="2">
        <f t="shared" si="25"/>
        <v>830977000</v>
      </c>
      <c r="N537" s="2">
        <f t="shared" si="26"/>
        <v>1008820000</v>
      </c>
    </row>
    <row r="538" spans="1:14">
      <c r="A538" s="1">
        <v>564</v>
      </c>
      <c r="B538" s="1" t="s">
        <v>233</v>
      </c>
      <c r="C538" s="1" t="s">
        <v>14</v>
      </c>
      <c r="D538" s="3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1" t="s">
        <v>85</v>
      </c>
      <c r="K538" s="1" t="s">
        <v>86</v>
      </c>
      <c r="L538" s="2">
        <f t="shared" si="24"/>
        <v>1504616000</v>
      </c>
      <c r="M538" s="2">
        <f t="shared" si="25"/>
        <v>853981000</v>
      </c>
      <c r="N538" s="2">
        <f t="shared" si="26"/>
        <v>650635000</v>
      </c>
    </row>
    <row r="539" spans="1:14">
      <c r="A539" s="1">
        <v>565</v>
      </c>
      <c r="B539" s="1" t="s">
        <v>233</v>
      </c>
      <c r="C539" s="1" t="s">
        <v>17</v>
      </c>
      <c r="D539" s="3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1" t="s">
        <v>85</v>
      </c>
      <c r="K539" s="1" t="s">
        <v>86</v>
      </c>
      <c r="L539" s="2">
        <f t="shared" si="24"/>
        <v>1944794000</v>
      </c>
      <c r="M539" s="2">
        <f t="shared" si="25"/>
        <v>917432000</v>
      </c>
      <c r="N539" s="2">
        <f t="shared" si="26"/>
        <v>1027362000</v>
      </c>
    </row>
    <row r="540" spans="1:14">
      <c r="A540" s="1">
        <v>566</v>
      </c>
      <c r="B540" s="1" t="s">
        <v>233</v>
      </c>
      <c r="C540" s="1" t="s">
        <v>18</v>
      </c>
      <c r="D540" s="3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1" t="s">
        <v>85</v>
      </c>
      <c r="K540" s="1" t="s">
        <v>86</v>
      </c>
      <c r="L540" s="2">
        <f t="shared" si="24"/>
        <v>1430957000</v>
      </c>
      <c r="M540" s="2">
        <f t="shared" si="25"/>
        <v>1069141000</v>
      </c>
      <c r="N540" s="2">
        <f t="shared" si="26"/>
        <v>361816000</v>
      </c>
    </row>
    <row r="541" spans="1:14">
      <c r="A541" s="1">
        <v>567</v>
      </c>
      <c r="B541" s="1" t="s">
        <v>233</v>
      </c>
      <c r="C541" s="1" t="s">
        <v>19</v>
      </c>
      <c r="D541" s="3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1" t="s">
        <v>85</v>
      </c>
      <c r="K541" s="1" t="s">
        <v>86</v>
      </c>
      <c r="L541" s="2">
        <f t="shared" si="24"/>
        <v>1243430000</v>
      </c>
      <c r="M541" s="2">
        <f t="shared" si="25"/>
        <v>1200667000</v>
      </c>
      <c r="N541" s="2">
        <f t="shared" si="26"/>
        <v>42763000</v>
      </c>
    </row>
    <row r="542" spans="1:14">
      <c r="A542" s="1">
        <v>568</v>
      </c>
      <c r="B542" s="1" t="s">
        <v>234</v>
      </c>
      <c r="C542" s="1" t="s">
        <v>14</v>
      </c>
      <c r="D542" s="3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1" t="s">
        <v>44</v>
      </c>
      <c r="K542" s="1" t="s">
        <v>45</v>
      </c>
      <c r="L542" s="2">
        <f t="shared" si="24"/>
        <v>2606353000</v>
      </c>
      <c r="M542" s="2">
        <f t="shared" si="25"/>
        <v>1488147000</v>
      </c>
      <c r="N542" s="2">
        <f t="shared" si="26"/>
        <v>1118206000</v>
      </c>
    </row>
    <row r="543" spans="1:14">
      <c r="A543" s="1">
        <v>569</v>
      </c>
      <c r="B543" s="1" t="s">
        <v>234</v>
      </c>
      <c r="C543" s="1" t="s">
        <v>17</v>
      </c>
      <c r="D543" s="3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1" t="s">
        <v>44</v>
      </c>
      <c r="K543" s="1" t="s">
        <v>45</v>
      </c>
      <c r="L543" s="2">
        <f t="shared" si="24"/>
        <v>3303264000</v>
      </c>
      <c r="M543" s="2">
        <f t="shared" si="25"/>
        <v>1773829000</v>
      </c>
      <c r="N543" s="2">
        <f t="shared" si="26"/>
        <v>1529435000</v>
      </c>
    </row>
    <row r="544" spans="1:14">
      <c r="A544" s="1">
        <v>570</v>
      </c>
      <c r="B544" s="1" t="s">
        <v>234</v>
      </c>
      <c r="C544" s="1" t="s">
        <v>18</v>
      </c>
      <c r="D544" s="3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1" t="s">
        <v>44</v>
      </c>
      <c r="K544" s="1" t="s">
        <v>45</v>
      </c>
      <c r="L544" s="2">
        <f t="shared" si="24"/>
        <v>3292717000</v>
      </c>
      <c r="M544" s="2">
        <f t="shared" si="25"/>
        <v>1659868000</v>
      </c>
      <c r="N544" s="2">
        <f t="shared" si="26"/>
        <v>1632849000</v>
      </c>
    </row>
    <row r="545" spans="1:14">
      <c r="A545" s="1">
        <v>571</v>
      </c>
      <c r="B545" s="1" t="s">
        <v>234</v>
      </c>
      <c r="C545" s="1" t="s">
        <v>19</v>
      </c>
      <c r="D545" s="3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1" t="s">
        <v>44</v>
      </c>
      <c r="K545" s="1" t="s">
        <v>45</v>
      </c>
      <c r="L545" s="2">
        <f t="shared" si="24"/>
        <v>3538633000</v>
      </c>
      <c r="M545" s="2">
        <f t="shared" si="25"/>
        <v>1774469000</v>
      </c>
      <c r="N545" s="2">
        <f t="shared" si="26"/>
        <v>1764164000</v>
      </c>
    </row>
    <row r="546" spans="1:14">
      <c r="A546" s="1">
        <v>572</v>
      </c>
      <c r="B546" s="1" t="s">
        <v>235</v>
      </c>
      <c r="C546" s="1" t="s">
        <v>14</v>
      </c>
      <c r="D546" s="3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1" t="s">
        <v>54</v>
      </c>
      <c r="K546" s="1" t="s">
        <v>236</v>
      </c>
      <c r="L546" s="2">
        <f t="shared" si="24"/>
        <v>362986000</v>
      </c>
      <c r="M546" s="2">
        <f t="shared" si="25"/>
        <v>193746000</v>
      </c>
      <c r="N546" s="2">
        <f t="shared" si="26"/>
        <v>169240000</v>
      </c>
    </row>
    <row r="547" spans="1:14">
      <c r="A547" s="1">
        <v>573</v>
      </c>
      <c r="B547" s="1" t="s">
        <v>235</v>
      </c>
      <c r="C547" s="1" t="s">
        <v>17</v>
      </c>
      <c r="D547" s="3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1" t="s">
        <v>54</v>
      </c>
      <c r="K547" s="1" t="s">
        <v>236</v>
      </c>
      <c r="L547" s="2">
        <f t="shared" si="24"/>
        <v>413254000</v>
      </c>
      <c r="M547" s="2">
        <f t="shared" si="25"/>
        <v>219104000</v>
      </c>
      <c r="N547" s="2">
        <f t="shared" si="26"/>
        <v>194150000</v>
      </c>
    </row>
    <row r="548" spans="1:14">
      <c r="A548" s="1">
        <v>574</v>
      </c>
      <c r="B548" s="1" t="s">
        <v>235</v>
      </c>
      <c r="C548" s="1" t="s">
        <v>18</v>
      </c>
      <c r="D548" s="3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1" t="s">
        <v>54</v>
      </c>
      <c r="K548" s="1" t="s">
        <v>236</v>
      </c>
      <c r="L548" s="2">
        <f t="shared" si="24"/>
        <v>658392000</v>
      </c>
      <c r="M548" s="2">
        <f t="shared" si="25"/>
        <v>401470000</v>
      </c>
      <c r="N548" s="2">
        <f t="shared" si="26"/>
        <v>256922000</v>
      </c>
    </row>
    <row r="549" spans="1:14">
      <c r="A549" s="1">
        <v>575</v>
      </c>
      <c r="B549" s="1" t="s">
        <v>235</v>
      </c>
      <c r="C549" s="1" t="s">
        <v>19</v>
      </c>
      <c r="D549" s="3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1" t="s">
        <v>54</v>
      </c>
      <c r="K549" s="1" t="s">
        <v>236</v>
      </c>
      <c r="L549" s="2">
        <f t="shared" si="24"/>
        <v>830899000</v>
      </c>
      <c r="M549" s="2">
        <f t="shared" si="25"/>
        <v>493513000</v>
      </c>
      <c r="N549" s="2">
        <f t="shared" si="26"/>
        <v>337386000</v>
      </c>
    </row>
    <row r="550" spans="1:14">
      <c r="A550" s="1">
        <v>576</v>
      </c>
      <c r="B550" s="1" t="s">
        <v>237</v>
      </c>
      <c r="C550" s="1" t="s">
        <v>14</v>
      </c>
      <c r="D550" s="3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1" t="s">
        <v>49</v>
      </c>
      <c r="K550" s="1" t="s">
        <v>238</v>
      </c>
      <c r="L550" s="2">
        <f t="shared" si="24"/>
        <v>1365000000</v>
      </c>
      <c r="M550" s="2">
        <f t="shared" si="25"/>
        <v>1392000000</v>
      </c>
      <c r="N550" s="2">
        <f t="shared" si="26"/>
        <v>-27000000</v>
      </c>
    </row>
    <row r="551" spans="1:14">
      <c r="A551" s="1">
        <v>577</v>
      </c>
      <c r="B551" s="1" t="s">
        <v>237</v>
      </c>
      <c r="C551" s="1" t="s">
        <v>17</v>
      </c>
      <c r="D551" s="3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1" t="s">
        <v>49</v>
      </c>
      <c r="K551" s="1" t="s">
        <v>238</v>
      </c>
      <c r="L551" s="2">
        <f t="shared" si="24"/>
        <v>1466000000</v>
      </c>
      <c r="M551" s="2">
        <f t="shared" si="25"/>
        <v>1144000000</v>
      </c>
      <c r="N551" s="2">
        <f t="shared" si="26"/>
        <v>322000000</v>
      </c>
    </row>
    <row r="552" spans="1:14">
      <c r="A552" s="1">
        <v>578</v>
      </c>
      <c r="B552" s="1" t="s">
        <v>237</v>
      </c>
      <c r="C552" s="1" t="s">
        <v>18</v>
      </c>
      <c r="D552" s="3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1" t="s">
        <v>49</v>
      </c>
      <c r="K552" s="1" t="s">
        <v>238</v>
      </c>
      <c r="L552" s="2">
        <f t="shared" si="24"/>
        <v>1665000000</v>
      </c>
      <c r="M552" s="2">
        <f t="shared" si="25"/>
        <v>1094000000</v>
      </c>
      <c r="N552" s="2">
        <f t="shared" si="26"/>
        <v>571000000</v>
      </c>
    </row>
    <row r="553" spans="1:14">
      <c r="A553" s="1">
        <v>579</v>
      </c>
      <c r="B553" s="1" t="s">
        <v>237</v>
      </c>
      <c r="C553" s="1" t="s">
        <v>19</v>
      </c>
      <c r="D553" s="3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1" t="s">
        <v>49</v>
      </c>
      <c r="K553" s="1" t="s">
        <v>238</v>
      </c>
      <c r="L553" s="2">
        <f t="shared" si="24"/>
        <v>1403000000</v>
      </c>
      <c r="M553" s="2">
        <f t="shared" si="25"/>
        <v>1109000000</v>
      </c>
      <c r="N553" s="2">
        <f t="shared" si="26"/>
        <v>294000000</v>
      </c>
    </row>
    <row r="554" spans="1:14">
      <c r="A554" s="1">
        <v>580</v>
      </c>
      <c r="B554" s="1" t="s">
        <v>239</v>
      </c>
      <c r="C554" s="1" t="s">
        <v>14</v>
      </c>
      <c r="D554" s="3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1" t="s">
        <v>15</v>
      </c>
      <c r="K554" s="1" t="s">
        <v>166</v>
      </c>
      <c r="L554" s="2">
        <f t="shared" si="24"/>
        <v>4863000000</v>
      </c>
      <c r="M554" s="2">
        <f t="shared" si="25"/>
        <v>3333000000</v>
      </c>
      <c r="N554" s="2">
        <f t="shared" si="26"/>
        <v>1530000000</v>
      </c>
    </row>
    <row r="555" spans="1:14">
      <c r="A555" s="1">
        <v>581</v>
      </c>
      <c r="B555" s="1" t="s">
        <v>239</v>
      </c>
      <c r="C555" s="1" t="s">
        <v>17</v>
      </c>
      <c r="D555" s="3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1" t="s">
        <v>15</v>
      </c>
      <c r="K555" s="1" t="s">
        <v>166</v>
      </c>
      <c r="L555" s="2">
        <f t="shared" si="24"/>
        <v>6677000000</v>
      </c>
      <c r="M555" s="2">
        <f t="shared" si="25"/>
        <v>4530000000</v>
      </c>
      <c r="N555" s="2">
        <f t="shared" si="26"/>
        <v>2147000000</v>
      </c>
    </row>
    <row r="556" spans="1:14">
      <c r="A556" s="1">
        <v>582</v>
      </c>
      <c r="B556" s="1" t="s">
        <v>239</v>
      </c>
      <c r="C556" s="1" t="s">
        <v>18</v>
      </c>
      <c r="D556" s="3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1" t="s">
        <v>15</v>
      </c>
      <c r="K556" s="1" t="s">
        <v>166</v>
      </c>
      <c r="L556" s="2">
        <f t="shared" si="24"/>
        <v>6906000000</v>
      </c>
      <c r="M556" s="2">
        <f t="shared" si="25"/>
        <v>4457000000</v>
      </c>
      <c r="N556" s="2">
        <f t="shared" si="26"/>
        <v>2449000000</v>
      </c>
    </row>
    <row r="557" spans="1:14">
      <c r="A557" s="1">
        <v>583</v>
      </c>
      <c r="B557" s="1" t="s">
        <v>239</v>
      </c>
      <c r="C557" s="1" t="s">
        <v>19</v>
      </c>
      <c r="D557" s="3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1" t="s">
        <v>15</v>
      </c>
      <c r="K557" s="1" t="s">
        <v>166</v>
      </c>
      <c r="L557" s="2">
        <f t="shared" si="24"/>
        <v>6563000000</v>
      </c>
      <c r="M557" s="2">
        <f t="shared" si="25"/>
        <v>4221000000</v>
      </c>
      <c r="N557" s="2">
        <f t="shared" si="26"/>
        <v>2342000000</v>
      </c>
    </row>
    <row r="558" spans="1:14">
      <c r="A558" s="1">
        <v>584</v>
      </c>
      <c r="B558" s="1" t="s">
        <v>240</v>
      </c>
      <c r="C558" s="1" t="s">
        <v>14</v>
      </c>
      <c r="D558" s="3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1" t="s">
        <v>44</v>
      </c>
      <c r="K558" s="1" t="s">
        <v>47</v>
      </c>
      <c r="L558" s="2">
        <f t="shared" si="24"/>
        <v>3718452000</v>
      </c>
      <c r="M558" s="2">
        <f t="shared" si="25"/>
        <v>2061747000</v>
      </c>
      <c r="N558" s="2">
        <f t="shared" si="26"/>
        <v>1656705000</v>
      </c>
    </row>
    <row r="559" spans="1:14">
      <c r="A559" s="1">
        <v>585</v>
      </c>
      <c r="B559" s="1" t="s">
        <v>240</v>
      </c>
      <c r="C559" s="1" t="s">
        <v>17</v>
      </c>
      <c r="D559" s="3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1" t="s">
        <v>44</v>
      </c>
      <c r="K559" s="1" t="s">
        <v>47</v>
      </c>
      <c r="L559" s="2">
        <f t="shared" si="24"/>
        <v>3802062000</v>
      </c>
      <c r="M559" s="2">
        <f t="shared" si="25"/>
        <v>2149095000</v>
      </c>
      <c r="N559" s="2">
        <f t="shared" si="26"/>
        <v>1652967000</v>
      </c>
    </row>
    <row r="560" spans="1:14">
      <c r="A560" s="1">
        <v>586</v>
      </c>
      <c r="B560" s="1" t="s">
        <v>240</v>
      </c>
      <c r="C560" s="1" t="s">
        <v>18</v>
      </c>
      <c r="D560" s="3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1" t="s">
        <v>44</v>
      </c>
      <c r="K560" s="1" t="s">
        <v>47</v>
      </c>
      <c r="L560" s="2">
        <f t="shared" si="24"/>
        <v>4368734000</v>
      </c>
      <c r="M560" s="2">
        <f t="shared" si="25"/>
        <v>2182093000</v>
      </c>
      <c r="N560" s="2">
        <f t="shared" si="26"/>
        <v>2186641000</v>
      </c>
    </row>
    <row r="561" spans="1:14">
      <c r="A561" s="1">
        <v>587</v>
      </c>
      <c r="B561" s="1" t="s">
        <v>240</v>
      </c>
      <c r="C561" s="1" t="s">
        <v>19</v>
      </c>
      <c r="D561" s="3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1" t="s">
        <v>44</v>
      </c>
      <c r="K561" s="1" t="s">
        <v>47</v>
      </c>
      <c r="L561" s="2">
        <f t="shared" si="24"/>
        <v>4063978000</v>
      </c>
      <c r="M561" s="2">
        <f t="shared" si="25"/>
        <v>2412274000</v>
      </c>
      <c r="N561" s="2">
        <f t="shared" si="26"/>
        <v>1651704000</v>
      </c>
    </row>
    <row r="562" spans="1:14">
      <c r="A562" s="1">
        <v>588</v>
      </c>
      <c r="B562" s="1" t="s">
        <v>241</v>
      </c>
      <c r="C562" s="1" t="s">
        <v>14</v>
      </c>
      <c r="D562" s="3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1" t="s">
        <v>27</v>
      </c>
      <c r="K562" s="1" t="s">
        <v>32</v>
      </c>
      <c r="L562" s="2">
        <f t="shared" si="24"/>
        <v>1408600000</v>
      </c>
      <c r="M562" s="2">
        <f t="shared" si="25"/>
        <v>988700000</v>
      </c>
      <c r="N562" s="2">
        <f t="shared" si="26"/>
        <v>419900000</v>
      </c>
    </row>
    <row r="563" spans="1:14">
      <c r="A563" s="1">
        <v>589</v>
      </c>
      <c r="B563" s="1" t="s">
        <v>241</v>
      </c>
      <c r="C563" s="1" t="s">
        <v>17</v>
      </c>
      <c r="D563" s="3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1" t="s">
        <v>27</v>
      </c>
      <c r="K563" s="1" t="s">
        <v>32</v>
      </c>
      <c r="L563" s="2">
        <f t="shared" si="24"/>
        <v>1528900000</v>
      </c>
      <c r="M563" s="2">
        <f t="shared" si="25"/>
        <v>1072700000</v>
      </c>
      <c r="N563" s="2">
        <f t="shared" si="26"/>
        <v>456200000</v>
      </c>
    </row>
    <row r="564" spans="1:14">
      <c r="A564" s="1">
        <v>590</v>
      </c>
      <c r="B564" s="1" t="s">
        <v>241</v>
      </c>
      <c r="C564" s="1" t="s">
        <v>18</v>
      </c>
      <c r="D564" s="3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1" t="s">
        <v>27</v>
      </c>
      <c r="K564" s="1" t="s">
        <v>32</v>
      </c>
      <c r="L564" s="2">
        <f t="shared" si="24"/>
        <v>1697300000</v>
      </c>
      <c r="M564" s="2">
        <f t="shared" si="25"/>
        <v>1275200000</v>
      </c>
      <c r="N564" s="2">
        <f t="shared" si="26"/>
        <v>422100000</v>
      </c>
    </row>
    <row r="565" spans="1:14">
      <c r="A565" s="1">
        <v>591</v>
      </c>
      <c r="B565" s="1" t="s">
        <v>241</v>
      </c>
      <c r="C565" s="1" t="s">
        <v>19</v>
      </c>
      <c r="D565" s="3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1" t="s">
        <v>27</v>
      </c>
      <c r="K565" s="1" t="s">
        <v>32</v>
      </c>
      <c r="L565" s="2">
        <f t="shared" si="24"/>
        <v>1876500000</v>
      </c>
      <c r="M565" s="2">
        <f t="shared" si="25"/>
        <v>1233800000</v>
      </c>
      <c r="N565" s="2">
        <f t="shared" si="26"/>
        <v>642700000</v>
      </c>
    </row>
    <row r="566" spans="1:14">
      <c r="A566" s="1">
        <v>592</v>
      </c>
      <c r="B566" s="1" t="s">
        <v>242</v>
      </c>
      <c r="C566" s="1" t="s">
        <v>14</v>
      </c>
      <c r="D566" s="3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1" t="s">
        <v>44</v>
      </c>
      <c r="K566" s="1" t="s">
        <v>45</v>
      </c>
      <c r="L566" s="2">
        <f t="shared" si="24"/>
        <v>6894000000</v>
      </c>
      <c r="M566" s="2">
        <f t="shared" si="25"/>
        <v>3248000000</v>
      </c>
      <c r="N566" s="2">
        <f t="shared" si="26"/>
        <v>3646000000</v>
      </c>
    </row>
    <row r="567" spans="1:14">
      <c r="A567" s="1">
        <v>593</v>
      </c>
      <c r="B567" s="1" t="s">
        <v>242</v>
      </c>
      <c r="C567" s="1" t="s">
        <v>17</v>
      </c>
      <c r="D567" s="3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1" t="s">
        <v>44</v>
      </c>
      <c r="K567" s="1" t="s">
        <v>45</v>
      </c>
      <c r="L567" s="2">
        <f t="shared" si="24"/>
        <v>5858000000</v>
      </c>
      <c r="M567" s="2">
        <f t="shared" si="25"/>
        <v>3468000000</v>
      </c>
      <c r="N567" s="2">
        <f t="shared" si="26"/>
        <v>2390000000</v>
      </c>
    </row>
    <row r="568" spans="1:14">
      <c r="A568" s="1">
        <v>594</v>
      </c>
      <c r="B568" s="1" t="s">
        <v>242</v>
      </c>
      <c r="C568" s="1" t="s">
        <v>18</v>
      </c>
      <c r="D568" s="3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1" t="s">
        <v>44</v>
      </c>
      <c r="K568" s="1" t="s">
        <v>45</v>
      </c>
      <c r="L568" s="2">
        <f t="shared" si="24"/>
        <v>8041000000</v>
      </c>
      <c r="M568" s="2">
        <f t="shared" si="25"/>
        <v>3650000000</v>
      </c>
      <c r="N568" s="2">
        <f t="shared" si="26"/>
        <v>4391000000</v>
      </c>
    </row>
    <row r="569" spans="1:14">
      <c r="A569" s="1">
        <v>595</v>
      </c>
      <c r="B569" s="1" t="s">
        <v>242</v>
      </c>
      <c r="C569" s="1" t="s">
        <v>19</v>
      </c>
      <c r="D569" s="3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1" t="s">
        <v>44</v>
      </c>
      <c r="K569" s="1" t="s">
        <v>45</v>
      </c>
      <c r="L569" s="2">
        <f t="shared" si="24"/>
        <v>8672000000</v>
      </c>
      <c r="M569" s="2">
        <f t="shared" si="25"/>
        <v>5512000000</v>
      </c>
      <c r="N569" s="2">
        <f t="shared" si="26"/>
        <v>3160000000</v>
      </c>
    </row>
    <row r="570" spans="1:14">
      <c r="A570" s="1">
        <v>596</v>
      </c>
      <c r="B570" s="1" t="s">
        <v>243</v>
      </c>
      <c r="C570" s="1" t="s">
        <v>14</v>
      </c>
      <c r="D570" s="3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1" t="s">
        <v>15</v>
      </c>
      <c r="K570" s="1" t="s">
        <v>148</v>
      </c>
      <c r="L570" s="2">
        <f t="shared" si="24"/>
        <v>1835370000</v>
      </c>
      <c r="M570" s="2">
        <f t="shared" si="25"/>
        <v>1304572000</v>
      </c>
      <c r="N570" s="2">
        <f t="shared" si="26"/>
        <v>530798000</v>
      </c>
    </row>
    <row r="571" spans="1:14">
      <c r="A571" s="1">
        <v>597</v>
      </c>
      <c r="B571" s="1" t="s">
        <v>243</v>
      </c>
      <c r="C571" s="1" t="s">
        <v>17</v>
      </c>
      <c r="D571" s="3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1" t="s">
        <v>15</v>
      </c>
      <c r="K571" s="1" t="s">
        <v>148</v>
      </c>
      <c r="L571" s="2">
        <f t="shared" si="24"/>
        <v>1882853000</v>
      </c>
      <c r="M571" s="2">
        <f t="shared" si="25"/>
        <v>1330780000</v>
      </c>
      <c r="N571" s="2">
        <f t="shared" si="26"/>
        <v>552073000</v>
      </c>
    </row>
    <row r="572" spans="1:14">
      <c r="A572" s="1">
        <v>598</v>
      </c>
      <c r="B572" s="1" t="s">
        <v>243</v>
      </c>
      <c r="C572" s="1" t="s">
        <v>18</v>
      </c>
      <c r="D572" s="3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1" t="s">
        <v>15</v>
      </c>
      <c r="K572" s="1" t="s">
        <v>148</v>
      </c>
      <c r="L572" s="2">
        <f t="shared" si="24"/>
        <v>1981427000</v>
      </c>
      <c r="M572" s="2">
        <f t="shared" si="25"/>
        <v>1386779000</v>
      </c>
      <c r="N572" s="2">
        <f t="shared" si="26"/>
        <v>594648000</v>
      </c>
    </row>
    <row r="573" spans="1:14">
      <c r="A573" s="1">
        <v>599</v>
      </c>
      <c r="B573" s="1" t="s">
        <v>243</v>
      </c>
      <c r="C573" s="1" t="s">
        <v>19</v>
      </c>
      <c r="D573" s="3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1" t="s">
        <v>15</v>
      </c>
      <c r="K573" s="1" t="s">
        <v>148</v>
      </c>
      <c r="L573" s="2">
        <f t="shared" si="24"/>
        <v>2187777000</v>
      </c>
      <c r="M573" s="2">
        <f t="shared" si="25"/>
        <v>1466293000</v>
      </c>
      <c r="N573" s="2">
        <f t="shared" si="26"/>
        <v>721484000</v>
      </c>
    </row>
    <row r="574" spans="1:14">
      <c r="A574" s="1">
        <v>600</v>
      </c>
      <c r="B574" s="1" t="s">
        <v>244</v>
      </c>
      <c r="C574" s="1" t="s">
        <v>14</v>
      </c>
      <c r="D574" s="3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1" t="s">
        <v>21</v>
      </c>
      <c r="K574" s="1" t="s">
        <v>79</v>
      </c>
      <c r="L574" s="2">
        <f t="shared" si="24"/>
        <v>3733225000</v>
      </c>
      <c r="M574" s="2">
        <f t="shared" si="25"/>
        <v>3222774000</v>
      </c>
      <c r="N574" s="2">
        <f t="shared" si="26"/>
        <v>510451000</v>
      </c>
    </row>
    <row r="575" spans="1:14">
      <c r="A575" s="1">
        <v>601</v>
      </c>
      <c r="B575" s="1" t="s">
        <v>244</v>
      </c>
      <c r="C575" s="1" t="s">
        <v>17</v>
      </c>
      <c r="D575" s="3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1" t="s">
        <v>21</v>
      </c>
      <c r="K575" s="1" t="s">
        <v>79</v>
      </c>
      <c r="L575" s="2">
        <f t="shared" si="24"/>
        <v>4584404000</v>
      </c>
      <c r="M575" s="2">
        <f t="shared" si="25"/>
        <v>3996629000</v>
      </c>
      <c r="N575" s="2">
        <f t="shared" si="26"/>
        <v>587775000</v>
      </c>
    </row>
    <row r="576" spans="1:14">
      <c r="A576" s="1">
        <v>602</v>
      </c>
      <c r="B576" s="1" t="s">
        <v>244</v>
      </c>
      <c r="C576" s="1" t="s">
        <v>18</v>
      </c>
      <c r="D576" s="3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1" t="s">
        <v>21</v>
      </c>
      <c r="K576" s="1" t="s">
        <v>79</v>
      </c>
      <c r="L576" s="2">
        <f t="shared" si="24"/>
        <v>5362758000</v>
      </c>
      <c r="M576" s="2">
        <f t="shared" si="25"/>
        <v>4941701000</v>
      </c>
      <c r="N576" s="2">
        <f t="shared" si="26"/>
        <v>421057000</v>
      </c>
    </row>
    <row r="577" spans="1:14">
      <c r="A577" s="1">
        <v>603</v>
      </c>
      <c r="B577" s="1" t="s">
        <v>244</v>
      </c>
      <c r="C577" s="1" t="s">
        <v>19</v>
      </c>
      <c r="D577" s="3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1" t="s">
        <v>21</v>
      </c>
      <c r="K577" s="1" t="s">
        <v>79</v>
      </c>
      <c r="L577" s="2">
        <f t="shared" si="24"/>
        <v>7176866000</v>
      </c>
      <c r="M577" s="2">
        <f t="shared" si="25"/>
        <v>6597869000</v>
      </c>
      <c r="N577" s="2">
        <f t="shared" si="26"/>
        <v>578997000</v>
      </c>
    </row>
    <row r="578" spans="1:14">
      <c r="A578" s="1">
        <v>604</v>
      </c>
      <c r="B578" s="1" t="s">
        <v>245</v>
      </c>
      <c r="C578" s="1" t="s">
        <v>14</v>
      </c>
      <c r="D578" s="3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1" t="s">
        <v>54</v>
      </c>
      <c r="K578" s="1" t="s">
        <v>77</v>
      </c>
      <c r="L578" s="2">
        <f t="shared" si="24"/>
        <v>295368000</v>
      </c>
      <c r="M578" s="2">
        <f t="shared" si="25"/>
        <v>132776000</v>
      </c>
      <c r="N578" s="2">
        <f t="shared" si="26"/>
        <v>162592000</v>
      </c>
    </row>
    <row r="579" spans="1:14">
      <c r="A579" s="1">
        <v>605</v>
      </c>
      <c r="B579" s="1" t="s">
        <v>245</v>
      </c>
      <c r="C579" s="1" t="s">
        <v>17</v>
      </c>
      <c r="D579" s="3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1" t="s">
        <v>54</v>
      </c>
      <c r="K579" s="1" t="s">
        <v>77</v>
      </c>
      <c r="L579" s="2">
        <f t="shared" ref="L579:L642" si="27">E579-F579</f>
        <v>380601000</v>
      </c>
      <c r="M579" s="2">
        <f t="shared" ref="M579:M642" si="28">G579+H579+I579</f>
        <v>158500000</v>
      </c>
      <c r="N579" s="2">
        <f t="shared" ref="N579:N642" si="29">L579-M579</f>
        <v>222101000</v>
      </c>
    </row>
    <row r="580" spans="1:14">
      <c r="A580" s="1">
        <v>606</v>
      </c>
      <c r="B580" s="1" t="s">
        <v>245</v>
      </c>
      <c r="C580" s="1" t="s">
        <v>18</v>
      </c>
      <c r="D580" s="3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1" t="s">
        <v>54</v>
      </c>
      <c r="K580" s="1" t="s">
        <v>77</v>
      </c>
      <c r="L580" s="2">
        <f t="shared" si="27"/>
        <v>474739000</v>
      </c>
      <c r="M580" s="2">
        <f t="shared" si="28"/>
        <v>186445000</v>
      </c>
      <c r="N580" s="2">
        <f t="shared" si="29"/>
        <v>288294000</v>
      </c>
    </row>
    <row r="581" spans="1:14">
      <c r="A581" s="1">
        <v>607</v>
      </c>
      <c r="B581" s="1" t="s">
        <v>245</v>
      </c>
      <c r="C581" s="1" t="s">
        <v>19</v>
      </c>
      <c r="D581" s="3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1" t="s">
        <v>54</v>
      </c>
      <c r="K581" s="1" t="s">
        <v>77</v>
      </c>
      <c r="L581" s="2">
        <f t="shared" si="27"/>
        <v>578305000</v>
      </c>
      <c r="M581" s="2">
        <f t="shared" si="28"/>
        <v>214248000</v>
      </c>
      <c r="N581" s="2">
        <f t="shared" si="29"/>
        <v>364057000</v>
      </c>
    </row>
    <row r="582" spans="1:14">
      <c r="A582" s="1">
        <v>608</v>
      </c>
      <c r="B582" s="1" t="s">
        <v>246</v>
      </c>
      <c r="C582" s="1" t="s">
        <v>14</v>
      </c>
      <c r="D582" s="3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1" t="s">
        <v>21</v>
      </c>
      <c r="K582" s="1" t="s">
        <v>247</v>
      </c>
      <c r="L582" s="2">
        <f t="shared" si="27"/>
        <v>23867000000</v>
      </c>
      <c r="M582" s="2">
        <f t="shared" si="28"/>
        <v>10850000000</v>
      </c>
      <c r="N582" s="2">
        <f t="shared" si="29"/>
        <v>13017000000</v>
      </c>
    </row>
    <row r="583" spans="1:14">
      <c r="A583" s="1">
        <v>609</v>
      </c>
      <c r="B583" s="1" t="s">
        <v>246</v>
      </c>
      <c r="C583" s="1" t="s">
        <v>17</v>
      </c>
      <c r="D583" s="3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1" t="s">
        <v>21</v>
      </c>
      <c r="K583" s="1" t="s">
        <v>247</v>
      </c>
      <c r="L583" s="2">
        <f t="shared" si="27"/>
        <v>12174000000</v>
      </c>
      <c r="M583" s="2">
        <f t="shared" si="28"/>
        <v>11842000000</v>
      </c>
      <c r="N583" s="2">
        <f t="shared" si="29"/>
        <v>332000000</v>
      </c>
    </row>
    <row r="584" spans="1:14">
      <c r="A584" s="1">
        <v>610</v>
      </c>
      <c r="B584" s="1" t="s">
        <v>246</v>
      </c>
      <c r="C584" s="1" t="s">
        <v>18</v>
      </c>
      <c r="D584" s="3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1" t="s">
        <v>21</v>
      </c>
      <c r="K584" s="1" t="s">
        <v>247</v>
      </c>
      <c r="L584" s="2">
        <f t="shared" si="27"/>
        <v>18149000000</v>
      </c>
      <c r="M584" s="2">
        <f t="shared" si="28"/>
        <v>10502000000</v>
      </c>
      <c r="N584" s="2">
        <f t="shared" si="29"/>
        <v>7647000000</v>
      </c>
    </row>
    <row r="585" spans="1:14">
      <c r="A585" s="1">
        <v>611</v>
      </c>
      <c r="B585" s="1" t="s">
        <v>246</v>
      </c>
      <c r="C585" s="1" t="s">
        <v>19</v>
      </c>
      <c r="D585" s="3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1" t="s">
        <v>21</v>
      </c>
      <c r="K585" s="1" t="s">
        <v>247</v>
      </c>
      <c r="L585" s="2">
        <f t="shared" si="27"/>
        <v>16312000000</v>
      </c>
      <c r="M585" s="2">
        <f t="shared" si="28"/>
        <v>12196000000</v>
      </c>
      <c r="N585" s="2">
        <f t="shared" si="29"/>
        <v>4116000000</v>
      </c>
    </row>
    <row r="586" spans="1:14">
      <c r="A586" s="1">
        <v>612</v>
      </c>
      <c r="B586" s="1" t="s">
        <v>248</v>
      </c>
      <c r="C586" s="1" t="s">
        <v>14</v>
      </c>
      <c r="D586" s="3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1" t="s">
        <v>15</v>
      </c>
      <c r="K586" s="1" t="s">
        <v>66</v>
      </c>
      <c r="L586" s="2">
        <f t="shared" si="27"/>
        <v>1719445000</v>
      </c>
      <c r="M586" s="2">
        <f t="shared" si="28"/>
        <v>1007431000</v>
      </c>
      <c r="N586" s="2">
        <f t="shared" si="29"/>
        <v>712014000</v>
      </c>
    </row>
    <row r="587" spans="1:14">
      <c r="A587" s="1">
        <v>613</v>
      </c>
      <c r="B587" s="1" t="s">
        <v>248</v>
      </c>
      <c r="C587" s="1" t="s">
        <v>17</v>
      </c>
      <c r="D587" s="3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1" t="s">
        <v>15</v>
      </c>
      <c r="K587" s="1" t="s">
        <v>66</v>
      </c>
      <c r="L587" s="2">
        <f t="shared" si="27"/>
        <v>1897402000</v>
      </c>
      <c r="M587" s="2">
        <f t="shared" si="28"/>
        <v>1110776000</v>
      </c>
      <c r="N587" s="2">
        <f t="shared" si="29"/>
        <v>786626000</v>
      </c>
    </row>
    <row r="588" spans="1:14">
      <c r="A588" s="1">
        <v>614</v>
      </c>
      <c r="B588" s="1" t="s">
        <v>248</v>
      </c>
      <c r="C588" s="1" t="s">
        <v>18</v>
      </c>
      <c r="D588" s="3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1" t="s">
        <v>15</v>
      </c>
      <c r="K588" s="1" t="s">
        <v>66</v>
      </c>
      <c r="L588" s="2">
        <f t="shared" si="27"/>
        <v>1948934000</v>
      </c>
      <c r="M588" s="2">
        <f t="shared" si="28"/>
        <v>1121590000</v>
      </c>
      <c r="N588" s="2">
        <f t="shared" si="29"/>
        <v>827344000</v>
      </c>
    </row>
    <row r="589" spans="1:14">
      <c r="A589" s="1">
        <v>615</v>
      </c>
      <c r="B589" s="1" t="s">
        <v>248</v>
      </c>
      <c r="C589" s="1" t="s">
        <v>19</v>
      </c>
      <c r="D589" s="3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1" t="s">
        <v>15</v>
      </c>
      <c r="K589" s="1" t="s">
        <v>66</v>
      </c>
      <c r="L589" s="2">
        <f t="shared" si="27"/>
        <v>1964777000</v>
      </c>
      <c r="M589" s="2">
        <f t="shared" si="28"/>
        <v>1169470000</v>
      </c>
      <c r="N589" s="2">
        <f t="shared" si="29"/>
        <v>795307000</v>
      </c>
    </row>
    <row r="590" spans="1:14">
      <c r="A590" s="1">
        <v>616</v>
      </c>
      <c r="B590" s="1" t="s">
        <v>249</v>
      </c>
      <c r="C590" s="1" t="s">
        <v>14</v>
      </c>
      <c r="D590" s="3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1" t="s">
        <v>24</v>
      </c>
      <c r="K590" s="1" t="s">
        <v>59</v>
      </c>
      <c r="L590" s="2">
        <f t="shared" si="27"/>
        <v>5997000000</v>
      </c>
      <c r="M590" s="2">
        <f t="shared" si="28"/>
        <v>3193000000</v>
      </c>
      <c r="N590" s="2">
        <f t="shared" si="29"/>
        <v>2804000000</v>
      </c>
    </row>
    <row r="591" spans="1:14">
      <c r="A591" s="1">
        <v>617</v>
      </c>
      <c r="B591" s="1" t="s">
        <v>249</v>
      </c>
      <c r="C591" s="1" t="s">
        <v>17</v>
      </c>
      <c r="D591" s="3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1" t="s">
        <v>24</v>
      </c>
      <c r="K591" s="1" t="s">
        <v>59</v>
      </c>
      <c r="L591" s="2">
        <f t="shared" si="27"/>
        <v>10313000000</v>
      </c>
      <c r="M591" s="2">
        <f t="shared" si="28"/>
        <v>5319000000</v>
      </c>
      <c r="N591" s="2">
        <f t="shared" si="29"/>
        <v>4994000000</v>
      </c>
    </row>
    <row r="592" spans="1:14">
      <c r="A592" s="1">
        <v>618</v>
      </c>
      <c r="B592" s="1" t="s">
        <v>249</v>
      </c>
      <c r="C592" s="1" t="s">
        <v>18</v>
      </c>
      <c r="D592" s="3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1" t="s">
        <v>24</v>
      </c>
      <c r="K592" s="1" t="s">
        <v>59</v>
      </c>
      <c r="L592" s="2">
        <f t="shared" si="27"/>
        <v>15061000000</v>
      </c>
      <c r="M592" s="2">
        <f t="shared" si="28"/>
        <v>8836000000</v>
      </c>
      <c r="N592" s="2">
        <f t="shared" si="29"/>
        <v>6225000000</v>
      </c>
    </row>
    <row r="593" spans="1:14">
      <c r="A593" s="1">
        <v>619</v>
      </c>
      <c r="B593" s="1" t="s">
        <v>249</v>
      </c>
      <c r="C593" s="1" t="s">
        <v>19</v>
      </c>
      <c r="D593" s="3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1" t="s">
        <v>24</v>
      </c>
      <c r="K593" s="1" t="s">
        <v>59</v>
      </c>
      <c r="L593" s="2">
        <f t="shared" si="27"/>
        <v>23849000000</v>
      </c>
      <c r="M593" s="2">
        <f t="shared" si="28"/>
        <v>11422000000</v>
      </c>
      <c r="N593" s="2">
        <f t="shared" si="29"/>
        <v>12427000000</v>
      </c>
    </row>
    <row r="594" spans="1:14">
      <c r="A594" s="1">
        <v>620</v>
      </c>
      <c r="B594" s="1" t="s">
        <v>250</v>
      </c>
      <c r="C594" s="1" t="s">
        <v>14</v>
      </c>
      <c r="D594" s="3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1" t="s">
        <v>15</v>
      </c>
      <c r="K594" s="1" t="s">
        <v>66</v>
      </c>
      <c r="L594" s="2">
        <f t="shared" si="27"/>
        <v>1041600000</v>
      </c>
      <c r="M594" s="2">
        <f t="shared" si="28"/>
        <v>880500000</v>
      </c>
      <c r="N594" s="2">
        <f t="shared" si="29"/>
        <v>161100000</v>
      </c>
    </row>
    <row r="595" spans="1:14">
      <c r="A595" s="1">
        <v>621</v>
      </c>
      <c r="B595" s="1" t="s">
        <v>250</v>
      </c>
      <c r="C595" s="1" t="s">
        <v>17</v>
      </c>
      <c r="D595" s="3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1" t="s">
        <v>15</v>
      </c>
      <c r="K595" s="1" t="s">
        <v>66</v>
      </c>
      <c r="L595" s="2">
        <f t="shared" si="27"/>
        <v>1295100000</v>
      </c>
      <c r="M595" s="2">
        <f t="shared" si="28"/>
        <v>948100000</v>
      </c>
      <c r="N595" s="2">
        <f t="shared" si="29"/>
        <v>347000000</v>
      </c>
    </row>
    <row r="596" spans="1:14">
      <c r="A596" s="1">
        <v>622</v>
      </c>
      <c r="B596" s="1" t="s">
        <v>250</v>
      </c>
      <c r="C596" s="1" t="s">
        <v>18</v>
      </c>
      <c r="D596" s="3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1" t="s">
        <v>15</v>
      </c>
      <c r="K596" s="1" t="s">
        <v>66</v>
      </c>
      <c r="L596" s="2">
        <f t="shared" si="27"/>
        <v>1366900000</v>
      </c>
      <c r="M596" s="2">
        <f t="shared" si="28"/>
        <v>956400000</v>
      </c>
      <c r="N596" s="2">
        <f t="shared" si="29"/>
        <v>410500000</v>
      </c>
    </row>
    <row r="597" spans="1:14">
      <c r="A597" s="1">
        <v>623</v>
      </c>
      <c r="B597" s="1" t="s">
        <v>250</v>
      </c>
      <c r="C597" s="1" t="s">
        <v>19</v>
      </c>
      <c r="D597" s="3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1" t="s">
        <v>15</v>
      </c>
      <c r="K597" s="1" t="s">
        <v>66</v>
      </c>
      <c r="L597" s="2">
        <f t="shared" si="27"/>
        <v>1581900000</v>
      </c>
      <c r="M597" s="2">
        <f t="shared" si="28"/>
        <v>1069200000</v>
      </c>
      <c r="N597" s="2">
        <f t="shared" si="29"/>
        <v>512700000</v>
      </c>
    </row>
    <row r="598" spans="1:14">
      <c r="A598" s="1">
        <v>624</v>
      </c>
      <c r="B598" s="1" t="s">
        <v>251</v>
      </c>
      <c r="C598" s="1" t="s">
        <v>14</v>
      </c>
      <c r="D598" s="3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1" t="s">
        <v>61</v>
      </c>
      <c r="K598" s="1" t="s">
        <v>252</v>
      </c>
      <c r="L598" s="2">
        <f t="shared" si="27"/>
        <v>6449000000</v>
      </c>
      <c r="M598" s="2">
        <f t="shared" si="28"/>
        <v>716000000</v>
      </c>
      <c r="N598" s="2">
        <f t="shared" si="29"/>
        <v>5733000000</v>
      </c>
    </row>
    <row r="599" spans="1:14">
      <c r="A599" s="1">
        <v>625</v>
      </c>
      <c r="B599" s="1" t="s">
        <v>251</v>
      </c>
      <c r="C599" s="1" t="s">
        <v>17</v>
      </c>
      <c r="D599" s="3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1" t="s">
        <v>61</v>
      </c>
      <c r="K599" s="1" t="s">
        <v>252</v>
      </c>
      <c r="L599" s="2">
        <f t="shared" si="27"/>
        <v>6284000000</v>
      </c>
      <c r="M599" s="2">
        <f t="shared" si="28"/>
        <v>867000000</v>
      </c>
      <c r="N599" s="2">
        <f t="shared" si="29"/>
        <v>5417000000</v>
      </c>
    </row>
    <row r="600" spans="1:14">
      <c r="A600" s="1">
        <v>626</v>
      </c>
      <c r="B600" s="1" t="s">
        <v>251</v>
      </c>
      <c r="C600" s="1" t="s">
        <v>18</v>
      </c>
      <c r="D600" s="3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1" t="s">
        <v>61</v>
      </c>
      <c r="K600" s="1" t="s">
        <v>252</v>
      </c>
      <c r="L600" s="2">
        <f t="shared" si="27"/>
        <v>1934000000</v>
      </c>
      <c r="M600" s="2">
        <f t="shared" si="28"/>
        <v>718000000</v>
      </c>
      <c r="N600" s="2">
        <f t="shared" si="29"/>
        <v>1216000000</v>
      </c>
    </row>
    <row r="601" spans="1:14">
      <c r="A601" s="1">
        <v>627</v>
      </c>
      <c r="B601" s="1" t="s">
        <v>251</v>
      </c>
      <c r="C601" s="1" t="s">
        <v>19</v>
      </c>
      <c r="D601" s="3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1" t="s">
        <v>61</v>
      </c>
      <c r="K601" s="1" t="s">
        <v>252</v>
      </c>
      <c r="L601" s="2">
        <f t="shared" si="27"/>
        <v>-12647000000</v>
      </c>
      <c r="M601" s="2">
        <f t="shared" si="28"/>
        <v>696000000</v>
      </c>
      <c r="N601" s="2">
        <f t="shared" si="29"/>
        <v>-13343000000</v>
      </c>
    </row>
    <row r="602" spans="1:14">
      <c r="A602" s="1">
        <v>628</v>
      </c>
      <c r="B602" s="1" t="s">
        <v>253</v>
      </c>
      <c r="C602" s="1" t="s">
        <v>14</v>
      </c>
      <c r="D602" s="3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1" t="s">
        <v>15</v>
      </c>
      <c r="K602" s="1" t="s">
        <v>148</v>
      </c>
      <c r="L602" s="2">
        <f t="shared" si="27"/>
        <v>27839000000</v>
      </c>
      <c r="M602" s="2">
        <f t="shared" si="28"/>
        <v>22745000000</v>
      </c>
      <c r="N602" s="2">
        <f t="shared" si="29"/>
        <v>5094000000</v>
      </c>
    </row>
    <row r="603" spans="1:14">
      <c r="A603" s="1">
        <v>629</v>
      </c>
      <c r="B603" s="1" t="s">
        <v>253</v>
      </c>
      <c r="C603" s="1" t="s">
        <v>17</v>
      </c>
      <c r="D603" s="3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1" t="s">
        <v>15</v>
      </c>
      <c r="K603" s="1" t="s">
        <v>148</v>
      </c>
      <c r="L603" s="2">
        <f t="shared" si="27"/>
        <v>28515000000</v>
      </c>
      <c r="M603" s="2">
        <f t="shared" si="28"/>
        <v>24700000000</v>
      </c>
      <c r="N603" s="2">
        <f t="shared" si="29"/>
        <v>3815000000</v>
      </c>
    </row>
    <row r="604" spans="1:14">
      <c r="A604" s="1">
        <v>630</v>
      </c>
      <c r="B604" s="1" t="s">
        <v>253</v>
      </c>
      <c r="C604" s="1" t="s">
        <v>18</v>
      </c>
      <c r="D604" s="3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1" t="s">
        <v>15</v>
      </c>
      <c r="K604" s="1" t="s">
        <v>148</v>
      </c>
      <c r="L604" s="2">
        <f t="shared" si="27"/>
        <v>30469000000</v>
      </c>
      <c r="M604" s="2">
        <f t="shared" si="28"/>
        <v>28326000000</v>
      </c>
      <c r="N604" s="2">
        <f t="shared" si="29"/>
        <v>2143000000</v>
      </c>
    </row>
    <row r="605" spans="1:14">
      <c r="A605" s="1">
        <v>631</v>
      </c>
      <c r="B605" s="1" t="s">
        <v>253</v>
      </c>
      <c r="C605" s="1" t="s">
        <v>19</v>
      </c>
      <c r="D605" s="3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1" t="s">
        <v>15</v>
      </c>
      <c r="K605" s="1" t="s">
        <v>148</v>
      </c>
      <c r="L605" s="2">
        <f t="shared" si="27"/>
        <v>33038000000</v>
      </c>
      <c r="M605" s="2">
        <f t="shared" si="28"/>
        <v>29961000000</v>
      </c>
      <c r="N605" s="2">
        <f t="shared" si="29"/>
        <v>3077000000</v>
      </c>
    </row>
    <row r="606" spans="1:14">
      <c r="A606" s="1">
        <v>632</v>
      </c>
      <c r="B606" s="1" t="s">
        <v>254</v>
      </c>
      <c r="C606" s="1" t="s">
        <v>14</v>
      </c>
      <c r="D606" s="3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1" t="s">
        <v>44</v>
      </c>
      <c r="K606" s="1" t="s">
        <v>47</v>
      </c>
      <c r="L606" s="2">
        <f t="shared" si="27"/>
        <v>8538000000</v>
      </c>
      <c r="M606" s="2">
        <f t="shared" si="28"/>
        <v>6404000000</v>
      </c>
      <c r="N606" s="2">
        <f t="shared" si="29"/>
        <v>2134000000</v>
      </c>
    </row>
    <row r="607" spans="1:14">
      <c r="A607" s="1">
        <v>633</v>
      </c>
      <c r="B607" s="1" t="s">
        <v>254</v>
      </c>
      <c r="C607" s="1" t="s">
        <v>17</v>
      </c>
      <c r="D607" s="3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1" t="s">
        <v>44</v>
      </c>
      <c r="K607" s="1" t="s">
        <v>47</v>
      </c>
      <c r="L607" s="2">
        <f t="shared" si="27"/>
        <v>8433000000</v>
      </c>
      <c r="M607" s="2">
        <f t="shared" si="28"/>
        <v>6056000000</v>
      </c>
      <c r="N607" s="2">
        <f t="shared" si="29"/>
        <v>2377000000</v>
      </c>
    </row>
    <row r="608" spans="1:14">
      <c r="A608" s="1">
        <v>634</v>
      </c>
      <c r="B608" s="1" t="s">
        <v>254</v>
      </c>
      <c r="C608" s="1" t="s">
        <v>18</v>
      </c>
      <c r="D608" s="3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1" t="s">
        <v>44</v>
      </c>
      <c r="K608" s="1" t="s">
        <v>47</v>
      </c>
      <c r="L608" s="2">
        <f t="shared" si="27"/>
        <v>8053000000</v>
      </c>
      <c r="M608" s="2">
        <f t="shared" si="28"/>
        <v>6991000000</v>
      </c>
      <c r="N608" s="2">
        <f t="shared" si="29"/>
        <v>1062000000</v>
      </c>
    </row>
    <row r="609" spans="1:14">
      <c r="A609" s="1">
        <v>635</v>
      </c>
      <c r="B609" s="1" t="s">
        <v>254</v>
      </c>
      <c r="C609" s="1" t="s">
        <v>19</v>
      </c>
      <c r="D609" s="3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1" t="s">
        <v>44</v>
      </c>
      <c r="K609" s="1" t="s">
        <v>47</v>
      </c>
      <c r="L609" s="2">
        <f t="shared" si="27"/>
        <v>8853000000</v>
      </c>
      <c r="M609" s="2">
        <f t="shared" si="28"/>
        <v>6519000000</v>
      </c>
      <c r="N609" s="2">
        <f t="shared" si="29"/>
        <v>2334000000</v>
      </c>
    </row>
    <row r="610" spans="1:14">
      <c r="A610" s="1">
        <v>636</v>
      </c>
      <c r="B610" s="1" t="s">
        <v>255</v>
      </c>
      <c r="C610" s="1" t="s">
        <v>14</v>
      </c>
      <c r="D610" s="3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1" t="s">
        <v>24</v>
      </c>
      <c r="K610" s="1" t="s">
        <v>176</v>
      </c>
      <c r="L610" s="2">
        <f t="shared" si="27"/>
        <v>1228267000</v>
      </c>
      <c r="M610" s="2">
        <f t="shared" si="28"/>
        <v>797449000</v>
      </c>
      <c r="N610" s="2">
        <f t="shared" si="29"/>
        <v>430818000</v>
      </c>
    </row>
    <row r="611" spans="1:14">
      <c r="A611" s="1">
        <v>637</v>
      </c>
      <c r="B611" s="1" t="s">
        <v>255</v>
      </c>
      <c r="C611" s="1" t="s">
        <v>17</v>
      </c>
      <c r="D611" s="3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1" t="s">
        <v>24</v>
      </c>
      <c r="K611" s="1" t="s">
        <v>176</v>
      </c>
      <c r="L611" s="2">
        <f t="shared" si="27"/>
        <v>1422087000</v>
      </c>
      <c r="M611" s="2">
        <f t="shared" si="28"/>
        <v>928530000</v>
      </c>
      <c r="N611" s="2">
        <f t="shared" si="29"/>
        <v>493557000</v>
      </c>
    </row>
    <row r="612" spans="1:14">
      <c r="A612" s="1">
        <v>638</v>
      </c>
      <c r="B612" s="1" t="s">
        <v>255</v>
      </c>
      <c r="C612" s="1" t="s">
        <v>18</v>
      </c>
      <c r="D612" s="3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1" t="s">
        <v>24</v>
      </c>
      <c r="K612" s="1" t="s">
        <v>176</v>
      </c>
      <c r="L612" s="2">
        <f t="shared" si="27"/>
        <v>1587562000</v>
      </c>
      <c r="M612" s="2">
        <f t="shared" si="28"/>
        <v>1034663000</v>
      </c>
      <c r="N612" s="2">
        <f t="shared" si="29"/>
        <v>552899000</v>
      </c>
    </row>
    <row r="613" spans="1:14">
      <c r="A613" s="1">
        <v>639</v>
      </c>
      <c r="B613" s="1" t="s">
        <v>255</v>
      </c>
      <c r="C613" s="1" t="s">
        <v>19</v>
      </c>
      <c r="D613" s="3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1" t="s">
        <v>24</v>
      </c>
      <c r="K613" s="1" t="s">
        <v>176</v>
      </c>
      <c r="L613" s="2">
        <f t="shared" si="27"/>
        <v>1657829000</v>
      </c>
      <c r="M613" s="2">
        <f t="shared" si="28"/>
        <v>1101401000</v>
      </c>
      <c r="N613" s="2">
        <f t="shared" si="29"/>
        <v>556428000</v>
      </c>
    </row>
    <row r="614" spans="1:14">
      <c r="A614" s="1">
        <v>640</v>
      </c>
      <c r="B614" s="1" t="s">
        <v>256</v>
      </c>
      <c r="C614" s="1" t="s">
        <v>14</v>
      </c>
      <c r="D614" s="3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1" t="s">
        <v>24</v>
      </c>
      <c r="K614" s="1" t="s">
        <v>59</v>
      </c>
      <c r="L614" s="2">
        <f t="shared" si="27"/>
        <v>1839600000</v>
      </c>
      <c r="M614" s="2">
        <f t="shared" si="28"/>
        <v>763300000</v>
      </c>
      <c r="N614" s="2">
        <f t="shared" si="29"/>
        <v>1076300000</v>
      </c>
    </row>
    <row r="615" spans="1:14">
      <c r="A615" s="1">
        <v>641</v>
      </c>
      <c r="B615" s="1" t="s">
        <v>256</v>
      </c>
      <c r="C615" s="1" t="s">
        <v>17</v>
      </c>
      <c r="D615" s="3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1" t="s">
        <v>24</v>
      </c>
      <c r="K615" s="1" t="s">
        <v>59</v>
      </c>
      <c r="L615" s="2">
        <f t="shared" si="27"/>
        <v>1970700000</v>
      </c>
      <c r="M615" s="2">
        <f t="shared" si="28"/>
        <v>907800000</v>
      </c>
      <c r="N615" s="2">
        <f t="shared" si="29"/>
        <v>1062900000</v>
      </c>
    </row>
    <row r="616" spans="1:14">
      <c r="A616" s="1">
        <v>642</v>
      </c>
      <c r="B616" s="1" t="s">
        <v>256</v>
      </c>
      <c r="C616" s="1" t="s">
        <v>18</v>
      </c>
      <c r="D616" s="3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1" t="s">
        <v>24</v>
      </c>
      <c r="K616" s="1" t="s">
        <v>59</v>
      </c>
      <c r="L616" s="2">
        <f t="shared" si="27"/>
        <v>2085500000</v>
      </c>
      <c r="M616" s="2">
        <f t="shared" si="28"/>
        <v>814900000</v>
      </c>
      <c r="N616" s="2">
        <f t="shared" si="29"/>
        <v>1270600000</v>
      </c>
    </row>
    <row r="617" spans="1:14">
      <c r="A617" s="1">
        <v>643</v>
      </c>
      <c r="B617" s="1" t="s">
        <v>256</v>
      </c>
      <c r="C617" s="1" t="s">
        <v>19</v>
      </c>
      <c r="D617" s="3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1" t="s">
        <v>24</v>
      </c>
      <c r="K617" s="1" t="s">
        <v>59</v>
      </c>
      <c r="L617" s="2">
        <f t="shared" si="27"/>
        <v>2202000000</v>
      </c>
      <c r="M617" s="2">
        <f t="shared" si="28"/>
        <v>1102800000</v>
      </c>
      <c r="N617" s="2">
        <f t="shared" si="29"/>
        <v>1099200000</v>
      </c>
    </row>
    <row r="618" spans="1:14">
      <c r="A618" s="1">
        <v>644</v>
      </c>
      <c r="B618" s="1" t="s">
        <v>257</v>
      </c>
      <c r="C618" s="1" t="s">
        <v>14</v>
      </c>
      <c r="D618" s="3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1" t="s">
        <v>24</v>
      </c>
      <c r="K618" s="1" t="s">
        <v>59</v>
      </c>
      <c r="L618" s="2">
        <f t="shared" si="27"/>
        <v>1872000000</v>
      </c>
      <c r="M618" s="2">
        <f t="shared" si="28"/>
        <v>824000000</v>
      </c>
      <c r="N618" s="2">
        <f t="shared" si="29"/>
        <v>1048000000</v>
      </c>
    </row>
    <row r="619" spans="1:14">
      <c r="A619" s="1">
        <v>645</v>
      </c>
      <c r="B619" s="1" t="s">
        <v>257</v>
      </c>
      <c r="C619" s="1" t="s">
        <v>17</v>
      </c>
      <c r="D619" s="3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1" t="s">
        <v>24</v>
      </c>
      <c r="K619" s="1" t="s">
        <v>59</v>
      </c>
      <c r="L619" s="2">
        <f t="shared" si="27"/>
        <v>2038000000</v>
      </c>
      <c r="M619" s="2">
        <f t="shared" si="28"/>
        <v>977000000</v>
      </c>
      <c r="N619" s="2">
        <f t="shared" si="29"/>
        <v>1061000000</v>
      </c>
    </row>
    <row r="620" spans="1:14">
      <c r="A620" s="1">
        <v>646</v>
      </c>
      <c r="B620" s="1" t="s">
        <v>257</v>
      </c>
      <c r="C620" s="1" t="s">
        <v>18</v>
      </c>
      <c r="D620" s="3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1" t="s">
        <v>24</v>
      </c>
      <c r="K620" s="1" t="s">
        <v>59</v>
      </c>
      <c r="L620" s="2">
        <f t="shared" si="27"/>
        <v>2185000000</v>
      </c>
      <c r="M620" s="2">
        <f t="shared" si="28"/>
        <v>975000000</v>
      </c>
      <c r="N620" s="2">
        <f t="shared" si="29"/>
        <v>1210000000</v>
      </c>
    </row>
    <row r="621" spans="1:14">
      <c r="A621" s="1">
        <v>647</v>
      </c>
      <c r="B621" s="1" t="s">
        <v>257</v>
      </c>
      <c r="C621" s="1" t="s">
        <v>19</v>
      </c>
      <c r="D621" s="3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1" t="s">
        <v>24</v>
      </c>
      <c r="K621" s="1" t="s">
        <v>59</v>
      </c>
      <c r="L621" s="2">
        <f t="shared" si="27"/>
        <v>2345000000</v>
      </c>
      <c r="M621" s="2">
        <f t="shared" si="28"/>
        <v>1034000000</v>
      </c>
      <c r="N621" s="2">
        <f t="shared" si="29"/>
        <v>1311000000</v>
      </c>
    </row>
    <row r="622" spans="1:14">
      <c r="A622" s="1">
        <v>648</v>
      </c>
      <c r="B622" s="1" t="s">
        <v>258</v>
      </c>
      <c r="C622" s="1" t="s">
        <v>14</v>
      </c>
      <c r="D622" s="3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1" t="s">
        <v>21</v>
      </c>
      <c r="K622" s="1" t="s">
        <v>259</v>
      </c>
      <c r="L622" s="2">
        <f t="shared" si="27"/>
        <v>2034000000</v>
      </c>
      <c r="M622" s="2">
        <f t="shared" si="28"/>
        <v>1412000000</v>
      </c>
      <c r="N622" s="2">
        <f t="shared" si="29"/>
        <v>622000000</v>
      </c>
    </row>
    <row r="623" spans="1:14">
      <c r="A623" s="1">
        <v>649</v>
      </c>
      <c r="B623" s="1" t="s">
        <v>258</v>
      </c>
      <c r="C623" s="1" t="s">
        <v>17</v>
      </c>
      <c r="D623" s="3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1" t="s">
        <v>21</v>
      </c>
      <c r="K623" s="1" t="s">
        <v>259</v>
      </c>
      <c r="L623" s="2">
        <f t="shared" si="27"/>
        <v>2133000000</v>
      </c>
      <c r="M623" s="2">
        <f t="shared" si="28"/>
        <v>1467000000</v>
      </c>
      <c r="N623" s="2">
        <f t="shared" si="29"/>
        <v>666000000</v>
      </c>
    </row>
    <row r="624" spans="1:14">
      <c r="A624" s="1">
        <v>650</v>
      </c>
      <c r="B624" s="1" t="s">
        <v>258</v>
      </c>
      <c r="C624" s="1" t="s">
        <v>18</v>
      </c>
      <c r="D624" s="3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1" t="s">
        <v>21</v>
      </c>
      <c r="K624" s="1" t="s">
        <v>259</v>
      </c>
      <c r="L624" s="2">
        <f t="shared" si="27"/>
        <v>2374000000</v>
      </c>
      <c r="M624" s="2">
        <f t="shared" si="28"/>
        <v>1565000000</v>
      </c>
      <c r="N624" s="2">
        <f t="shared" si="29"/>
        <v>809000000</v>
      </c>
    </row>
    <row r="625" spans="1:14">
      <c r="A625" s="1">
        <v>651</v>
      </c>
      <c r="B625" s="1" t="s">
        <v>258</v>
      </c>
      <c r="C625" s="1" t="s">
        <v>19</v>
      </c>
      <c r="D625" s="3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1" t="s">
        <v>21</v>
      </c>
      <c r="K625" s="1" t="s">
        <v>259</v>
      </c>
      <c r="L625" s="2">
        <f t="shared" si="27"/>
        <v>2505000000</v>
      </c>
      <c r="M625" s="2">
        <f t="shared" si="28"/>
        <v>1563000000</v>
      </c>
      <c r="N625" s="2">
        <f t="shared" si="29"/>
        <v>942000000</v>
      </c>
    </row>
    <row r="626" spans="1:14">
      <c r="A626" s="1">
        <v>652</v>
      </c>
      <c r="B626" s="1" t="s">
        <v>260</v>
      </c>
      <c r="C626" s="1" t="s">
        <v>14</v>
      </c>
      <c r="D626" s="3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1" t="s">
        <v>24</v>
      </c>
      <c r="K626" s="1" t="s">
        <v>261</v>
      </c>
      <c r="L626" s="2">
        <f t="shared" si="27"/>
        <v>735184000</v>
      </c>
      <c r="M626" s="2">
        <f t="shared" si="28"/>
        <v>429854000</v>
      </c>
      <c r="N626" s="2">
        <f t="shared" si="29"/>
        <v>305330000</v>
      </c>
    </row>
    <row r="627" spans="1:14">
      <c r="A627" s="1">
        <v>653</v>
      </c>
      <c r="B627" s="1" t="s">
        <v>260</v>
      </c>
      <c r="C627" s="1" t="s">
        <v>17</v>
      </c>
      <c r="D627" s="3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1" t="s">
        <v>24</v>
      </c>
      <c r="K627" s="1" t="s">
        <v>261</v>
      </c>
      <c r="L627" s="2">
        <f t="shared" si="27"/>
        <v>737010000</v>
      </c>
      <c r="M627" s="2">
        <f t="shared" si="28"/>
        <v>470435000</v>
      </c>
      <c r="N627" s="2">
        <f t="shared" si="29"/>
        <v>266575000</v>
      </c>
    </row>
    <row r="628" spans="1:14">
      <c r="A628" s="1">
        <v>654</v>
      </c>
      <c r="B628" s="1" t="s">
        <v>260</v>
      </c>
      <c r="C628" s="1" t="s">
        <v>18</v>
      </c>
      <c r="D628" s="3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1" t="s">
        <v>24</v>
      </c>
      <c r="K628" s="1" t="s">
        <v>261</v>
      </c>
      <c r="L628" s="2">
        <f t="shared" si="27"/>
        <v>750373000</v>
      </c>
      <c r="M628" s="2">
        <f t="shared" si="28"/>
        <v>474746000</v>
      </c>
      <c r="N628" s="2">
        <f t="shared" si="29"/>
        <v>275627000</v>
      </c>
    </row>
    <row r="629" spans="1:14">
      <c r="A629" s="1">
        <v>655</v>
      </c>
      <c r="B629" s="1" t="s">
        <v>260</v>
      </c>
      <c r="C629" s="1" t="s">
        <v>19</v>
      </c>
      <c r="D629" s="3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1" t="s">
        <v>24</v>
      </c>
      <c r="K629" s="1" t="s">
        <v>261</v>
      </c>
      <c r="L629" s="2">
        <f t="shared" si="27"/>
        <v>753561000</v>
      </c>
      <c r="M629" s="2">
        <f t="shared" si="28"/>
        <v>446436000</v>
      </c>
      <c r="N629" s="2">
        <f t="shared" si="29"/>
        <v>307125000</v>
      </c>
    </row>
    <row r="630" spans="1:14">
      <c r="A630" s="1">
        <v>656</v>
      </c>
      <c r="B630" s="1" t="s">
        <v>262</v>
      </c>
      <c r="C630" s="1" t="s">
        <v>14</v>
      </c>
      <c r="D630" s="3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1" t="s">
        <v>15</v>
      </c>
      <c r="K630" s="1" t="s">
        <v>263</v>
      </c>
      <c r="L630" s="2">
        <f t="shared" si="27"/>
        <v>1365191000</v>
      </c>
      <c r="M630" s="2">
        <f t="shared" si="28"/>
        <v>175148000</v>
      </c>
      <c r="N630" s="2">
        <f t="shared" si="29"/>
        <v>1190043000</v>
      </c>
    </row>
    <row r="631" spans="1:14">
      <c r="A631" s="1">
        <v>657</v>
      </c>
      <c r="B631" s="1" t="s">
        <v>262</v>
      </c>
      <c r="C631" s="1" t="s">
        <v>17</v>
      </c>
      <c r="D631" s="3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1" t="s">
        <v>15</v>
      </c>
      <c r="K631" s="1" t="s">
        <v>263</v>
      </c>
      <c r="L631" s="2">
        <f t="shared" si="27"/>
        <v>1399033000</v>
      </c>
      <c r="M631" s="2">
        <f t="shared" si="28"/>
        <v>182711000</v>
      </c>
      <c r="N631" s="2">
        <f t="shared" si="29"/>
        <v>1216322000</v>
      </c>
    </row>
    <row r="632" spans="1:14">
      <c r="A632" s="1">
        <v>658</v>
      </c>
      <c r="B632" s="1" t="s">
        <v>262</v>
      </c>
      <c r="C632" s="1" t="s">
        <v>18</v>
      </c>
      <c r="D632" s="3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1" t="s">
        <v>15</v>
      </c>
      <c r="K632" s="1" t="s">
        <v>263</v>
      </c>
      <c r="L632" s="2">
        <f t="shared" si="27"/>
        <v>1094696000</v>
      </c>
      <c r="M632" s="2">
        <f t="shared" si="28"/>
        <v>408225000</v>
      </c>
      <c r="N632" s="2">
        <f t="shared" si="29"/>
        <v>686471000</v>
      </c>
    </row>
    <row r="633" spans="1:14">
      <c r="A633" s="1">
        <v>659</v>
      </c>
      <c r="B633" s="1" t="s">
        <v>262</v>
      </c>
      <c r="C633" s="1" t="s">
        <v>19</v>
      </c>
      <c r="D633" s="3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1" t="s">
        <v>15</v>
      </c>
      <c r="K633" s="1" t="s">
        <v>263</v>
      </c>
      <c r="L633" s="2">
        <f t="shared" si="27"/>
        <v>790316000</v>
      </c>
      <c r="M633" s="2">
        <f t="shared" si="28"/>
        <v>191073000</v>
      </c>
      <c r="N633" s="2">
        <f t="shared" si="29"/>
        <v>599243000</v>
      </c>
    </row>
    <row r="634" spans="1:14">
      <c r="A634" s="1">
        <v>660</v>
      </c>
      <c r="B634" s="1" t="s">
        <v>264</v>
      </c>
      <c r="C634" s="1" t="s">
        <v>14</v>
      </c>
      <c r="D634" s="3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1" t="s">
        <v>15</v>
      </c>
      <c r="K634" s="1" t="s">
        <v>159</v>
      </c>
      <c r="L634" s="2">
        <f t="shared" si="27"/>
        <v>1688095000</v>
      </c>
      <c r="M634" s="2">
        <f t="shared" si="28"/>
        <v>966829000</v>
      </c>
      <c r="N634" s="2">
        <f t="shared" si="29"/>
        <v>721266000</v>
      </c>
    </row>
    <row r="635" spans="1:14">
      <c r="A635" s="1">
        <v>661</v>
      </c>
      <c r="B635" s="1" t="s">
        <v>264</v>
      </c>
      <c r="C635" s="1" t="s">
        <v>17</v>
      </c>
      <c r="D635" s="3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1" t="s">
        <v>15</v>
      </c>
      <c r="K635" s="1" t="s">
        <v>159</v>
      </c>
      <c r="L635" s="2">
        <f t="shared" si="27"/>
        <v>1714617000</v>
      </c>
      <c r="M635" s="2">
        <f t="shared" si="28"/>
        <v>936900000</v>
      </c>
      <c r="N635" s="2">
        <f t="shared" si="29"/>
        <v>777717000</v>
      </c>
    </row>
    <row r="636" spans="1:14">
      <c r="A636" s="1">
        <v>662</v>
      </c>
      <c r="B636" s="1" t="s">
        <v>264</v>
      </c>
      <c r="C636" s="1" t="s">
        <v>18</v>
      </c>
      <c r="D636" s="3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1" t="s">
        <v>15</v>
      </c>
      <c r="K636" s="1" t="s">
        <v>159</v>
      </c>
      <c r="L636" s="2">
        <f t="shared" si="27"/>
        <v>1487318000</v>
      </c>
      <c r="M636" s="2">
        <f t="shared" si="28"/>
        <v>971611000</v>
      </c>
      <c r="N636" s="2">
        <f t="shared" si="29"/>
        <v>515707000</v>
      </c>
    </row>
    <row r="637" spans="1:14">
      <c r="A637" s="1">
        <v>663</v>
      </c>
      <c r="B637" s="1" t="s">
        <v>264</v>
      </c>
      <c r="C637" s="1" t="s">
        <v>19</v>
      </c>
      <c r="D637" s="3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1" t="s">
        <v>15</v>
      </c>
      <c r="K637" s="1" t="s">
        <v>159</v>
      </c>
      <c r="L637" s="2">
        <f t="shared" si="27"/>
        <v>1231554000</v>
      </c>
      <c r="M637" s="2">
        <f t="shared" si="28"/>
        <v>965322000</v>
      </c>
      <c r="N637" s="2">
        <f t="shared" si="29"/>
        <v>266232000</v>
      </c>
    </row>
    <row r="638" spans="1:14">
      <c r="A638" s="1">
        <v>664</v>
      </c>
      <c r="B638" s="1" t="s">
        <v>265</v>
      </c>
      <c r="C638" s="1" t="s">
        <v>14</v>
      </c>
      <c r="D638" s="3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1" t="s">
        <v>61</v>
      </c>
      <c r="K638" s="1" t="s">
        <v>195</v>
      </c>
      <c r="L638" s="2">
        <f t="shared" si="27"/>
        <v>1268300000</v>
      </c>
      <c r="M638" s="2">
        <f t="shared" si="28"/>
        <v>601700000</v>
      </c>
      <c r="N638" s="2">
        <f t="shared" si="29"/>
        <v>666600000</v>
      </c>
    </row>
    <row r="639" spans="1:14">
      <c r="A639" s="1">
        <v>665</v>
      </c>
      <c r="B639" s="1" t="s">
        <v>265</v>
      </c>
      <c r="C639" s="1" t="s">
        <v>17</v>
      </c>
      <c r="D639" s="3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1" t="s">
        <v>61</v>
      </c>
      <c r="K639" s="1" t="s">
        <v>195</v>
      </c>
      <c r="L639" s="2">
        <f t="shared" si="27"/>
        <v>1200900000</v>
      </c>
      <c r="M639" s="2">
        <f t="shared" si="28"/>
        <v>611700000</v>
      </c>
      <c r="N639" s="2">
        <f t="shared" si="29"/>
        <v>589200000</v>
      </c>
    </row>
    <row r="640" spans="1:14">
      <c r="A640" s="1">
        <v>666</v>
      </c>
      <c r="B640" s="1" t="s">
        <v>265</v>
      </c>
      <c r="C640" s="1" t="s">
        <v>18</v>
      </c>
      <c r="D640" s="3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1" t="s">
        <v>61</v>
      </c>
      <c r="K640" s="1" t="s">
        <v>195</v>
      </c>
      <c r="L640" s="2">
        <f t="shared" si="27"/>
        <v>1210900000</v>
      </c>
      <c r="M640" s="2">
        <f t="shared" si="28"/>
        <v>716100000</v>
      </c>
      <c r="N640" s="2">
        <f t="shared" si="29"/>
        <v>494800000</v>
      </c>
    </row>
    <row r="641" spans="1:14">
      <c r="A641" s="1">
        <v>667</v>
      </c>
      <c r="B641" s="1" t="s">
        <v>265</v>
      </c>
      <c r="C641" s="1" t="s">
        <v>19</v>
      </c>
      <c r="D641" s="3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1" t="s">
        <v>61</v>
      </c>
      <c r="K641" s="1" t="s">
        <v>195</v>
      </c>
      <c r="L641" s="2">
        <f t="shared" si="27"/>
        <v>1075400000</v>
      </c>
      <c r="M641" s="2">
        <f t="shared" si="28"/>
        <v>881600000</v>
      </c>
      <c r="N641" s="2">
        <f t="shared" si="29"/>
        <v>193800000</v>
      </c>
    </row>
    <row r="642" spans="1:14">
      <c r="A642" s="1">
        <v>668</v>
      </c>
      <c r="B642" s="1" t="s">
        <v>266</v>
      </c>
      <c r="C642" s="1" t="s">
        <v>14</v>
      </c>
      <c r="D642" s="3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1" t="s">
        <v>54</v>
      </c>
      <c r="K642" s="1" t="s">
        <v>267</v>
      </c>
      <c r="L642" s="2">
        <f t="shared" si="27"/>
        <v>446959000</v>
      </c>
      <c r="M642" s="2">
        <f t="shared" si="28"/>
        <v>192798000</v>
      </c>
      <c r="N642" s="2">
        <f t="shared" si="29"/>
        <v>254161000</v>
      </c>
    </row>
    <row r="643" spans="1:14">
      <c r="A643" s="1">
        <v>669</v>
      </c>
      <c r="B643" s="1" t="s">
        <v>266</v>
      </c>
      <c r="C643" s="1" t="s">
        <v>17</v>
      </c>
      <c r="D643" s="3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1" t="s">
        <v>54</v>
      </c>
      <c r="K643" s="1" t="s">
        <v>267</v>
      </c>
      <c r="L643" s="2">
        <f t="shared" ref="L643:L706" si="30">E643-F643</f>
        <v>474167000</v>
      </c>
      <c r="M643" s="2">
        <f t="shared" ref="M643:M706" si="31">G643+H643+I643</f>
        <v>203130000</v>
      </c>
      <c r="N643" s="2">
        <f t="shared" ref="N643:N706" si="32">L643-M643</f>
        <v>271037000</v>
      </c>
    </row>
    <row r="644" spans="1:14">
      <c r="A644" s="1">
        <v>670</v>
      </c>
      <c r="B644" s="1" t="s">
        <v>266</v>
      </c>
      <c r="C644" s="1" t="s">
        <v>18</v>
      </c>
      <c r="D644" s="3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1" t="s">
        <v>54</v>
      </c>
      <c r="K644" s="1" t="s">
        <v>267</v>
      </c>
      <c r="L644" s="2">
        <f t="shared" si="30"/>
        <v>510595000</v>
      </c>
      <c r="M644" s="2">
        <f t="shared" si="31"/>
        <v>210441000</v>
      </c>
      <c r="N644" s="2">
        <f t="shared" si="32"/>
        <v>300154000</v>
      </c>
    </row>
    <row r="645" spans="1:14">
      <c r="A645" s="1">
        <v>671</v>
      </c>
      <c r="B645" s="1" t="s">
        <v>266</v>
      </c>
      <c r="C645" s="1" t="s">
        <v>19</v>
      </c>
      <c r="D645" s="3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1" t="s">
        <v>54</v>
      </c>
      <c r="K645" s="1" t="s">
        <v>267</v>
      </c>
      <c r="L645" s="2">
        <f t="shared" si="30"/>
        <v>547979000</v>
      </c>
      <c r="M645" s="2">
        <f t="shared" si="31"/>
        <v>226984000</v>
      </c>
      <c r="N645" s="2">
        <f t="shared" si="32"/>
        <v>320995000</v>
      </c>
    </row>
    <row r="646" spans="1:14">
      <c r="A646" s="1">
        <v>672</v>
      </c>
      <c r="B646" s="1" t="s">
        <v>268</v>
      </c>
      <c r="C646" s="1" t="s">
        <v>14</v>
      </c>
      <c r="D646" s="3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1" t="s">
        <v>24</v>
      </c>
      <c r="K646" s="1" t="s">
        <v>36</v>
      </c>
      <c r="L646" s="2">
        <f t="shared" si="30"/>
        <v>852749000</v>
      </c>
      <c r="M646" s="2">
        <f t="shared" si="31"/>
        <v>413388000</v>
      </c>
      <c r="N646" s="2">
        <f t="shared" si="32"/>
        <v>439361000</v>
      </c>
    </row>
    <row r="647" spans="1:14">
      <c r="A647" s="1">
        <v>673</v>
      </c>
      <c r="B647" s="1" t="s">
        <v>268</v>
      </c>
      <c r="C647" s="1" t="s">
        <v>17</v>
      </c>
      <c r="D647" s="3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1" t="s">
        <v>24</v>
      </c>
      <c r="K647" s="1" t="s">
        <v>36</v>
      </c>
      <c r="L647" s="2">
        <f t="shared" si="30"/>
        <v>864632000</v>
      </c>
      <c r="M647" s="2">
        <f t="shared" si="31"/>
        <v>404561000</v>
      </c>
      <c r="N647" s="2">
        <f t="shared" si="32"/>
        <v>460071000</v>
      </c>
    </row>
    <row r="648" spans="1:14">
      <c r="A648" s="1">
        <v>674</v>
      </c>
      <c r="B648" s="1" t="s">
        <v>268</v>
      </c>
      <c r="C648" s="1" t="s">
        <v>18</v>
      </c>
      <c r="D648" s="3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1" t="s">
        <v>24</v>
      </c>
      <c r="K648" s="1" t="s">
        <v>36</v>
      </c>
      <c r="L648" s="2">
        <f t="shared" si="30"/>
        <v>824941000</v>
      </c>
      <c r="M648" s="2">
        <f t="shared" si="31"/>
        <v>397796000</v>
      </c>
      <c r="N648" s="2">
        <f t="shared" si="32"/>
        <v>427145000</v>
      </c>
    </row>
    <row r="649" spans="1:14">
      <c r="A649" s="1">
        <v>675</v>
      </c>
      <c r="B649" s="1" t="s">
        <v>268</v>
      </c>
      <c r="C649" s="1" t="s">
        <v>19</v>
      </c>
      <c r="D649" s="3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1" t="s">
        <v>24</v>
      </c>
      <c r="K649" s="1" t="s">
        <v>36</v>
      </c>
      <c r="L649" s="2">
        <f t="shared" si="30"/>
        <v>919267000</v>
      </c>
      <c r="M649" s="2">
        <f t="shared" si="31"/>
        <v>385785000</v>
      </c>
      <c r="N649" s="2">
        <f t="shared" si="32"/>
        <v>533482000</v>
      </c>
    </row>
    <row r="650" spans="1:14">
      <c r="A650" s="1">
        <v>676</v>
      </c>
      <c r="B650" s="1" t="s">
        <v>269</v>
      </c>
      <c r="C650" s="1" t="s">
        <v>14</v>
      </c>
      <c r="D650" s="3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1" t="s">
        <v>184</v>
      </c>
      <c r="K650" s="1" t="s">
        <v>185</v>
      </c>
      <c r="L650" s="2">
        <f t="shared" si="30"/>
        <v>5011853000</v>
      </c>
      <c r="M650" s="2">
        <f t="shared" si="31"/>
        <v>3942948000</v>
      </c>
      <c r="N650" s="2">
        <f t="shared" si="32"/>
        <v>1068905000</v>
      </c>
    </row>
    <row r="651" spans="1:14">
      <c r="A651" s="1">
        <v>677</v>
      </c>
      <c r="B651" s="1" t="s">
        <v>269</v>
      </c>
      <c r="C651" s="1" t="s">
        <v>17</v>
      </c>
      <c r="D651" s="3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1" t="s">
        <v>184</v>
      </c>
      <c r="K651" s="1" t="s">
        <v>185</v>
      </c>
      <c r="L651" s="2">
        <f t="shared" si="30"/>
        <v>4762000000</v>
      </c>
      <c r="M651" s="2">
        <f t="shared" si="31"/>
        <v>3786000000</v>
      </c>
      <c r="N651" s="2">
        <f t="shared" si="32"/>
        <v>976000000</v>
      </c>
    </row>
    <row r="652" spans="1:14">
      <c r="A652" s="1">
        <v>678</v>
      </c>
      <c r="B652" s="1" t="s">
        <v>269</v>
      </c>
      <c r="C652" s="1" t="s">
        <v>18</v>
      </c>
      <c r="D652" s="3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1" t="s">
        <v>184</v>
      </c>
      <c r="K652" s="1" t="s">
        <v>185</v>
      </c>
      <c r="L652" s="2">
        <f t="shared" si="30"/>
        <v>4772000000</v>
      </c>
      <c r="M652" s="2">
        <f t="shared" si="31"/>
        <v>3810000000</v>
      </c>
      <c r="N652" s="2">
        <f t="shared" si="32"/>
        <v>962000000</v>
      </c>
    </row>
    <row r="653" spans="1:14">
      <c r="A653" s="1">
        <v>679</v>
      </c>
      <c r="B653" s="1" t="s">
        <v>269</v>
      </c>
      <c r="C653" s="1" t="s">
        <v>19</v>
      </c>
      <c r="D653" s="3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1" t="s">
        <v>184</v>
      </c>
      <c r="K653" s="1" t="s">
        <v>185</v>
      </c>
      <c r="L653" s="2">
        <f t="shared" si="30"/>
        <v>5576000000</v>
      </c>
      <c r="M653" s="2">
        <f t="shared" si="31"/>
        <v>4595000000</v>
      </c>
      <c r="N653" s="2">
        <f t="shared" si="32"/>
        <v>981000000</v>
      </c>
    </row>
    <row r="654" spans="1:14">
      <c r="A654" s="1">
        <v>680</v>
      </c>
      <c r="B654" s="1" t="s">
        <v>270</v>
      </c>
      <c r="C654" s="1" t="s">
        <v>14</v>
      </c>
      <c r="D654" s="3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1" t="s">
        <v>15</v>
      </c>
      <c r="K654" s="1" t="s">
        <v>93</v>
      </c>
      <c r="L654" s="2">
        <f t="shared" si="30"/>
        <v>5728000000</v>
      </c>
      <c r="M654" s="2">
        <f t="shared" si="31"/>
        <v>2039000000</v>
      </c>
      <c r="N654" s="2">
        <f t="shared" si="32"/>
        <v>3689000000</v>
      </c>
    </row>
    <row r="655" spans="1:14">
      <c r="A655" s="1">
        <v>681</v>
      </c>
      <c r="B655" s="1" t="s">
        <v>270</v>
      </c>
      <c r="C655" s="1" t="s">
        <v>17</v>
      </c>
      <c r="D655" s="3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1" t="s">
        <v>15</v>
      </c>
      <c r="K655" s="1" t="s">
        <v>93</v>
      </c>
      <c r="L655" s="2">
        <f t="shared" si="30"/>
        <v>5873000000</v>
      </c>
      <c r="M655" s="2">
        <f t="shared" si="31"/>
        <v>1984000000</v>
      </c>
      <c r="N655" s="2">
        <f t="shared" si="32"/>
        <v>3889000000</v>
      </c>
    </row>
    <row r="656" spans="1:14">
      <c r="A656" s="1">
        <v>682</v>
      </c>
      <c r="B656" s="1" t="s">
        <v>270</v>
      </c>
      <c r="C656" s="1" t="s">
        <v>18</v>
      </c>
      <c r="D656" s="3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1" t="s">
        <v>15</v>
      </c>
      <c r="K656" s="1" t="s">
        <v>93</v>
      </c>
      <c r="L656" s="2">
        <f t="shared" si="30"/>
        <v>6130000000</v>
      </c>
      <c r="M656" s="2">
        <f t="shared" si="31"/>
        <v>1952000000</v>
      </c>
      <c r="N656" s="2">
        <f t="shared" si="32"/>
        <v>4178000000</v>
      </c>
    </row>
    <row r="657" spans="1:14">
      <c r="A657" s="1">
        <v>683</v>
      </c>
      <c r="B657" s="1" t="s">
        <v>270</v>
      </c>
      <c r="C657" s="1" t="s">
        <v>19</v>
      </c>
      <c r="D657" s="3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1" t="s">
        <v>15</v>
      </c>
      <c r="K657" s="1" t="s">
        <v>93</v>
      </c>
      <c r="L657" s="2">
        <f t="shared" si="30"/>
        <v>6249000000</v>
      </c>
      <c r="M657" s="2">
        <f t="shared" si="31"/>
        <v>1940000000</v>
      </c>
      <c r="N657" s="2">
        <f t="shared" si="32"/>
        <v>4309000000</v>
      </c>
    </row>
    <row r="658" spans="1:14">
      <c r="A658" s="1">
        <v>684</v>
      </c>
      <c r="B658" s="1" t="s">
        <v>271</v>
      </c>
      <c r="C658" s="1" t="s">
        <v>14</v>
      </c>
      <c r="D658" s="3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1" t="s">
        <v>54</v>
      </c>
      <c r="K658" s="1" t="s">
        <v>267</v>
      </c>
      <c r="L658" s="2">
        <f t="shared" si="30"/>
        <v>1625965000</v>
      </c>
      <c r="M658" s="2">
        <f t="shared" si="31"/>
        <v>840983000</v>
      </c>
      <c r="N658" s="2">
        <f t="shared" si="32"/>
        <v>784982000</v>
      </c>
    </row>
    <row r="659" spans="1:14">
      <c r="A659" s="1">
        <v>685</v>
      </c>
      <c r="B659" s="1" t="s">
        <v>271</v>
      </c>
      <c r="C659" s="1" t="s">
        <v>17</v>
      </c>
      <c r="D659" s="3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1" t="s">
        <v>54</v>
      </c>
      <c r="K659" s="1" t="s">
        <v>267</v>
      </c>
      <c r="L659" s="2">
        <f t="shared" si="30"/>
        <v>1670922000</v>
      </c>
      <c r="M659" s="2">
        <f t="shared" si="31"/>
        <v>826586000</v>
      </c>
      <c r="N659" s="2">
        <f t="shared" si="32"/>
        <v>844336000</v>
      </c>
    </row>
    <row r="660" spans="1:14">
      <c r="A660" s="1">
        <v>686</v>
      </c>
      <c r="B660" s="1" t="s">
        <v>271</v>
      </c>
      <c r="C660" s="1" t="s">
        <v>18</v>
      </c>
      <c r="D660" s="3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1" t="s">
        <v>54</v>
      </c>
      <c r="K660" s="1" t="s">
        <v>267</v>
      </c>
      <c r="L660" s="2">
        <f t="shared" si="30"/>
        <v>1751957000</v>
      </c>
      <c r="M660" s="2">
        <f t="shared" si="31"/>
        <v>797111000</v>
      </c>
      <c r="N660" s="2">
        <f t="shared" si="32"/>
        <v>954846000</v>
      </c>
    </row>
    <row r="661" spans="1:14">
      <c r="A661" s="1">
        <v>687</v>
      </c>
      <c r="B661" s="1" t="s">
        <v>271</v>
      </c>
      <c r="C661" s="1" t="s">
        <v>19</v>
      </c>
      <c r="D661" s="3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1" t="s">
        <v>54</v>
      </c>
      <c r="K661" s="1" t="s">
        <v>267</v>
      </c>
      <c r="L661" s="2">
        <f t="shared" si="30"/>
        <v>1656630000</v>
      </c>
      <c r="M661" s="2">
        <f t="shared" si="31"/>
        <v>716052000</v>
      </c>
      <c r="N661" s="2">
        <f t="shared" si="32"/>
        <v>940578000</v>
      </c>
    </row>
    <row r="662" spans="1:14">
      <c r="A662" s="1">
        <v>688</v>
      </c>
      <c r="B662" s="1" t="s">
        <v>272</v>
      </c>
      <c r="C662" s="1" t="s">
        <v>14</v>
      </c>
      <c r="D662" s="3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1" t="s">
        <v>27</v>
      </c>
      <c r="K662" s="1" t="s">
        <v>68</v>
      </c>
      <c r="L662" s="2">
        <f t="shared" si="30"/>
        <v>7231000000</v>
      </c>
      <c r="M662" s="2">
        <f t="shared" si="31"/>
        <v>3221000000</v>
      </c>
      <c r="N662" s="2">
        <f t="shared" si="32"/>
        <v>4010000000</v>
      </c>
    </row>
    <row r="663" spans="1:14">
      <c r="A663" s="1">
        <v>689</v>
      </c>
      <c r="B663" s="1" t="s">
        <v>272</v>
      </c>
      <c r="C663" s="1" t="s">
        <v>17</v>
      </c>
      <c r="D663" s="3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1" t="s">
        <v>27</v>
      </c>
      <c r="K663" s="1" t="s">
        <v>68</v>
      </c>
      <c r="L663" s="2">
        <f t="shared" si="30"/>
        <v>8343000000</v>
      </c>
      <c r="M663" s="2">
        <f t="shared" si="31"/>
        <v>3819000000</v>
      </c>
      <c r="N663" s="2">
        <f t="shared" si="32"/>
        <v>4524000000</v>
      </c>
    </row>
    <row r="664" spans="1:14">
      <c r="A664" s="1">
        <v>690</v>
      </c>
      <c r="B664" s="1" t="s">
        <v>272</v>
      </c>
      <c r="C664" s="1" t="s">
        <v>18</v>
      </c>
      <c r="D664" s="3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1" t="s">
        <v>27</v>
      </c>
      <c r="K664" s="1" t="s">
        <v>68</v>
      </c>
      <c r="L664" s="2">
        <f t="shared" si="30"/>
        <v>21102000000</v>
      </c>
      <c r="M664" s="2">
        <f t="shared" si="31"/>
        <v>5837000000</v>
      </c>
      <c r="N664" s="2">
        <f t="shared" si="32"/>
        <v>15265000000</v>
      </c>
    </row>
    <row r="665" spans="1:14">
      <c r="A665" s="1">
        <v>691</v>
      </c>
      <c r="B665" s="1" t="s">
        <v>272</v>
      </c>
      <c r="C665" s="1" t="s">
        <v>19</v>
      </c>
      <c r="D665" s="3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1" t="s">
        <v>27</v>
      </c>
      <c r="K665" s="1" t="s">
        <v>68</v>
      </c>
      <c r="L665" s="2">
        <f t="shared" si="30"/>
        <v>28633000000</v>
      </c>
      <c r="M665" s="2">
        <f t="shared" si="31"/>
        <v>6440000000</v>
      </c>
      <c r="N665" s="2">
        <f t="shared" si="32"/>
        <v>22193000000</v>
      </c>
    </row>
    <row r="666" spans="1:14">
      <c r="A666" s="1">
        <v>692</v>
      </c>
      <c r="B666" s="1" t="s">
        <v>273</v>
      </c>
      <c r="C666" s="1" t="s">
        <v>14</v>
      </c>
      <c r="D666" s="3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1" t="s">
        <v>38</v>
      </c>
      <c r="K666" s="1" t="s">
        <v>126</v>
      </c>
      <c r="L666" s="2">
        <f t="shared" si="30"/>
        <v>6423900000</v>
      </c>
      <c r="M666" s="2">
        <f t="shared" si="31"/>
        <v>3552300000</v>
      </c>
      <c r="N666" s="2">
        <f t="shared" si="32"/>
        <v>2871600000</v>
      </c>
    </row>
    <row r="667" spans="1:14">
      <c r="A667" s="1">
        <v>693</v>
      </c>
      <c r="B667" s="1" t="s">
        <v>273</v>
      </c>
      <c r="C667" s="1" t="s">
        <v>17</v>
      </c>
      <c r="D667" s="3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1" t="s">
        <v>38</v>
      </c>
      <c r="K667" s="1" t="s">
        <v>126</v>
      </c>
      <c r="L667" s="2">
        <f t="shared" si="30"/>
        <v>6369800000</v>
      </c>
      <c r="M667" s="2">
        <f t="shared" si="31"/>
        <v>3474300000</v>
      </c>
      <c r="N667" s="2">
        <f t="shared" si="32"/>
        <v>2895500000</v>
      </c>
    </row>
    <row r="668" spans="1:14">
      <c r="A668" s="1">
        <v>694</v>
      </c>
      <c r="B668" s="1" t="s">
        <v>273</v>
      </c>
      <c r="C668" s="1" t="s">
        <v>18</v>
      </c>
      <c r="D668" s="3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1" t="s">
        <v>38</v>
      </c>
      <c r="K668" s="1" t="s">
        <v>126</v>
      </c>
      <c r="L668" s="2">
        <f t="shared" si="30"/>
        <v>5949200000</v>
      </c>
      <c r="M668" s="2">
        <f t="shared" si="31"/>
        <v>3328000000</v>
      </c>
      <c r="N668" s="2">
        <f t="shared" si="32"/>
        <v>2621200000</v>
      </c>
    </row>
    <row r="669" spans="1:14">
      <c r="A669" s="1">
        <v>695</v>
      </c>
      <c r="B669" s="1" t="s">
        <v>273</v>
      </c>
      <c r="C669" s="1" t="s">
        <v>19</v>
      </c>
      <c r="D669" s="3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1" t="s">
        <v>38</v>
      </c>
      <c r="K669" s="1" t="s">
        <v>126</v>
      </c>
      <c r="L669" s="2">
        <f t="shared" si="30"/>
        <v>5829500000</v>
      </c>
      <c r="M669" s="2">
        <f t="shared" si="31"/>
        <v>3118900000</v>
      </c>
      <c r="N669" s="2">
        <f t="shared" si="32"/>
        <v>2710600000</v>
      </c>
    </row>
    <row r="670" spans="1:14">
      <c r="A670" s="1">
        <v>696</v>
      </c>
      <c r="B670" s="1" t="s">
        <v>274</v>
      </c>
      <c r="C670" s="1" t="s">
        <v>14</v>
      </c>
      <c r="D670" s="3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24</v>
      </c>
      <c r="K670" s="1" t="s">
        <v>91</v>
      </c>
      <c r="L670" s="2">
        <f t="shared" si="30"/>
        <v>3324000000</v>
      </c>
      <c r="M670" s="2">
        <f t="shared" si="31"/>
        <v>1867000000</v>
      </c>
      <c r="N670" s="2">
        <f t="shared" si="32"/>
        <v>1457000000</v>
      </c>
    </row>
    <row r="671" spans="1:14">
      <c r="A671" s="1">
        <v>697</v>
      </c>
      <c r="B671" s="1" t="s">
        <v>274</v>
      </c>
      <c r="C671" s="1" t="s">
        <v>17</v>
      </c>
      <c r="D671" s="3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24</v>
      </c>
      <c r="K671" s="1" t="s">
        <v>91</v>
      </c>
      <c r="L671" s="2">
        <f t="shared" si="30"/>
        <v>4052000000</v>
      </c>
      <c r="M671" s="2">
        <f t="shared" si="31"/>
        <v>2050000000</v>
      </c>
      <c r="N671" s="2">
        <f t="shared" si="32"/>
        <v>2002000000</v>
      </c>
    </row>
    <row r="672" spans="1:14">
      <c r="A672" s="1">
        <v>698</v>
      </c>
      <c r="B672" s="1" t="s">
        <v>274</v>
      </c>
      <c r="C672" s="1" t="s">
        <v>18</v>
      </c>
      <c r="D672" s="3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24</v>
      </c>
      <c r="K672" s="1" t="s">
        <v>91</v>
      </c>
      <c r="L672" s="2">
        <f t="shared" si="30"/>
        <v>3653000000</v>
      </c>
      <c r="M672" s="2">
        <f t="shared" si="31"/>
        <v>2331000000</v>
      </c>
      <c r="N672" s="2">
        <f t="shared" si="32"/>
        <v>1322000000</v>
      </c>
    </row>
    <row r="673" spans="1:14">
      <c r="A673" s="1">
        <v>699</v>
      </c>
      <c r="B673" s="1" t="s">
        <v>274</v>
      </c>
      <c r="C673" s="1" t="s">
        <v>19</v>
      </c>
      <c r="D673" s="3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24</v>
      </c>
      <c r="K673" s="1" t="s">
        <v>91</v>
      </c>
      <c r="L673" s="2">
        <f t="shared" si="30"/>
        <v>3746000000</v>
      </c>
      <c r="M673" s="2">
        <f t="shared" si="31"/>
        <v>2278000000</v>
      </c>
      <c r="N673" s="2">
        <f t="shared" si="32"/>
        <v>1468000000</v>
      </c>
    </row>
    <row r="674" spans="1:14">
      <c r="A674" s="1">
        <v>700</v>
      </c>
      <c r="B674" s="1" t="s">
        <v>275</v>
      </c>
      <c r="C674" s="1" t="s">
        <v>14</v>
      </c>
      <c r="D674" s="3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1" t="s">
        <v>21</v>
      </c>
      <c r="K674" s="1" t="s">
        <v>247</v>
      </c>
      <c r="L674" s="2">
        <f t="shared" si="30"/>
        <v>18054000000</v>
      </c>
      <c r="M674" s="2">
        <f t="shared" si="31"/>
        <v>12382000000</v>
      </c>
      <c r="N674" s="2">
        <f t="shared" si="32"/>
        <v>5672000000</v>
      </c>
    </row>
    <row r="675" spans="1:14">
      <c r="A675" s="1">
        <v>701</v>
      </c>
      <c r="B675" s="1" t="s">
        <v>275</v>
      </c>
      <c r="C675" s="1" t="s">
        <v>17</v>
      </c>
      <c r="D675" s="3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1" t="s">
        <v>21</v>
      </c>
      <c r="K675" s="1" t="s">
        <v>247</v>
      </c>
      <c r="L675" s="2">
        <f t="shared" si="30"/>
        <v>13808000000</v>
      </c>
      <c r="M675" s="2">
        <f t="shared" si="31"/>
        <v>12158000000</v>
      </c>
      <c r="N675" s="2">
        <f t="shared" si="32"/>
        <v>1650000000</v>
      </c>
    </row>
    <row r="676" spans="1:14">
      <c r="A676" s="1">
        <v>702</v>
      </c>
      <c r="B676" s="1" t="s">
        <v>275</v>
      </c>
      <c r="C676" s="1" t="s">
        <v>18</v>
      </c>
      <c r="D676" s="3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1" t="s">
        <v>21</v>
      </c>
      <c r="K676" s="1" t="s">
        <v>247</v>
      </c>
      <c r="L676" s="2">
        <f t="shared" si="30"/>
        <v>18302000000</v>
      </c>
      <c r="M676" s="2">
        <f t="shared" si="31"/>
        <v>13405000000</v>
      </c>
      <c r="N676" s="2">
        <f t="shared" si="32"/>
        <v>4897000000</v>
      </c>
    </row>
    <row r="677" spans="1:14">
      <c r="A677" s="1">
        <v>703</v>
      </c>
      <c r="B677" s="1" t="s">
        <v>275</v>
      </c>
      <c r="C677" s="1" t="s">
        <v>19</v>
      </c>
      <c r="D677" s="3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1" t="s">
        <v>21</v>
      </c>
      <c r="K677" s="1" t="s">
        <v>247</v>
      </c>
      <c r="L677" s="2">
        <f t="shared" si="30"/>
        <v>21255000000</v>
      </c>
      <c r="M677" s="2">
        <f t="shared" si="31"/>
        <v>11710000000</v>
      </c>
      <c r="N677" s="2">
        <f t="shared" si="32"/>
        <v>9545000000</v>
      </c>
    </row>
    <row r="678" spans="1:14">
      <c r="A678" s="1">
        <v>704</v>
      </c>
      <c r="B678" s="1" t="s">
        <v>276</v>
      </c>
      <c r="C678" s="1" t="s">
        <v>14</v>
      </c>
      <c r="D678" s="3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1" t="s">
        <v>21</v>
      </c>
      <c r="K678" s="1" t="s">
        <v>81</v>
      </c>
      <c r="L678" s="2">
        <f t="shared" si="30"/>
        <v>3778091000</v>
      </c>
      <c r="M678" s="2">
        <f t="shared" si="31"/>
        <v>2754913000</v>
      </c>
      <c r="N678" s="2">
        <f t="shared" si="32"/>
        <v>1023178000</v>
      </c>
    </row>
    <row r="679" spans="1:14">
      <c r="A679" s="1">
        <v>705</v>
      </c>
      <c r="B679" s="1" t="s">
        <v>276</v>
      </c>
      <c r="C679" s="1" t="s">
        <v>17</v>
      </c>
      <c r="D679" s="3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1" t="s">
        <v>21</v>
      </c>
      <c r="K679" s="1" t="s">
        <v>81</v>
      </c>
      <c r="L679" s="2">
        <f t="shared" si="30"/>
        <v>4219920000</v>
      </c>
      <c r="M679" s="2">
        <f t="shared" si="31"/>
        <v>3161985000</v>
      </c>
      <c r="N679" s="2">
        <f t="shared" si="32"/>
        <v>1057935000</v>
      </c>
    </row>
    <row r="680" spans="1:14">
      <c r="A680" s="1">
        <v>706</v>
      </c>
      <c r="B680" s="1" t="s">
        <v>276</v>
      </c>
      <c r="C680" s="1" t="s">
        <v>18</v>
      </c>
      <c r="D680" s="3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1" t="s">
        <v>21</v>
      </c>
      <c r="K680" s="1" t="s">
        <v>81</v>
      </c>
      <c r="L680" s="2">
        <f t="shared" si="30"/>
        <v>4593761000</v>
      </c>
      <c r="M680" s="2">
        <f t="shared" si="31"/>
        <v>3462343000</v>
      </c>
      <c r="N680" s="2">
        <f t="shared" si="32"/>
        <v>1131418000</v>
      </c>
    </row>
    <row r="681" spans="1:14">
      <c r="A681" s="1">
        <v>707</v>
      </c>
      <c r="B681" s="1" t="s">
        <v>276</v>
      </c>
      <c r="C681" s="1" t="s">
        <v>19</v>
      </c>
      <c r="D681" s="3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1" t="s">
        <v>21</v>
      </c>
      <c r="K681" s="1" t="s">
        <v>81</v>
      </c>
      <c r="L681" s="2">
        <f t="shared" si="30"/>
        <v>4555852000</v>
      </c>
      <c r="M681" s="2">
        <f t="shared" si="31"/>
        <v>3419065000</v>
      </c>
      <c r="N681" s="2">
        <f t="shared" si="32"/>
        <v>1136787000</v>
      </c>
    </row>
    <row r="682" spans="1:14">
      <c r="A682" s="1">
        <v>708</v>
      </c>
      <c r="B682" s="1" t="s">
        <v>277</v>
      </c>
      <c r="C682" s="1" t="s">
        <v>14</v>
      </c>
      <c r="D682" s="3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1" t="s">
        <v>24</v>
      </c>
      <c r="K682" s="1" t="s">
        <v>41</v>
      </c>
      <c r="L682" s="2">
        <f t="shared" si="30"/>
        <v>1513848000</v>
      </c>
      <c r="M682" s="2">
        <f t="shared" si="31"/>
        <v>1156635000</v>
      </c>
      <c r="N682" s="2">
        <f t="shared" si="32"/>
        <v>357213000</v>
      </c>
    </row>
    <row r="683" spans="1:14">
      <c r="A683" s="1">
        <v>709</v>
      </c>
      <c r="B683" s="1" t="s">
        <v>277</v>
      </c>
      <c r="C683" s="1" t="s">
        <v>17</v>
      </c>
      <c r="D683" s="3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1" t="s">
        <v>24</v>
      </c>
      <c r="K683" s="1" t="s">
        <v>41</v>
      </c>
      <c r="L683" s="2">
        <f t="shared" si="30"/>
        <v>1602011000</v>
      </c>
      <c r="M683" s="2">
        <f t="shared" si="31"/>
        <v>1196512000</v>
      </c>
      <c r="N683" s="2">
        <f t="shared" si="32"/>
        <v>405499000</v>
      </c>
    </row>
    <row r="684" spans="1:14">
      <c r="A684" s="1">
        <v>710</v>
      </c>
      <c r="B684" s="1" t="s">
        <v>277</v>
      </c>
      <c r="C684" s="1" t="s">
        <v>18</v>
      </c>
      <c r="D684" s="3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1" t="s">
        <v>24</v>
      </c>
      <c r="K684" s="1" t="s">
        <v>41</v>
      </c>
      <c r="L684" s="2">
        <f t="shared" si="30"/>
        <v>1751611000</v>
      </c>
      <c r="M684" s="2">
        <f t="shared" si="31"/>
        <v>1295014000</v>
      </c>
      <c r="N684" s="2">
        <f t="shared" si="32"/>
        <v>456597000</v>
      </c>
    </row>
    <row r="685" spans="1:14">
      <c r="A685" s="1">
        <v>711</v>
      </c>
      <c r="B685" s="1" t="s">
        <v>277</v>
      </c>
      <c r="C685" s="1" t="s">
        <v>19</v>
      </c>
      <c r="D685" s="3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1" t="s">
        <v>24</v>
      </c>
      <c r="K685" s="1" t="s">
        <v>41</v>
      </c>
      <c r="L685" s="2">
        <f t="shared" si="30"/>
        <v>1750511000</v>
      </c>
      <c r="M685" s="2">
        <f t="shared" si="31"/>
        <v>1325567000</v>
      </c>
      <c r="N685" s="2">
        <f t="shared" si="32"/>
        <v>424944000</v>
      </c>
    </row>
    <row r="686" spans="1:14">
      <c r="A686" s="1">
        <v>712</v>
      </c>
      <c r="B686" s="1" t="s">
        <v>278</v>
      </c>
      <c r="C686" s="1" t="s">
        <v>14</v>
      </c>
      <c r="D686" s="3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1" t="s">
        <v>21</v>
      </c>
      <c r="K686" s="1" t="s">
        <v>259</v>
      </c>
      <c r="L686" s="2">
        <f t="shared" si="30"/>
        <v>6171000000</v>
      </c>
      <c r="M686" s="2">
        <f t="shared" si="31"/>
        <v>0</v>
      </c>
      <c r="N686" s="2">
        <f t="shared" si="32"/>
        <v>6171000000</v>
      </c>
    </row>
    <row r="687" spans="1:14">
      <c r="A687" s="1">
        <v>713</v>
      </c>
      <c r="B687" s="1" t="s">
        <v>278</v>
      </c>
      <c r="C687" s="1" t="s">
        <v>17</v>
      </c>
      <c r="D687" s="3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1" t="s">
        <v>21</v>
      </c>
      <c r="K687" s="1" t="s">
        <v>259</v>
      </c>
      <c r="L687" s="2">
        <f t="shared" si="30"/>
        <v>6293000000</v>
      </c>
      <c r="M687" s="2">
        <f t="shared" si="31"/>
        <v>0</v>
      </c>
      <c r="N687" s="2">
        <f t="shared" si="32"/>
        <v>6293000000</v>
      </c>
    </row>
    <row r="688" spans="1:14">
      <c r="A688" s="1">
        <v>714</v>
      </c>
      <c r="B688" s="1" t="s">
        <v>278</v>
      </c>
      <c r="C688" s="1" t="s">
        <v>18</v>
      </c>
      <c r="D688" s="3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1" t="s">
        <v>21</v>
      </c>
      <c r="K688" s="1" t="s">
        <v>259</v>
      </c>
      <c r="L688" s="2">
        <f t="shared" si="30"/>
        <v>6289000000</v>
      </c>
      <c r="M688" s="2">
        <f t="shared" si="31"/>
        <v>0</v>
      </c>
      <c r="N688" s="2">
        <f t="shared" si="32"/>
        <v>6289000000</v>
      </c>
    </row>
    <row r="689" spans="1:14">
      <c r="A689" s="1">
        <v>715</v>
      </c>
      <c r="B689" s="1" t="s">
        <v>278</v>
      </c>
      <c r="C689" s="1" t="s">
        <v>19</v>
      </c>
      <c r="D689" s="3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1" t="s">
        <v>21</v>
      </c>
      <c r="K689" s="1" t="s">
        <v>259</v>
      </c>
      <c r="L689" s="2">
        <f t="shared" si="30"/>
        <v>5720000000</v>
      </c>
      <c r="M689" s="2">
        <f t="shared" si="31"/>
        <v>0</v>
      </c>
      <c r="N689" s="2">
        <f t="shared" si="32"/>
        <v>5720000000</v>
      </c>
    </row>
    <row r="690" spans="1:14">
      <c r="A690" s="1">
        <v>716</v>
      </c>
      <c r="B690" s="1" t="s">
        <v>279</v>
      </c>
      <c r="C690" s="1" t="s">
        <v>14</v>
      </c>
      <c r="D690" s="3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1" t="s">
        <v>21</v>
      </c>
      <c r="K690" s="1" t="s">
        <v>280</v>
      </c>
      <c r="L690" s="2">
        <f t="shared" si="30"/>
        <v>1438480000</v>
      </c>
      <c r="M690" s="2">
        <f t="shared" si="31"/>
        <v>834320000</v>
      </c>
      <c r="N690" s="2">
        <f t="shared" si="32"/>
        <v>604160000</v>
      </c>
    </row>
    <row r="691" spans="1:14">
      <c r="A691" s="1">
        <v>717</v>
      </c>
      <c r="B691" s="1" t="s">
        <v>279</v>
      </c>
      <c r="C691" s="1" t="s">
        <v>17</v>
      </c>
      <c r="D691" s="3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1" t="s">
        <v>21</v>
      </c>
      <c r="K691" s="1" t="s">
        <v>280</v>
      </c>
      <c r="L691" s="2">
        <f t="shared" si="30"/>
        <v>1407300000</v>
      </c>
      <c r="M691" s="2">
        <f t="shared" si="31"/>
        <v>833268000</v>
      </c>
      <c r="N691" s="2">
        <f t="shared" si="32"/>
        <v>574032000</v>
      </c>
    </row>
    <row r="692" spans="1:14">
      <c r="A692" s="1">
        <v>718</v>
      </c>
      <c r="B692" s="1" t="s">
        <v>279</v>
      </c>
      <c r="C692" s="1" t="s">
        <v>18</v>
      </c>
      <c r="D692" s="3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1" t="s">
        <v>21</v>
      </c>
      <c r="K692" s="1" t="s">
        <v>280</v>
      </c>
      <c r="L692" s="2">
        <f t="shared" si="30"/>
        <v>1604412000</v>
      </c>
      <c r="M692" s="2">
        <f t="shared" si="31"/>
        <v>913786000</v>
      </c>
      <c r="N692" s="2">
        <f t="shared" si="32"/>
        <v>690626000</v>
      </c>
    </row>
    <row r="693" spans="1:14">
      <c r="A693" s="1">
        <v>719</v>
      </c>
      <c r="B693" s="1" t="s">
        <v>279</v>
      </c>
      <c r="C693" s="1" t="s">
        <v>19</v>
      </c>
      <c r="D693" s="3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1" t="s">
        <v>21</v>
      </c>
      <c r="K693" s="1" t="s">
        <v>280</v>
      </c>
      <c r="L693" s="2">
        <f t="shared" si="30"/>
        <v>1538704000</v>
      </c>
      <c r="M693" s="2">
        <f t="shared" si="31"/>
        <v>989123000</v>
      </c>
      <c r="N693" s="2">
        <f t="shared" si="32"/>
        <v>549581000</v>
      </c>
    </row>
    <row r="694" spans="1:14">
      <c r="A694" s="1">
        <v>720</v>
      </c>
      <c r="B694" s="1" t="s">
        <v>281</v>
      </c>
      <c r="C694" s="1" t="s">
        <v>14</v>
      </c>
      <c r="D694" s="3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1" t="s">
        <v>21</v>
      </c>
      <c r="K694" s="1" t="s">
        <v>282</v>
      </c>
      <c r="L694" s="2">
        <f t="shared" si="30"/>
        <v>4118000000</v>
      </c>
      <c r="M694" s="2">
        <f t="shared" si="31"/>
        <v>2816000000</v>
      </c>
      <c r="N694" s="2">
        <f t="shared" si="32"/>
        <v>1302000000</v>
      </c>
    </row>
    <row r="695" spans="1:14">
      <c r="A695" s="1">
        <v>721</v>
      </c>
      <c r="B695" s="1" t="s">
        <v>281</v>
      </c>
      <c r="C695" s="1" t="s">
        <v>17</v>
      </c>
      <c r="D695" s="3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1" t="s">
        <v>21</v>
      </c>
      <c r="K695" s="1" t="s">
        <v>282</v>
      </c>
      <c r="L695" s="2">
        <f t="shared" si="30"/>
        <v>4232000000</v>
      </c>
      <c r="M695" s="2">
        <f t="shared" si="31"/>
        <v>2815000000</v>
      </c>
      <c r="N695" s="2">
        <f t="shared" si="32"/>
        <v>1417000000</v>
      </c>
    </row>
    <row r="696" spans="1:14">
      <c r="A696" s="1">
        <v>722</v>
      </c>
      <c r="B696" s="1" t="s">
        <v>281</v>
      </c>
      <c r="C696" s="1" t="s">
        <v>18</v>
      </c>
      <c r="D696" s="3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1" t="s">
        <v>21</v>
      </c>
      <c r="K696" s="1" t="s">
        <v>282</v>
      </c>
      <c r="L696" s="2">
        <f t="shared" si="30"/>
        <v>4279000000</v>
      </c>
      <c r="M696" s="2">
        <f t="shared" si="31"/>
        <v>2728000000</v>
      </c>
      <c r="N696" s="2">
        <f t="shared" si="32"/>
        <v>1551000000</v>
      </c>
    </row>
    <row r="697" spans="1:14">
      <c r="A697" s="1">
        <v>723</v>
      </c>
      <c r="B697" s="1" t="s">
        <v>281</v>
      </c>
      <c r="C697" s="1" t="s">
        <v>19</v>
      </c>
      <c r="D697" s="3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1" t="s">
        <v>21</v>
      </c>
      <c r="K697" s="1" t="s">
        <v>282</v>
      </c>
      <c r="L697" s="2">
        <f t="shared" si="30"/>
        <v>4186000000</v>
      </c>
      <c r="M697" s="2">
        <f t="shared" si="31"/>
        <v>2617000000</v>
      </c>
      <c r="N697" s="2">
        <f t="shared" si="32"/>
        <v>1569000000</v>
      </c>
    </row>
    <row r="698" spans="1:14">
      <c r="A698" s="1">
        <v>724</v>
      </c>
      <c r="B698" s="1" t="s">
        <v>283</v>
      </c>
      <c r="C698" s="1" t="s">
        <v>14</v>
      </c>
      <c r="D698" s="3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1" t="s">
        <v>15</v>
      </c>
      <c r="K698" s="1" t="s">
        <v>284</v>
      </c>
      <c r="L698" s="2">
        <f t="shared" si="30"/>
        <v>3916160000</v>
      </c>
      <c r="M698" s="2">
        <f t="shared" si="31"/>
        <v>2785035000</v>
      </c>
      <c r="N698" s="2">
        <f t="shared" si="32"/>
        <v>1131125000</v>
      </c>
    </row>
    <row r="699" spans="1:14">
      <c r="A699" s="1">
        <v>725</v>
      </c>
      <c r="B699" s="1" t="s">
        <v>283</v>
      </c>
      <c r="C699" s="1" t="s">
        <v>17</v>
      </c>
      <c r="D699" s="3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1" t="s">
        <v>15</v>
      </c>
      <c r="K699" s="1" t="s">
        <v>284</v>
      </c>
      <c r="L699" s="2">
        <f t="shared" si="30"/>
        <v>4136483000</v>
      </c>
      <c r="M699" s="2">
        <f t="shared" si="31"/>
        <v>2839629000</v>
      </c>
      <c r="N699" s="2">
        <f t="shared" si="32"/>
        <v>1296854000</v>
      </c>
    </row>
    <row r="700" spans="1:14">
      <c r="A700" s="1">
        <v>726</v>
      </c>
      <c r="B700" s="1" t="s">
        <v>283</v>
      </c>
      <c r="C700" s="1" t="s">
        <v>18</v>
      </c>
      <c r="D700" s="3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1" t="s">
        <v>15</v>
      </c>
      <c r="K700" s="1" t="s">
        <v>284</v>
      </c>
      <c r="L700" s="2">
        <f t="shared" si="30"/>
        <v>4314242000</v>
      </c>
      <c r="M700" s="2">
        <f t="shared" si="31"/>
        <v>2967125000</v>
      </c>
      <c r="N700" s="2">
        <f t="shared" si="32"/>
        <v>1347117000</v>
      </c>
    </row>
    <row r="701" spans="1:14">
      <c r="A701" s="1">
        <v>727</v>
      </c>
      <c r="B701" s="1" t="s">
        <v>283</v>
      </c>
      <c r="C701" s="1" t="s">
        <v>19</v>
      </c>
      <c r="D701" s="3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1" t="s">
        <v>15</v>
      </c>
      <c r="K701" s="1" t="s">
        <v>284</v>
      </c>
      <c r="L701" s="2">
        <f t="shared" si="30"/>
        <v>4231428000</v>
      </c>
      <c r="M701" s="2">
        <f t="shared" si="31"/>
        <v>2931108000</v>
      </c>
      <c r="N701" s="2">
        <f t="shared" si="32"/>
        <v>1300320000</v>
      </c>
    </row>
    <row r="702" spans="1:14">
      <c r="A702" s="1">
        <v>728</v>
      </c>
      <c r="B702" s="1" t="s">
        <v>285</v>
      </c>
      <c r="C702" s="1" t="s">
        <v>14</v>
      </c>
      <c r="D702" s="3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1" t="s">
        <v>85</v>
      </c>
      <c r="K702" s="1" t="s">
        <v>116</v>
      </c>
      <c r="L702" s="2">
        <f t="shared" si="30"/>
        <v>4471000000</v>
      </c>
      <c r="M702" s="2">
        <f t="shared" si="31"/>
        <v>1333000000</v>
      </c>
      <c r="N702" s="2">
        <f t="shared" si="32"/>
        <v>3138000000</v>
      </c>
    </row>
    <row r="703" spans="1:14">
      <c r="A703" s="1">
        <v>729</v>
      </c>
      <c r="B703" s="1" t="s">
        <v>285</v>
      </c>
      <c r="C703" s="1" t="s">
        <v>17</v>
      </c>
      <c r="D703" s="3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1" t="s">
        <v>85</v>
      </c>
      <c r="K703" s="1" t="s">
        <v>116</v>
      </c>
      <c r="L703" s="2">
        <f t="shared" si="30"/>
        <v>5536000000</v>
      </c>
      <c r="M703" s="2">
        <f t="shared" si="31"/>
        <v>293000000</v>
      </c>
      <c r="N703" s="2">
        <f t="shared" si="32"/>
        <v>5243000000</v>
      </c>
    </row>
    <row r="704" spans="1:14">
      <c r="A704" s="1">
        <v>730</v>
      </c>
      <c r="B704" s="1" t="s">
        <v>285</v>
      </c>
      <c r="C704" s="1" t="s">
        <v>18</v>
      </c>
      <c r="D704" s="3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1" t="s">
        <v>85</v>
      </c>
      <c r="K704" s="1" t="s">
        <v>116</v>
      </c>
      <c r="L704" s="2">
        <f t="shared" si="30"/>
        <v>2520000000</v>
      </c>
      <c r="M704" s="2">
        <f t="shared" si="31"/>
        <v>200000000</v>
      </c>
      <c r="N704" s="2">
        <f t="shared" si="32"/>
        <v>2320000000</v>
      </c>
    </row>
    <row r="705" spans="1:14">
      <c r="A705" s="1">
        <v>731</v>
      </c>
      <c r="B705" s="1" t="s">
        <v>285</v>
      </c>
      <c r="C705" s="1" t="s">
        <v>19</v>
      </c>
      <c r="D705" s="3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1" t="s">
        <v>85</v>
      </c>
      <c r="K705" s="1" t="s">
        <v>116</v>
      </c>
      <c r="L705" s="2">
        <f t="shared" si="30"/>
        <v>864000000</v>
      </c>
      <c r="M705" s="2">
        <f t="shared" si="31"/>
        <v>228000000</v>
      </c>
      <c r="N705" s="2">
        <f t="shared" si="32"/>
        <v>636000000</v>
      </c>
    </row>
    <row r="706" spans="1:14">
      <c r="A706" s="1">
        <v>732</v>
      </c>
      <c r="B706" s="1" t="s">
        <v>286</v>
      </c>
      <c r="C706" s="1" t="s">
        <v>14</v>
      </c>
      <c r="D706" s="3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1" t="s">
        <v>21</v>
      </c>
      <c r="K706" s="1" t="s">
        <v>280</v>
      </c>
      <c r="L706" s="2">
        <f t="shared" si="30"/>
        <v>1104120000</v>
      </c>
      <c r="M706" s="2">
        <f t="shared" si="31"/>
        <v>902869000</v>
      </c>
      <c r="N706" s="2">
        <f t="shared" si="32"/>
        <v>201251000</v>
      </c>
    </row>
    <row r="707" spans="1:14">
      <c r="A707" s="1">
        <v>733</v>
      </c>
      <c r="B707" s="1" t="s">
        <v>286</v>
      </c>
      <c r="C707" s="1" t="s">
        <v>17</v>
      </c>
      <c r="D707" s="3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1" t="s">
        <v>21</v>
      </c>
      <c r="K707" s="1" t="s">
        <v>280</v>
      </c>
      <c r="L707" s="2">
        <f t="shared" ref="L707:L770" si="33">E707-F707</f>
        <v>1456667000</v>
      </c>
      <c r="M707" s="2">
        <f t="shared" ref="M707:M770" si="34">G707+H707+I707</f>
        <v>1126940000</v>
      </c>
      <c r="N707" s="2">
        <f t="shared" ref="N707:N770" si="35">L707-M707</f>
        <v>329727000</v>
      </c>
    </row>
    <row r="708" spans="1:14">
      <c r="A708" s="1">
        <v>734</v>
      </c>
      <c r="B708" s="1" t="s">
        <v>286</v>
      </c>
      <c r="C708" s="1" t="s">
        <v>18</v>
      </c>
      <c r="D708" s="3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1" t="s">
        <v>21</v>
      </c>
      <c r="K708" s="1" t="s">
        <v>280</v>
      </c>
      <c r="L708" s="2">
        <f t="shared" si="33"/>
        <v>1817104000</v>
      </c>
      <c r="M708" s="2">
        <f t="shared" si="34"/>
        <v>1347510000</v>
      </c>
      <c r="N708" s="2">
        <f t="shared" si="35"/>
        <v>469594000</v>
      </c>
    </row>
    <row r="709" spans="1:14">
      <c r="A709" s="1">
        <v>735</v>
      </c>
      <c r="B709" s="1" t="s">
        <v>286</v>
      </c>
      <c r="C709" s="1" t="s">
        <v>19</v>
      </c>
      <c r="D709" s="3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1" t="s">
        <v>21</v>
      </c>
      <c r="K709" s="1" t="s">
        <v>280</v>
      </c>
      <c r="L709" s="2">
        <f t="shared" si="33"/>
        <v>2093091000</v>
      </c>
      <c r="M709" s="2">
        <f t="shared" si="34"/>
        <v>1513064000</v>
      </c>
      <c r="N709" s="2">
        <f t="shared" si="35"/>
        <v>580027000</v>
      </c>
    </row>
    <row r="710" spans="1:14">
      <c r="A710" s="1">
        <v>736</v>
      </c>
      <c r="B710" s="1" t="s">
        <v>287</v>
      </c>
      <c r="C710" s="1" t="s">
        <v>14</v>
      </c>
      <c r="D710" s="3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21</v>
      </c>
      <c r="K710" s="1" t="s">
        <v>288</v>
      </c>
      <c r="L710" s="2">
        <f t="shared" si="33"/>
        <v>2417003000</v>
      </c>
      <c r="M710" s="2">
        <f t="shared" si="34"/>
        <v>1563152000</v>
      </c>
      <c r="N710" s="2">
        <f t="shared" si="35"/>
        <v>853851000</v>
      </c>
    </row>
    <row r="711" spans="1:14">
      <c r="A711" s="1">
        <v>737</v>
      </c>
      <c r="B711" s="1" t="s">
        <v>287</v>
      </c>
      <c r="C711" s="1" t="s">
        <v>17</v>
      </c>
      <c r="D711" s="3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21</v>
      </c>
      <c r="K711" s="1" t="s">
        <v>288</v>
      </c>
      <c r="L711" s="2">
        <f t="shared" si="33"/>
        <v>2409256000</v>
      </c>
      <c r="M711" s="2">
        <f t="shared" si="34"/>
        <v>1603244000</v>
      </c>
      <c r="N711" s="2">
        <f t="shared" si="35"/>
        <v>806012000</v>
      </c>
    </row>
    <row r="712" spans="1:14">
      <c r="A712" s="1">
        <v>738</v>
      </c>
      <c r="B712" s="1" t="s">
        <v>287</v>
      </c>
      <c r="C712" s="1" t="s">
        <v>18</v>
      </c>
      <c r="D712" s="3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21</v>
      </c>
      <c r="K712" s="1" t="s">
        <v>288</v>
      </c>
      <c r="L712" s="2">
        <f t="shared" si="33"/>
        <v>2578835000</v>
      </c>
      <c r="M712" s="2">
        <f t="shared" si="34"/>
        <v>1638143000</v>
      </c>
      <c r="N712" s="2">
        <f t="shared" si="35"/>
        <v>940692000</v>
      </c>
    </row>
    <row r="713" spans="1:14">
      <c r="A713" s="1">
        <v>739</v>
      </c>
      <c r="B713" s="1" t="s">
        <v>287</v>
      </c>
      <c r="C713" s="1" t="s">
        <v>19</v>
      </c>
      <c r="D713" s="3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21</v>
      </c>
      <c r="K713" s="1" t="s">
        <v>288</v>
      </c>
      <c r="L713" s="2">
        <f t="shared" si="33"/>
        <v>2770476000</v>
      </c>
      <c r="M713" s="2">
        <f t="shared" si="34"/>
        <v>1699298000</v>
      </c>
      <c r="N713" s="2">
        <f t="shared" si="35"/>
        <v>1071178000</v>
      </c>
    </row>
    <row r="714" spans="1:14">
      <c r="A714" s="1">
        <v>740</v>
      </c>
      <c r="B714" s="1" t="s">
        <v>289</v>
      </c>
      <c r="C714" s="1" t="s">
        <v>14</v>
      </c>
      <c r="D714" s="3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1" t="s">
        <v>49</v>
      </c>
      <c r="K714" s="1" t="s">
        <v>107</v>
      </c>
      <c r="L714" s="2">
        <f t="shared" si="33"/>
        <v>2874417000</v>
      </c>
      <c r="M714" s="2">
        <f t="shared" si="34"/>
        <v>1983264000</v>
      </c>
      <c r="N714" s="2">
        <f t="shared" si="35"/>
        <v>891153000</v>
      </c>
    </row>
    <row r="715" spans="1:14">
      <c r="A715" s="1">
        <v>741</v>
      </c>
      <c r="B715" s="1" t="s">
        <v>289</v>
      </c>
      <c r="C715" s="1" t="s">
        <v>17</v>
      </c>
      <c r="D715" s="3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1" t="s">
        <v>49</v>
      </c>
      <c r="K715" s="1" t="s">
        <v>107</v>
      </c>
      <c r="L715" s="2">
        <f t="shared" si="33"/>
        <v>2756592000</v>
      </c>
      <c r="M715" s="2">
        <f t="shared" si="34"/>
        <v>1848048000</v>
      </c>
      <c r="N715" s="2">
        <f t="shared" si="35"/>
        <v>908544000</v>
      </c>
    </row>
    <row r="716" spans="1:14">
      <c r="A716" s="1">
        <v>742</v>
      </c>
      <c r="B716" s="1" t="s">
        <v>289</v>
      </c>
      <c r="C716" s="1" t="s">
        <v>18</v>
      </c>
      <c r="D716" s="3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1" t="s">
        <v>49</v>
      </c>
      <c r="K716" s="1" t="s">
        <v>107</v>
      </c>
      <c r="L716" s="2">
        <f t="shared" si="33"/>
        <v>2869188000</v>
      </c>
      <c r="M716" s="2">
        <f t="shared" si="34"/>
        <v>1963335000</v>
      </c>
      <c r="N716" s="2">
        <f t="shared" si="35"/>
        <v>905853000</v>
      </c>
    </row>
    <row r="717" spans="1:14">
      <c r="A717" s="1">
        <v>743</v>
      </c>
      <c r="B717" s="1" t="s">
        <v>289</v>
      </c>
      <c r="C717" s="1" t="s">
        <v>19</v>
      </c>
      <c r="D717" s="3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1" t="s">
        <v>49</v>
      </c>
      <c r="K717" s="1" t="s">
        <v>107</v>
      </c>
      <c r="L717" s="2">
        <f t="shared" si="33"/>
        <v>3071076000</v>
      </c>
      <c r="M717" s="2">
        <f t="shared" si="34"/>
        <v>2075862000</v>
      </c>
      <c r="N717" s="2">
        <f t="shared" si="35"/>
        <v>995214000</v>
      </c>
    </row>
    <row r="718" spans="1:14">
      <c r="A718" s="1">
        <v>744</v>
      </c>
      <c r="B718" s="1" t="s">
        <v>290</v>
      </c>
      <c r="C718" s="1" t="s">
        <v>14</v>
      </c>
      <c r="D718" s="3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1" t="s">
        <v>21</v>
      </c>
      <c r="K718" s="1" t="s">
        <v>291</v>
      </c>
      <c r="L718" s="2">
        <f t="shared" si="33"/>
        <v>1611693000</v>
      </c>
      <c r="M718" s="2">
        <f t="shared" si="34"/>
        <v>1096507000</v>
      </c>
      <c r="N718" s="2">
        <f t="shared" si="35"/>
        <v>515186000</v>
      </c>
    </row>
    <row r="719" spans="1:14">
      <c r="A719" s="1">
        <v>745</v>
      </c>
      <c r="B719" s="1" t="s">
        <v>290</v>
      </c>
      <c r="C719" s="1" t="s">
        <v>17</v>
      </c>
      <c r="D719" s="3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1" t="s">
        <v>21</v>
      </c>
      <c r="K719" s="1" t="s">
        <v>291</v>
      </c>
      <c r="L719" s="2">
        <f t="shared" si="33"/>
        <v>1904407000</v>
      </c>
      <c r="M719" s="2">
        <f t="shared" si="34"/>
        <v>1340453000</v>
      </c>
      <c r="N719" s="2">
        <f t="shared" si="35"/>
        <v>563954000</v>
      </c>
    </row>
    <row r="720" spans="1:14">
      <c r="A720" s="1">
        <v>746</v>
      </c>
      <c r="B720" s="1" t="s">
        <v>290</v>
      </c>
      <c r="C720" s="1" t="s">
        <v>18</v>
      </c>
      <c r="D720" s="3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1" t="s">
        <v>21</v>
      </c>
      <c r="K720" s="1" t="s">
        <v>291</v>
      </c>
      <c r="L720" s="2">
        <f t="shared" si="33"/>
        <v>2136332000</v>
      </c>
      <c r="M720" s="2">
        <f t="shared" si="34"/>
        <v>1541214000</v>
      </c>
      <c r="N720" s="2">
        <f t="shared" si="35"/>
        <v>595118000</v>
      </c>
    </row>
    <row r="721" spans="1:14">
      <c r="A721" s="1">
        <v>747</v>
      </c>
      <c r="B721" s="1" t="s">
        <v>290</v>
      </c>
      <c r="C721" s="1" t="s">
        <v>19</v>
      </c>
      <c r="D721" s="3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1" t="s">
        <v>21</v>
      </c>
      <c r="K721" s="1" t="s">
        <v>291</v>
      </c>
      <c r="L721" s="2">
        <f t="shared" si="33"/>
        <v>2276048000</v>
      </c>
      <c r="M721" s="2">
        <f t="shared" si="34"/>
        <v>1500399000</v>
      </c>
      <c r="N721" s="2">
        <f t="shared" si="35"/>
        <v>775649000</v>
      </c>
    </row>
    <row r="722" spans="1:14">
      <c r="A722" s="1">
        <v>748</v>
      </c>
      <c r="B722" s="1" t="s">
        <v>292</v>
      </c>
      <c r="C722" s="1" t="s">
        <v>14</v>
      </c>
      <c r="D722" s="3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1" t="s">
        <v>27</v>
      </c>
      <c r="K722" s="1" t="s">
        <v>201</v>
      </c>
      <c r="L722" s="2">
        <f t="shared" si="33"/>
        <v>27296000000</v>
      </c>
      <c r="M722" s="2">
        <f t="shared" si="34"/>
        <v>22480000000</v>
      </c>
      <c r="N722" s="2">
        <f t="shared" si="35"/>
        <v>4816000000</v>
      </c>
    </row>
    <row r="723" spans="1:14">
      <c r="A723" s="1">
        <v>749</v>
      </c>
      <c r="B723" s="1" t="s">
        <v>292</v>
      </c>
      <c r="C723" s="1" t="s">
        <v>17</v>
      </c>
      <c r="D723" s="3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1" t="s">
        <v>27</v>
      </c>
      <c r="K723" s="1" t="s">
        <v>201</v>
      </c>
      <c r="L723" s="2">
        <f t="shared" si="33"/>
        <v>28212000000</v>
      </c>
      <c r="M723" s="2">
        <f t="shared" si="34"/>
        <v>23420000000</v>
      </c>
      <c r="N723" s="2">
        <f t="shared" si="35"/>
        <v>4792000000</v>
      </c>
    </row>
    <row r="724" spans="1:14">
      <c r="A724" s="1">
        <v>750</v>
      </c>
      <c r="B724" s="1" t="s">
        <v>292</v>
      </c>
      <c r="C724" s="1" t="s">
        <v>18</v>
      </c>
      <c r="D724" s="3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1" t="s">
        <v>27</v>
      </c>
      <c r="K724" s="1" t="s">
        <v>201</v>
      </c>
      <c r="L724" s="2">
        <f t="shared" si="33"/>
        <v>30656000000</v>
      </c>
      <c r="M724" s="2">
        <f t="shared" si="34"/>
        <v>25091000000</v>
      </c>
      <c r="N724" s="2">
        <f t="shared" si="35"/>
        <v>5565000000</v>
      </c>
    </row>
    <row r="725" spans="1:14">
      <c r="A725" s="1">
        <v>751</v>
      </c>
      <c r="B725" s="1" t="s">
        <v>292</v>
      </c>
      <c r="C725" s="1" t="s">
        <v>19</v>
      </c>
      <c r="D725" s="3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1" t="s">
        <v>27</v>
      </c>
      <c r="K725" s="1" t="s">
        <v>201</v>
      </c>
      <c r="L725" s="2">
        <f t="shared" si="33"/>
        <v>33040000000</v>
      </c>
      <c r="M725" s="2">
        <f t="shared" si="34"/>
        <v>27075000000</v>
      </c>
      <c r="N725" s="2">
        <f t="shared" si="35"/>
        <v>5965000000</v>
      </c>
    </row>
    <row r="726" spans="1:14">
      <c r="A726" s="1">
        <v>752</v>
      </c>
      <c r="B726" s="1" t="s">
        <v>293</v>
      </c>
      <c r="C726" s="1" t="s">
        <v>14</v>
      </c>
      <c r="D726" s="3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1" t="s">
        <v>54</v>
      </c>
      <c r="K726" s="1" t="s">
        <v>55</v>
      </c>
      <c r="L726" s="2">
        <f t="shared" si="33"/>
        <v>1197990000</v>
      </c>
      <c r="M726" s="2">
        <f t="shared" si="34"/>
        <v>665170000</v>
      </c>
      <c r="N726" s="2">
        <f t="shared" si="35"/>
        <v>532820000</v>
      </c>
    </row>
    <row r="727" spans="1:14">
      <c r="A727" s="1">
        <v>753</v>
      </c>
      <c r="B727" s="1" t="s">
        <v>293</v>
      </c>
      <c r="C727" s="1" t="s">
        <v>17</v>
      </c>
      <c r="D727" s="3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1" t="s">
        <v>54</v>
      </c>
      <c r="K727" s="1" t="s">
        <v>55</v>
      </c>
      <c r="L727" s="2">
        <f t="shared" si="33"/>
        <v>1641132000</v>
      </c>
      <c r="M727" s="2">
        <f t="shared" si="34"/>
        <v>1107519000</v>
      </c>
      <c r="N727" s="2">
        <f t="shared" si="35"/>
        <v>533613000</v>
      </c>
    </row>
    <row r="728" spans="1:14">
      <c r="A728" s="1">
        <v>754</v>
      </c>
      <c r="B728" s="1" t="s">
        <v>293</v>
      </c>
      <c r="C728" s="1" t="s">
        <v>18</v>
      </c>
      <c r="D728" s="3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1" t="s">
        <v>54</v>
      </c>
      <c r="K728" s="1" t="s">
        <v>55</v>
      </c>
      <c r="L728" s="2">
        <f t="shared" si="33"/>
        <v>1902521000</v>
      </c>
      <c r="M728" s="2">
        <f t="shared" si="34"/>
        <v>1056611000</v>
      </c>
      <c r="N728" s="2">
        <f t="shared" si="35"/>
        <v>845910000</v>
      </c>
    </row>
    <row r="729" spans="1:14">
      <c r="A729" s="1">
        <v>755</v>
      </c>
      <c r="B729" s="1" t="s">
        <v>293</v>
      </c>
      <c r="C729" s="1" t="s">
        <v>19</v>
      </c>
      <c r="D729" s="3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1" t="s">
        <v>54</v>
      </c>
      <c r="K729" s="1" t="s">
        <v>55</v>
      </c>
      <c r="L729" s="2">
        <f t="shared" si="33"/>
        <v>2153428000</v>
      </c>
      <c r="M729" s="2">
        <f t="shared" si="34"/>
        <v>1084582000</v>
      </c>
      <c r="N729" s="2">
        <f t="shared" si="35"/>
        <v>1068846000</v>
      </c>
    </row>
    <row r="730" spans="1:14">
      <c r="A730" s="1">
        <v>756</v>
      </c>
      <c r="B730" s="1" t="s">
        <v>294</v>
      </c>
      <c r="C730" s="1" t="s">
        <v>14</v>
      </c>
      <c r="D730" s="3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1" t="s">
        <v>54</v>
      </c>
      <c r="K730" s="1" t="s">
        <v>55</v>
      </c>
      <c r="L730" s="2">
        <f t="shared" si="33"/>
        <v>2013719000</v>
      </c>
      <c r="M730" s="2">
        <f t="shared" si="34"/>
        <v>824636000</v>
      </c>
      <c r="N730" s="2">
        <f t="shared" si="35"/>
        <v>1189083000</v>
      </c>
    </row>
    <row r="731" spans="1:14">
      <c r="A731" s="1">
        <v>757</v>
      </c>
      <c r="B731" s="1" t="s">
        <v>294</v>
      </c>
      <c r="C731" s="1" t="s">
        <v>17</v>
      </c>
      <c r="D731" s="3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1" t="s">
        <v>54</v>
      </c>
      <c r="K731" s="1" t="s">
        <v>55</v>
      </c>
      <c r="L731" s="2">
        <f t="shared" si="33"/>
        <v>1563210000</v>
      </c>
      <c r="M731" s="2">
        <f t="shared" si="34"/>
        <v>918075000</v>
      </c>
      <c r="N731" s="2">
        <f t="shared" si="35"/>
        <v>645135000</v>
      </c>
    </row>
    <row r="732" spans="1:14">
      <c r="A732" s="1">
        <v>758</v>
      </c>
      <c r="B732" s="1" t="s">
        <v>294</v>
      </c>
      <c r="C732" s="1" t="s">
        <v>18</v>
      </c>
      <c r="D732" s="3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1" t="s">
        <v>54</v>
      </c>
      <c r="K732" s="1" t="s">
        <v>55</v>
      </c>
      <c r="L732" s="2">
        <f t="shared" si="33"/>
        <v>1828305000</v>
      </c>
      <c r="M732" s="2">
        <f t="shared" si="34"/>
        <v>1211549000</v>
      </c>
      <c r="N732" s="2">
        <f t="shared" si="35"/>
        <v>616756000</v>
      </c>
    </row>
    <row r="733" spans="1:14">
      <c r="A733" s="1">
        <v>759</v>
      </c>
      <c r="B733" s="1" t="s">
        <v>294</v>
      </c>
      <c r="C733" s="1" t="s">
        <v>19</v>
      </c>
      <c r="D733" s="3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1" t="s">
        <v>54</v>
      </c>
      <c r="K733" s="1" t="s">
        <v>55</v>
      </c>
      <c r="L733" s="2">
        <f t="shared" si="33"/>
        <v>2040486000</v>
      </c>
      <c r="M733" s="2">
        <f t="shared" si="34"/>
        <v>1410118000</v>
      </c>
      <c r="N733" s="2">
        <f t="shared" si="35"/>
        <v>630368000</v>
      </c>
    </row>
    <row r="734" spans="1:14">
      <c r="A734" s="1">
        <v>760</v>
      </c>
      <c r="B734" s="1" t="s">
        <v>295</v>
      </c>
      <c r="C734" s="1" t="s">
        <v>14</v>
      </c>
      <c r="D734" s="3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1" t="s">
        <v>21</v>
      </c>
      <c r="K734" s="1" t="s">
        <v>296</v>
      </c>
      <c r="L734" s="2">
        <f t="shared" si="33"/>
        <v>25842000000</v>
      </c>
      <c r="M734" s="2">
        <f t="shared" si="34"/>
        <v>18076000000</v>
      </c>
      <c r="N734" s="2">
        <f t="shared" si="35"/>
        <v>7766000000</v>
      </c>
    </row>
    <row r="735" spans="1:14">
      <c r="A735" s="1">
        <v>761</v>
      </c>
      <c r="B735" s="1" t="s">
        <v>295</v>
      </c>
      <c r="C735" s="1" t="s">
        <v>17</v>
      </c>
      <c r="D735" s="3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1" t="s">
        <v>21</v>
      </c>
      <c r="K735" s="1" t="s">
        <v>296</v>
      </c>
      <c r="L735" s="2">
        <f t="shared" si="33"/>
        <v>26915000000</v>
      </c>
      <c r="M735" s="2">
        <f t="shared" si="34"/>
        <v>17749000000</v>
      </c>
      <c r="N735" s="2">
        <f t="shared" si="35"/>
        <v>9166000000</v>
      </c>
    </row>
    <row r="736" spans="1:14">
      <c r="A736" s="1">
        <v>762</v>
      </c>
      <c r="B736" s="1" t="s">
        <v>295</v>
      </c>
      <c r="C736" s="1" t="s">
        <v>18</v>
      </c>
      <c r="D736" s="3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1" t="s">
        <v>21</v>
      </c>
      <c r="K736" s="1" t="s">
        <v>296</v>
      </c>
      <c r="L736" s="2">
        <f t="shared" si="33"/>
        <v>28389000000</v>
      </c>
      <c r="M736" s="2">
        <f t="shared" si="34"/>
        <v>17920000000</v>
      </c>
      <c r="N736" s="2">
        <f t="shared" si="35"/>
        <v>10469000000</v>
      </c>
    </row>
    <row r="737" spans="1:14">
      <c r="A737" s="1">
        <v>763</v>
      </c>
      <c r="B737" s="1" t="s">
        <v>295</v>
      </c>
      <c r="C737" s="1" t="s">
        <v>19</v>
      </c>
      <c r="D737" s="3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1" t="s">
        <v>21</v>
      </c>
      <c r="K737" s="1" t="s">
        <v>296</v>
      </c>
      <c r="L737" s="2">
        <f t="shared" si="33"/>
        <v>30265000000</v>
      </c>
      <c r="M737" s="2">
        <f t="shared" si="34"/>
        <v>18491000000</v>
      </c>
      <c r="N737" s="2">
        <f t="shared" si="35"/>
        <v>11774000000</v>
      </c>
    </row>
    <row r="738" spans="1:14">
      <c r="A738" s="1">
        <v>764</v>
      </c>
      <c r="B738" s="1" t="s">
        <v>297</v>
      </c>
      <c r="C738" s="1" t="s">
        <v>14</v>
      </c>
      <c r="D738" s="3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1" t="s">
        <v>85</v>
      </c>
      <c r="K738" s="1" t="s">
        <v>146</v>
      </c>
      <c r="L738" s="2">
        <f t="shared" si="33"/>
        <v>8710000000</v>
      </c>
      <c r="M738" s="2">
        <f t="shared" si="34"/>
        <v>3992000000</v>
      </c>
      <c r="N738" s="2">
        <f t="shared" si="35"/>
        <v>4718000000</v>
      </c>
    </row>
    <row r="739" spans="1:14">
      <c r="A739" s="1">
        <v>765</v>
      </c>
      <c r="B739" s="1" t="s">
        <v>297</v>
      </c>
      <c r="C739" s="1" t="s">
        <v>17</v>
      </c>
      <c r="D739" s="3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1" t="s">
        <v>85</v>
      </c>
      <c r="K739" s="1" t="s">
        <v>146</v>
      </c>
      <c r="L739" s="2">
        <f t="shared" si="33"/>
        <v>7936000000</v>
      </c>
      <c r="M739" s="2">
        <f t="shared" si="34"/>
        <v>3732000000</v>
      </c>
      <c r="N739" s="2">
        <f t="shared" si="35"/>
        <v>4204000000</v>
      </c>
    </row>
    <row r="740" spans="1:14">
      <c r="A740" s="1">
        <v>766</v>
      </c>
      <c r="B740" s="1" t="s">
        <v>297</v>
      </c>
      <c r="C740" s="1" t="s">
        <v>18</v>
      </c>
      <c r="D740" s="3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1" t="s">
        <v>85</v>
      </c>
      <c r="K740" s="1" t="s">
        <v>146</v>
      </c>
      <c r="L740" s="2">
        <f t="shared" si="33"/>
        <v>6984000000</v>
      </c>
      <c r="M740" s="2">
        <f t="shared" si="34"/>
        <v>4087000000</v>
      </c>
      <c r="N740" s="2">
        <f t="shared" si="35"/>
        <v>2897000000</v>
      </c>
    </row>
    <row r="741" spans="1:14">
      <c r="A741" s="1">
        <v>767</v>
      </c>
      <c r="B741" s="1" t="s">
        <v>297</v>
      </c>
      <c r="C741" s="1" t="s">
        <v>19</v>
      </c>
      <c r="D741" s="3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1" t="s">
        <v>85</v>
      </c>
      <c r="K741" s="1" t="s">
        <v>146</v>
      </c>
      <c r="L741" s="2">
        <f t="shared" si="33"/>
        <v>3313000000</v>
      </c>
      <c r="M741" s="2">
        <f t="shared" si="34"/>
        <v>4658000000</v>
      </c>
      <c r="N741" s="2">
        <f t="shared" si="35"/>
        <v>-1345000000</v>
      </c>
    </row>
    <row r="742" spans="1:14">
      <c r="A742" s="1">
        <v>768</v>
      </c>
      <c r="B742" s="1" t="s">
        <v>298</v>
      </c>
      <c r="C742" s="1" t="s">
        <v>14</v>
      </c>
      <c r="D742" s="3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1" t="s">
        <v>49</v>
      </c>
      <c r="K742" s="1" t="s">
        <v>52</v>
      </c>
      <c r="L742" s="2">
        <f t="shared" si="33"/>
        <v>8891000000</v>
      </c>
      <c r="M742" s="2">
        <f t="shared" si="34"/>
        <v>7080000000</v>
      </c>
      <c r="N742" s="2">
        <f t="shared" si="35"/>
        <v>1811000000</v>
      </c>
    </row>
    <row r="743" spans="1:14">
      <c r="A743" s="1">
        <v>769</v>
      </c>
      <c r="B743" s="1" t="s">
        <v>298</v>
      </c>
      <c r="C743" s="1" t="s">
        <v>17</v>
      </c>
      <c r="D743" s="3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1" t="s">
        <v>49</v>
      </c>
      <c r="K743" s="1" t="s">
        <v>52</v>
      </c>
      <c r="L743" s="2">
        <f t="shared" si="33"/>
        <v>9625000000</v>
      </c>
      <c r="M743" s="2">
        <f t="shared" si="34"/>
        <v>5970000000</v>
      </c>
      <c r="N743" s="2">
        <f t="shared" si="35"/>
        <v>3655000000</v>
      </c>
    </row>
    <row r="744" spans="1:14">
      <c r="A744" s="1">
        <v>770</v>
      </c>
      <c r="B744" s="1" t="s">
        <v>298</v>
      </c>
      <c r="C744" s="1" t="s">
        <v>18</v>
      </c>
      <c r="D744" s="3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1" t="s">
        <v>49</v>
      </c>
      <c r="K744" s="1" t="s">
        <v>52</v>
      </c>
      <c r="L744" s="2">
        <f t="shared" si="33"/>
        <v>7809000000</v>
      </c>
      <c r="M744" s="2">
        <f t="shared" si="34"/>
        <v>5757000000</v>
      </c>
      <c r="N744" s="2">
        <f t="shared" si="35"/>
        <v>2052000000</v>
      </c>
    </row>
    <row r="745" spans="1:14">
      <c r="A745" s="1">
        <v>771</v>
      </c>
      <c r="B745" s="1" t="s">
        <v>298</v>
      </c>
      <c r="C745" s="1" t="s">
        <v>19</v>
      </c>
      <c r="D745" s="3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1" t="s">
        <v>49</v>
      </c>
      <c r="K745" s="1" t="s">
        <v>52</v>
      </c>
      <c r="L745" s="2">
        <f t="shared" si="33"/>
        <v>7602000000</v>
      </c>
      <c r="M745" s="2">
        <f t="shared" si="34"/>
        <v>5274000000</v>
      </c>
      <c r="N745" s="2">
        <f t="shared" si="35"/>
        <v>2328000000</v>
      </c>
    </row>
    <row r="746" spans="1:14">
      <c r="A746" s="1">
        <v>772</v>
      </c>
      <c r="B746" s="1" t="s">
        <v>299</v>
      </c>
      <c r="C746" s="1" t="s">
        <v>14</v>
      </c>
      <c r="D746" s="3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1" t="s">
        <v>21</v>
      </c>
      <c r="K746" s="1" t="s">
        <v>300</v>
      </c>
      <c r="L746" s="2">
        <f t="shared" si="33"/>
        <v>2139883000</v>
      </c>
      <c r="M746" s="2">
        <f t="shared" si="34"/>
        <v>1111232000</v>
      </c>
      <c r="N746" s="2">
        <f t="shared" si="35"/>
        <v>1028651000</v>
      </c>
    </row>
    <row r="747" spans="1:14">
      <c r="A747" s="1">
        <v>773</v>
      </c>
      <c r="B747" s="1" t="s">
        <v>299</v>
      </c>
      <c r="C747" s="1" t="s">
        <v>17</v>
      </c>
      <c r="D747" s="3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1" t="s">
        <v>21</v>
      </c>
      <c r="K747" s="1" t="s">
        <v>300</v>
      </c>
      <c r="L747" s="2">
        <f t="shared" si="33"/>
        <v>2278455000</v>
      </c>
      <c r="M747" s="2">
        <f t="shared" si="34"/>
        <v>1124753000</v>
      </c>
      <c r="N747" s="2">
        <f t="shared" si="35"/>
        <v>1153702000</v>
      </c>
    </row>
    <row r="748" spans="1:14">
      <c r="A748" s="1">
        <v>774</v>
      </c>
      <c r="B748" s="1" t="s">
        <v>299</v>
      </c>
      <c r="C748" s="1" t="s">
        <v>18</v>
      </c>
      <c r="D748" s="3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1" t="s">
        <v>21</v>
      </c>
      <c r="K748" s="1" t="s">
        <v>300</v>
      </c>
      <c r="L748" s="2">
        <f t="shared" si="33"/>
        <v>2440485000</v>
      </c>
      <c r="M748" s="2">
        <f t="shared" si="34"/>
        <v>1159502000</v>
      </c>
      <c r="N748" s="2">
        <f t="shared" si="35"/>
        <v>1280983000</v>
      </c>
    </row>
    <row r="749" spans="1:14">
      <c r="A749" s="1">
        <v>775</v>
      </c>
      <c r="B749" s="1" t="s">
        <v>299</v>
      </c>
      <c r="C749" s="1" t="s">
        <v>19</v>
      </c>
      <c r="D749" s="3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1" t="s">
        <v>21</v>
      </c>
      <c r="K749" s="1" t="s">
        <v>300</v>
      </c>
      <c r="L749" s="2">
        <f t="shared" si="33"/>
        <v>2375790000</v>
      </c>
      <c r="M749" s="2">
        <f t="shared" si="34"/>
        <v>1220095000</v>
      </c>
      <c r="N749" s="2">
        <f t="shared" si="35"/>
        <v>1155695000</v>
      </c>
    </row>
    <row r="750" spans="1:14">
      <c r="A750" s="1">
        <v>776</v>
      </c>
      <c r="B750" s="1" t="s">
        <v>301</v>
      </c>
      <c r="C750" s="1" t="s">
        <v>14</v>
      </c>
      <c r="D750" s="3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27</v>
      </c>
      <c r="K750" s="1" t="s">
        <v>32</v>
      </c>
      <c r="L750" s="2">
        <f t="shared" si="33"/>
        <v>1161400000</v>
      </c>
      <c r="M750" s="2">
        <f t="shared" si="34"/>
        <v>971300000</v>
      </c>
      <c r="N750" s="2">
        <f t="shared" si="35"/>
        <v>190100000</v>
      </c>
    </row>
    <row r="751" spans="1:14">
      <c r="A751" s="1">
        <v>777</v>
      </c>
      <c r="B751" s="1" t="s">
        <v>301</v>
      </c>
      <c r="C751" s="1" t="s">
        <v>17</v>
      </c>
      <c r="D751" s="3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27</v>
      </c>
      <c r="K751" s="1" t="s">
        <v>32</v>
      </c>
      <c r="L751" s="2">
        <f t="shared" si="33"/>
        <v>1245500000</v>
      </c>
      <c r="M751" s="2">
        <f t="shared" si="34"/>
        <v>908500000</v>
      </c>
      <c r="N751" s="2">
        <f t="shared" si="35"/>
        <v>337000000</v>
      </c>
    </row>
    <row r="752" spans="1:14">
      <c r="A752" s="1">
        <v>778</v>
      </c>
      <c r="B752" s="1" t="s">
        <v>301</v>
      </c>
      <c r="C752" s="1" t="s">
        <v>18</v>
      </c>
      <c r="D752" s="3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27</v>
      </c>
      <c r="K752" s="1" t="s">
        <v>32</v>
      </c>
      <c r="L752" s="2">
        <f t="shared" si="33"/>
        <v>1432700000</v>
      </c>
      <c r="M752" s="2">
        <f t="shared" si="34"/>
        <v>949100000</v>
      </c>
      <c r="N752" s="2">
        <f t="shared" si="35"/>
        <v>483600000</v>
      </c>
    </row>
    <row r="753" spans="1:14">
      <c r="A753" s="1">
        <v>779</v>
      </c>
      <c r="B753" s="1" t="s">
        <v>301</v>
      </c>
      <c r="C753" s="1" t="s">
        <v>19</v>
      </c>
      <c r="D753" s="3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27</v>
      </c>
      <c r="K753" s="1" t="s">
        <v>32</v>
      </c>
      <c r="L753" s="2">
        <f t="shared" si="33"/>
        <v>1563300000</v>
      </c>
      <c r="M753" s="2">
        <f t="shared" si="34"/>
        <v>1004200000</v>
      </c>
      <c r="N753" s="2">
        <f t="shared" si="35"/>
        <v>559100000</v>
      </c>
    </row>
    <row r="754" spans="1:14">
      <c r="A754" s="1">
        <v>780</v>
      </c>
      <c r="B754" s="1" t="s">
        <v>302</v>
      </c>
      <c r="C754" s="1" t="s">
        <v>14</v>
      </c>
      <c r="D754" s="3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1" t="s">
        <v>15</v>
      </c>
      <c r="K754" s="1" t="s">
        <v>166</v>
      </c>
      <c r="L754" s="2">
        <f t="shared" si="33"/>
        <v>10691000000</v>
      </c>
      <c r="M754" s="2">
        <f t="shared" si="34"/>
        <v>5190000000</v>
      </c>
      <c r="N754" s="2">
        <f t="shared" si="35"/>
        <v>5501000000</v>
      </c>
    </row>
    <row r="755" spans="1:14">
      <c r="A755" s="1">
        <v>781</v>
      </c>
      <c r="B755" s="1" t="s">
        <v>302</v>
      </c>
      <c r="C755" s="1" t="s">
        <v>17</v>
      </c>
      <c r="D755" s="3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1" t="s">
        <v>15</v>
      </c>
      <c r="K755" s="1" t="s">
        <v>166</v>
      </c>
      <c r="L755" s="2">
        <f t="shared" si="33"/>
        <v>11349000000</v>
      </c>
      <c r="M755" s="2">
        <f t="shared" si="34"/>
        <v>5518000000</v>
      </c>
      <c r="N755" s="2">
        <f t="shared" si="35"/>
        <v>5831000000</v>
      </c>
    </row>
    <row r="756" spans="1:14">
      <c r="A756" s="1">
        <v>782</v>
      </c>
      <c r="B756" s="1" t="s">
        <v>302</v>
      </c>
      <c r="C756" s="1" t="s">
        <v>18</v>
      </c>
      <c r="D756" s="3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1" t="s">
        <v>15</v>
      </c>
      <c r="K756" s="1" t="s">
        <v>166</v>
      </c>
      <c r="L756" s="2">
        <f t="shared" si="33"/>
        <v>11834000000</v>
      </c>
      <c r="M756" s="2">
        <f t="shared" si="34"/>
        <v>5006000000</v>
      </c>
      <c r="N756" s="2">
        <f t="shared" si="35"/>
        <v>6828000000</v>
      </c>
    </row>
    <row r="757" spans="1:14">
      <c r="A757" s="1">
        <v>783</v>
      </c>
      <c r="B757" s="1" t="s">
        <v>302</v>
      </c>
      <c r="C757" s="1" t="s">
        <v>19</v>
      </c>
      <c r="D757" s="3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1" t="s">
        <v>15</v>
      </c>
      <c r="K757" s="1" t="s">
        <v>166</v>
      </c>
      <c r="L757" s="2">
        <f t="shared" si="33"/>
        <v>12152000000</v>
      </c>
      <c r="M757" s="2">
        <f t="shared" si="34"/>
        <v>5469000000</v>
      </c>
      <c r="N757" s="2">
        <f t="shared" si="35"/>
        <v>6683000000</v>
      </c>
    </row>
    <row r="758" spans="1:14">
      <c r="A758" s="1">
        <v>784</v>
      </c>
      <c r="B758" s="1" t="s">
        <v>303</v>
      </c>
      <c r="C758" s="1" t="s">
        <v>14</v>
      </c>
      <c r="D758" s="3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85</v>
      </c>
      <c r="K758" s="1" t="s">
        <v>304</v>
      </c>
      <c r="L758" s="2">
        <f t="shared" si="33"/>
        <v>1534846000</v>
      </c>
      <c r="M758" s="2">
        <f t="shared" si="34"/>
        <v>597108000</v>
      </c>
      <c r="N758" s="2">
        <f t="shared" si="35"/>
        <v>937738000</v>
      </c>
    </row>
    <row r="759" spans="1:14">
      <c r="A759" s="1">
        <v>785</v>
      </c>
      <c r="B759" s="1" t="s">
        <v>303</v>
      </c>
      <c r="C759" s="1" t="s">
        <v>17</v>
      </c>
      <c r="D759" s="3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85</v>
      </c>
      <c r="K759" s="1" t="s">
        <v>304</v>
      </c>
      <c r="L759" s="2">
        <f t="shared" si="33"/>
        <v>1709253000</v>
      </c>
      <c r="M759" s="2">
        <f t="shared" si="34"/>
        <v>656079000</v>
      </c>
      <c r="N759" s="2">
        <f t="shared" si="35"/>
        <v>1053174000</v>
      </c>
    </row>
    <row r="760" spans="1:14">
      <c r="A760" s="1">
        <v>786</v>
      </c>
      <c r="B760" s="1" t="s">
        <v>303</v>
      </c>
      <c r="C760" s="1" t="s">
        <v>18</v>
      </c>
      <c r="D760" s="3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85</v>
      </c>
      <c r="K760" s="1" t="s">
        <v>304</v>
      </c>
      <c r="L760" s="2">
        <f t="shared" si="33"/>
        <v>1458226000</v>
      </c>
      <c r="M760" s="2">
        <f t="shared" si="34"/>
        <v>747021000</v>
      </c>
      <c r="N760" s="2">
        <f t="shared" si="35"/>
        <v>711205000</v>
      </c>
    </row>
    <row r="761" spans="1:14">
      <c r="A761" s="1">
        <v>787</v>
      </c>
      <c r="B761" s="1" t="s">
        <v>303</v>
      </c>
      <c r="C761" s="1" t="s">
        <v>19</v>
      </c>
      <c r="D761" s="3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85</v>
      </c>
      <c r="K761" s="1" t="s">
        <v>304</v>
      </c>
      <c r="L761" s="2">
        <f t="shared" si="33"/>
        <v>725427000</v>
      </c>
      <c r="M761" s="2">
        <f t="shared" si="34"/>
        <v>745143000</v>
      </c>
      <c r="N761" s="2">
        <f t="shared" si="35"/>
        <v>-19716000</v>
      </c>
    </row>
    <row r="762" spans="1:14">
      <c r="A762" s="1">
        <v>788</v>
      </c>
      <c r="B762" s="1" t="s">
        <v>305</v>
      </c>
      <c r="C762" s="1" t="s">
        <v>14</v>
      </c>
      <c r="D762" s="3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24</v>
      </c>
      <c r="K762" s="1" t="s">
        <v>306</v>
      </c>
      <c r="L762" s="2">
        <f t="shared" si="33"/>
        <v>15637000000</v>
      </c>
      <c r="M762" s="2">
        <f t="shared" si="34"/>
        <v>11820000000</v>
      </c>
      <c r="N762" s="2">
        <f t="shared" si="35"/>
        <v>3817000000</v>
      </c>
    </row>
    <row r="763" spans="1:14">
      <c r="A763" s="1">
        <v>789</v>
      </c>
      <c r="B763" s="1" t="s">
        <v>305</v>
      </c>
      <c r="C763" s="1" t="s">
        <v>17</v>
      </c>
      <c r="D763" s="3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24</v>
      </c>
      <c r="K763" s="1" t="s">
        <v>306</v>
      </c>
      <c r="L763" s="2">
        <f t="shared" si="33"/>
        <v>14939000000</v>
      </c>
      <c r="M763" s="2">
        <f t="shared" si="34"/>
        <v>12237000000</v>
      </c>
      <c r="N763" s="2">
        <f t="shared" si="35"/>
        <v>2702000000</v>
      </c>
    </row>
    <row r="764" spans="1:14">
      <c r="A764" s="1">
        <v>790</v>
      </c>
      <c r="B764" s="1" t="s">
        <v>305</v>
      </c>
      <c r="C764" s="1" t="s">
        <v>18</v>
      </c>
      <c r="D764" s="3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24</v>
      </c>
      <c r="K764" s="1" t="s">
        <v>306</v>
      </c>
      <c r="L764" s="2">
        <f t="shared" si="33"/>
        <v>14616000000</v>
      </c>
      <c r="M764" s="2">
        <f t="shared" si="34"/>
        <v>11472000000</v>
      </c>
      <c r="N764" s="2">
        <f t="shared" si="35"/>
        <v>3144000000</v>
      </c>
    </row>
    <row r="765" spans="1:14">
      <c r="A765" s="1">
        <v>791</v>
      </c>
      <c r="B765" s="1" t="s">
        <v>307</v>
      </c>
      <c r="C765" s="1" t="s">
        <v>14</v>
      </c>
      <c r="D765" s="3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24</v>
      </c>
      <c r="K765" s="1" t="s">
        <v>25</v>
      </c>
      <c r="L765" s="2">
        <f t="shared" si="33"/>
        <v>25918000000</v>
      </c>
      <c r="M765" s="2">
        <f t="shared" si="34"/>
        <v>17775000000</v>
      </c>
      <c r="N765" s="2">
        <f t="shared" si="35"/>
        <v>8143000000</v>
      </c>
    </row>
    <row r="766" spans="1:14">
      <c r="A766" s="1">
        <v>792</v>
      </c>
      <c r="B766" s="1" t="s">
        <v>307</v>
      </c>
      <c r="C766" s="1" t="s">
        <v>17</v>
      </c>
      <c r="D766" s="3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24</v>
      </c>
      <c r="K766" s="1" t="s">
        <v>25</v>
      </c>
      <c r="L766" s="2">
        <f t="shared" si="33"/>
        <v>11220000000</v>
      </c>
      <c r="M766" s="2">
        <f t="shared" si="34"/>
        <v>6788000000</v>
      </c>
      <c r="N766" s="2">
        <f t="shared" si="35"/>
        <v>4432000000</v>
      </c>
    </row>
    <row r="767" spans="1:14">
      <c r="A767" s="1">
        <v>793</v>
      </c>
      <c r="B767" s="1" t="s">
        <v>307</v>
      </c>
      <c r="C767" s="1" t="s">
        <v>18</v>
      </c>
      <c r="D767" s="3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24</v>
      </c>
      <c r="K767" s="1" t="s">
        <v>25</v>
      </c>
      <c r="L767" s="2">
        <f t="shared" si="33"/>
        <v>9939000000</v>
      </c>
      <c r="M767" s="2">
        <f t="shared" si="34"/>
        <v>5956000000</v>
      </c>
      <c r="N767" s="2">
        <f t="shared" si="35"/>
        <v>3983000000</v>
      </c>
    </row>
    <row r="768" spans="1:14">
      <c r="A768" s="1">
        <v>794</v>
      </c>
      <c r="B768" s="1" t="s">
        <v>307</v>
      </c>
      <c r="C768" s="1" t="s">
        <v>19</v>
      </c>
      <c r="D768" s="3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24</v>
      </c>
      <c r="K768" s="1" t="s">
        <v>25</v>
      </c>
      <c r="L768" s="2">
        <f t="shared" si="33"/>
        <v>8998000000</v>
      </c>
      <c r="M768" s="2">
        <f t="shared" si="34"/>
        <v>5244000000</v>
      </c>
      <c r="N768" s="2">
        <f t="shared" si="35"/>
        <v>3754000000</v>
      </c>
    </row>
    <row r="769" spans="1:14">
      <c r="A769" s="1">
        <v>795</v>
      </c>
      <c r="B769" s="1" t="s">
        <v>308</v>
      </c>
      <c r="C769" s="1" t="s">
        <v>14</v>
      </c>
      <c r="D769" s="3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1" t="s">
        <v>49</v>
      </c>
      <c r="K769" s="1" t="s">
        <v>102</v>
      </c>
      <c r="L769" s="2">
        <f t="shared" si="33"/>
        <v>1683341000</v>
      </c>
      <c r="M769" s="2">
        <f t="shared" si="34"/>
        <v>920502000</v>
      </c>
      <c r="N769" s="2">
        <f t="shared" si="35"/>
        <v>762839000</v>
      </c>
    </row>
    <row r="770" spans="1:14">
      <c r="A770" s="1">
        <v>796</v>
      </c>
      <c r="B770" s="1" t="s">
        <v>308</v>
      </c>
      <c r="C770" s="1" t="s">
        <v>17</v>
      </c>
      <c r="D770" s="3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1" t="s">
        <v>49</v>
      </c>
      <c r="K770" s="1" t="s">
        <v>102</v>
      </c>
      <c r="L770" s="2">
        <f t="shared" si="33"/>
        <v>1844890000</v>
      </c>
      <c r="M770" s="2">
        <f t="shared" si="34"/>
        <v>946393000</v>
      </c>
      <c r="N770" s="2">
        <f t="shared" si="35"/>
        <v>898497000</v>
      </c>
    </row>
    <row r="771" spans="1:14">
      <c r="A771" s="1">
        <v>797</v>
      </c>
      <c r="B771" s="1" t="s">
        <v>308</v>
      </c>
      <c r="C771" s="1" t="s">
        <v>18</v>
      </c>
      <c r="D771" s="3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1" t="s">
        <v>49</v>
      </c>
      <c r="K771" s="1" t="s">
        <v>102</v>
      </c>
      <c r="L771" s="2">
        <f t="shared" ref="L771:L834" si="36">E771-F771</f>
        <v>1847554000</v>
      </c>
      <c r="M771" s="2">
        <f t="shared" ref="M771:M834" si="37">G771+H771+I771</f>
        <v>977895000</v>
      </c>
      <c r="N771" s="2">
        <f t="shared" ref="N771:N834" si="38">L771-M771</f>
        <v>869659000</v>
      </c>
    </row>
    <row r="772" spans="1:14">
      <c r="A772" s="1">
        <v>798</v>
      </c>
      <c r="B772" s="1" t="s">
        <v>308</v>
      </c>
      <c r="C772" s="1" t="s">
        <v>19</v>
      </c>
      <c r="D772" s="3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1" t="s">
        <v>49</v>
      </c>
      <c r="K772" s="1" t="s">
        <v>102</v>
      </c>
      <c r="L772" s="2">
        <f t="shared" si="36"/>
        <v>1787833000</v>
      </c>
      <c r="M772" s="2">
        <f t="shared" si="37"/>
        <v>1079246000</v>
      </c>
      <c r="N772" s="2">
        <f t="shared" si="38"/>
        <v>708587000</v>
      </c>
    </row>
    <row r="773" spans="1:14">
      <c r="A773" s="1">
        <v>799</v>
      </c>
      <c r="B773" s="1" t="s">
        <v>309</v>
      </c>
      <c r="C773" s="1" t="s">
        <v>14</v>
      </c>
      <c r="D773" s="3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1" t="s">
        <v>38</v>
      </c>
      <c r="K773" s="1" t="s">
        <v>126</v>
      </c>
      <c r="L773" s="2">
        <f t="shared" si="36"/>
        <v>1412816000</v>
      </c>
      <c r="M773" s="2">
        <f t="shared" si="37"/>
        <v>627340000</v>
      </c>
      <c r="N773" s="2">
        <f t="shared" si="38"/>
        <v>785476000</v>
      </c>
    </row>
    <row r="774" spans="1:14">
      <c r="A774" s="1">
        <v>800</v>
      </c>
      <c r="B774" s="1" t="s">
        <v>309</v>
      </c>
      <c r="C774" s="1" t="s">
        <v>17</v>
      </c>
      <c r="D774" s="3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1" t="s">
        <v>38</v>
      </c>
      <c r="K774" s="1" t="s">
        <v>126</v>
      </c>
      <c r="L774" s="2">
        <f t="shared" si="36"/>
        <v>1564983000</v>
      </c>
      <c r="M774" s="2">
        <f t="shared" si="37"/>
        <v>650948000</v>
      </c>
      <c r="N774" s="2">
        <f t="shared" si="38"/>
        <v>914035000</v>
      </c>
    </row>
    <row r="775" spans="1:14">
      <c r="A775" s="1">
        <v>801</v>
      </c>
      <c r="B775" s="1" t="s">
        <v>309</v>
      </c>
      <c r="C775" s="1" t="s">
        <v>18</v>
      </c>
      <c r="D775" s="3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1" t="s">
        <v>38</v>
      </c>
      <c r="K775" s="1" t="s">
        <v>126</v>
      </c>
      <c r="L775" s="2">
        <f t="shared" si="36"/>
        <v>1808581000</v>
      </c>
      <c r="M775" s="2">
        <f t="shared" si="37"/>
        <v>743611000</v>
      </c>
      <c r="N775" s="2">
        <f t="shared" si="38"/>
        <v>1064970000</v>
      </c>
    </row>
    <row r="776" spans="1:14">
      <c r="A776" s="1">
        <v>802</v>
      </c>
      <c r="B776" s="1" t="s">
        <v>309</v>
      </c>
      <c r="C776" s="1" t="s">
        <v>19</v>
      </c>
      <c r="D776" s="3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1" t="s">
        <v>38</v>
      </c>
      <c r="K776" s="1" t="s">
        <v>126</v>
      </c>
      <c r="L776" s="2">
        <f t="shared" si="36"/>
        <v>2158175000</v>
      </c>
      <c r="M776" s="2">
        <f t="shared" si="37"/>
        <v>871974000</v>
      </c>
      <c r="N776" s="2">
        <f t="shared" si="38"/>
        <v>1286201000</v>
      </c>
    </row>
    <row r="777" spans="1:14">
      <c r="A777" s="1">
        <v>803</v>
      </c>
      <c r="B777" s="1" t="s">
        <v>310</v>
      </c>
      <c r="C777" s="1" t="s">
        <v>14</v>
      </c>
      <c r="D777" s="3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1" t="s">
        <v>24</v>
      </c>
      <c r="K777" s="1" t="s">
        <v>311</v>
      </c>
      <c r="L777" s="2">
        <f t="shared" si="36"/>
        <v>1727000000</v>
      </c>
      <c r="M777" s="2">
        <f t="shared" si="37"/>
        <v>914000000</v>
      </c>
      <c r="N777" s="2">
        <f t="shared" si="38"/>
        <v>813000000</v>
      </c>
    </row>
    <row r="778" spans="1:14">
      <c r="A778" s="1">
        <v>804</v>
      </c>
      <c r="B778" s="1" t="s">
        <v>310</v>
      </c>
      <c r="C778" s="1" t="s">
        <v>17</v>
      </c>
      <c r="D778" s="3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1" t="s">
        <v>24</v>
      </c>
      <c r="K778" s="1" t="s">
        <v>311</v>
      </c>
      <c r="L778" s="2">
        <f t="shared" si="36"/>
        <v>1702000000</v>
      </c>
      <c r="M778" s="2">
        <f t="shared" si="37"/>
        <v>820000000</v>
      </c>
      <c r="N778" s="2">
        <f t="shared" si="38"/>
        <v>882000000</v>
      </c>
    </row>
    <row r="779" spans="1:14">
      <c r="A779" s="1">
        <v>805</v>
      </c>
      <c r="B779" s="1" t="s">
        <v>310</v>
      </c>
      <c r="C779" s="1" t="s">
        <v>18</v>
      </c>
      <c r="D779" s="3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1" t="s">
        <v>24</v>
      </c>
      <c r="K779" s="1" t="s">
        <v>311</v>
      </c>
      <c r="L779" s="2">
        <f t="shared" si="36"/>
        <v>1735000000</v>
      </c>
      <c r="M779" s="2">
        <f t="shared" si="37"/>
        <v>976000000</v>
      </c>
      <c r="N779" s="2">
        <f t="shared" si="38"/>
        <v>759000000</v>
      </c>
    </row>
    <row r="780" spans="1:14">
      <c r="A780" s="1">
        <v>806</v>
      </c>
      <c r="B780" s="1" t="s">
        <v>310</v>
      </c>
      <c r="C780" s="1" t="s">
        <v>19</v>
      </c>
      <c r="D780" s="3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1" t="s">
        <v>24</v>
      </c>
      <c r="K780" s="1" t="s">
        <v>311</v>
      </c>
      <c r="L780" s="2">
        <f t="shared" si="36"/>
        <v>2335000000</v>
      </c>
      <c r="M780" s="2">
        <f t="shared" si="37"/>
        <v>1186000000</v>
      </c>
      <c r="N780" s="2">
        <f t="shared" si="38"/>
        <v>1149000000</v>
      </c>
    </row>
    <row r="781" spans="1:14">
      <c r="A781" s="1">
        <v>807</v>
      </c>
      <c r="B781" s="1" t="s">
        <v>312</v>
      </c>
      <c r="C781" s="1" t="s">
        <v>14</v>
      </c>
      <c r="D781" s="3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1" t="s">
        <v>27</v>
      </c>
      <c r="K781" s="1" t="s">
        <v>30</v>
      </c>
      <c r="L781" s="2">
        <f t="shared" si="36"/>
        <v>2507513000</v>
      </c>
      <c r="M781" s="2">
        <f t="shared" si="37"/>
        <v>1873360000</v>
      </c>
      <c r="N781" s="2">
        <f t="shared" si="38"/>
        <v>634153000</v>
      </c>
    </row>
    <row r="782" spans="1:14">
      <c r="A782" s="1">
        <v>808</v>
      </c>
      <c r="B782" s="1" t="s">
        <v>312</v>
      </c>
      <c r="C782" s="1" t="s">
        <v>17</v>
      </c>
      <c r="D782" s="3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1" t="s">
        <v>27</v>
      </c>
      <c r="K782" s="1" t="s">
        <v>30</v>
      </c>
      <c r="L782" s="2">
        <f t="shared" si="36"/>
        <v>2656014000</v>
      </c>
      <c r="M782" s="2">
        <f t="shared" si="37"/>
        <v>1978960000</v>
      </c>
      <c r="N782" s="2">
        <f t="shared" si="38"/>
        <v>677054000</v>
      </c>
    </row>
    <row r="783" spans="1:14">
      <c r="A783" s="1">
        <v>809</v>
      </c>
      <c r="B783" s="1" t="s">
        <v>312</v>
      </c>
      <c r="C783" s="1" t="s">
        <v>18</v>
      </c>
      <c r="D783" s="3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1" t="s">
        <v>27</v>
      </c>
      <c r="K783" s="1" t="s">
        <v>30</v>
      </c>
      <c r="L783" s="2">
        <f t="shared" si="36"/>
        <v>2911315000</v>
      </c>
      <c r="M783" s="2">
        <f t="shared" si="37"/>
        <v>2196173000</v>
      </c>
      <c r="N783" s="2">
        <f t="shared" si="38"/>
        <v>715142000</v>
      </c>
    </row>
    <row r="784" spans="1:14">
      <c r="A784" s="1">
        <v>810</v>
      </c>
      <c r="B784" s="1" t="s">
        <v>312</v>
      </c>
      <c r="C784" s="1" t="s">
        <v>19</v>
      </c>
      <c r="D784" s="3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1" t="s">
        <v>27</v>
      </c>
      <c r="K784" s="1" t="s">
        <v>30</v>
      </c>
      <c r="L784" s="2">
        <f t="shared" si="36"/>
        <v>3012259000</v>
      </c>
      <c r="M784" s="2">
        <f t="shared" si="37"/>
        <v>2243356000</v>
      </c>
      <c r="N784" s="2">
        <f t="shared" si="38"/>
        <v>768903000</v>
      </c>
    </row>
    <row r="785" spans="1:14">
      <c r="A785" s="1">
        <v>811</v>
      </c>
      <c r="B785" s="1" t="s">
        <v>313</v>
      </c>
      <c r="C785" s="1" t="s">
        <v>14</v>
      </c>
      <c r="D785" s="3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1" t="s">
        <v>54</v>
      </c>
      <c r="K785" s="1" t="s">
        <v>55</v>
      </c>
      <c r="L785" s="2">
        <f t="shared" si="36"/>
        <v>3174000000</v>
      </c>
      <c r="M785" s="2">
        <f t="shared" si="37"/>
        <v>2823000000</v>
      </c>
      <c r="N785" s="2">
        <f t="shared" si="38"/>
        <v>351000000</v>
      </c>
    </row>
    <row r="786" spans="1:14">
      <c r="A786" s="1">
        <v>812</v>
      </c>
      <c r="B786" s="1" t="s">
        <v>313</v>
      </c>
      <c r="C786" s="1" t="s">
        <v>17</v>
      </c>
      <c r="D786" s="3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1" t="s">
        <v>54</v>
      </c>
      <c r="K786" s="1" t="s">
        <v>55</v>
      </c>
      <c r="L786" s="2">
        <f t="shared" si="36"/>
        <v>3177000000</v>
      </c>
      <c r="M786" s="2">
        <f t="shared" si="37"/>
        <v>2665000000</v>
      </c>
      <c r="N786" s="2">
        <f t="shared" si="38"/>
        <v>512000000</v>
      </c>
    </row>
    <row r="787" spans="1:14">
      <c r="A787" s="1">
        <v>813</v>
      </c>
      <c r="B787" s="1" t="s">
        <v>313</v>
      </c>
      <c r="C787" s="1" t="s">
        <v>18</v>
      </c>
      <c r="D787" s="3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1" t="s">
        <v>54</v>
      </c>
      <c r="K787" s="1" t="s">
        <v>55</v>
      </c>
      <c r="L787" s="2">
        <f t="shared" si="36"/>
        <v>3321000000</v>
      </c>
      <c r="M787" s="2">
        <f t="shared" si="37"/>
        <v>2621000000</v>
      </c>
      <c r="N787" s="2">
        <f t="shared" si="38"/>
        <v>700000000</v>
      </c>
    </row>
    <row r="788" spans="1:14">
      <c r="A788" s="1">
        <v>814</v>
      </c>
      <c r="B788" s="1" t="s">
        <v>313</v>
      </c>
      <c r="C788" s="1" t="s">
        <v>19</v>
      </c>
      <c r="D788" s="3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1" t="s">
        <v>54</v>
      </c>
      <c r="K788" s="1" t="s">
        <v>55</v>
      </c>
      <c r="L788" s="2">
        <f t="shared" si="36"/>
        <v>3375000000</v>
      </c>
      <c r="M788" s="2">
        <f t="shared" si="37"/>
        <v>2727000000</v>
      </c>
      <c r="N788" s="2">
        <f t="shared" si="38"/>
        <v>648000000</v>
      </c>
    </row>
    <row r="789" spans="1:14">
      <c r="A789" s="1">
        <v>815</v>
      </c>
      <c r="B789" s="1" t="s">
        <v>314</v>
      </c>
      <c r="C789" s="1" t="s">
        <v>14</v>
      </c>
      <c r="D789" s="3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1" t="s">
        <v>38</v>
      </c>
      <c r="K789" s="1" t="s">
        <v>126</v>
      </c>
      <c r="L789" s="2">
        <f t="shared" si="36"/>
        <v>2859882000</v>
      </c>
      <c r="M789" s="2">
        <f t="shared" si="37"/>
        <v>1703796000</v>
      </c>
      <c r="N789" s="2">
        <f t="shared" si="38"/>
        <v>1156086000</v>
      </c>
    </row>
    <row r="790" spans="1:14">
      <c r="A790" s="1">
        <v>816</v>
      </c>
      <c r="B790" s="1" t="s">
        <v>314</v>
      </c>
      <c r="C790" s="1" t="s">
        <v>17</v>
      </c>
      <c r="D790" s="3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1" t="s">
        <v>38</v>
      </c>
      <c r="K790" s="1" t="s">
        <v>126</v>
      </c>
      <c r="L790" s="2">
        <f t="shared" si="36"/>
        <v>3280848000</v>
      </c>
      <c r="M790" s="2">
        <f t="shared" si="37"/>
        <v>1924132000</v>
      </c>
      <c r="N790" s="2">
        <f t="shared" si="38"/>
        <v>1356716000</v>
      </c>
    </row>
    <row r="791" spans="1:14">
      <c r="A791" s="1">
        <v>817</v>
      </c>
      <c r="B791" s="1" t="s">
        <v>314</v>
      </c>
      <c r="C791" s="1" t="s">
        <v>18</v>
      </c>
      <c r="D791" s="3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1" t="s">
        <v>38</v>
      </c>
      <c r="K791" s="1" t="s">
        <v>126</v>
      </c>
      <c r="L791" s="2">
        <f t="shared" si="36"/>
        <v>3336166000</v>
      </c>
      <c r="M791" s="2">
        <f t="shared" si="37"/>
        <v>1898284000</v>
      </c>
      <c r="N791" s="2">
        <f t="shared" si="38"/>
        <v>1437882000</v>
      </c>
    </row>
    <row r="792" spans="1:14">
      <c r="A792" s="1">
        <v>818</v>
      </c>
      <c r="B792" s="1" t="s">
        <v>314</v>
      </c>
      <c r="C792" s="1" t="s">
        <v>19</v>
      </c>
      <c r="D792" s="3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1" t="s">
        <v>38</v>
      </c>
      <c r="K792" s="1" t="s">
        <v>126</v>
      </c>
      <c r="L792" s="2">
        <f t="shared" si="36"/>
        <v>3382675000</v>
      </c>
      <c r="M792" s="2">
        <f t="shared" si="37"/>
        <v>1969308000</v>
      </c>
      <c r="N792" s="2">
        <f t="shared" si="38"/>
        <v>1413367000</v>
      </c>
    </row>
    <row r="793" spans="1:14">
      <c r="A793" s="1">
        <v>819</v>
      </c>
      <c r="B793" s="1" t="s">
        <v>315</v>
      </c>
      <c r="C793" s="1" t="s">
        <v>14</v>
      </c>
      <c r="D793" s="3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1" t="s">
        <v>27</v>
      </c>
      <c r="K793" s="1" t="s">
        <v>83</v>
      </c>
      <c r="L793" s="2">
        <f t="shared" si="36"/>
        <v>8749000000</v>
      </c>
      <c r="M793" s="2">
        <f t="shared" si="37"/>
        <v>6688000000</v>
      </c>
      <c r="N793" s="2">
        <f t="shared" si="38"/>
        <v>2061000000</v>
      </c>
    </row>
    <row r="794" spans="1:14">
      <c r="A794" s="1">
        <v>820</v>
      </c>
      <c r="B794" s="1" t="s">
        <v>315</v>
      </c>
      <c r="C794" s="1" t="s">
        <v>17</v>
      </c>
      <c r="D794" s="3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1" t="s">
        <v>27</v>
      </c>
      <c r="K794" s="1" t="s">
        <v>83</v>
      </c>
      <c r="L794" s="2">
        <f t="shared" si="36"/>
        <v>10334000000</v>
      </c>
      <c r="M794" s="2">
        <f t="shared" si="37"/>
        <v>7972000000</v>
      </c>
      <c r="N794" s="2">
        <f t="shared" si="38"/>
        <v>2362000000</v>
      </c>
    </row>
    <row r="795" spans="1:14">
      <c r="A795" s="1">
        <v>821</v>
      </c>
      <c r="B795" s="1" t="s">
        <v>315</v>
      </c>
      <c r="C795" s="1" t="s">
        <v>18</v>
      </c>
      <c r="D795" s="3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1" t="s">
        <v>27</v>
      </c>
      <c r="K795" s="1" t="s">
        <v>83</v>
      </c>
      <c r="L795" s="2">
        <f t="shared" si="36"/>
        <v>10020000000</v>
      </c>
      <c r="M795" s="2">
        <f t="shared" si="37"/>
        <v>7673000000</v>
      </c>
      <c r="N795" s="2">
        <f t="shared" si="38"/>
        <v>2347000000</v>
      </c>
    </row>
    <row r="796" spans="1:14">
      <c r="A796" s="1">
        <v>822</v>
      </c>
      <c r="B796" s="1" t="s">
        <v>315</v>
      </c>
      <c r="C796" s="1" t="s">
        <v>19</v>
      </c>
      <c r="D796" s="3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1" t="s">
        <v>27</v>
      </c>
      <c r="K796" s="1" t="s">
        <v>83</v>
      </c>
      <c r="L796" s="2">
        <f t="shared" si="36"/>
        <v>9372000000</v>
      </c>
      <c r="M796" s="2">
        <f t="shared" si="37"/>
        <v>7631000000</v>
      </c>
      <c r="N796" s="2">
        <f t="shared" si="38"/>
        <v>1741000000</v>
      </c>
    </row>
    <row r="797" spans="1:14">
      <c r="A797" s="1">
        <v>823</v>
      </c>
      <c r="B797" s="1" t="s">
        <v>316</v>
      </c>
      <c r="C797" s="1" t="s">
        <v>14</v>
      </c>
      <c r="D797" s="3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1" t="s">
        <v>24</v>
      </c>
      <c r="K797" s="1" t="s">
        <v>178</v>
      </c>
      <c r="L797" s="2">
        <f t="shared" si="36"/>
        <v>50361000000</v>
      </c>
      <c r="M797" s="2">
        <f t="shared" si="37"/>
        <v>28205000000</v>
      </c>
      <c r="N797" s="2">
        <f t="shared" si="38"/>
        <v>22156000000</v>
      </c>
    </row>
    <row r="798" spans="1:14">
      <c r="A798" s="1">
        <v>824</v>
      </c>
      <c r="B798" s="1" t="s">
        <v>316</v>
      </c>
      <c r="C798" s="1" t="s">
        <v>17</v>
      </c>
      <c r="D798" s="3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1" t="s">
        <v>24</v>
      </c>
      <c r="K798" s="1" t="s">
        <v>178</v>
      </c>
      <c r="L798" s="2">
        <f t="shared" si="36"/>
        <v>48684000000</v>
      </c>
      <c r="M798" s="2">
        <f t="shared" si="37"/>
        <v>28372000000</v>
      </c>
      <c r="N798" s="2">
        <f t="shared" si="38"/>
        <v>20312000000</v>
      </c>
    </row>
    <row r="799" spans="1:14">
      <c r="A799" s="1">
        <v>825</v>
      </c>
      <c r="B799" s="1" t="s">
        <v>316</v>
      </c>
      <c r="C799" s="1" t="s">
        <v>18</v>
      </c>
      <c r="D799" s="3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1" t="s">
        <v>24</v>
      </c>
      <c r="K799" s="1" t="s">
        <v>178</v>
      </c>
      <c r="L799" s="2">
        <f t="shared" si="36"/>
        <v>46407000000</v>
      </c>
      <c r="M799" s="2">
        <f t="shared" si="37"/>
        <v>27875000000</v>
      </c>
      <c r="N799" s="2">
        <f t="shared" si="38"/>
        <v>18532000000</v>
      </c>
    </row>
    <row r="800" spans="1:14">
      <c r="A800" s="1">
        <v>826</v>
      </c>
      <c r="B800" s="1" t="s">
        <v>316</v>
      </c>
      <c r="C800" s="1" t="s">
        <v>19</v>
      </c>
      <c r="D800" s="3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1" t="s">
        <v>24</v>
      </c>
      <c r="K800" s="1" t="s">
        <v>178</v>
      </c>
      <c r="L800" s="2">
        <f t="shared" si="36"/>
        <v>40684000000</v>
      </c>
      <c r="M800" s="2">
        <f t="shared" si="37"/>
        <v>24995000000</v>
      </c>
      <c r="N800" s="2">
        <f t="shared" si="38"/>
        <v>15689000000</v>
      </c>
    </row>
    <row r="801" spans="1:14">
      <c r="A801" s="1">
        <v>827</v>
      </c>
      <c r="B801" s="1" t="s">
        <v>317</v>
      </c>
      <c r="C801" s="1" t="s">
        <v>14</v>
      </c>
      <c r="D801" s="3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1" t="s">
        <v>27</v>
      </c>
      <c r="K801" s="1" t="s">
        <v>32</v>
      </c>
      <c r="L801" s="2">
        <f t="shared" si="36"/>
        <v>699148000</v>
      </c>
      <c r="M801" s="2">
        <f t="shared" si="37"/>
        <v>436585000</v>
      </c>
      <c r="N801" s="2">
        <f t="shared" si="38"/>
        <v>262563000</v>
      </c>
    </row>
    <row r="802" spans="1:14">
      <c r="A802" s="1">
        <v>828</v>
      </c>
      <c r="B802" s="1" t="s">
        <v>317</v>
      </c>
      <c r="C802" s="1" t="s">
        <v>17</v>
      </c>
      <c r="D802" s="3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1" t="s">
        <v>27</v>
      </c>
      <c r="K802" s="1" t="s">
        <v>32</v>
      </c>
      <c r="L802" s="2">
        <f t="shared" si="36"/>
        <v>756118000</v>
      </c>
      <c r="M802" s="2">
        <f t="shared" si="37"/>
        <v>489356000</v>
      </c>
      <c r="N802" s="2">
        <f t="shared" si="38"/>
        <v>266762000</v>
      </c>
    </row>
    <row r="803" spans="1:14">
      <c r="A803" s="1">
        <v>829</v>
      </c>
      <c r="B803" s="1" t="s">
        <v>317</v>
      </c>
      <c r="C803" s="1" t="s">
        <v>18</v>
      </c>
      <c r="D803" s="3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1" t="s">
        <v>27</v>
      </c>
      <c r="K803" s="1" t="s">
        <v>32</v>
      </c>
      <c r="L803" s="2">
        <f t="shared" si="36"/>
        <v>816116000</v>
      </c>
      <c r="M803" s="2">
        <f t="shared" si="37"/>
        <v>555861000</v>
      </c>
      <c r="N803" s="2">
        <f t="shared" si="38"/>
        <v>260255000</v>
      </c>
    </row>
    <row r="804" spans="1:14">
      <c r="A804" s="1">
        <v>830</v>
      </c>
      <c r="B804" s="1" t="s">
        <v>317</v>
      </c>
      <c r="C804" s="1" t="s">
        <v>19</v>
      </c>
      <c r="D804" s="3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1" t="s">
        <v>27</v>
      </c>
      <c r="K804" s="1" t="s">
        <v>32</v>
      </c>
      <c r="L804" s="2">
        <f t="shared" si="36"/>
        <v>890270000</v>
      </c>
      <c r="M804" s="2">
        <f t="shared" si="37"/>
        <v>582146000</v>
      </c>
      <c r="N804" s="2">
        <f t="shared" si="38"/>
        <v>308124000</v>
      </c>
    </row>
    <row r="805" spans="1:14">
      <c r="A805" s="1">
        <v>831</v>
      </c>
      <c r="B805" s="1" t="s">
        <v>318</v>
      </c>
      <c r="C805" s="1" t="s">
        <v>14</v>
      </c>
      <c r="D805" s="3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1" t="s">
        <v>61</v>
      </c>
      <c r="K805" s="1" t="s">
        <v>62</v>
      </c>
      <c r="L805" s="2">
        <f t="shared" si="36"/>
        <v>1175534000</v>
      </c>
      <c r="M805" s="2">
        <f t="shared" si="37"/>
        <v>687248000</v>
      </c>
      <c r="N805" s="2">
        <f t="shared" si="38"/>
        <v>488286000</v>
      </c>
    </row>
    <row r="806" spans="1:14">
      <c r="A806" s="1">
        <v>832</v>
      </c>
      <c r="B806" s="1" t="s">
        <v>318</v>
      </c>
      <c r="C806" s="1" t="s">
        <v>17</v>
      </c>
      <c r="D806" s="3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1" t="s">
        <v>61</v>
      </c>
      <c r="K806" s="1" t="s">
        <v>62</v>
      </c>
      <c r="L806" s="2">
        <f t="shared" si="36"/>
        <v>1284205000</v>
      </c>
      <c r="M806" s="2">
        <f t="shared" si="37"/>
        <v>765715000</v>
      </c>
      <c r="N806" s="2">
        <f t="shared" si="38"/>
        <v>518490000</v>
      </c>
    </row>
    <row r="807" spans="1:14">
      <c r="A807" s="1">
        <v>833</v>
      </c>
      <c r="B807" s="1" t="s">
        <v>318</v>
      </c>
      <c r="C807" s="1" t="s">
        <v>18</v>
      </c>
      <c r="D807" s="3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1" t="s">
        <v>61</v>
      </c>
      <c r="K807" s="1" t="s">
        <v>62</v>
      </c>
      <c r="L807" s="2">
        <f t="shared" si="36"/>
        <v>1362150000</v>
      </c>
      <c r="M807" s="2">
        <f t="shared" si="37"/>
        <v>768531000</v>
      </c>
      <c r="N807" s="2">
        <f t="shared" si="38"/>
        <v>593619000</v>
      </c>
    </row>
    <row r="808" spans="1:14">
      <c r="A808" s="1">
        <v>834</v>
      </c>
      <c r="B808" s="1" t="s">
        <v>318</v>
      </c>
      <c r="C808" s="1" t="s">
        <v>19</v>
      </c>
      <c r="D808" s="3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1" t="s">
        <v>61</v>
      </c>
      <c r="K808" s="1" t="s">
        <v>62</v>
      </c>
      <c r="L808" s="2">
        <f t="shared" si="36"/>
        <v>1351599000</v>
      </c>
      <c r="M808" s="2">
        <f t="shared" si="37"/>
        <v>755658000</v>
      </c>
      <c r="N808" s="2">
        <f t="shared" si="38"/>
        <v>595941000</v>
      </c>
    </row>
    <row r="809" spans="1:14">
      <c r="A809" s="1">
        <v>835</v>
      </c>
      <c r="B809" s="1" t="s">
        <v>319</v>
      </c>
      <c r="C809" s="1" t="s">
        <v>14</v>
      </c>
      <c r="D809" s="3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1" t="s">
        <v>27</v>
      </c>
      <c r="K809" s="1" t="s">
        <v>320</v>
      </c>
      <c r="L809" s="2">
        <f t="shared" si="36"/>
        <v>911887000</v>
      </c>
      <c r="M809" s="2">
        <f t="shared" si="37"/>
        <v>674028000</v>
      </c>
      <c r="N809" s="2">
        <f t="shared" si="38"/>
        <v>237859000</v>
      </c>
    </row>
    <row r="810" spans="1:14">
      <c r="A810" s="1">
        <v>836</v>
      </c>
      <c r="B810" s="1" t="s">
        <v>319</v>
      </c>
      <c r="C810" s="1" t="s">
        <v>17</v>
      </c>
      <c r="D810" s="3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1" t="s">
        <v>27</v>
      </c>
      <c r="K810" s="1" t="s">
        <v>320</v>
      </c>
      <c r="L810" s="2">
        <f t="shared" si="36"/>
        <v>1297710000</v>
      </c>
      <c r="M810" s="2">
        <f t="shared" si="37"/>
        <v>859976000</v>
      </c>
      <c r="N810" s="2">
        <f t="shared" si="38"/>
        <v>437734000</v>
      </c>
    </row>
    <row r="811" spans="1:14">
      <c r="A811" s="1">
        <v>837</v>
      </c>
      <c r="B811" s="1" t="s">
        <v>319</v>
      </c>
      <c r="C811" s="1" t="s">
        <v>18</v>
      </c>
      <c r="D811" s="3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1" t="s">
        <v>27</v>
      </c>
      <c r="K811" s="1" t="s">
        <v>320</v>
      </c>
      <c r="L811" s="2">
        <f t="shared" si="36"/>
        <v>1549290000</v>
      </c>
      <c r="M811" s="2">
        <f t="shared" si="37"/>
        <v>923573000</v>
      </c>
      <c r="N811" s="2">
        <f t="shared" si="38"/>
        <v>625717000</v>
      </c>
    </row>
    <row r="812" spans="1:14">
      <c r="A812" s="1">
        <v>838</v>
      </c>
      <c r="B812" s="1" t="s">
        <v>319</v>
      </c>
      <c r="C812" s="1" t="s">
        <v>19</v>
      </c>
      <c r="D812" s="3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1" t="s">
        <v>27</v>
      </c>
      <c r="K812" s="1" t="s">
        <v>320</v>
      </c>
      <c r="L812" s="2">
        <f t="shared" si="36"/>
        <v>1666448000</v>
      </c>
      <c r="M812" s="2">
        <f t="shared" si="37"/>
        <v>1088906000</v>
      </c>
      <c r="N812" s="2">
        <f t="shared" si="38"/>
        <v>577542000</v>
      </c>
    </row>
    <row r="813" spans="1:14">
      <c r="A813" s="1">
        <v>839</v>
      </c>
      <c r="B813" s="1" t="s">
        <v>321</v>
      </c>
      <c r="C813" s="1" t="s">
        <v>14</v>
      </c>
      <c r="D813" s="3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24</v>
      </c>
      <c r="K813" s="1" t="s">
        <v>36</v>
      </c>
      <c r="L813" s="2">
        <f t="shared" si="36"/>
        <v>31521000000</v>
      </c>
      <c r="M813" s="2">
        <f t="shared" si="37"/>
        <v>18990000000</v>
      </c>
      <c r="N813" s="2">
        <f t="shared" si="38"/>
        <v>12531000000</v>
      </c>
    </row>
    <row r="814" spans="1:14">
      <c r="A814" s="1">
        <v>840</v>
      </c>
      <c r="B814" s="1" t="s">
        <v>321</v>
      </c>
      <c r="C814" s="1" t="s">
        <v>17</v>
      </c>
      <c r="D814" s="3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24</v>
      </c>
      <c r="K814" s="1" t="s">
        <v>36</v>
      </c>
      <c r="L814" s="2">
        <f t="shared" si="36"/>
        <v>35609000000</v>
      </c>
      <c r="M814" s="2">
        <f t="shared" si="37"/>
        <v>19967000000</v>
      </c>
      <c r="N814" s="2">
        <f t="shared" si="38"/>
        <v>15642000000</v>
      </c>
    </row>
    <row r="815" spans="1:14">
      <c r="A815" s="1">
        <v>841</v>
      </c>
      <c r="B815" s="1" t="s">
        <v>321</v>
      </c>
      <c r="C815" s="1" t="s">
        <v>18</v>
      </c>
      <c r="D815" s="3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24</v>
      </c>
      <c r="K815" s="1" t="s">
        <v>36</v>
      </c>
      <c r="L815" s="2">
        <f t="shared" si="36"/>
        <v>34679000000</v>
      </c>
      <c r="M815" s="2">
        <f t="shared" si="37"/>
        <v>20323000000</v>
      </c>
      <c r="N815" s="2">
        <f t="shared" si="38"/>
        <v>14356000000</v>
      </c>
    </row>
    <row r="816" spans="1:14">
      <c r="A816" s="1">
        <v>842</v>
      </c>
      <c r="B816" s="1" t="s">
        <v>321</v>
      </c>
      <c r="C816" s="1" t="s">
        <v>19</v>
      </c>
      <c r="D816" s="3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24</v>
      </c>
      <c r="K816" s="1" t="s">
        <v>36</v>
      </c>
      <c r="L816" s="2">
        <f t="shared" si="36"/>
        <v>36191000000</v>
      </c>
      <c r="M816" s="2">
        <f t="shared" si="37"/>
        <v>21431000000</v>
      </c>
      <c r="N816" s="2">
        <f t="shared" si="38"/>
        <v>14760000000</v>
      </c>
    </row>
    <row r="817" spans="1:14">
      <c r="A817" s="1">
        <v>843</v>
      </c>
      <c r="B817" s="1" t="s">
        <v>322</v>
      </c>
      <c r="C817" s="1" t="s">
        <v>14</v>
      </c>
      <c r="D817" s="3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24</v>
      </c>
      <c r="K817" s="1" t="s">
        <v>59</v>
      </c>
      <c r="L817" s="2">
        <f t="shared" si="36"/>
        <v>3419000000</v>
      </c>
      <c r="M817" s="2">
        <f t="shared" si="37"/>
        <v>2211000000</v>
      </c>
      <c r="N817" s="2">
        <f t="shared" si="38"/>
        <v>1208000000</v>
      </c>
    </row>
    <row r="818" spans="1:14">
      <c r="A818" s="1">
        <v>844</v>
      </c>
      <c r="B818" s="1" t="s">
        <v>322</v>
      </c>
      <c r="C818" s="1" t="s">
        <v>17</v>
      </c>
      <c r="D818" s="3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24</v>
      </c>
      <c r="K818" s="1" t="s">
        <v>59</v>
      </c>
      <c r="L818" s="2">
        <f t="shared" si="36"/>
        <v>3640000000</v>
      </c>
      <c r="M818" s="2">
        <f t="shared" si="37"/>
        <v>2340000000</v>
      </c>
      <c r="N818" s="2">
        <f t="shared" si="38"/>
        <v>1300000000</v>
      </c>
    </row>
    <row r="819" spans="1:14">
      <c r="A819" s="1">
        <v>845</v>
      </c>
      <c r="B819" s="1" t="s">
        <v>322</v>
      </c>
      <c r="C819" s="1" t="s">
        <v>18</v>
      </c>
      <c r="D819" s="3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24</v>
      </c>
      <c r="K819" s="1" t="s">
        <v>59</v>
      </c>
      <c r="L819" s="2">
        <f t="shared" si="36"/>
        <v>3497000000</v>
      </c>
      <c r="M819" s="2">
        <f t="shared" si="37"/>
        <v>2611000000</v>
      </c>
      <c r="N819" s="2">
        <f t="shared" si="38"/>
        <v>886000000</v>
      </c>
    </row>
    <row r="820" spans="1:14">
      <c r="A820" s="1">
        <v>846</v>
      </c>
      <c r="B820" s="1" t="s">
        <v>322</v>
      </c>
      <c r="C820" s="1" t="s">
        <v>19</v>
      </c>
      <c r="D820" s="3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24</v>
      </c>
      <c r="K820" s="1" t="s">
        <v>59</v>
      </c>
      <c r="L820" s="2">
        <f t="shared" si="36"/>
        <v>3964000000</v>
      </c>
      <c r="M820" s="2">
        <f t="shared" si="37"/>
        <v>2722000000</v>
      </c>
      <c r="N820" s="2">
        <f t="shared" si="38"/>
        <v>1242000000</v>
      </c>
    </row>
    <row r="821" spans="1:14">
      <c r="A821" s="1">
        <v>847</v>
      </c>
      <c r="B821" s="1" t="s">
        <v>323</v>
      </c>
      <c r="C821" s="1" t="s">
        <v>14</v>
      </c>
      <c r="D821" s="3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1" t="s">
        <v>61</v>
      </c>
      <c r="K821" s="1" t="s">
        <v>98</v>
      </c>
      <c r="L821" s="2">
        <f t="shared" si="36"/>
        <v>6565000000</v>
      </c>
      <c r="M821" s="2">
        <f t="shared" si="37"/>
        <v>4776000000</v>
      </c>
      <c r="N821" s="2">
        <f t="shared" si="38"/>
        <v>1789000000</v>
      </c>
    </row>
    <row r="822" spans="1:14">
      <c r="A822" s="1">
        <v>848</v>
      </c>
      <c r="B822" s="1" t="s">
        <v>323</v>
      </c>
      <c r="C822" s="1" t="s">
        <v>17</v>
      </c>
      <c r="D822" s="3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1" t="s">
        <v>61</v>
      </c>
      <c r="K822" s="1" t="s">
        <v>98</v>
      </c>
      <c r="L822" s="2">
        <f t="shared" si="36"/>
        <v>7201000000</v>
      </c>
      <c r="M822" s="2">
        <f t="shared" si="37"/>
        <v>5088000000</v>
      </c>
      <c r="N822" s="2">
        <f t="shared" si="38"/>
        <v>2113000000</v>
      </c>
    </row>
    <row r="823" spans="1:14">
      <c r="A823" s="1">
        <v>849</v>
      </c>
      <c r="B823" s="1" t="s">
        <v>323</v>
      </c>
      <c r="C823" s="1" t="s">
        <v>18</v>
      </c>
      <c r="D823" s="3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1" t="s">
        <v>61</v>
      </c>
      <c r="K823" s="1" t="s">
        <v>98</v>
      </c>
      <c r="L823" s="2">
        <f t="shared" si="36"/>
        <v>7363000000</v>
      </c>
      <c r="M823" s="2">
        <f t="shared" si="37"/>
        <v>4900000000</v>
      </c>
      <c r="N823" s="2">
        <f t="shared" si="38"/>
        <v>2463000000</v>
      </c>
    </row>
    <row r="824" spans="1:14">
      <c r="A824" s="1">
        <v>850</v>
      </c>
      <c r="B824" s="1" t="s">
        <v>323</v>
      </c>
      <c r="C824" s="1" t="s">
        <v>19</v>
      </c>
      <c r="D824" s="3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1" t="s">
        <v>61</v>
      </c>
      <c r="K824" s="1" t="s">
        <v>98</v>
      </c>
      <c r="L824" s="2">
        <f t="shared" si="36"/>
        <v>6897000000</v>
      </c>
      <c r="M824" s="2">
        <f t="shared" si="37"/>
        <v>4513000000</v>
      </c>
      <c r="N824" s="2">
        <f t="shared" si="38"/>
        <v>2384000000</v>
      </c>
    </row>
    <row r="825" spans="1:14">
      <c r="A825" s="1">
        <v>851</v>
      </c>
      <c r="B825" s="1" t="s">
        <v>324</v>
      </c>
      <c r="C825" s="1" t="s">
        <v>14</v>
      </c>
      <c r="D825" s="3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1" t="s">
        <v>21</v>
      </c>
      <c r="K825" s="1" t="s">
        <v>325</v>
      </c>
      <c r="L825" s="2">
        <f t="shared" si="36"/>
        <v>6956200000</v>
      </c>
      <c r="M825" s="2">
        <f t="shared" si="37"/>
        <v>6279100000</v>
      </c>
      <c r="N825" s="2">
        <f t="shared" si="38"/>
        <v>677100000</v>
      </c>
    </row>
    <row r="826" spans="1:14">
      <c r="A826" s="1">
        <v>852</v>
      </c>
      <c r="B826" s="1" t="s">
        <v>324</v>
      </c>
      <c r="C826" s="1" t="s">
        <v>17</v>
      </c>
      <c r="D826" s="3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1" t="s">
        <v>21</v>
      </c>
      <c r="K826" s="1" t="s">
        <v>325</v>
      </c>
      <c r="L826" s="2">
        <f t="shared" si="36"/>
        <v>7122300000</v>
      </c>
      <c r="M826" s="2">
        <f t="shared" si="37"/>
        <v>6463400000</v>
      </c>
      <c r="N826" s="2">
        <f t="shared" si="38"/>
        <v>658900000</v>
      </c>
    </row>
    <row r="827" spans="1:14">
      <c r="A827" s="1">
        <v>853</v>
      </c>
      <c r="B827" s="1" t="s">
        <v>324</v>
      </c>
      <c r="C827" s="1" t="s">
        <v>18</v>
      </c>
      <c r="D827" s="3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1" t="s">
        <v>21</v>
      </c>
      <c r="K827" s="1" t="s">
        <v>325</v>
      </c>
      <c r="L827" s="2">
        <f t="shared" si="36"/>
        <v>7537100000</v>
      </c>
      <c r="M827" s="2">
        <f t="shared" si="37"/>
        <v>6748500000</v>
      </c>
      <c r="N827" s="2">
        <f t="shared" si="38"/>
        <v>788600000</v>
      </c>
    </row>
    <row r="828" spans="1:14">
      <c r="A828" s="1">
        <v>854</v>
      </c>
      <c r="B828" s="1" t="s">
        <v>324</v>
      </c>
      <c r="C828" s="1" t="s">
        <v>19</v>
      </c>
      <c r="D828" s="3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1" t="s">
        <v>21</v>
      </c>
      <c r="K828" s="1" t="s">
        <v>325</v>
      </c>
      <c r="L828" s="2">
        <f t="shared" si="36"/>
        <v>7613800000</v>
      </c>
      <c r="M828" s="2">
        <f t="shared" si="37"/>
        <v>6742700000</v>
      </c>
      <c r="N828" s="2">
        <f t="shared" si="38"/>
        <v>871100000</v>
      </c>
    </row>
    <row r="829" spans="1:14">
      <c r="A829" s="1">
        <v>855</v>
      </c>
      <c r="B829" s="1" t="s">
        <v>326</v>
      </c>
      <c r="C829" s="1" t="s">
        <v>14</v>
      </c>
      <c r="D829" s="3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1" t="s">
        <v>54</v>
      </c>
      <c r="K829" s="1" t="s">
        <v>55</v>
      </c>
      <c r="L829" s="2">
        <f t="shared" si="36"/>
        <v>1726842000</v>
      </c>
      <c r="M829" s="2">
        <f t="shared" si="37"/>
        <v>1166715000</v>
      </c>
      <c r="N829" s="2">
        <f t="shared" si="38"/>
        <v>560127000</v>
      </c>
    </row>
    <row r="830" spans="1:14">
      <c r="A830" s="1">
        <v>856</v>
      </c>
      <c r="B830" s="1" t="s">
        <v>326</v>
      </c>
      <c r="C830" s="1" t="s">
        <v>17</v>
      </c>
      <c r="D830" s="3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1" t="s">
        <v>54</v>
      </c>
      <c r="K830" s="1" t="s">
        <v>55</v>
      </c>
      <c r="L830" s="2">
        <f t="shared" si="36"/>
        <v>1735745000</v>
      </c>
      <c r="M830" s="2">
        <f t="shared" si="37"/>
        <v>1246068000</v>
      </c>
      <c r="N830" s="2">
        <f t="shared" si="38"/>
        <v>489677000</v>
      </c>
    </row>
    <row r="831" spans="1:14">
      <c r="A831" s="1">
        <v>857</v>
      </c>
      <c r="B831" s="1" t="s">
        <v>326</v>
      </c>
      <c r="C831" s="1" t="s">
        <v>18</v>
      </c>
      <c r="D831" s="3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1" t="s">
        <v>54</v>
      </c>
      <c r="K831" s="1" t="s">
        <v>55</v>
      </c>
      <c r="L831" s="2">
        <f t="shared" si="36"/>
        <v>1773057000</v>
      </c>
      <c r="M831" s="2">
        <f t="shared" si="37"/>
        <v>1222715000</v>
      </c>
      <c r="N831" s="2">
        <f t="shared" si="38"/>
        <v>550342000</v>
      </c>
    </row>
    <row r="832" spans="1:14">
      <c r="A832" s="1">
        <v>858</v>
      </c>
      <c r="B832" s="1" t="s">
        <v>326</v>
      </c>
      <c r="C832" s="1" t="s">
        <v>19</v>
      </c>
      <c r="D832" s="3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1" t="s">
        <v>54</v>
      </c>
      <c r="K832" s="1" t="s">
        <v>55</v>
      </c>
      <c r="L832" s="2">
        <f t="shared" si="36"/>
        <v>1717951000</v>
      </c>
      <c r="M832" s="2">
        <f t="shared" si="37"/>
        <v>1190424000</v>
      </c>
      <c r="N832" s="2">
        <f t="shared" si="38"/>
        <v>527527000</v>
      </c>
    </row>
    <row r="833" spans="1:14">
      <c r="A833" s="1">
        <v>859</v>
      </c>
      <c r="B833" s="1" t="s">
        <v>327</v>
      </c>
      <c r="C833" s="1" t="s">
        <v>14</v>
      </c>
      <c r="D833" s="3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1" t="s">
        <v>27</v>
      </c>
      <c r="K833" s="1" t="s">
        <v>32</v>
      </c>
      <c r="L833" s="2">
        <f t="shared" si="36"/>
        <v>1594200000</v>
      </c>
      <c r="M833" s="2">
        <f t="shared" si="37"/>
        <v>741700000</v>
      </c>
      <c r="N833" s="2">
        <f t="shared" si="38"/>
        <v>852500000</v>
      </c>
    </row>
    <row r="834" spans="1:14">
      <c r="A834" s="1">
        <v>860</v>
      </c>
      <c r="B834" s="1" t="s">
        <v>327</v>
      </c>
      <c r="C834" s="1" t="s">
        <v>17</v>
      </c>
      <c r="D834" s="3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1" t="s">
        <v>27</v>
      </c>
      <c r="K834" s="1" t="s">
        <v>32</v>
      </c>
      <c r="L834" s="2">
        <f t="shared" si="36"/>
        <v>1413800000</v>
      </c>
      <c r="M834" s="2">
        <f t="shared" si="37"/>
        <v>869000000</v>
      </c>
      <c r="N834" s="2">
        <f t="shared" si="38"/>
        <v>544800000</v>
      </c>
    </row>
    <row r="835" spans="1:14">
      <c r="A835" s="1">
        <v>861</v>
      </c>
      <c r="B835" s="1" t="s">
        <v>327</v>
      </c>
      <c r="C835" s="1" t="s">
        <v>18</v>
      </c>
      <c r="D835" s="3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1" t="s">
        <v>27</v>
      </c>
      <c r="K835" s="1" t="s">
        <v>32</v>
      </c>
      <c r="L835" s="2">
        <f t="shared" ref="L835:L898" si="39">E835-F835</f>
        <v>1577900000</v>
      </c>
      <c r="M835" s="2">
        <f t="shared" ref="M835:M898" si="40">G835+H835+I835</f>
        <v>837900000</v>
      </c>
      <c r="N835" s="2">
        <f t="shared" ref="N835:N898" si="41">L835-M835</f>
        <v>740000000</v>
      </c>
    </row>
    <row r="836" spans="1:14">
      <c r="A836" s="1">
        <v>862</v>
      </c>
      <c r="B836" s="1" t="s">
        <v>327</v>
      </c>
      <c r="C836" s="1" t="s">
        <v>19</v>
      </c>
      <c r="D836" s="3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1" t="s">
        <v>27</v>
      </c>
      <c r="K836" s="1" t="s">
        <v>32</v>
      </c>
      <c r="L836" s="2">
        <f t="shared" si="39"/>
        <v>1890100000</v>
      </c>
      <c r="M836" s="2">
        <f t="shared" si="40"/>
        <v>944900000</v>
      </c>
      <c r="N836" s="2">
        <f t="shared" si="41"/>
        <v>945200000</v>
      </c>
    </row>
    <row r="837" spans="1:14">
      <c r="A837" s="1">
        <v>863</v>
      </c>
      <c r="B837" s="1" t="s">
        <v>328</v>
      </c>
      <c r="C837" s="1" t="s">
        <v>14</v>
      </c>
      <c r="D837" s="3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1" t="s">
        <v>15</v>
      </c>
      <c r="K837" s="1" t="s">
        <v>159</v>
      </c>
      <c r="L837" s="2">
        <f t="shared" si="39"/>
        <v>5581000000</v>
      </c>
      <c r="M837" s="2">
        <f t="shared" si="40"/>
        <v>3065000000</v>
      </c>
      <c r="N837" s="2">
        <f t="shared" si="41"/>
        <v>2516000000</v>
      </c>
    </row>
    <row r="838" spans="1:14">
      <c r="A838" s="1">
        <v>864</v>
      </c>
      <c r="B838" s="1" t="s">
        <v>328</v>
      </c>
      <c r="C838" s="1" t="s">
        <v>17</v>
      </c>
      <c r="D838" s="3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1" t="s">
        <v>15</v>
      </c>
      <c r="K838" s="1" t="s">
        <v>159</v>
      </c>
      <c r="L838" s="2">
        <f t="shared" si="39"/>
        <v>5811000000</v>
      </c>
      <c r="M838" s="2">
        <f t="shared" si="40"/>
        <v>2923000000</v>
      </c>
      <c r="N838" s="2">
        <f t="shared" si="41"/>
        <v>2888000000</v>
      </c>
    </row>
    <row r="839" spans="1:14">
      <c r="A839" s="1">
        <v>865</v>
      </c>
      <c r="B839" s="1" t="s">
        <v>328</v>
      </c>
      <c r="C839" s="1" t="s">
        <v>18</v>
      </c>
      <c r="D839" s="3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1" t="s">
        <v>15</v>
      </c>
      <c r="K839" s="1" t="s">
        <v>159</v>
      </c>
      <c r="L839" s="2">
        <f t="shared" si="39"/>
        <v>5517000000</v>
      </c>
      <c r="M839" s="2">
        <f t="shared" si="40"/>
        <v>2650000000</v>
      </c>
      <c r="N839" s="2">
        <f t="shared" si="41"/>
        <v>2867000000</v>
      </c>
    </row>
    <row r="840" spans="1:14">
      <c r="A840" s="1">
        <v>866</v>
      </c>
      <c r="B840" s="1" t="s">
        <v>328</v>
      </c>
      <c r="C840" s="1" t="s">
        <v>19</v>
      </c>
      <c r="D840" s="3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1" t="s">
        <v>15</v>
      </c>
      <c r="K840" s="1" t="s">
        <v>159</v>
      </c>
      <c r="L840" s="2">
        <f t="shared" si="39"/>
        <v>5703000000</v>
      </c>
      <c r="M840" s="2">
        <f t="shared" si="40"/>
        <v>2639000000</v>
      </c>
      <c r="N840" s="2">
        <f t="shared" si="41"/>
        <v>3064000000</v>
      </c>
    </row>
    <row r="841" spans="1:14">
      <c r="A841" s="1">
        <v>867</v>
      </c>
      <c r="B841" s="1" t="s">
        <v>329</v>
      </c>
      <c r="C841" s="1" t="s">
        <v>14</v>
      </c>
      <c r="D841" s="3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1" t="s">
        <v>49</v>
      </c>
      <c r="K841" s="1" t="s">
        <v>75</v>
      </c>
      <c r="L841" s="2">
        <f t="shared" si="39"/>
        <v>4050400000</v>
      </c>
      <c r="M841" s="2">
        <f t="shared" si="40"/>
        <v>3207800000</v>
      </c>
      <c r="N841" s="2">
        <f t="shared" si="41"/>
        <v>842600000</v>
      </c>
    </row>
    <row r="842" spans="1:14">
      <c r="A842" s="1">
        <v>868</v>
      </c>
      <c r="B842" s="1" t="s">
        <v>329</v>
      </c>
      <c r="C842" s="1" t="s">
        <v>17</v>
      </c>
      <c r="D842" s="3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1" t="s">
        <v>49</v>
      </c>
      <c r="K842" s="1" t="s">
        <v>75</v>
      </c>
      <c r="L842" s="2">
        <f t="shared" si="39"/>
        <v>4644600000</v>
      </c>
      <c r="M842" s="2">
        <f t="shared" si="40"/>
        <v>3524400000</v>
      </c>
      <c r="N842" s="2">
        <f t="shared" si="41"/>
        <v>1120200000</v>
      </c>
    </row>
    <row r="843" spans="1:14">
      <c r="A843" s="1">
        <v>869</v>
      </c>
      <c r="B843" s="1" t="s">
        <v>329</v>
      </c>
      <c r="C843" s="1" t="s">
        <v>18</v>
      </c>
      <c r="D843" s="3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1" t="s">
        <v>49</v>
      </c>
      <c r="K843" s="1" t="s">
        <v>75</v>
      </c>
      <c r="L843" s="2">
        <f t="shared" si="39"/>
        <v>5147100000</v>
      </c>
      <c r="M843" s="2">
        <f t="shared" si="40"/>
        <v>3870200000</v>
      </c>
      <c r="N843" s="2">
        <f t="shared" si="41"/>
        <v>1276900000</v>
      </c>
    </row>
    <row r="844" spans="1:14">
      <c r="A844" s="1">
        <v>870</v>
      </c>
      <c r="B844" s="1" t="s">
        <v>329</v>
      </c>
      <c r="C844" s="1" t="s">
        <v>19</v>
      </c>
      <c r="D844" s="3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1" t="s">
        <v>49</v>
      </c>
      <c r="K844" s="1" t="s">
        <v>75</v>
      </c>
      <c r="L844" s="2">
        <f t="shared" si="39"/>
        <v>5122900000</v>
      </c>
      <c r="M844" s="2">
        <f t="shared" si="40"/>
        <v>3764500000</v>
      </c>
      <c r="N844" s="2">
        <f t="shared" si="41"/>
        <v>1358400000</v>
      </c>
    </row>
    <row r="845" spans="1:14">
      <c r="A845" s="1">
        <v>871</v>
      </c>
      <c r="B845" s="1" t="s">
        <v>330</v>
      </c>
      <c r="C845" s="1" t="s">
        <v>14</v>
      </c>
      <c r="D845" s="3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1" t="s">
        <v>15</v>
      </c>
      <c r="K845" s="1" t="s">
        <v>331</v>
      </c>
      <c r="L845" s="2">
        <f t="shared" si="39"/>
        <v>1824123000</v>
      </c>
      <c r="M845" s="2">
        <f t="shared" si="40"/>
        <v>1293923000</v>
      </c>
      <c r="N845" s="2">
        <f t="shared" si="41"/>
        <v>530200000</v>
      </c>
    </row>
    <row r="846" spans="1:14">
      <c r="A846" s="1">
        <v>872</v>
      </c>
      <c r="B846" s="1" t="s">
        <v>330</v>
      </c>
      <c r="C846" s="1" t="s">
        <v>17</v>
      </c>
      <c r="D846" s="3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1" t="s">
        <v>15</v>
      </c>
      <c r="K846" s="1" t="s">
        <v>331</v>
      </c>
      <c r="L846" s="2">
        <f t="shared" si="39"/>
        <v>2013770000</v>
      </c>
      <c r="M846" s="2">
        <f t="shared" si="40"/>
        <v>1437062000</v>
      </c>
      <c r="N846" s="2">
        <f t="shared" si="41"/>
        <v>576708000</v>
      </c>
    </row>
    <row r="847" spans="1:14">
      <c r="A847" s="1">
        <v>873</v>
      </c>
      <c r="B847" s="1" t="s">
        <v>330</v>
      </c>
      <c r="C847" s="1" t="s">
        <v>18</v>
      </c>
      <c r="D847" s="3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1" t="s">
        <v>15</v>
      </c>
      <c r="K847" s="1" t="s">
        <v>331</v>
      </c>
      <c r="L847" s="2">
        <f t="shared" si="39"/>
        <v>2267038000</v>
      </c>
      <c r="M847" s="2">
        <f t="shared" si="40"/>
        <v>1635496000</v>
      </c>
      <c r="N847" s="2">
        <f t="shared" si="41"/>
        <v>631542000</v>
      </c>
    </row>
    <row r="848" spans="1:14">
      <c r="A848" s="1">
        <v>874</v>
      </c>
      <c r="B848" s="1" t="s">
        <v>330</v>
      </c>
      <c r="C848" s="1" t="s">
        <v>19</v>
      </c>
      <c r="D848" s="3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1" t="s">
        <v>15</v>
      </c>
      <c r="K848" s="1" t="s">
        <v>331</v>
      </c>
      <c r="L848" s="2">
        <f t="shared" si="39"/>
        <v>2522068000</v>
      </c>
      <c r="M848" s="2">
        <f t="shared" si="40"/>
        <v>1806374000</v>
      </c>
      <c r="N848" s="2">
        <f t="shared" si="41"/>
        <v>715694000</v>
      </c>
    </row>
    <row r="849" spans="1:14">
      <c r="A849" s="1">
        <v>875</v>
      </c>
      <c r="B849" s="1" t="s">
        <v>332</v>
      </c>
      <c r="C849" s="1" t="s">
        <v>14</v>
      </c>
      <c r="D849" s="3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1" t="s">
        <v>15</v>
      </c>
      <c r="K849" s="1" t="s">
        <v>166</v>
      </c>
      <c r="L849" s="2">
        <f t="shared" si="39"/>
        <v>1842319000</v>
      </c>
      <c r="M849" s="2">
        <f t="shared" si="40"/>
        <v>1173340000</v>
      </c>
      <c r="N849" s="2">
        <f t="shared" si="41"/>
        <v>668979000</v>
      </c>
    </row>
    <row r="850" spans="1:14">
      <c r="A850" s="1">
        <v>876</v>
      </c>
      <c r="B850" s="1" t="s">
        <v>332</v>
      </c>
      <c r="C850" s="1" t="s">
        <v>17</v>
      </c>
      <c r="D850" s="3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1" t="s">
        <v>15</v>
      </c>
      <c r="K850" s="1" t="s">
        <v>166</v>
      </c>
      <c r="L850" s="2">
        <f t="shared" si="39"/>
        <v>2073784000</v>
      </c>
      <c r="M850" s="2">
        <f t="shared" si="40"/>
        <v>1545716000</v>
      </c>
      <c r="N850" s="2">
        <f t="shared" si="41"/>
        <v>528068000</v>
      </c>
    </row>
    <row r="851" spans="1:14">
      <c r="A851" s="1">
        <v>877</v>
      </c>
      <c r="B851" s="1" t="s">
        <v>332</v>
      </c>
      <c r="C851" s="1" t="s">
        <v>18</v>
      </c>
      <c r="D851" s="3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1" t="s">
        <v>15</v>
      </c>
      <c r="K851" s="1" t="s">
        <v>166</v>
      </c>
      <c r="L851" s="2">
        <f t="shared" si="39"/>
        <v>1968338000</v>
      </c>
      <c r="M851" s="2">
        <f t="shared" si="40"/>
        <v>1522811000</v>
      </c>
      <c r="N851" s="2">
        <f t="shared" si="41"/>
        <v>445527000</v>
      </c>
    </row>
    <row r="852" spans="1:14">
      <c r="A852" s="1">
        <v>878</v>
      </c>
      <c r="B852" s="1" t="s">
        <v>332</v>
      </c>
      <c r="C852" s="1" t="s">
        <v>19</v>
      </c>
      <c r="D852" s="3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1" t="s">
        <v>15</v>
      </c>
      <c r="K852" s="1" t="s">
        <v>166</v>
      </c>
      <c r="L852" s="2">
        <f t="shared" si="39"/>
        <v>1767831000</v>
      </c>
      <c r="M852" s="2">
        <f t="shared" si="40"/>
        <v>1429233000</v>
      </c>
      <c r="N852" s="2">
        <f t="shared" si="41"/>
        <v>338598000</v>
      </c>
    </row>
    <row r="853" spans="1:14">
      <c r="A853" s="1">
        <v>879</v>
      </c>
      <c r="B853" s="1" t="s">
        <v>333</v>
      </c>
      <c r="C853" s="1" t="s">
        <v>14</v>
      </c>
      <c r="D853" s="3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1" t="s">
        <v>24</v>
      </c>
      <c r="K853" s="1" t="s">
        <v>176</v>
      </c>
      <c r="L853" s="2">
        <f t="shared" si="39"/>
        <v>2708800000</v>
      </c>
      <c r="M853" s="2">
        <f t="shared" si="40"/>
        <v>2353900000</v>
      </c>
      <c r="N853" s="2">
        <f t="shared" si="41"/>
        <v>354900000</v>
      </c>
    </row>
    <row r="854" spans="1:14">
      <c r="A854" s="1">
        <v>880</v>
      </c>
      <c r="B854" s="1" t="s">
        <v>333</v>
      </c>
      <c r="C854" s="1" t="s">
        <v>17</v>
      </c>
      <c r="D854" s="3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1" t="s">
        <v>24</v>
      </c>
      <c r="K854" s="1" t="s">
        <v>176</v>
      </c>
      <c r="L854" s="2">
        <f t="shared" si="39"/>
        <v>2941400000</v>
      </c>
      <c r="M854" s="2">
        <f t="shared" si="40"/>
        <v>2336400000</v>
      </c>
      <c r="N854" s="2">
        <f t="shared" si="41"/>
        <v>605000000</v>
      </c>
    </row>
    <row r="855" spans="1:14">
      <c r="A855" s="1">
        <v>881</v>
      </c>
      <c r="B855" s="1" t="s">
        <v>333</v>
      </c>
      <c r="C855" s="1" t="s">
        <v>18</v>
      </c>
      <c r="D855" s="3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1" t="s">
        <v>24</v>
      </c>
      <c r="K855" s="1" t="s">
        <v>176</v>
      </c>
      <c r="L855" s="2">
        <f t="shared" si="39"/>
        <v>2858200000</v>
      </c>
      <c r="M855" s="2">
        <f t="shared" si="40"/>
        <v>2260900000</v>
      </c>
      <c r="N855" s="2">
        <f t="shared" si="41"/>
        <v>597300000</v>
      </c>
    </row>
    <row r="856" spans="1:14">
      <c r="A856" s="1">
        <v>882</v>
      </c>
      <c r="B856" s="1" t="s">
        <v>333</v>
      </c>
      <c r="C856" s="1" t="s">
        <v>19</v>
      </c>
      <c r="D856" s="3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1" t="s">
        <v>24</v>
      </c>
      <c r="K856" s="1" t="s">
        <v>176</v>
      </c>
      <c r="L856" s="2">
        <f t="shared" si="39"/>
        <v>3078600000</v>
      </c>
      <c r="M856" s="2">
        <f t="shared" si="40"/>
        <v>2167200000</v>
      </c>
      <c r="N856" s="2">
        <f t="shared" si="41"/>
        <v>911400000</v>
      </c>
    </row>
    <row r="857" spans="1:14">
      <c r="A857" s="1">
        <v>883</v>
      </c>
      <c r="B857" s="1" t="s">
        <v>334</v>
      </c>
      <c r="C857" s="1" t="s">
        <v>14</v>
      </c>
      <c r="D857" s="3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1" t="s">
        <v>49</v>
      </c>
      <c r="K857" s="1" t="s">
        <v>107</v>
      </c>
      <c r="L857" s="2">
        <f t="shared" si="39"/>
        <v>93646000000</v>
      </c>
      <c r="M857" s="2">
        <f t="shared" si="40"/>
        <v>68114000000</v>
      </c>
      <c r="N857" s="2">
        <f t="shared" si="41"/>
        <v>25532000000</v>
      </c>
    </row>
    <row r="858" spans="1:14">
      <c r="A858" s="1">
        <v>884</v>
      </c>
      <c r="B858" s="1" t="s">
        <v>334</v>
      </c>
      <c r="C858" s="1" t="s">
        <v>17</v>
      </c>
      <c r="D858" s="3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1" t="s">
        <v>49</v>
      </c>
      <c r="K858" s="1" t="s">
        <v>107</v>
      </c>
      <c r="L858" s="2">
        <f t="shared" si="39"/>
        <v>97142000000</v>
      </c>
      <c r="M858" s="2">
        <f t="shared" si="40"/>
        <v>70692000000</v>
      </c>
      <c r="N858" s="2">
        <f t="shared" si="41"/>
        <v>26450000000</v>
      </c>
    </row>
    <row r="859" spans="1:14">
      <c r="A859" s="1">
        <v>885</v>
      </c>
      <c r="B859" s="1" t="s">
        <v>334</v>
      </c>
      <c r="C859" s="1" t="s">
        <v>18</v>
      </c>
      <c r="D859" s="3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1" t="s">
        <v>49</v>
      </c>
      <c r="K859" s="1" t="s">
        <v>107</v>
      </c>
      <c r="L859" s="2">
        <f t="shared" si="39"/>
        <v>91973000000</v>
      </c>
      <c r="M859" s="2">
        <f t="shared" si="40"/>
        <v>64413000000</v>
      </c>
      <c r="N859" s="2">
        <f t="shared" si="41"/>
        <v>27560000000</v>
      </c>
    </row>
    <row r="860" spans="1:14">
      <c r="A860" s="1">
        <v>886</v>
      </c>
      <c r="B860" s="1" t="s">
        <v>334</v>
      </c>
      <c r="C860" s="1" t="s">
        <v>19</v>
      </c>
      <c r="D860" s="3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1" t="s">
        <v>49</v>
      </c>
      <c r="K860" s="1" t="s">
        <v>107</v>
      </c>
      <c r="L860" s="2">
        <f t="shared" si="39"/>
        <v>89716000000</v>
      </c>
      <c r="M860" s="2">
        <f t="shared" si="40"/>
        <v>62841000000</v>
      </c>
      <c r="N860" s="2">
        <f t="shared" si="41"/>
        <v>26875000000</v>
      </c>
    </row>
    <row r="861" spans="1:14">
      <c r="A861" s="1">
        <v>887</v>
      </c>
      <c r="B861" s="1" t="s">
        <v>335</v>
      </c>
      <c r="C861" s="1" t="s">
        <v>14</v>
      </c>
      <c r="D861" s="3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1" t="s">
        <v>21</v>
      </c>
      <c r="K861" s="1" t="s">
        <v>336</v>
      </c>
      <c r="L861" s="2">
        <f t="shared" si="39"/>
        <v>4702000000</v>
      </c>
      <c r="M861" s="2">
        <f t="shared" si="40"/>
        <v>3357000000</v>
      </c>
      <c r="N861" s="2">
        <f t="shared" si="41"/>
        <v>1345000000</v>
      </c>
    </row>
    <row r="862" spans="1:14">
      <c r="A862" s="1">
        <v>888</v>
      </c>
      <c r="B862" s="1" t="s">
        <v>335</v>
      </c>
      <c r="C862" s="1" t="s">
        <v>17</v>
      </c>
      <c r="D862" s="3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1" t="s">
        <v>21</v>
      </c>
      <c r="K862" s="1" t="s">
        <v>336</v>
      </c>
      <c r="L862" s="2">
        <f t="shared" si="39"/>
        <v>4803000000</v>
      </c>
      <c r="M862" s="2">
        <f t="shared" si="40"/>
        <v>3453000000</v>
      </c>
      <c r="N862" s="2">
        <f t="shared" si="41"/>
        <v>1350000000</v>
      </c>
    </row>
    <row r="863" spans="1:14">
      <c r="A863" s="1">
        <v>889</v>
      </c>
      <c r="B863" s="1" t="s">
        <v>335</v>
      </c>
      <c r="C863" s="1" t="s">
        <v>18</v>
      </c>
      <c r="D863" s="3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1" t="s">
        <v>21</v>
      </c>
      <c r="K863" s="1" t="s">
        <v>336</v>
      </c>
      <c r="L863" s="2">
        <f t="shared" si="39"/>
        <v>5100000000</v>
      </c>
      <c r="M863" s="2">
        <f t="shared" si="40"/>
        <v>3777000000</v>
      </c>
      <c r="N863" s="2">
        <f t="shared" si="41"/>
        <v>1323000000</v>
      </c>
    </row>
    <row r="864" spans="1:14">
      <c r="A864" s="1">
        <v>890</v>
      </c>
      <c r="B864" s="1" t="s">
        <v>335</v>
      </c>
      <c r="C864" s="1" t="s">
        <v>19</v>
      </c>
      <c r="D864" s="3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1" t="s">
        <v>21</v>
      </c>
      <c r="K864" s="1" t="s">
        <v>336</v>
      </c>
      <c r="L864" s="2">
        <f t="shared" si="39"/>
        <v>5269000000</v>
      </c>
      <c r="M864" s="2">
        <f t="shared" si="40"/>
        <v>4168000000</v>
      </c>
      <c r="N864" s="2">
        <f t="shared" si="41"/>
        <v>1101000000</v>
      </c>
    </row>
    <row r="865" spans="1:14">
      <c r="A865" s="1">
        <v>891</v>
      </c>
      <c r="B865" s="1" t="s">
        <v>337</v>
      </c>
      <c r="C865" s="1" t="s">
        <v>14</v>
      </c>
      <c r="D865" s="3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1" t="s">
        <v>38</v>
      </c>
      <c r="K865" s="1" t="s">
        <v>126</v>
      </c>
      <c r="L865" s="2">
        <f t="shared" si="39"/>
        <v>5434000000</v>
      </c>
      <c r="M865" s="2">
        <f t="shared" si="40"/>
        <v>3872000000</v>
      </c>
      <c r="N865" s="2">
        <f t="shared" si="41"/>
        <v>1562000000</v>
      </c>
    </row>
    <row r="866" spans="1:14">
      <c r="A866" s="1">
        <v>892</v>
      </c>
      <c r="B866" s="1" t="s">
        <v>337</v>
      </c>
      <c r="C866" s="1" t="s">
        <v>17</v>
      </c>
      <c r="D866" s="3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1" t="s">
        <v>38</v>
      </c>
      <c r="K866" s="1" t="s">
        <v>126</v>
      </c>
      <c r="L866" s="2">
        <f t="shared" si="39"/>
        <v>6103000000</v>
      </c>
      <c r="M866" s="2">
        <f t="shared" si="40"/>
        <v>3266000000</v>
      </c>
      <c r="N866" s="2">
        <f t="shared" si="41"/>
        <v>2837000000</v>
      </c>
    </row>
    <row r="867" spans="1:14">
      <c r="A867" s="1">
        <v>893</v>
      </c>
      <c r="B867" s="1" t="s">
        <v>337</v>
      </c>
      <c r="C867" s="1" t="s">
        <v>18</v>
      </c>
      <c r="D867" s="3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1" t="s">
        <v>38</v>
      </c>
      <c r="K867" s="1" t="s">
        <v>126</v>
      </c>
      <c r="L867" s="2">
        <f t="shared" si="39"/>
        <v>5063000000</v>
      </c>
      <c r="M867" s="2">
        <f t="shared" si="40"/>
        <v>4039000000</v>
      </c>
      <c r="N867" s="2">
        <f t="shared" si="41"/>
        <v>1024000000</v>
      </c>
    </row>
    <row r="868" spans="1:14">
      <c r="A868" s="1">
        <v>894</v>
      </c>
      <c r="B868" s="1" t="s">
        <v>337</v>
      </c>
      <c r="C868" s="1" t="s">
        <v>19</v>
      </c>
      <c r="D868" s="3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1" t="s">
        <v>38</v>
      </c>
      <c r="K868" s="1" t="s">
        <v>126</v>
      </c>
      <c r="L868" s="2">
        <f t="shared" si="39"/>
        <v>4681000000</v>
      </c>
      <c r="M868" s="2">
        <f t="shared" si="40"/>
        <v>3590000000</v>
      </c>
      <c r="N868" s="2">
        <f t="shared" si="41"/>
        <v>1091000000</v>
      </c>
    </row>
    <row r="869" spans="1:14">
      <c r="A869" s="1">
        <v>895</v>
      </c>
      <c r="B869" s="1" t="s">
        <v>338</v>
      </c>
      <c r="C869" s="1" t="s">
        <v>14</v>
      </c>
      <c r="D869" s="3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1" t="s">
        <v>49</v>
      </c>
      <c r="K869" s="1" t="s">
        <v>107</v>
      </c>
      <c r="L869" s="2">
        <f t="shared" si="39"/>
        <v>214130000</v>
      </c>
      <c r="M869" s="2">
        <f t="shared" si="40"/>
        <v>186869000</v>
      </c>
      <c r="N869" s="2">
        <f t="shared" si="41"/>
        <v>27261000</v>
      </c>
    </row>
    <row r="870" spans="1:14">
      <c r="A870" s="1">
        <v>896</v>
      </c>
      <c r="B870" s="1" t="s">
        <v>338</v>
      </c>
      <c r="C870" s="1" t="s">
        <v>17</v>
      </c>
      <c r="D870" s="3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1" t="s">
        <v>49</v>
      </c>
      <c r="K870" s="1" t="s">
        <v>107</v>
      </c>
      <c r="L870" s="2">
        <f t="shared" si="39"/>
        <v>263459000</v>
      </c>
      <c r="M870" s="2">
        <f t="shared" si="40"/>
        <v>207770000</v>
      </c>
      <c r="N870" s="2">
        <f t="shared" si="41"/>
        <v>55689000</v>
      </c>
    </row>
    <row r="871" spans="1:14">
      <c r="A871" s="1">
        <v>897</v>
      </c>
      <c r="B871" s="1" t="s">
        <v>338</v>
      </c>
      <c r="C871" s="1" t="s">
        <v>18</v>
      </c>
      <c r="D871" s="3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1" t="s">
        <v>49</v>
      </c>
      <c r="K871" s="1" t="s">
        <v>107</v>
      </c>
      <c r="L871" s="2">
        <f t="shared" si="39"/>
        <v>272444000</v>
      </c>
      <c r="M871" s="2">
        <f t="shared" si="40"/>
        <v>220857000</v>
      </c>
      <c r="N871" s="2">
        <f t="shared" si="41"/>
        <v>51587000</v>
      </c>
    </row>
    <row r="872" spans="1:14">
      <c r="A872" s="1">
        <v>898</v>
      </c>
      <c r="B872" s="1" t="s">
        <v>338</v>
      </c>
      <c r="C872" s="1" t="s">
        <v>19</v>
      </c>
      <c r="D872" s="3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1" t="s">
        <v>49</v>
      </c>
      <c r="K872" s="1" t="s">
        <v>107</v>
      </c>
      <c r="L872" s="2">
        <f t="shared" si="39"/>
        <v>297207000</v>
      </c>
      <c r="M872" s="2">
        <f t="shared" si="40"/>
        <v>237882000</v>
      </c>
      <c r="N872" s="2">
        <f t="shared" si="41"/>
        <v>59325000</v>
      </c>
    </row>
    <row r="873" spans="1:14">
      <c r="A873" s="1">
        <v>899</v>
      </c>
      <c r="B873" s="1" t="s">
        <v>339</v>
      </c>
      <c r="C873" s="1" t="s">
        <v>14</v>
      </c>
      <c r="D873" s="3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1" t="s">
        <v>54</v>
      </c>
      <c r="K873" s="1" t="s">
        <v>55</v>
      </c>
      <c r="L873" s="2">
        <f t="shared" si="39"/>
        <v>586399000</v>
      </c>
      <c r="M873" s="2">
        <f t="shared" si="40"/>
        <v>338351000</v>
      </c>
      <c r="N873" s="2">
        <f t="shared" si="41"/>
        <v>248048000</v>
      </c>
    </row>
    <row r="874" spans="1:14">
      <c r="A874" s="1">
        <v>900</v>
      </c>
      <c r="B874" s="1" t="s">
        <v>339</v>
      </c>
      <c r="C874" s="1" t="s">
        <v>17</v>
      </c>
      <c r="D874" s="3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1" t="s">
        <v>54</v>
      </c>
      <c r="K874" s="1" t="s">
        <v>55</v>
      </c>
      <c r="L874" s="2">
        <f t="shared" si="39"/>
        <v>640029000</v>
      </c>
      <c r="M874" s="2">
        <f t="shared" si="40"/>
        <v>352183000</v>
      </c>
      <c r="N874" s="2">
        <f t="shared" si="41"/>
        <v>287846000</v>
      </c>
    </row>
    <row r="875" spans="1:14">
      <c r="A875" s="1">
        <v>901</v>
      </c>
      <c r="B875" s="1" t="s">
        <v>339</v>
      </c>
      <c r="C875" s="1" t="s">
        <v>18</v>
      </c>
      <c r="D875" s="3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1" t="s">
        <v>54</v>
      </c>
      <c r="K875" s="1" t="s">
        <v>55</v>
      </c>
      <c r="L875" s="2">
        <f t="shared" si="39"/>
        <v>735280000</v>
      </c>
      <c r="M875" s="2">
        <f t="shared" si="40"/>
        <v>380275000</v>
      </c>
      <c r="N875" s="2">
        <f t="shared" si="41"/>
        <v>355005000</v>
      </c>
    </row>
    <row r="876" spans="1:14">
      <c r="A876" s="1">
        <v>902</v>
      </c>
      <c r="B876" s="1" t="s">
        <v>339</v>
      </c>
      <c r="C876" s="1" t="s">
        <v>19</v>
      </c>
      <c r="D876" s="3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1" t="s">
        <v>54</v>
      </c>
      <c r="K876" s="1" t="s">
        <v>55</v>
      </c>
      <c r="L876" s="2">
        <f t="shared" si="39"/>
        <v>862292000</v>
      </c>
      <c r="M876" s="2">
        <f t="shared" si="40"/>
        <v>467262000</v>
      </c>
      <c r="N876" s="2">
        <f t="shared" si="41"/>
        <v>395030000</v>
      </c>
    </row>
    <row r="877" spans="1:14">
      <c r="A877" s="1">
        <v>903</v>
      </c>
      <c r="B877" s="1" t="s">
        <v>340</v>
      </c>
      <c r="C877" s="1" t="s">
        <v>14</v>
      </c>
      <c r="D877" s="3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1" t="s">
        <v>24</v>
      </c>
      <c r="K877" s="1" t="s">
        <v>70</v>
      </c>
      <c r="L877" s="2">
        <f t="shared" si="39"/>
        <v>1605329000</v>
      </c>
      <c r="M877" s="2">
        <f t="shared" si="40"/>
        <v>875644000</v>
      </c>
      <c r="N877" s="2">
        <f t="shared" si="41"/>
        <v>729685000</v>
      </c>
    </row>
    <row r="878" spans="1:14">
      <c r="A878" s="1">
        <v>904</v>
      </c>
      <c r="B878" s="1" t="s">
        <v>340</v>
      </c>
      <c r="C878" s="1" t="s">
        <v>17</v>
      </c>
      <c r="D878" s="3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1" t="s">
        <v>24</v>
      </c>
      <c r="K878" s="1" t="s">
        <v>70</v>
      </c>
      <c r="L878" s="2">
        <f t="shared" si="39"/>
        <v>1696446000</v>
      </c>
      <c r="M878" s="2">
        <f t="shared" si="40"/>
        <v>924376000</v>
      </c>
      <c r="N878" s="2">
        <f t="shared" si="41"/>
        <v>772070000</v>
      </c>
    </row>
    <row r="879" spans="1:14">
      <c r="A879" s="1">
        <v>905</v>
      </c>
      <c r="B879" s="1" t="s">
        <v>340</v>
      </c>
      <c r="C879" s="1" t="s">
        <v>18</v>
      </c>
      <c r="D879" s="3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1" t="s">
        <v>24</v>
      </c>
      <c r="K879" s="1" t="s">
        <v>70</v>
      </c>
      <c r="L879" s="2">
        <f t="shared" si="39"/>
        <v>1598820000</v>
      </c>
      <c r="M879" s="2">
        <f t="shared" si="40"/>
        <v>937480000</v>
      </c>
      <c r="N879" s="2">
        <f t="shared" si="41"/>
        <v>661340000</v>
      </c>
    </row>
    <row r="880" spans="1:14">
      <c r="A880" s="1">
        <v>906</v>
      </c>
      <c r="B880" s="1" t="s">
        <v>340</v>
      </c>
      <c r="C880" s="1" t="s">
        <v>19</v>
      </c>
      <c r="D880" s="3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1" t="s">
        <v>24</v>
      </c>
      <c r="K880" s="1" t="s">
        <v>70</v>
      </c>
      <c r="L880" s="2">
        <f t="shared" si="39"/>
        <v>1821102000</v>
      </c>
      <c r="M880" s="2">
        <f t="shared" si="40"/>
        <v>860657000</v>
      </c>
      <c r="N880" s="2">
        <f t="shared" si="41"/>
        <v>960445000</v>
      </c>
    </row>
    <row r="881" spans="1:14">
      <c r="A881" s="1">
        <v>907</v>
      </c>
      <c r="B881" s="1" t="s">
        <v>341</v>
      </c>
      <c r="C881" s="1" t="s">
        <v>14</v>
      </c>
      <c r="D881" s="3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1" t="s">
        <v>38</v>
      </c>
      <c r="K881" s="1" t="s">
        <v>144</v>
      </c>
      <c r="L881" s="2">
        <f t="shared" si="39"/>
        <v>6609000000</v>
      </c>
      <c r="M881" s="2">
        <f t="shared" si="40"/>
        <v>3706000000</v>
      </c>
      <c r="N881" s="2">
        <f t="shared" si="41"/>
        <v>2903000000</v>
      </c>
    </row>
    <row r="882" spans="1:14">
      <c r="A882" s="1">
        <v>908</v>
      </c>
      <c r="B882" s="1" t="s">
        <v>341</v>
      </c>
      <c r="C882" s="1" t="s">
        <v>17</v>
      </c>
      <c r="D882" s="3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1" t="s">
        <v>38</v>
      </c>
      <c r="K882" s="1" t="s">
        <v>144</v>
      </c>
      <c r="L882" s="2">
        <f t="shared" si="39"/>
        <v>6683000000</v>
      </c>
      <c r="M882" s="2">
        <f t="shared" si="40"/>
        <v>4162000000</v>
      </c>
      <c r="N882" s="2">
        <f t="shared" si="41"/>
        <v>2521000000</v>
      </c>
    </row>
    <row r="883" spans="1:14">
      <c r="A883" s="1">
        <v>909</v>
      </c>
      <c r="B883" s="1" t="s">
        <v>341</v>
      </c>
      <c r="C883" s="1" t="s">
        <v>18</v>
      </c>
      <c r="D883" s="3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1" t="s">
        <v>38</v>
      </c>
      <c r="K883" s="1" t="s">
        <v>144</v>
      </c>
      <c r="L883" s="2">
        <f t="shared" si="39"/>
        <v>6624000000</v>
      </c>
      <c r="M883" s="2">
        <f t="shared" si="40"/>
        <v>5011000000</v>
      </c>
      <c r="N883" s="2">
        <f t="shared" si="41"/>
        <v>1613000000</v>
      </c>
    </row>
    <row r="884" spans="1:14">
      <c r="A884" s="1">
        <v>910</v>
      </c>
      <c r="B884" s="1" t="s">
        <v>341</v>
      </c>
      <c r="C884" s="1" t="s">
        <v>19</v>
      </c>
      <c r="D884" s="3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1" t="s">
        <v>38</v>
      </c>
      <c r="K884" s="1" t="s">
        <v>144</v>
      </c>
      <c r="L884" s="2">
        <f t="shared" si="39"/>
        <v>6651000000</v>
      </c>
      <c r="M884" s="2">
        <f t="shared" si="40"/>
        <v>3334000000</v>
      </c>
      <c r="N884" s="2">
        <f t="shared" si="41"/>
        <v>3317000000</v>
      </c>
    </row>
    <row r="885" spans="1:14">
      <c r="A885" s="1">
        <v>911</v>
      </c>
      <c r="B885" s="1" t="s">
        <v>342</v>
      </c>
      <c r="C885" s="1" t="s">
        <v>14</v>
      </c>
      <c r="D885" s="3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1" t="s">
        <v>85</v>
      </c>
      <c r="K885" s="1" t="s">
        <v>343</v>
      </c>
      <c r="L885" s="2">
        <f t="shared" si="39"/>
        <v>6705000000</v>
      </c>
      <c r="M885" s="2">
        <f t="shared" si="40"/>
        <v>2813000000</v>
      </c>
      <c r="N885" s="2">
        <f t="shared" si="41"/>
        <v>3892000000</v>
      </c>
    </row>
    <row r="886" spans="1:14">
      <c r="A886" s="1">
        <v>912</v>
      </c>
      <c r="B886" s="1" t="s">
        <v>342</v>
      </c>
      <c r="C886" s="1" t="s">
        <v>17</v>
      </c>
      <c r="D886" s="3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1" t="s">
        <v>85</v>
      </c>
      <c r="K886" s="1" t="s">
        <v>343</v>
      </c>
      <c r="L886" s="2">
        <f t="shared" si="39"/>
        <v>7791000000</v>
      </c>
      <c r="M886" s="2">
        <f t="shared" si="40"/>
        <v>3069000000</v>
      </c>
      <c r="N886" s="2">
        <f t="shared" si="41"/>
        <v>4722000000</v>
      </c>
    </row>
    <row r="887" spans="1:14">
      <c r="A887" s="1">
        <v>913</v>
      </c>
      <c r="B887" s="1" t="s">
        <v>342</v>
      </c>
      <c r="C887" s="1" t="s">
        <v>18</v>
      </c>
      <c r="D887" s="3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1" t="s">
        <v>85</v>
      </c>
      <c r="K887" s="1" t="s">
        <v>343</v>
      </c>
      <c r="L887" s="2">
        <f t="shared" si="39"/>
        <v>7951000000</v>
      </c>
      <c r="M887" s="2">
        <f t="shared" si="40"/>
        <v>3435000000</v>
      </c>
      <c r="N887" s="2">
        <f t="shared" si="41"/>
        <v>4516000000</v>
      </c>
    </row>
    <row r="888" spans="1:14">
      <c r="A888" s="1">
        <v>914</v>
      </c>
      <c r="B888" s="1" t="s">
        <v>342</v>
      </c>
      <c r="C888" s="1" t="s">
        <v>19</v>
      </c>
      <c r="D888" s="3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1" t="s">
        <v>85</v>
      </c>
      <c r="K888" s="1" t="s">
        <v>343</v>
      </c>
      <c r="L888" s="2">
        <f t="shared" si="39"/>
        <v>7257000000</v>
      </c>
      <c r="M888" s="2">
        <f t="shared" si="40"/>
        <v>3298000000</v>
      </c>
      <c r="N888" s="2">
        <f t="shared" si="41"/>
        <v>3959000000</v>
      </c>
    </row>
    <row r="889" spans="1:14">
      <c r="A889" s="1">
        <v>915</v>
      </c>
      <c r="B889" s="1" t="s">
        <v>344</v>
      </c>
      <c r="C889" s="1" t="s">
        <v>14</v>
      </c>
      <c r="D889" s="3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1" t="s">
        <v>21</v>
      </c>
      <c r="K889" s="1" t="s">
        <v>81</v>
      </c>
      <c r="L889" s="2">
        <f t="shared" si="39"/>
        <v>1464362000</v>
      </c>
      <c r="M889" s="2">
        <f t="shared" si="40"/>
        <v>731767000</v>
      </c>
      <c r="N889" s="2">
        <f t="shared" si="41"/>
        <v>732595000</v>
      </c>
    </row>
    <row r="890" spans="1:14">
      <c r="A890" s="1">
        <v>916</v>
      </c>
      <c r="B890" s="1" t="s">
        <v>344</v>
      </c>
      <c r="C890" s="1" t="s">
        <v>17</v>
      </c>
      <c r="D890" s="3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1" t="s">
        <v>21</v>
      </c>
      <c r="K890" s="1" t="s">
        <v>81</v>
      </c>
      <c r="L890" s="2">
        <f t="shared" si="39"/>
        <v>1648701000</v>
      </c>
      <c r="M890" s="2">
        <f t="shared" si="40"/>
        <v>819048000</v>
      </c>
      <c r="N890" s="2">
        <f t="shared" si="41"/>
        <v>829653000</v>
      </c>
    </row>
    <row r="891" spans="1:14">
      <c r="A891" s="1">
        <v>917</v>
      </c>
      <c r="B891" s="1" t="s">
        <v>344</v>
      </c>
      <c r="C891" s="1" t="s">
        <v>18</v>
      </c>
      <c r="D891" s="3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1" t="s">
        <v>21</v>
      </c>
      <c r="K891" s="1" t="s">
        <v>81</v>
      </c>
      <c r="L891" s="2">
        <f t="shared" si="39"/>
        <v>1887527000</v>
      </c>
      <c r="M891" s="2">
        <f t="shared" si="40"/>
        <v>890431000</v>
      </c>
      <c r="N891" s="2">
        <f t="shared" si="41"/>
        <v>997096000</v>
      </c>
    </row>
    <row r="892" spans="1:14">
      <c r="A892" s="1">
        <v>918</v>
      </c>
      <c r="B892" s="1" t="s">
        <v>344</v>
      </c>
      <c r="C892" s="1" t="s">
        <v>19</v>
      </c>
      <c r="D892" s="3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1" t="s">
        <v>21</v>
      </c>
      <c r="K892" s="1" t="s">
        <v>81</v>
      </c>
      <c r="L892" s="2">
        <f t="shared" si="39"/>
        <v>2018760000</v>
      </c>
      <c r="M892" s="2">
        <f t="shared" si="40"/>
        <v>959899000</v>
      </c>
      <c r="N892" s="2">
        <f t="shared" si="41"/>
        <v>1058861000</v>
      </c>
    </row>
    <row r="893" spans="1:14">
      <c r="A893" s="1">
        <v>919</v>
      </c>
      <c r="B893" s="1" t="s">
        <v>345</v>
      </c>
      <c r="C893" s="1" t="s">
        <v>14</v>
      </c>
      <c r="D893" s="3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1" t="s">
        <v>38</v>
      </c>
      <c r="K893" s="1" t="s">
        <v>216</v>
      </c>
      <c r="L893" s="2">
        <f t="shared" si="39"/>
        <v>28964000000</v>
      </c>
      <c r="M893" s="2">
        <f t="shared" si="40"/>
        <v>18185000000</v>
      </c>
      <c r="N893" s="2">
        <f t="shared" si="41"/>
        <v>10779000000</v>
      </c>
    </row>
    <row r="894" spans="1:14">
      <c r="A894" s="1">
        <v>920</v>
      </c>
      <c r="B894" s="1" t="s">
        <v>345</v>
      </c>
      <c r="C894" s="1" t="s">
        <v>17</v>
      </c>
      <c r="D894" s="3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1" t="s">
        <v>38</v>
      </c>
      <c r="K894" s="1" t="s">
        <v>216</v>
      </c>
      <c r="L894" s="2">
        <f t="shared" si="39"/>
        <v>28433000000</v>
      </c>
      <c r="M894" s="2">
        <f t="shared" si="40"/>
        <v>18205000000</v>
      </c>
      <c r="N894" s="2">
        <f t="shared" si="41"/>
        <v>10228000000</v>
      </c>
    </row>
    <row r="895" spans="1:14">
      <c r="A895" s="1">
        <v>921</v>
      </c>
      <c r="B895" s="1" t="s">
        <v>345</v>
      </c>
      <c r="C895" s="1" t="s">
        <v>18</v>
      </c>
      <c r="D895" s="3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1" t="s">
        <v>38</v>
      </c>
      <c r="K895" s="1" t="s">
        <v>216</v>
      </c>
      <c r="L895" s="2">
        <f t="shared" si="39"/>
        <v>28109000000</v>
      </c>
      <c r="M895" s="2">
        <f t="shared" si="40"/>
        <v>18401000000</v>
      </c>
      <c r="N895" s="2">
        <f t="shared" si="41"/>
        <v>9708000000</v>
      </c>
    </row>
    <row r="896" spans="1:14">
      <c r="A896" s="1">
        <v>922</v>
      </c>
      <c r="B896" s="1" t="s">
        <v>345</v>
      </c>
      <c r="C896" s="1" t="s">
        <v>19</v>
      </c>
      <c r="D896" s="3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1" t="s">
        <v>38</v>
      </c>
      <c r="K896" s="1" t="s">
        <v>216</v>
      </c>
      <c r="L896" s="2">
        <f t="shared" si="39"/>
        <v>26812000000</v>
      </c>
      <c r="M896" s="2">
        <f t="shared" si="40"/>
        <v>18084000000</v>
      </c>
      <c r="N896" s="2">
        <f t="shared" si="41"/>
        <v>8728000000</v>
      </c>
    </row>
    <row r="897" spans="1:14">
      <c r="A897" s="1">
        <v>923</v>
      </c>
      <c r="B897" s="1" t="s">
        <v>346</v>
      </c>
      <c r="C897" s="1" t="s">
        <v>14</v>
      </c>
      <c r="D897" s="3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1" t="s">
        <v>21</v>
      </c>
      <c r="K897" s="1" t="s">
        <v>291</v>
      </c>
      <c r="L897" s="2">
        <f t="shared" si="39"/>
        <v>1306566000</v>
      </c>
      <c r="M897" s="2">
        <f t="shared" si="40"/>
        <v>675827000</v>
      </c>
      <c r="N897" s="2">
        <f t="shared" si="41"/>
        <v>630739000</v>
      </c>
    </row>
    <row r="898" spans="1:14">
      <c r="A898" s="1">
        <v>924</v>
      </c>
      <c r="B898" s="1" t="s">
        <v>346</v>
      </c>
      <c r="C898" s="1" t="s">
        <v>17</v>
      </c>
      <c r="D898" s="3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1" t="s">
        <v>21</v>
      </c>
      <c r="K898" s="1" t="s">
        <v>291</v>
      </c>
      <c r="L898" s="2">
        <f t="shared" si="39"/>
        <v>2016100000</v>
      </c>
      <c r="M898" s="2">
        <f t="shared" si="40"/>
        <v>1006600000</v>
      </c>
      <c r="N898" s="2">
        <f t="shared" si="41"/>
        <v>1009500000</v>
      </c>
    </row>
    <row r="899" spans="1:14">
      <c r="A899" s="1">
        <v>925</v>
      </c>
      <c r="B899" s="1" t="s">
        <v>346</v>
      </c>
      <c r="C899" s="1" t="s">
        <v>18</v>
      </c>
      <c r="D899" s="3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1" t="s">
        <v>21</v>
      </c>
      <c r="K899" s="1" t="s">
        <v>291</v>
      </c>
      <c r="L899" s="2">
        <f t="shared" ref="L899:L962" si="42">E899-F899</f>
        <v>2647700000</v>
      </c>
      <c r="M899" s="2">
        <f t="shared" ref="M899:M962" si="43">G899+H899+I899</f>
        <v>1389900000</v>
      </c>
      <c r="N899" s="2">
        <f t="shared" ref="N899:N962" si="44">L899-M899</f>
        <v>1257800000</v>
      </c>
    </row>
    <row r="900" spans="1:14">
      <c r="A900" s="1">
        <v>926</v>
      </c>
      <c r="B900" s="1" t="s">
        <v>346</v>
      </c>
      <c r="C900" s="1" t="s">
        <v>19</v>
      </c>
      <c r="D900" s="3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1" t="s">
        <v>21</v>
      </c>
      <c r="K900" s="1" t="s">
        <v>291</v>
      </c>
      <c r="L900" s="2">
        <f t="shared" si="42"/>
        <v>2797200000</v>
      </c>
      <c r="M900" s="2">
        <f t="shared" si="43"/>
        <v>1611200000</v>
      </c>
      <c r="N900" s="2">
        <f t="shared" si="44"/>
        <v>1186000000</v>
      </c>
    </row>
    <row r="901" spans="1:14">
      <c r="A901" s="1">
        <v>927</v>
      </c>
      <c r="B901" s="1" t="s">
        <v>347</v>
      </c>
      <c r="C901" s="1" t="s">
        <v>14</v>
      </c>
      <c r="D901" s="3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1" t="s">
        <v>38</v>
      </c>
      <c r="K901" s="1" t="s">
        <v>348</v>
      </c>
      <c r="L901" s="2">
        <f t="shared" si="42"/>
        <v>19893000000</v>
      </c>
      <c r="M901" s="2">
        <f t="shared" si="43"/>
        <v>17129000000</v>
      </c>
      <c r="N901" s="2">
        <f t="shared" si="44"/>
        <v>2764000000</v>
      </c>
    </row>
    <row r="902" spans="1:14">
      <c r="A902" s="1">
        <v>928</v>
      </c>
      <c r="B902" s="1" t="s">
        <v>347</v>
      </c>
      <c r="C902" s="1" t="s">
        <v>17</v>
      </c>
      <c r="D902" s="3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1" t="s">
        <v>38</v>
      </c>
      <c r="K902" s="1" t="s">
        <v>348</v>
      </c>
      <c r="L902" s="2">
        <f t="shared" si="42"/>
        <v>20237000000</v>
      </c>
      <c r="M902" s="2">
        <f t="shared" si="43"/>
        <v>17512000000</v>
      </c>
      <c r="N902" s="2">
        <f t="shared" si="44"/>
        <v>2725000000</v>
      </c>
    </row>
    <row r="903" spans="1:14">
      <c r="A903" s="1">
        <v>929</v>
      </c>
      <c r="B903" s="1" t="s">
        <v>347</v>
      </c>
      <c r="C903" s="1" t="s">
        <v>18</v>
      </c>
      <c r="D903" s="3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1" t="s">
        <v>38</v>
      </c>
      <c r="K903" s="1" t="s">
        <v>348</v>
      </c>
      <c r="L903" s="2">
        <f t="shared" si="42"/>
        <v>22953000000</v>
      </c>
      <c r="M903" s="2">
        <f t="shared" si="43"/>
        <v>19816000000</v>
      </c>
      <c r="N903" s="2">
        <f t="shared" si="44"/>
        <v>3137000000</v>
      </c>
    </row>
    <row r="904" spans="1:14">
      <c r="A904" s="1">
        <v>930</v>
      </c>
      <c r="B904" s="1" t="s">
        <v>347</v>
      </c>
      <c r="C904" s="1" t="s">
        <v>19</v>
      </c>
      <c r="D904" s="3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1" t="s">
        <v>38</v>
      </c>
      <c r="K904" s="1" t="s">
        <v>348</v>
      </c>
      <c r="L904" s="2">
        <f t="shared" si="42"/>
        <v>24334000000</v>
      </c>
      <c r="M904" s="2">
        <f t="shared" si="43"/>
        <v>20758000000</v>
      </c>
      <c r="N904" s="2">
        <f t="shared" si="44"/>
        <v>3576000000</v>
      </c>
    </row>
    <row r="905" spans="1:14">
      <c r="A905" s="1">
        <v>931</v>
      </c>
      <c r="B905" s="1" t="s">
        <v>349</v>
      </c>
      <c r="C905" s="1" t="s">
        <v>14</v>
      </c>
      <c r="D905" s="3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1" t="s">
        <v>21</v>
      </c>
      <c r="K905" s="1" t="s">
        <v>199</v>
      </c>
      <c r="L905" s="2">
        <f t="shared" si="42"/>
        <v>6990000000</v>
      </c>
      <c r="M905" s="2">
        <f t="shared" si="43"/>
        <v>5100000000</v>
      </c>
      <c r="N905" s="2">
        <f t="shared" si="44"/>
        <v>1890000000</v>
      </c>
    </row>
    <row r="906" spans="1:14">
      <c r="A906" s="1">
        <v>932</v>
      </c>
      <c r="B906" s="1" t="s">
        <v>349</v>
      </c>
      <c r="C906" s="1" t="s">
        <v>17</v>
      </c>
      <c r="D906" s="3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1" t="s">
        <v>21</v>
      </c>
      <c r="K906" s="1" t="s">
        <v>199</v>
      </c>
      <c r="L906" s="2">
        <f t="shared" si="42"/>
        <v>6944000000</v>
      </c>
      <c r="M906" s="2">
        <f t="shared" si="43"/>
        <v>5202000000</v>
      </c>
      <c r="N906" s="2">
        <f t="shared" si="44"/>
        <v>1742000000</v>
      </c>
    </row>
    <row r="907" spans="1:14">
      <c r="A907" s="1">
        <v>933</v>
      </c>
      <c r="B907" s="1" t="s">
        <v>349</v>
      </c>
      <c r="C907" s="1" t="s">
        <v>18</v>
      </c>
      <c r="D907" s="3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1" t="s">
        <v>21</v>
      </c>
      <c r="K907" s="1" t="s">
        <v>199</v>
      </c>
      <c r="L907" s="2">
        <f t="shared" si="42"/>
        <v>6925000000</v>
      </c>
      <c r="M907" s="2">
        <f t="shared" si="43"/>
        <v>5236000000</v>
      </c>
      <c r="N907" s="2">
        <f t="shared" si="44"/>
        <v>1689000000</v>
      </c>
    </row>
    <row r="908" spans="1:14">
      <c r="A908" s="1">
        <v>934</v>
      </c>
      <c r="B908" s="1" t="s">
        <v>349</v>
      </c>
      <c r="C908" s="1" t="s">
        <v>19</v>
      </c>
      <c r="D908" s="3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1" t="s">
        <v>21</v>
      </c>
      <c r="K908" s="1" t="s">
        <v>199</v>
      </c>
      <c r="L908" s="2">
        <f t="shared" si="42"/>
        <v>6939000000</v>
      </c>
      <c r="M908" s="2">
        <f t="shared" si="43"/>
        <v>5386000000</v>
      </c>
      <c r="N908" s="2">
        <f t="shared" si="44"/>
        <v>1553000000</v>
      </c>
    </row>
    <row r="909" spans="1:14">
      <c r="A909" s="1">
        <v>935</v>
      </c>
      <c r="B909" s="1" t="s">
        <v>350</v>
      </c>
      <c r="C909" s="1" t="s">
        <v>14</v>
      </c>
      <c r="D909" s="3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1" t="s">
        <v>15</v>
      </c>
      <c r="K909" s="1" t="s">
        <v>180</v>
      </c>
      <c r="L909" s="2">
        <f t="shared" si="42"/>
        <v>1564000000</v>
      </c>
      <c r="M909" s="2">
        <f t="shared" si="43"/>
        <v>825400000</v>
      </c>
      <c r="N909" s="2">
        <f t="shared" si="44"/>
        <v>738600000</v>
      </c>
    </row>
    <row r="910" spans="1:14">
      <c r="A910" s="1">
        <v>936</v>
      </c>
      <c r="B910" s="1" t="s">
        <v>350</v>
      </c>
      <c r="C910" s="1" t="s">
        <v>17</v>
      </c>
      <c r="D910" s="3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1" t="s">
        <v>15</v>
      </c>
      <c r="K910" s="1" t="s">
        <v>180</v>
      </c>
      <c r="L910" s="2">
        <f t="shared" si="42"/>
        <v>1699200000</v>
      </c>
      <c r="M910" s="2">
        <f t="shared" si="43"/>
        <v>890100000</v>
      </c>
      <c r="N910" s="2">
        <f t="shared" si="44"/>
        <v>809100000</v>
      </c>
    </row>
    <row r="911" spans="1:14">
      <c r="A911" s="1">
        <v>937</v>
      </c>
      <c r="B911" s="1" t="s">
        <v>350</v>
      </c>
      <c r="C911" s="1" t="s">
        <v>18</v>
      </c>
      <c r="D911" s="3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1" t="s">
        <v>15</v>
      </c>
      <c r="K911" s="1" t="s">
        <v>180</v>
      </c>
      <c r="L911" s="2">
        <f t="shared" si="42"/>
        <v>1659600000</v>
      </c>
      <c r="M911" s="2">
        <f t="shared" si="43"/>
        <v>855800000</v>
      </c>
      <c r="N911" s="2">
        <f t="shared" si="44"/>
        <v>803800000</v>
      </c>
    </row>
    <row r="912" spans="1:14">
      <c r="A912" s="1">
        <v>938</v>
      </c>
      <c r="B912" s="1" t="s">
        <v>350</v>
      </c>
      <c r="C912" s="1" t="s">
        <v>19</v>
      </c>
      <c r="D912" s="3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1" t="s">
        <v>15</v>
      </c>
      <c r="K912" s="1" t="s">
        <v>180</v>
      </c>
      <c r="L912" s="2">
        <f t="shared" si="42"/>
        <v>1643100000</v>
      </c>
      <c r="M912" s="2">
        <f t="shared" si="43"/>
        <v>824600000</v>
      </c>
      <c r="N912" s="2">
        <f t="shared" si="44"/>
        <v>818500000</v>
      </c>
    </row>
    <row r="913" spans="1:14">
      <c r="A913" s="1">
        <v>939</v>
      </c>
      <c r="B913" s="1" t="s">
        <v>351</v>
      </c>
      <c r="C913" s="1" t="s">
        <v>14</v>
      </c>
      <c r="D913" s="3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1" t="s">
        <v>21</v>
      </c>
      <c r="K913" s="1" t="s">
        <v>259</v>
      </c>
      <c r="L913" s="2">
        <f t="shared" si="42"/>
        <v>4386000000</v>
      </c>
      <c r="M913" s="2">
        <f t="shared" si="43"/>
        <v>2720000000</v>
      </c>
      <c r="N913" s="2">
        <f t="shared" si="44"/>
        <v>1666000000</v>
      </c>
    </row>
    <row r="914" spans="1:14">
      <c r="A914" s="1">
        <v>940</v>
      </c>
      <c r="B914" s="1" t="s">
        <v>351</v>
      </c>
      <c r="C914" s="1" t="s">
        <v>17</v>
      </c>
      <c r="D914" s="3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1" t="s">
        <v>21</v>
      </c>
      <c r="K914" s="1" t="s">
        <v>259</v>
      </c>
      <c r="L914" s="2">
        <f t="shared" si="42"/>
        <v>4429000000</v>
      </c>
      <c r="M914" s="2">
        <f t="shared" si="43"/>
        <v>2686000000</v>
      </c>
      <c r="N914" s="2">
        <f t="shared" si="44"/>
        <v>1743000000</v>
      </c>
    </row>
    <row r="915" spans="1:14">
      <c r="A915" s="1">
        <v>941</v>
      </c>
      <c r="B915" s="1" t="s">
        <v>351</v>
      </c>
      <c r="C915" s="1" t="s">
        <v>18</v>
      </c>
      <c r="D915" s="3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1" t="s">
        <v>21</v>
      </c>
      <c r="K915" s="1" t="s">
        <v>259</v>
      </c>
      <c r="L915" s="2">
        <f t="shared" si="42"/>
        <v>4808000000</v>
      </c>
      <c r="M915" s="2">
        <f t="shared" si="43"/>
        <v>2855000000</v>
      </c>
      <c r="N915" s="2">
        <f t="shared" si="44"/>
        <v>1953000000</v>
      </c>
    </row>
    <row r="916" spans="1:14">
      <c r="A916" s="1">
        <v>942</v>
      </c>
      <c r="B916" s="1" t="s">
        <v>351</v>
      </c>
      <c r="C916" s="1" t="s">
        <v>19</v>
      </c>
      <c r="D916" s="3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1" t="s">
        <v>21</v>
      </c>
      <c r="K916" s="1" t="s">
        <v>259</v>
      </c>
      <c r="L916" s="2">
        <f t="shared" si="42"/>
        <v>5204000000</v>
      </c>
      <c r="M916" s="2">
        <f t="shared" si="43"/>
        <v>3012000000</v>
      </c>
      <c r="N916" s="2">
        <f t="shared" si="44"/>
        <v>2192000000</v>
      </c>
    </row>
    <row r="917" spans="1:14">
      <c r="A917" s="1">
        <v>943</v>
      </c>
      <c r="B917" s="1" t="s">
        <v>352</v>
      </c>
      <c r="C917" s="1" t="s">
        <v>14</v>
      </c>
      <c r="D917" s="3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1" t="s">
        <v>15</v>
      </c>
      <c r="K917" s="1" t="s">
        <v>166</v>
      </c>
      <c r="L917" s="2">
        <f t="shared" si="42"/>
        <v>695600000</v>
      </c>
      <c r="M917" s="2">
        <f t="shared" si="43"/>
        <v>371200000</v>
      </c>
      <c r="N917" s="2">
        <f t="shared" si="44"/>
        <v>324400000</v>
      </c>
    </row>
    <row r="918" spans="1:14">
      <c r="A918" s="1">
        <v>944</v>
      </c>
      <c r="B918" s="1" t="s">
        <v>352</v>
      </c>
      <c r="C918" s="1" t="s">
        <v>17</v>
      </c>
      <c r="D918" s="3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1" t="s">
        <v>15</v>
      </c>
      <c r="K918" s="1" t="s">
        <v>166</v>
      </c>
      <c r="L918" s="2">
        <f t="shared" si="42"/>
        <v>709900000</v>
      </c>
      <c r="M918" s="2">
        <f t="shared" si="43"/>
        <v>372300000</v>
      </c>
      <c r="N918" s="2">
        <f t="shared" si="44"/>
        <v>337600000</v>
      </c>
    </row>
    <row r="919" spans="1:14">
      <c r="A919" s="1">
        <v>945</v>
      </c>
      <c r="B919" s="1" t="s">
        <v>352</v>
      </c>
      <c r="C919" s="1" t="s">
        <v>18</v>
      </c>
      <c r="D919" s="3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1" t="s">
        <v>15</v>
      </c>
      <c r="K919" s="1" t="s">
        <v>166</v>
      </c>
      <c r="L919" s="2">
        <f t="shared" si="42"/>
        <v>790400000</v>
      </c>
      <c r="M919" s="2">
        <f t="shared" si="43"/>
        <v>458900000</v>
      </c>
      <c r="N919" s="2">
        <f t="shared" si="44"/>
        <v>331500000</v>
      </c>
    </row>
    <row r="920" spans="1:14">
      <c r="A920" s="1">
        <v>946</v>
      </c>
      <c r="B920" s="1" t="s">
        <v>352</v>
      </c>
      <c r="C920" s="1" t="s">
        <v>19</v>
      </c>
      <c r="D920" s="3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1" t="s">
        <v>15</v>
      </c>
      <c r="K920" s="1" t="s">
        <v>166</v>
      </c>
      <c r="L920" s="2">
        <f t="shared" si="42"/>
        <v>923200000</v>
      </c>
      <c r="M920" s="2">
        <f t="shared" si="43"/>
        <v>432600000</v>
      </c>
      <c r="N920" s="2">
        <f t="shared" si="44"/>
        <v>490600000</v>
      </c>
    </row>
    <row r="921" spans="1:14">
      <c r="A921" s="1">
        <v>947</v>
      </c>
      <c r="B921" s="1" t="s">
        <v>353</v>
      </c>
      <c r="C921" s="1" t="s">
        <v>14</v>
      </c>
      <c r="D921" s="3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1" t="s">
        <v>21</v>
      </c>
      <c r="K921" s="1" t="s">
        <v>203</v>
      </c>
      <c r="L921" s="2">
        <f t="shared" si="42"/>
        <v>1014431000</v>
      </c>
      <c r="M921" s="2">
        <f t="shared" si="43"/>
        <v>328595000</v>
      </c>
      <c r="N921" s="2">
        <f t="shared" si="44"/>
        <v>685836000</v>
      </c>
    </row>
    <row r="922" spans="1:14">
      <c r="A922" s="1">
        <v>948</v>
      </c>
      <c r="B922" s="1" t="s">
        <v>353</v>
      </c>
      <c r="C922" s="1" t="s">
        <v>17</v>
      </c>
      <c r="D922" s="3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1" t="s">
        <v>21</v>
      </c>
      <c r="K922" s="1" t="s">
        <v>203</v>
      </c>
      <c r="L922" s="2">
        <f t="shared" si="42"/>
        <v>1443540000</v>
      </c>
      <c r="M922" s="2">
        <f t="shared" si="43"/>
        <v>521502000</v>
      </c>
      <c r="N922" s="2">
        <f t="shared" si="44"/>
        <v>922038000</v>
      </c>
    </row>
    <row r="923" spans="1:14">
      <c r="A923" s="1">
        <v>949</v>
      </c>
      <c r="B923" s="1" t="s">
        <v>353</v>
      </c>
      <c r="C923" s="1" t="s">
        <v>18</v>
      </c>
      <c r="D923" s="3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1" t="s">
        <v>21</v>
      </c>
      <c r="K923" s="1" t="s">
        <v>203</v>
      </c>
      <c r="L923" s="2">
        <f t="shared" si="42"/>
        <v>1716437000</v>
      </c>
      <c r="M923" s="2">
        <f t="shared" si="43"/>
        <v>630421000</v>
      </c>
      <c r="N923" s="2">
        <f t="shared" si="44"/>
        <v>1086016000</v>
      </c>
    </row>
    <row r="924" spans="1:14">
      <c r="A924" s="1">
        <v>950</v>
      </c>
      <c r="B924" s="1" t="s">
        <v>353</v>
      </c>
      <c r="C924" s="1" t="s">
        <v>19</v>
      </c>
      <c r="D924" s="3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1" t="s">
        <v>21</v>
      </c>
      <c r="K924" s="1" t="s">
        <v>203</v>
      </c>
      <c r="L924" s="2">
        <f t="shared" si="42"/>
        <v>2026480000</v>
      </c>
      <c r="M924" s="2">
        <f t="shared" si="43"/>
        <v>764117000</v>
      </c>
      <c r="N924" s="2">
        <f t="shared" si="44"/>
        <v>1262363000</v>
      </c>
    </row>
    <row r="925" spans="1:14">
      <c r="A925" s="1">
        <v>951</v>
      </c>
      <c r="B925" s="1" t="s">
        <v>354</v>
      </c>
      <c r="C925" s="1" t="s">
        <v>14</v>
      </c>
      <c r="D925" s="3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1" t="s">
        <v>27</v>
      </c>
      <c r="K925" s="1" t="s">
        <v>201</v>
      </c>
      <c r="L925" s="2">
        <f t="shared" si="42"/>
        <v>2249700000</v>
      </c>
      <c r="M925" s="2">
        <f t="shared" si="43"/>
        <v>1200900000</v>
      </c>
      <c r="N925" s="2">
        <f t="shared" si="44"/>
        <v>1048800000</v>
      </c>
    </row>
    <row r="926" spans="1:14">
      <c r="A926" s="1">
        <v>952</v>
      </c>
      <c r="B926" s="1" t="s">
        <v>354</v>
      </c>
      <c r="C926" s="1" t="s">
        <v>17</v>
      </c>
      <c r="D926" s="3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1" t="s">
        <v>27</v>
      </c>
      <c r="K926" s="1" t="s">
        <v>201</v>
      </c>
      <c r="L926" s="2">
        <f t="shared" si="42"/>
        <v>2223200000</v>
      </c>
      <c r="M926" s="2">
        <f t="shared" si="43"/>
        <v>1210500000</v>
      </c>
      <c r="N926" s="2">
        <f t="shared" si="44"/>
        <v>1012700000</v>
      </c>
    </row>
    <row r="927" spans="1:14">
      <c r="A927" s="1">
        <v>953</v>
      </c>
      <c r="B927" s="1" t="s">
        <v>354</v>
      </c>
      <c r="C927" s="1" t="s">
        <v>18</v>
      </c>
      <c r="D927" s="3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1" t="s">
        <v>27</v>
      </c>
      <c r="K927" s="1" t="s">
        <v>201</v>
      </c>
      <c r="L927" s="2">
        <f t="shared" si="42"/>
        <v>2203100000</v>
      </c>
      <c r="M927" s="2">
        <f t="shared" si="43"/>
        <v>1274900000</v>
      </c>
      <c r="N927" s="2">
        <f t="shared" si="44"/>
        <v>928200000</v>
      </c>
    </row>
    <row r="928" spans="1:14">
      <c r="A928" s="1">
        <v>954</v>
      </c>
      <c r="B928" s="1" t="s">
        <v>354</v>
      </c>
      <c r="C928" s="1" t="s">
        <v>19</v>
      </c>
      <c r="D928" s="3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1" t="s">
        <v>27</v>
      </c>
      <c r="K928" s="1" t="s">
        <v>201</v>
      </c>
      <c r="L928" s="2">
        <f t="shared" si="42"/>
        <v>2903300000</v>
      </c>
      <c r="M928" s="2">
        <f t="shared" si="43"/>
        <v>1786500000</v>
      </c>
      <c r="N928" s="2">
        <f t="shared" si="44"/>
        <v>1116800000</v>
      </c>
    </row>
    <row r="929" spans="1:14">
      <c r="A929" s="1">
        <v>955</v>
      </c>
      <c r="B929" s="1" t="s">
        <v>355</v>
      </c>
      <c r="C929" s="1" t="s">
        <v>14</v>
      </c>
      <c r="D929" s="3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1" t="s">
        <v>21</v>
      </c>
      <c r="K929" s="1" t="s">
        <v>356</v>
      </c>
      <c r="L929" s="2">
        <f t="shared" si="42"/>
        <v>1724140000</v>
      </c>
      <c r="M929" s="2">
        <f t="shared" si="43"/>
        <v>1283436000</v>
      </c>
      <c r="N929" s="2">
        <f t="shared" si="44"/>
        <v>440704000</v>
      </c>
    </row>
    <row r="930" spans="1:14">
      <c r="A930" s="1">
        <v>956</v>
      </c>
      <c r="B930" s="1" t="s">
        <v>355</v>
      </c>
      <c r="C930" s="1" t="s">
        <v>17</v>
      </c>
      <c r="D930" s="3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1" t="s">
        <v>21</v>
      </c>
      <c r="K930" s="1" t="s">
        <v>356</v>
      </c>
      <c r="L930" s="2">
        <f t="shared" si="42"/>
        <v>2075402000</v>
      </c>
      <c r="M930" s="2">
        <f t="shared" si="43"/>
        <v>1535049000</v>
      </c>
      <c r="N930" s="2">
        <f t="shared" si="44"/>
        <v>540353000</v>
      </c>
    </row>
    <row r="931" spans="1:14">
      <c r="A931" s="1">
        <v>957</v>
      </c>
      <c r="B931" s="1" t="s">
        <v>355</v>
      </c>
      <c r="C931" s="1" t="s">
        <v>18</v>
      </c>
      <c r="D931" s="3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1" t="s">
        <v>21</v>
      </c>
      <c r="K931" s="1" t="s">
        <v>356</v>
      </c>
      <c r="L931" s="2">
        <f t="shared" si="42"/>
        <v>2651913000</v>
      </c>
      <c r="M931" s="2">
        <f t="shared" si="43"/>
        <v>1987239000</v>
      </c>
      <c r="N931" s="2">
        <f t="shared" si="44"/>
        <v>664674000</v>
      </c>
    </row>
    <row r="932" spans="1:14">
      <c r="A932" s="1">
        <v>958</v>
      </c>
      <c r="B932" s="1" t="s">
        <v>355</v>
      </c>
      <c r="C932" s="1" t="s">
        <v>19</v>
      </c>
      <c r="D932" s="3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1" t="s">
        <v>21</v>
      </c>
      <c r="K932" s="1" t="s">
        <v>356</v>
      </c>
      <c r="L932" s="2">
        <f t="shared" si="42"/>
        <v>2833529000</v>
      </c>
      <c r="M932" s="2">
        <f t="shared" si="43"/>
        <v>2109391000</v>
      </c>
      <c r="N932" s="2">
        <f t="shared" si="44"/>
        <v>724138000</v>
      </c>
    </row>
    <row r="933" spans="1:14">
      <c r="A933" s="1">
        <v>959</v>
      </c>
      <c r="B933" s="1" t="s">
        <v>357</v>
      </c>
      <c r="C933" s="1" t="s">
        <v>14</v>
      </c>
      <c r="D933" s="3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1" t="s">
        <v>15</v>
      </c>
      <c r="K933" s="1" t="s">
        <v>166</v>
      </c>
      <c r="L933" s="2">
        <f t="shared" si="42"/>
        <v>1308000000</v>
      </c>
      <c r="M933" s="2">
        <f t="shared" si="43"/>
        <v>0</v>
      </c>
      <c r="N933" s="2">
        <f t="shared" si="44"/>
        <v>1308000000</v>
      </c>
    </row>
    <row r="934" spans="1:14">
      <c r="A934" s="1">
        <v>960</v>
      </c>
      <c r="B934" s="1" t="s">
        <v>357</v>
      </c>
      <c r="C934" s="1" t="s">
        <v>17</v>
      </c>
      <c r="D934" s="3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1" t="s">
        <v>15</v>
      </c>
      <c r="K934" s="1" t="s">
        <v>166</v>
      </c>
      <c r="L934" s="2">
        <f t="shared" si="42"/>
        <v>1117000000</v>
      </c>
      <c r="M934" s="2">
        <f t="shared" si="43"/>
        <v>0</v>
      </c>
      <c r="N934" s="2">
        <f t="shared" si="44"/>
        <v>1117000000</v>
      </c>
    </row>
    <row r="935" spans="1:14">
      <c r="A935" s="1">
        <v>961</v>
      </c>
      <c r="B935" s="1" t="s">
        <v>357</v>
      </c>
      <c r="C935" s="1" t="s">
        <v>18</v>
      </c>
      <c r="D935" s="3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1" t="s">
        <v>15</v>
      </c>
      <c r="K935" s="1" t="s">
        <v>166</v>
      </c>
      <c r="L935" s="2">
        <f t="shared" si="42"/>
        <v>1012000000</v>
      </c>
      <c r="M935" s="2">
        <f t="shared" si="43"/>
        <v>0</v>
      </c>
      <c r="N935" s="2">
        <f t="shared" si="44"/>
        <v>1012000000</v>
      </c>
    </row>
    <row r="936" spans="1:14">
      <c r="A936" s="1">
        <v>962</v>
      </c>
      <c r="B936" s="1" t="s">
        <v>357</v>
      </c>
      <c r="C936" s="1" t="s">
        <v>19</v>
      </c>
      <c r="D936" s="3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1" t="s">
        <v>15</v>
      </c>
      <c r="K936" s="1" t="s">
        <v>166</v>
      </c>
      <c r="L936" s="2">
        <f t="shared" si="42"/>
        <v>890000000</v>
      </c>
      <c r="M936" s="2">
        <f t="shared" si="43"/>
        <v>0</v>
      </c>
      <c r="N936" s="2">
        <f t="shared" si="44"/>
        <v>890000000</v>
      </c>
    </row>
    <row r="937" spans="1:14">
      <c r="A937" s="1">
        <v>963</v>
      </c>
      <c r="B937" s="1" t="s">
        <v>358</v>
      </c>
      <c r="C937" s="1" t="s">
        <v>14</v>
      </c>
      <c r="D937" s="3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1" t="s">
        <v>24</v>
      </c>
      <c r="K937" s="1" t="s">
        <v>36</v>
      </c>
      <c r="L937" s="2">
        <f t="shared" si="42"/>
        <v>959720000</v>
      </c>
      <c r="M937" s="2">
        <f t="shared" si="43"/>
        <v>386566000</v>
      </c>
      <c r="N937" s="2">
        <f t="shared" si="44"/>
        <v>573154000</v>
      </c>
    </row>
    <row r="938" spans="1:14">
      <c r="A938" s="1">
        <v>964</v>
      </c>
      <c r="B938" s="1" t="s">
        <v>358</v>
      </c>
      <c r="C938" s="1" t="s">
        <v>17</v>
      </c>
      <c r="D938" s="3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1" t="s">
        <v>24</v>
      </c>
      <c r="K938" s="1" t="s">
        <v>36</v>
      </c>
      <c r="L938" s="2">
        <f t="shared" si="42"/>
        <v>1049806000</v>
      </c>
      <c r="M938" s="2">
        <f t="shared" si="43"/>
        <v>410076000</v>
      </c>
      <c r="N938" s="2">
        <f t="shared" si="44"/>
        <v>639730000</v>
      </c>
    </row>
    <row r="939" spans="1:14">
      <c r="A939" s="1">
        <v>965</v>
      </c>
      <c r="B939" s="1" t="s">
        <v>358</v>
      </c>
      <c r="C939" s="1" t="s">
        <v>18</v>
      </c>
      <c r="D939" s="3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1" t="s">
        <v>24</v>
      </c>
      <c r="K939" s="1" t="s">
        <v>36</v>
      </c>
      <c r="L939" s="2">
        <f t="shared" si="42"/>
        <v>1119412000</v>
      </c>
      <c r="M939" s="2">
        <f t="shared" si="43"/>
        <v>436713000</v>
      </c>
      <c r="N939" s="2">
        <f t="shared" si="44"/>
        <v>682699000</v>
      </c>
    </row>
    <row r="940" spans="1:14">
      <c r="A940" s="1">
        <v>966</v>
      </c>
      <c r="B940" s="1" t="s">
        <v>358</v>
      </c>
      <c r="C940" s="1" t="s">
        <v>19</v>
      </c>
      <c r="D940" s="3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1" t="s">
        <v>24</v>
      </c>
      <c r="K940" s="1" t="s">
        <v>36</v>
      </c>
      <c r="L940" s="2">
        <f t="shared" si="42"/>
        <v>1080135000</v>
      </c>
      <c r="M940" s="2">
        <f t="shared" si="43"/>
        <v>446582000</v>
      </c>
      <c r="N940" s="2">
        <f t="shared" si="44"/>
        <v>633553000</v>
      </c>
    </row>
    <row r="941" spans="1:14">
      <c r="A941" s="1">
        <v>967</v>
      </c>
      <c r="B941" s="1" t="s">
        <v>359</v>
      </c>
      <c r="C941" s="1" t="s">
        <v>14</v>
      </c>
      <c r="D941" s="3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1" t="s">
        <v>27</v>
      </c>
      <c r="K941" s="1" t="s">
        <v>28</v>
      </c>
      <c r="L941" s="2">
        <f t="shared" si="42"/>
        <v>17806900000</v>
      </c>
      <c r="M941" s="2">
        <f t="shared" si="43"/>
        <v>12117600000</v>
      </c>
      <c r="N941" s="2">
        <f t="shared" si="44"/>
        <v>5689300000</v>
      </c>
    </row>
    <row r="942" spans="1:14">
      <c r="A942" s="1">
        <v>968</v>
      </c>
      <c r="B942" s="1" t="s">
        <v>359</v>
      </c>
      <c r="C942" s="1" t="s">
        <v>17</v>
      </c>
      <c r="D942" s="3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1" t="s">
        <v>27</v>
      </c>
      <c r="K942" s="1" t="s">
        <v>28</v>
      </c>
      <c r="L942" s="2">
        <f t="shared" si="42"/>
        <v>18205000000</v>
      </c>
      <c r="M942" s="2">
        <f t="shared" si="43"/>
        <v>12138000000</v>
      </c>
      <c r="N942" s="2">
        <f t="shared" si="44"/>
        <v>6067000000</v>
      </c>
    </row>
    <row r="943" spans="1:14">
      <c r="A943" s="1">
        <v>969</v>
      </c>
      <c r="B943" s="1" t="s">
        <v>359</v>
      </c>
      <c r="C943" s="1" t="s">
        <v>18</v>
      </c>
      <c r="D943" s="3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1" t="s">
        <v>27</v>
      </c>
      <c r="K943" s="1" t="s">
        <v>28</v>
      </c>
      <c r="L943" s="2">
        <f t="shared" si="42"/>
        <v>14683100000</v>
      </c>
      <c r="M943" s="2">
        <f t="shared" si="43"/>
        <v>11013900000</v>
      </c>
      <c r="N943" s="2">
        <f t="shared" si="44"/>
        <v>3669200000</v>
      </c>
    </row>
    <row r="944" spans="1:14">
      <c r="A944" s="1">
        <v>970</v>
      </c>
      <c r="B944" s="1" t="s">
        <v>359</v>
      </c>
      <c r="C944" s="1" t="s">
        <v>19</v>
      </c>
      <c r="D944" s="3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1" t="s">
        <v>27</v>
      </c>
      <c r="K944" s="1" t="s">
        <v>28</v>
      </c>
      <c r="L944" s="2">
        <f t="shared" si="42"/>
        <v>14921500000</v>
      </c>
      <c r="M944" s="2">
        <f t="shared" si="43"/>
        <v>11228800000</v>
      </c>
      <c r="N944" s="2">
        <f t="shared" si="44"/>
        <v>3692700000</v>
      </c>
    </row>
    <row r="945" spans="1:14">
      <c r="A945" s="1">
        <v>971</v>
      </c>
      <c r="B945" s="1" t="s">
        <v>360</v>
      </c>
      <c r="C945" s="1" t="s">
        <v>14</v>
      </c>
      <c r="D945" s="3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s="1" t="s">
        <v>15</v>
      </c>
      <c r="K945" s="1" t="s">
        <v>93</v>
      </c>
      <c r="L945" s="2">
        <f t="shared" si="42"/>
        <v>4187000000</v>
      </c>
      <c r="M945" s="2">
        <f t="shared" si="43"/>
        <v>318000000</v>
      </c>
      <c r="N945" s="2">
        <f t="shared" si="44"/>
        <v>3869000000</v>
      </c>
    </row>
    <row r="946" spans="1:14">
      <c r="A946" s="1">
        <v>972</v>
      </c>
      <c r="B946" s="1" t="s">
        <v>360</v>
      </c>
      <c r="C946" s="1" t="s">
        <v>17</v>
      </c>
      <c r="D946" s="3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s="1" t="s">
        <v>15</v>
      </c>
      <c r="K946" s="1" t="s">
        <v>93</v>
      </c>
      <c r="L946" s="2">
        <f t="shared" si="42"/>
        <v>4683000000</v>
      </c>
      <c r="M946" s="2">
        <f t="shared" si="43"/>
        <v>329000000</v>
      </c>
      <c r="N946" s="2">
        <f t="shared" si="44"/>
        <v>4354000000</v>
      </c>
    </row>
    <row r="947" spans="1:14">
      <c r="A947" s="1">
        <v>973</v>
      </c>
      <c r="B947" s="1" t="s">
        <v>360</v>
      </c>
      <c r="C947" s="1" t="s">
        <v>18</v>
      </c>
      <c r="D947" s="3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s="1" t="s">
        <v>15</v>
      </c>
      <c r="K947" s="1" t="s">
        <v>93</v>
      </c>
      <c r="L947" s="2">
        <f t="shared" si="42"/>
        <v>4492000000</v>
      </c>
      <c r="M947" s="2">
        <f t="shared" si="43"/>
        <v>220000000</v>
      </c>
      <c r="N947" s="2">
        <f t="shared" si="44"/>
        <v>4272000000</v>
      </c>
    </row>
    <row r="948" spans="1:14">
      <c r="A948" s="1">
        <v>974</v>
      </c>
      <c r="B948" s="1" t="s">
        <v>360</v>
      </c>
      <c r="C948" s="1" t="s">
        <v>19</v>
      </c>
      <c r="D948" s="3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s="1" t="s">
        <v>15</v>
      </c>
      <c r="K948" s="1" t="s">
        <v>93</v>
      </c>
      <c r="L948" s="2">
        <f t="shared" si="42"/>
        <v>5062000000</v>
      </c>
      <c r="M948" s="2">
        <f t="shared" si="43"/>
        <v>487000000</v>
      </c>
      <c r="N948" s="2">
        <f t="shared" si="44"/>
        <v>4575000000</v>
      </c>
    </row>
    <row r="949" spans="1:14">
      <c r="A949" s="1">
        <v>975</v>
      </c>
      <c r="B949" s="1" t="s">
        <v>361</v>
      </c>
      <c r="C949" s="1" t="s">
        <v>14</v>
      </c>
      <c r="D949" s="3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1" t="s">
        <v>44</v>
      </c>
      <c r="K949" s="1" t="s">
        <v>47</v>
      </c>
      <c r="L949" s="2">
        <f t="shared" si="42"/>
        <v>950300000</v>
      </c>
      <c r="M949" s="2">
        <f t="shared" si="43"/>
        <v>430600000</v>
      </c>
      <c r="N949" s="2">
        <f t="shared" si="44"/>
        <v>519700000</v>
      </c>
    </row>
    <row r="950" spans="1:14">
      <c r="A950" s="1">
        <v>976</v>
      </c>
      <c r="B950" s="1" t="s">
        <v>361</v>
      </c>
      <c r="C950" s="1" t="s">
        <v>17</v>
      </c>
      <c r="D950" s="3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1" t="s">
        <v>44</v>
      </c>
      <c r="K950" s="1" t="s">
        <v>47</v>
      </c>
      <c r="L950" s="2">
        <f t="shared" si="42"/>
        <v>1004400000</v>
      </c>
      <c r="M950" s="2">
        <f t="shared" si="43"/>
        <v>470500000</v>
      </c>
      <c r="N950" s="2">
        <f t="shared" si="44"/>
        <v>533900000</v>
      </c>
    </row>
    <row r="951" spans="1:14">
      <c r="A951" s="1">
        <v>977</v>
      </c>
      <c r="B951" s="1" t="s">
        <v>361</v>
      </c>
      <c r="C951" s="1" t="s">
        <v>18</v>
      </c>
      <c r="D951" s="3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1" t="s">
        <v>44</v>
      </c>
      <c r="K951" s="1" t="s">
        <v>47</v>
      </c>
      <c r="L951" s="2">
        <f t="shared" si="42"/>
        <v>1032800000</v>
      </c>
      <c r="M951" s="2">
        <f t="shared" si="43"/>
        <v>489200000</v>
      </c>
      <c r="N951" s="2">
        <f t="shared" si="44"/>
        <v>543600000</v>
      </c>
    </row>
    <row r="952" spans="1:14">
      <c r="A952" s="1">
        <v>978</v>
      </c>
      <c r="B952" s="1" t="s">
        <v>361</v>
      </c>
      <c r="C952" s="1" t="s">
        <v>19</v>
      </c>
      <c r="D952" s="3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1" t="s">
        <v>44</v>
      </c>
      <c r="K952" s="1" t="s">
        <v>47</v>
      </c>
      <c r="L952" s="2">
        <f t="shared" si="42"/>
        <v>1082000000</v>
      </c>
      <c r="M952" s="2">
        <f t="shared" si="43"/>
        <v>505000000</v>
      </c>
      <c r="N952" s="2">
        <f t="shared" si="44"/>
        <v>577000000</v>
      </c>
    </row>
    <row r="953" spans="1:14">
      <c r="A953" s="1">
        <v>979</v>
      </c>
      <c r="B953" s="1" t="s">
        <v>362</v>
      </c>
      <c r="C953" s="1" t="s">
        <v>14</v>
      </c>
      <c r="D953" s="3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1" t="s">
        <v>21</v>
      </c>
      <c r="K953" s="1" t="s">
        <v>296</v>
      </c>
      <c r="L953" s="2">
        <f t="shared" si="42"/>
        <v>17327000000</v>
      </c>
      <c r="M953" s="2">
        <f t="shared" si="43"/>
        <v>13767000000</v>
      </c>
      <c r="N953" s="2">
        <f t="shared" si="44"/>
        <v>3560000000</v>
      </c>
    </row>
    <row r="954" spans="1:14">
      <c r="A954" s="1">
        <v>980</v>
      </c>
      <c r="B954" s="1" t="s">
        <v>362</v>
      </c>
      <c r="C954" s="1" t="s">
        <v>17</v>
      </c>
      <c r="D954" s="3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1" t="s">
        <v>21</v>
      </c>
      <c r="K954" s="1" t="s">
        <v>296</v>
      </c>
      <c r="L954" s="2">
        <f t="shared" si="42"/>
        <v>18476000000</v>
      </c>
      <c r="M954" s="2">
        <f t="shared" si="43"/>
        <v>14327000000</v>
      </c>
      <c r="N954" s="2">
        <f t="shared" si="44"/>
        <v>4149000000</v>
      </c>
    </row>
    <row r="955" spans="1:14">
      <c r="A955" s="1">
        <v>981</v>
      </c>
      <c r="B955" s="1" t="s">
        <v>362</v>
      </c>
      <c r="C955" s="1" t="s">
        <v>18</v>
      </c>
      <c r="D955" s="3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1" t="s">
        <v>21</v>
      </c>
      <c r="K955" s="1" t="s">
        <v>296</v>
      </c>
      <c r="L955" s="2">
        <f t="shared" si="42"/>
        <v>19558000000</v>
      </c>
      <c r="M955" s="2">
        <f t="shared" si="43"/>
        <v>14766000000</v>
      </c>
      <c r="N955" s="2">
        <f t="shared" si="44"/>
        <v>4792000000</v>
      </c>
    </row>
    <row r="956" spans="1:14">
      <c r="A956" s="1">
        <v>982</v>
      </c>
      <c r="B956" s="1" t="s">
        <v>362</v>
      </c>
      <c r="C956" s="1" t="s">
        <v>19</v>
      </c>
      <c r="D956" s="3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1" t="s">
        <v>21</v>
      </c>
      <c r="K956" s="1" t="s">
        <v>296</v>
      </c>
      <c r="L956" s="2">
        <f t="shared" si="42"/>
        <v>20570000000</v>
      </c>
      <c r="M956" s="2">
        <f t="shared" si="43"/>
        <v>15599000000</v>
      </c>
      <c r="N956" s="2">
        <f t="shared" si="44"/>
        <v>4971000000</v>
      </c>
    </row>
    <row r="957" spans="1:14">
      <c r="A957" s="1">
        <v>983</v>
      </c>
      <c r="B957" s="1" t="s">
        <v>363</v>
      </c>
      <c r="C957" s="1" t="s">
        <v>14</v>
      </c>
      <c r="D957" s="3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1" t="s">
        <v>24</v>
      </c>
      <c r="K957" s="1" t="s">
        <v>70</v>
      </c>
      <c r="L957" s="2">
        <f t="shared" si="42"/>
        <v>1403059000</v>
      </c>
      <c r="M957" s="2">
        <f t="shared" si="43"/>
        <v>1284988000</v>
      </c>
      <c r="N957" s="2">
        <f t="shared" si="44"/>
        <v>118071000</v>
      </c>
    </row>
    <row r="958" spans="1:14">
      <c r="A958" s="1">
        <v>984</v>
      </c>
      <c r="B958" s="1" t="s">
        <v>363</v>
      </c>
      <c r="C958" s="1" t="s">
        <v>17</v>
      </c>
      <c r="D958" s="3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1" t="s">
        <v>24</v>
      </c>
      <c r="K958" s="1" t="s">
        <v>70</v>
      </c>
      <c r="L958" s="2">
        <f t="shared" si="42"/>
        <v>2007481000</v>
      </c>
      <c r="M958" s="2">
        <f t="shared" si="43"/>
        <v>1329812000</v>
      </c>
      <c r="N958" s="2">
        <f t="shared" si="44"/>
        <v>677669000</v>
      </c>
    </row>
    <row r="959" spans="1:14">
      <c r="A959" s="1">
        <v>985</v>
      </c>
      <c r="B959" s="1" t="s">
        <v>363</v>
      </c>
      <c r="C959" s="1" t="s">
        <v>18</v>
      </c>
      <c r="D959" s="3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1" t="s">
        <v>24</v>
      </c>
      <c r="K959" s="1" t="s">
        <v>70</v>
      </c>
      <c r="L959" s="2">
        <f t="shared" si="42"/>
        <v>2284336000</v>
      </c>
      <c r="M959" s="2">
        <f t="shared" si="43"/>
        <v>1416853000</v>
      </c>
      <c r="N959" s="2">
        <f t="shared" si="44"/>
        <v>867483000</v>
      </c>
    </row>
    <row r="960" spans="1:14">
      <c r="A960" s="1">
        <v>986</v>
      </c>
      <c r="B960" s="1" t="s">
        <v>363</v>
      </c>
      <c r="C960" s="1" t="s">
        <v>19</v>
      </c>
      <c r="D960" s="3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1" t="s">
        <v>24</v>
      </c>
      <c r="K960" s="1" t="s">
        <v>70</v>
      </c>
      <c r="L960" s="2">
        <f t="shared" si="42"/>
        <v>2618922000</v>
      </c>
      <c r="M960" s="2">
        <f t="shared" si="43"/>
        <v>1544666000</v>
      </c>
      <c r="N960" s="2">
        <f t="shared" si="44"/>
        <v>1074256000</v>
      </c>
    </row>
    <row r="961" spans="1:14">
      <c r="A961" s="1">
        <v>987</v>
      </c>
      <c r="B961" s="1" t="s">
        <v>364</v>
      </c>
      <c r="C961" s="1" t="s">
        <v>14</v>
      </c>
      <c r="D961" s="3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1" t="s">
        <v>49</v>
      </c>
      <c r="K961" s="1" t="s">
        <v>365</v>
      </c>
      <c r="L961" s="2">
        <f t="shared" si="42"/>
        <v>330864000</v>
      </c>
      <c r="M961" s="2">
        <f t="shared" si="43"/>
        <v>476974000</v>
      </c>
      <c r="N961" s="2">
        <f t="shared" si="44"/>
        <v>-146110000</v>
      </c>
    </row>
    <row r="962" spans="1:14">
      <c r="A962" s="1">
        <v>988</v>
      </c>
      <c r="B962" s="1" t="s">
        <v>364</v>
      </c>
      <c r="C962" s="1" t="s">
        <v>17</v>
      </c>
      <c r="D962" s="3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1" t="s">
        <v>49</v>
      </c>
      <c r="K962" s="1" t="s">
        <v>365</v>
      </c>
      <c r="L962" s="2">
        <f t="shared" si="42"/>
        <v>1964071000</v>
      </c>
      <c r="M962" s="2">
        <f t="shared" si="43"/>
        <v>2345041000</v>
      </c>
      <c r="N962" s="2">
        <f t="shared" si="44"/>
        <v>-380970000</v>
      </c>
    </row>
    <row r="963" spans="1:14">
      <c r="A963" s="1">
        <v>989</v>
      </c>
      <c r="B963" s="1" t="s">
        <v>364</v>
      </c>
      <c r="C963" s="1" t="s">
        <v>18</v>
      </c>
      <c r="D963" s="3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1" t="s">
        <v>49</v>
      </c>
      <c r="K963" s="1" t="s">
        <v>365</v>
      </c>
      <c r="L963" s="2">
        <f t="shared" ref="L963:L1026" si="45">E963-F963</f>
        <v>2657611000</v>
      </c>
      <c r="M963" s="2">
        <f t="shared" ref="M963:M1026" si="46">G963+H963+I963</f>
        <v>3042635000</v>
      </c>
      <c r="N963" s="2">
        <f t="shared" ref="N963:N1026" si="47">L963-M963</f>
        <v>-385024000</v>
      </c>
    </row>
    <row r="964" spans="1:14">
      <c r="A964" s="1">
        <v>990</v>
      </c>
      <c r="B964" s="1" t="s">
        <v>364</v>
      </c>
      <c r="C964" s="1" t="s">
        <v>19</v>
      </c>
      <c r="D964" s="3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1" t="s">
        <v>49</v>
      </c>
      <c r="K964" s="1" t="s">
        <v>365</v>
      </c>
      <c r="L964" s="2">
        <f t="shared" si="45"/>
        <v>2439269000</v>
      </c>
      <c r="M964" s="2">
        <f t="shared" si="46"/>
        <v>2844205000</v>
      </c>
      <c r="N964" s="2">
        <f t="shared" si="47"/>
        <v>-404936000</v>
      </c>
    </row>
    <row r="965" spans="1:14">
      <c r="A965" s="1">
        <v>991</v>
      </c>
      <c r="B965" s="1" t="s">
        <v>366</v>
      </c>
      <c r="C965" s="1" t="s">
        <v>14</v>
      </c>
      <c r="D965" s="3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1" t="s">
        <v>15</v>
      </c>
      <c r="K965" s="1" t="s">
        <v>16</v>
      </c>
      <c r="L965" s="2">
        <f t="shared" si="45"/>
        <v>9392000000</v>
      </c>
      <c r="M965" s="2">
        <f t="shared" si="46"/>
        <v>8028000000</v>
      </c>
      <c r="N965" s="2">
        <f t="shared" si="47"/>
        <v>1364000000</v>
      </c>
    </row>
    <row r="966" spans="1:14">
      <c r="A966" s="1">
        <v>992</v>
      </c>
      <c r="B966" s="1" t="s">
        <v>366</v>
      </c>
      <c r="C966" s="1" t="s">
        <v>17</v>
      </c>
      <c r="D966" s="3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1" t="s">
        <v>15</v>
      </c>
      <c r="K966" s="1" t="s">
        <v>16</v>
      </c>
      <c r="L966" s="2">
        <f t="shared" si="45"/>
        <v>10928000000</v>
      </c>
      <c r="M966" s="2">
        <f t="shared" si="46"/>
        <v>8577000000</v>
      </c>
      <c r="N966" s="2">
        <f t="shared" si="47"/>
        <v>2351000000</v>
      </c>
    </row>
    <row r="967" spans="1:14">
      <c r="A967" s="1">
        <v>993</v>
      </c>
      <c r="B967" s="1" t="s">
        <v>366</v>
      </c>
      <c r="C967" s="1" t="s">
        <v>18</v>
      </c>
      <c r="D967" s="3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1" t="s">
        <v>15</v>
      </c>
      <c r="K967" s="1" t="s">
        <v>16</v>
      </c>
      <c r="L967" s="2">
        <f t="shared" si="45"/>
        <v>13795000000</v>
      </c>
      <c r="M967" s="2">
        <f t="shared" si="46"/>
        <v>9640000000</v>
      </c>
      <c r="N967" s="2">
        <f t="shared" si="47"/>
        <v>4155000000</v>
      </c>
    </row>
    <row r="968" spans="1:14">
      <c r="A968" s="1">
        <v>994</v>
      </c>
      <c r="B968" s="1" t="s">
        <v>366</v>
      </c>
      <c r="C968" s="1" t="s">
        <v>19</v>
      </c>
      <c r="D968" s="3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1" t="s">
        <v>15</v>
      </c>
      <c r="K968" s="1" t="s">
        <v>16</v>
      </c>
      <c r="L968" s="2">
        <f t="shared" si="45"/>
        <v>14293000000</v>
      </c>
      <c r="M968" s="2">
        <f t="shared" si="46"/>
        <v>10533000000</v>
      </c>
      <c r="N968" s="2">
        <f t="shared" si="47"/>
        <v>3760000000</v>
      </c>
    </row>
    <row r="969" spans="1:14">
      <c r="A969" s="1">
        <v>995</v>
      </c>
      <c r="B969" s="1" t="s">
        <v>367</v>
      </c>
      <c r="C969" s="1" t="s">
        <v>14</v>
      </c>
      <c r="D969" s="3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1" t="s">
        <v>184</v>
      </c>
      <c r="K969" s="1" t="s">
        <v>368</v>
      </c>
      <c r="L969" s="2">
        <f t="shared" si="45"/>
        <v>2525000000</v>
      </c>
      <c r="M969" s="2">
        <f t="shared" si="46"/>
        <v>1950000000</v>
      </c>
      <c r="N969" s="2">
        <f t="shared" si="47"/>
        <v>575000000</v>
      </c>
    </row>
    <row r="970" spans="1:14">
      <c r="A970" s="1">
        <v>996</v>
      </c>
      <c r="B970" s="1" t="s">
        <v>367</v>
      </c>
      <c r="C970" s="1" t="s">
        <v>17</v>
      </c>
      <c r="D970" s="3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1" t="s">
        <v>184</v>
      </c>
      <c r="K970" s="1" t="s">
        <v>368</v>
      </c>
      <c r="L970" s="2">
        <f t="shared" si="45"/>
        <v>2628000000</v>
      </c>
      <c r="M970" s="2">
        <f t="shared" si="46"/>
        <v>1962000000</v>
      </c>
      <c r="N970" s="2">
        <f t="shared" si="47"/>
        <v>666000000</v>
      </c>
    </row>
    <row r="971" spans="1:14">
      <c r="A971" s="1">
        <v>997</v>
      </c>
      <c r="B971" s="1" t="s">
        <v>367</v>
      </c>
      <c r="C971" s="1" t="s">
        <v>18</v>
      </c>
      <c r="D971" s="3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1" t="s">
        <v>184</v>
      </c>
      <c r="K971" s="1" t="s">
        <v>368</v>
      </c>
      <c r="L971" s="2">
        <f t="shared" si="45"/>
        <v>3002000000</v>
      </c>
      <c r="M971" s="2">
        <f t="shared" si="46"/>
        <v>1989000000</v>
      </c>
      <c r="N971" s="2">
        <f t="shared" si="47"/>
        <v>1013000000</v>
      </c>
    </row>
    <row r="972" spans="1:14">
      <c r="A972" s="1">
        <v>998</v>
      </c>
      <c r="B972" s="1" t="s">
        <v>367</v>
      </c>
      <c r="C972" s="1" t="s">
        <v>19</v>
      </c>
      <c r="D972" s="3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1" t="s">
        <v>184</v>
      </c>
      <c r="K972" s="1" t="s">
        <v>368</v>
      </c>
      <c r="L972" s="2">
        <f t="shared" si="45"/>
        <v>3964000000</v>
      </c>
      <c r="M972" s="2">
        <f t="shared" si="46"/>
        <v>2633000000</v>
      </c>
      <c r="N972" s="2">
        <f t="shared" si="47"/>
        <v>1331000000</v>
      </c>
    </row>
    <row r="973" spans="1:14">
      <c r="A973" s="1">
        <v>999</v>
      </c>
      <c r="B973" s="1" t="s">
        <v>369</v>
      </c>
      <c r="C973" s="1" t="s">
        <v>14</v>
      </c>
      <c r="D973" s="3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1" t="s">
        <v>61</v>
      </c>
      <c r="K973" s="1" t="s">
        <v>195</v>
      </c>
      <c r="L973" s="2">
        <f t="shared" si="45"/>
        <v>5757000000</v>
      </c>
      <c r="M973" s="2">
        <f t="shared" si="46"/>
        <v>1081000000</v>
      </c>
      <c r="N973" s="2">
        <f t="shared" si="47"/>
        <v>4676000000</v>
      </c>
    </row>
    <row r="974" spans="1:14">
      <c r="A974" s="1">
        <v>1000</v>
      </c>
      <c r="B974" s="1" t="s">
        <v>369</v>
      </c>
      <c r="C974" s="1" t="s">
        <v>17</v>
      </c>
      <c r="D974" s="3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1" t="s">
        <v>61</v>
      </c>
      <c r="K974" s="1" t="s">
        <v>195</v>
      </c>
      <c r="L974" s="2">
        <f t="shared" si="45"/>
        <v>6122000000</v>
      </c>
      <c r="M974" s="2">
        <f t="shared" si="46"/>
        <v>1020000000</v>
      </c>
      <c r="N974" s="2">
        <f t="shared" si="47"/>
        <v>5102000000</v>
      </c>
    </row>
    <row r="975" spans="1:14">
      <c r="A975" s="1">
        <v>1001</v>
      </c>
      <c r="B975" s="1" t="s">
        <v>369</v>
      </c>
      <c r="C975" s="1" t="s">
        <v>18</v>
      </c>
      <c r="D975" s="3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1" t="s">
        <v>61</v>
      </c>
      <c r="K975" s="1" t="s">
        <v>195</v>
      </c>
      <c r="L975" s="2">
        <f t="shared" si="45"/>
        <v>6669000000</v>
      </c>
      <c r="M975" s="2">
        <f t="shared" si="46"/>
        <v>933000000</v>
      </c>
      <c r="N975" s="2">
        <f t="shared" si="47"/>
        <v>5736000000</v>
      </c>
    </row>
    <row r="976" spans="1:14">
      <c r="A976" s="1">
        <v>1002</v>
      </c>
      <c r="B976" s="1" t="s">
        <v>369</v>
      </c>
      <c r="C976" s="1" t="s">
        <v>19</v>
      </c>
      <c r="D976" s="3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1" t="s">
        <v>61</v>
      </c>
      <c r="K976" s="1" t="s">
        <v>195</v>
      </c>
      <c r="L976" s="2">
        <f t="shared" si="45"/>
        <v>7052000000</v>
      </c>
      <c r="M976" s="2">
        <f t="shared" si="46"/>
        <v>930000000</v>
      </c>
      <c r="N976" s="2">
        <f t="shared" si="47"/>
        <v>6122000000</v>
      </c>
    </row>
    <row r="977" spans="1:14">
      <c r="A977" s="1">
        <v>1003</v>
      </c>
      <c r="B977" s="1" t="s">
        <v>370</v>
      </c>
      <c r="C977" s="1" t="s">
        <v>14</v>
      </c>
      <c r="D977" s="3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1" t="s">
        <v>21</v>
      </c>
      <c r="K977" s="1" t="s">
        <v>336</v>
      </c>
      <c r="L977" s="2">
        <f t="shared" si="45"/>
        <v>11148000000</v>
      </c>
      <c r="M977" s="2">
        <f t="shared" si="46"/>
        <v>8482000000</v>
      </c>
      <c r="N977" s="2">
        <f t="shared" si="47"/>
        <v>2666000000</v>
      </c>
    </row>
    <row r="978" spans="1:14">
      <c r="A978" s="1">
        <v>1004</v>
      </c>
      <c r="B978" s="1" t="s">
        <v>370</v>
      </c>
      <c r="C978" s="1" t="s">
        <v>17</v>
      </c>
      <c r="D978" s="3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1" t="s">
        <v>21</v>
      </c>
      <c r="K978" s="1" t="s">
        <v>336</v>
      </c>
      <c r="L978" s="2">
        <f t="shared" si="45"/>
        <v>11206000000</v>
      </c>
      <c r="M978" s="2">
        <f t="shared" si="46"/>
        <v>8440000000</v>
      </c>
      <c r="N978" s="2">
        <f t="shared" si="47"/>
        <v>2766000000</v>
      </c>
    </row>
    <row r="979" spans="1:14">
      <c r="A979" s="1">
        <v>1005</v>
      </c>
      <c r="B979" s="1" t="s">
        <v>370</v>
      </c>
      <c r="C979" s="1" t="s">
        <v>18</v>
      </c>
      <c r="D979" s="3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1" t="s">
        <v>21</v>
      </c>
      <c r="K979" s="1" t="s">
        <v>336</v>
      </c>
      <c r="L979" s="2">
        <f t="shared" si="45"/>
        <v>11242000000</v>
      </c>
      <c r="M979" s="2">
        <f t="shared" si="46"/>
        <v>8355000000</v>
      </c>
      <c r="N979" s="2">
        <f t="shared" si="47"/>
        <v>2887000000</v>
      </c>
    </row>
    <row r="980" spans="1:14">
      <c r="A980" s="1">
        <v>1006</v>
      </c>
      <c r="B980" s="1" t="s">
        <v>370</v>
      </c>
      <c r="C980" s="1" t="s">
        <v>19</v>
      </c>
      <c r="D980" s="3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1" t="s">
        <v>21</v>
      </c>
      <c r="K980" s="1" t="s">
        <v>336</v>
      </c>
      <c r="L980" s="2">
        <f t="shared" si="45"/>
        <v>10583000000</v>
      </c>
      <c r="M980" s="2">
        <f t="shared" si="46"/>
        <v>8256000000</v>
      </c>
      <c r="N980" s="2">
        <f t="shared" si="47"/>
        <v>2327000000</v>
      </c>
    </row>
    <row r="981" spans="1:14">
      <c r="A981" s="1">
        <v>1007</v>
      </c>
      <c r="B981" s="1" t="s">
        <v>371</v>
      </c>
      <c r="C981" s="1" t="s">
        <v>14</v>
      </c>
      <c r="D981" s="3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1" t="s">
        <v>24</v>
      </c>
      <c r="K981" s="1" t="s">
        <v>59</v>
      </c>
      <c r="L981" s="2">
        <f t="shared" si="45"/>
        <v>8312000000</v>
      </c>
      <c r="M981" s="2">
        <f t="shared" si="46"/>
        <v>3714000000</v>
      </c>
      <c r="N981" s="2">
        <f t="shared" si="47"/>
        <v>4598000000</v>
      </c>
    </row>
    <row r="982" spans="1:14">
      <c r="A982" s="1">
        <v>1008</v>
      </c>
      <c r="B982" s="1" t="s">
        <v>371</v>
      </c>
      <c r="C982" s="1" t="s">
        <v>17</v>
      </c>
      <c r="D982" s="3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1" t="s">
        <v>24</v>
      </c>
      <c r="K982" s="1" t="s">
        <v>59</v>
      </c>
      <c r="L982" s="2">
        <f t="shared" si="45"/>
        <v>9441000000</v>
      </c>
      <c r="M982" s="2">
        <f t="shared" si="46"/>
        <v>4335000000</v>
      </c>
      <c r="N982" s="2">
        <f t="shared" si="47"/>
        <v>5106000000</v>
      </c>
    </row>
    <row r="983" spans="1:14">
      <c r="A983" s="1">
        <v>1009</v>
      </c>
      <c r="B983" s="1" t="s">
        <v>371</v>
      </c>
      <c r="C983" s="1" t="s">
        <v>18</v>
      </c>
      <c r="D983" s="3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1" t="s">
        <v>24</v>
      </c>
      <c r="K983" s="1" t="s">
        <v>59</v>
      </c>
      <c r="L983" s="2">
        <f t="shared" si="45"/>
        <v>9667000000</v>
      </c>
      <c r="M983" s="2">
        <f t="shared" si="46"/>
        <v>4528000000</v>
      </c>
      <c r="N983" s="2">
        <f t="shared" si="47"/>
        <v>5139000000</v>
      </c>
    </row>
    <row r="984" spans="1:14">
      <c r="A984" s="1">
        <v>1010</v>
      </c>
      <c r="B984" s="1" t="s">
        <v>371</v>
      </c>
      <c r="C984" s="1" t="s">
        <v>19</v>
      </c>
      <c r="D984" s="3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1" t="s">
        <v>24</v>
      </c>
      <c r="K984" s="1" t="s">
        <v>59</v>
      </c>
      <c r="L984" s="2">
        <f t="shared" si="45"/>
        <v>10776000000</v>
      </c>
      <c r="M984" s="2">
        <f t="shared" si="46"/>
        <v>4898000000</v>
      </c>
      <c r="N984" s="2">
        <f t="shared" si="47"/>
        <v>5878000000</v>
      </c>
    </row>
    <row r="985" spans="1:14">
      <c r="A985" s="1">
        <v>1011</v>
      </c>
      <c r="B985" s="1" t="s">
        <v>372</v>
      </c>
      <c r="C985" s="1" t="s">
        <v>14</v>
      </c>
      <c r="D985" s="3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1" t="s">
        <v>54</v>
      </c>
      <c r="K985" s="1" t="s">
        <v>236</v>
      </c>
      <c r="L985" s="2">
        <f t="shared" si="45"/>
        <v>358613000</v>
      </c>
      <c r="M985" s="2">
        <f t="shared" si="46"/>
        <v>168326000</v>
      </c>
      <c r="N985" s="2">
        <f t="shared" si="47"/>
        <v>190287000</v>
      </c>
    </row>
    <row r="986" spans="1:14">
      <c r="A986" s="1">
        <v>1012</v>
      </c>
      <c r="B986" s="1" t="s">
        <v>372</v>
      </c>
      <c r="C986" s="1" t="s">
        <v>17</v>
      </c>
      <c r="D986" s="3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1" t="s">
        <v>54</v>
      </c>
      <c r="K986" s="1" t="s">
        <v>236</v>
      </c>
      <c r="L986" s="2">
        <f t="shared" si="45"/>
        <v>463440000</v>
      </c>
      <c r="M986" s="2">
        <f t="shared" si="46"/>
        <v>230699000</v>
      </c>
      <c r="N986" s="2">
        <f t="shared" si="47"/>
        <v>232741000</v>
      </c>
    </row>
    <row r="987" spans="1:14">
      <c r="A987" s="1">
        <v>1013</v>
      </c>
      <c r="B987" s="1" t="s">
        <v>372</v>
      </c>
      <c r="C987" s="1" t="s">
        <v>18</v>
      </c>
      <c r="D987" s="3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1" t="s">
        <v>54</v>
      </c>
      <c r="K987" s="1" t="s">
        <v>236</v>
      </c>
      <c r="L987" s="2">
        <f t="shared" si="45"/>
        <v>716953000</v>
      </c>
      <c r="M987" s="2">
        <f t="shared" si="46"/>
        <v>359476000</v>
      </c>
      <c r="N987" s="2">
        <f t="shared" si="47"/>
        <v>357477000</v>
      </c>
    </row>
    <row r="988" spans="1:14">
      <c r="A988" s="1">
        <v>1014</v>
      </c>
      <c r="B988" s="1" t="s">
        <v>372</v>
      </c>
      <c r="C988" s="1" t="s">
        <v>19</v>
      </c>
      <c r="D988" s="3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1" t="s">
        <v>54</v>
      </c>
      <c r="K988" s="1" t="s">
        <v>236</v>
      </c>
      <c r="L988" s="2">
        <f t="shared" si="45"/>
        <v>761878000</v>
      </c>
      <c r="M988" s="2">
        <f t="shared" si="46"/>
        <v>348512000</v>
      </c>
      <c r="N988" s="2">
        <f t="shared" si="47"/>
        <v>413366000</v>
      </c>
    </row>
    <row r="989" spans="1:14">
      <c r="A989" s="1">
        <v>1015</v>
      </c>
      <c r="B989" s="1" t="s">
        <v>373</v>
      </c>
      <c r="C989" s="1" t="s">
        <v>14</v>
      </c>
      <c r="D989" s="3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1" t="s">
        <v>54</v>
      </c>
      <c r="K989" s="1" t="s">
        <v>267</v>
      </c>
      <c r="L989" s="2">
        <f t="shared" si="45"/>
        <v>459984000</v>
      </c>
      <c r="M989" s="2">
        <f t="shared" si="46"/>
        <v>298033000</v>
      </c>
      <c r="N989" s="2">
        <f t="shared" si="47"/>
        <v>161951000</v>
      </c>
    </row>
    <row r="990" spans="1:14">
      <c r="A990" s="1">
        <v>1016</v>
      </c>
      <c r="B990" s="1" t="s">
        <v>373</v>
      </c>
      <c r="C990" s="1" t="s">
        <v>17</v>
      </c>
      <c r="D990" s="3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1" t="s">
        <v>54</v>
      </c>
      <c r="K990" s="1" t="s">
        <v>267</v>
      </c>
      <c r="L990" s="2">
        <f t="shared" si="45"/>
        <v>606219000</v>
      </c>
      <c r="M990" s="2">
        <f t="shared" si="46"/>
        <v>384937000</v>
      </c>
      <c r="N990" s="2">
        <f t="shared" si="47"/>
        <v>221282000</v>
      </c>
    </row>
    <row r="991" spans="1:14">
      <c r="A991" s="1">
        <v>1017</v>
      </c>
      <c r="B991" s="1" t="s">
        <v>373</v>
      </c>
      <c r="C991" s="1" t="s">
        <v>18</v>
      </c>
      <c r="D991" s="3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1" t="s">
        <v>54</v>
      </c>
      <c r="K991" s="1" t="s">
        <v>267</v>
      </c>
      <c r="L991" s="2">
        <f t="shared" si="45"/>
        <v>663318000</v>
      </c>
      <c r="M991" s="2">
        <f t="shared" si="46"/>
        <v>408128000</v>
      </c>
      <c r="N991" s="2">
        <f t="shared" si="47"/>
        <v>255190000</v>
      </c>
    </row>
    <row r="992" spans="1:14">
      <c r="A992" s="1">
        <v>1018</v>
      </c>
      <c r="B992" s="1" t="s">
        <v>373</v>
      </c>
      <c r="C992" s="1" t="s">
        <v>19</v>
      </c>
      <c r="D992" s="3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1" t="s">
        <v>54</v>
      </c>
      <c r="K992" s="1" t="s">
        <v>267</v>
      </c>
      <c r="L992" s="2">
        <f t="shared" si="45"/>
        <v>790790000</v>
      </c>
      <c r="M992" s="2">
        <f t="shared" si="46"/>
        <v>494342000</v>
      </c>
      <c r="N992" s="2">
        <f t="shared" si="47"/>
        <v>296448000</v>
      </c>
    </row>
    <row r="993" spans="1:14">
      <c r="A993" s="1">
        <v>1019</v>
      </c>
      <c r="B993" s="1" t="s">
        <v>374</v>
      </c>
      <c r="C993" s="1" t="s">
        <v>14</v>
      </c>
      <c r="D993" s="3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1" t="s">
        <v>21</v>
      </c>
      <c r="K993" s="1" t="s">
        <v>135</v>
      </c>
      <c r="L993" s="2">
        <f t="shared" si="45"/>
        <v>1624000000</v>
      </c>
      <c r="M993" s="2">
        <f t="shared" si="46"/>
        <v>684000000</v>
      </c>
      <c r="N993" s="2">
        <f t="shared" si="47"/>
        <v>940000000</v>
      </c>
    </row>
    <row r="994" spans="1:14">
      <c r="A994" s="1">
        <v>1020</v>
      </c>
      <c r="B994" s="1" t="s">
        <v>374</v>
      </c>
      <c r="C994" s="1" t="s">
        <v>17</v>
      </c>
      <c r="D994" s="3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1" t="s">
        <v>21</v>
      </c>
      <c r="K994" s="1" t="s">
        <v>135</v>
      </c>
      <c r="L994" s="2">
        <f t="shared" si="45"/>
        <v>1764000000</v>
      </c>
      <c r="M994" s="2">
        <f t="shared" si="46"/>
        <v>776000000</v>
      </c>
      <c r="N994" s="2">
        <f t="shared" si="47"/>
        <v>988000000</v>
      </c>
    </row>
    <row r="995" spans="1:14">
      <c r="A995" s="1">
        <v>1021</v>
      </c>
      <c r="B995" s="1" t="s">
        <v>374</v>
      </c>
      <c r="C995" s="1" t="s">
        <v>18</v>
      </c>
      <c r="D995" s="3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1" t="s">
        <v>21</v>
      </c>
      <c r="K995" s="1" t="s">
        <v>135</v>
      </c>
      <c r="L995" s="2">
        <f t="shared" si="45"/>
        <v>1966000000</v>
      </c>
      <c r="M995" s="2">
        <f t="shared" si="46"/>
        <v>807000000</v>
      </c>
      <c r="N995" s="2">
        <f t="shared" si="47"/>
        <v>1159000000</v>
      </c>
    </row>
    <row r="996" spans="1:14">
      <c r="A996" s="1">
        <v>1022</v>
      </c>
      <c r="B996" s="1" t="s">
        <v>374</v>
      </c>
      <c r="C996" s="1" t="s">
        <v>19</v>
      </c>
      <c r="D996" s="3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1" t="s">
        <v>21</v>
      </c>
      <c r="K996" s="1" t="s">
        <v>135</v>
      </c>
      <c r="L996" s="2">
        <f t="shared" si="45"/>
        <v>2123000000</v>
      </c>
      <c r="M996" s="2">
        <f t="shared" si="46"/>
        <v>773000000</v>
      </c>
      <c r="N996" s="2">
        <f t="shared" si="47"/>
        <v>1350000000</v>
      </c>
    </row>
    <row r="997" spans="1:14">
      <c r="A997" s="1">
        <v>1023</v>
      </c>
      <c r="B997" s="1" t="s">
        <v>375</v>
      </c>
      <c r="C997" s="1" t="s">
        <v>14</v>
      </c>
      <c r="D997" s="3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1" t="s">
        <v>15</v>
      </c>
      <c r="K997" s="1" t="s">
        <v>66</v>
      </c>
      <c r="L997" s="2">
        <f t="shared" si="45"/>
        <v>1959000000</v>
      </c>
      <c r="M997" s="2">
        <f t="shared" si="46"/>
        <v>1347000000</v>
      </c>
      <c r="N997" s="2">
        <f t="shared" si="47"/>
        <v>612000000</v>
      </c>
    </row>
    <row r="998" spans="1:14">
      <c r="A998" s="1">
        <v>1024</v>
      </c>
      <c r="B998" s="1" t="s">
        <v>375</v>
      </c>
      <c r="C998" s="1" t="s">
        <v>17</v>
      </c>
      <c r="D998" s="3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1" t="s">
        <v>15</v>
      </c>
      <c r="K998" s="1" t="s">
        <v>66</v>
      </c>
      <c r="L998" s="2">
        <f t="shared" si="45"/>
        <v>2060000000</v>
      </c>
      <c r="M998" s="2">
        <f t="shared" si="46"/>
        <v>1338000000</v>
      </c>
      <c r="N998" s="2">
        <f t="shared" si="47"/>
        <v>722000000</v>
      </c>
    </row>
    <row r="999" spans="1:14">
      <c r="A999" s="1">
        <v>1025</v>
      </c>
      <c r="B999" s="1" t="s">
        <v>375</v>
      </c>
      <c r="C999" s="1" t="s">
        <v>18</v>
      </c>
      <c r="D999" s="3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1" t="s">
        <v>15</v>
      </c>
      <c r="K999" s="1" t="s">
        <v>66</v>
      </c>
      <c r="L999" s="2">
        <f t="shared" si="45"/>
        <v>2253000000</v>
      </c>
      <c r="M999" s="2">
        <f t="shared" si="46"/>
        <v>1339000000</v>
      </c>
      <c r="N999" s="2">
        <f t="shared" si="47"/>
        <v>914000000</v>
      </c>
    </row>
    <row r="1000" spans="1:14">
      <c r="A1000" s="1">
        <v>1026</v>
      </c>
      <c r="B1000" s="1" t="s">
        <v>375</v>
      </c>
      <c r="C1000" s="1" t="s">
        <v>19</v>
      </c>
      <c r="D1000" s="3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1" t="s">
        <v>15</v>
      </c>
      <c r="K1000" s="1" t="s">
        <v>66</v>
      </c>
      <c r="L1000" s="2">
        <f t="shared" si="45"/>
        <v>2456000000</v>
      </c>
      <c r="M1000" s="2">
        <f t="shared" si="46"/>
        <v>1403000000</v>
      </c>
      <c r="N1000" s="2">
        <f t="shared" si="47"/>
        <v>1053000000</v>
      </c>
    </row>
    <row r="1001" spans="1:14">
      <c r="A1001" s="1">
        <v>1027</v>
      </c>
      <c r="B1001" s="1" t="s">
        <v>376</v>
      </c>
      <c r="C1001" s="1" t="s">
        <v>14</v>
      </c>
      <c r="D1001" s="3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1" t="s">
        <v>21</v>
      </c>
      <c r="K1001" s="1" t="s">
        <v>288</v>
      </c>
      <c r="L1001" s="2">
        <f t="shared" si="45"/>
        <v>3409197000</v>
      </c>
      <c r="M1001" s="2">
        <f t="shared" si="46"/>
        <v>2388182000</v>
      </c>
      <c r="N1001" s="2">
        <f t="shared" si="47"/>
        <v>1021015000</v>
      </c>
    </row>
    <row r="1002" spans="1:14">
      <c r="A1002" s="1">
        <v>1028</v>
      </c>
      <c r="B1002" s="1" t="s">
        <v>376</v>
      </c>
      <c r="C1002" s="1" t="s">
        <v>17</v>
      </c>
      <c r="D1002" s="3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1" t="s">
        <v>21</v>
      </c>
      <c r="K1002" s="1" t="s">
        <v>288</v>
      </c>
      <c r="L1002" s="2">
        <f t="shared" si="45"/>
        <v>3478883000</v>
      </c>
      <c r="M1002" s="2">
        <f t="shared" si="46"/>
        <v>2310780000</v>
      </c>
      <c r="N1002" s="2">
        <f t="shared" si="47"/>
        <v>1168103000</v>
      </c>
    </row>
    <row r="1003" spans="1:14">
      <c r="A1003" s="1">
        <v>1029</v>
      </c>
      <c r="B1003" s="1" t="s">
        <v>376</v>
      </c>
      <c r="C1003" s="1" t="s">
        <v>18</v>
      </c>
      <c r="D1003" s="3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1" t="s">
        <v>21</v>
      </c>
      <c r="K1003" s="1" t="s">
        <v>288</v>
      </c>
      <c r="L1003" s="2">
        <f t="shared" si="45"/>
        <v>3001022000</v>
      </c>
      <c r="M1003" s="2">
        <f t="shared" si="46"/>
        <v>2347308000</v>
      </c>
      <c r="N1003" s="2">
        <f t="shared" si="47"/>
        <v>653714000</v>
      </c>
    </row>
    <row r="1004" spans="1:14">
      <c r="A1004" s="1">
        <v>1030</v>
      </c>
      <c r="B1004" s="1" t="s">
        <v>376</v>
      </c>
      <c r="C1004" s="1" t="s">
        <v>19</v>
      </c>
      <c r="D1004" s="3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1" t="s">
        <v>21</v>
      </c>
      <c r="K1004" s="1" t="s">
        <v>288</v>
      </c>
      <c r="L1004" s="2">
        <f t="shared" si="45"/>
        <v>2806358000</v>
      </c>
      <c r="M1004" s="2">
        <f t="shared" si="46"/>
        <v>2265436000</v>
      </c>
      <c r="N1004" s="2">
        <f t="shared" si="47"/>
        <v>540922000</v>
      </c>
    </row>
    <row r="1005" spans="1:14">
      <c r="A1005" s="1">
        <v>1031</v>
      </c>
      <c r="B1005" s="1" t="s">
        <v>377</v>
      </c>
      <c r="C1005" s="1" t="s">
        <v>14</v>
      </c>
      <c r="D1005" s="3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1" t="s">
        <v>21</v>
      </c>
      <c r="K1005" s="1" t="s">
        <v>157</v>
      </c>
      <c r="L1005" s="2">
        <f t="shared" si="45"/>
        <v>10816300000</v>
      </c>
      <c r="M1005" s="2">
        <f t="shared" si="46"/>
        <v>2211700000</v>
      </c>
      <c r="N1005" s="2">
        <f t="shared" si="47"/>
        <v>8604600000</v>
      </c>
    </row>
    <row r="1006" spans="1:14">
      <c r="A1006" s="1">
        <v>1032</v>
      </c>
      <c r="B1006" s="1" t="s">
        <v>377</v>
      </c>
      <c r="C1006" s="1" t="s">
        <v>17</v>
      </c>
      <c r="D1006" s="3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1" t="s">
        <v>21</v>
      </c>
      <c r="K1006" s="1" t="s">
        <v>157</v>
      </c>
      <c r="L1006" s="2">
        <f t="shared" si="45"/>
        <v>10902700000</v>
      </c>
      <c r="M1006" s="2">
        <f t="shared" si="46"/>
        <v>2138400000</v>
      </c>
      <c r="N1006" s="2">
        <f t="shared" si="47"/>
        <v>8764300000</v>
      </c>
    </row>
    <row r="1007" spans="1:14">
      <c r="A1007" s="1">
        <v>1033</v>
      </c>
      <c r="B1007" s="1" t="s">
        <v>377</v>
      </c>
      <c r="C1007" s="1" t="s">
        <v>18</v>
      </c>
      <c r="D1007" s="3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1" t="s">
        <v>21</v>
      </c>
      <c r="K1007" s="1" t="s">
        <v>157</v>
      </c>
      <c r="L1007" s="2">
        <f t="shared" si="45"/>
        <v>10455700000</v>
      </c>
      <c r="M1007" s="2">
        <f t="shared" si="46"/>
        <v>2506500000</v>
      </c>
      <c r="N1007" s="2">
        <f t="shared" si="47"/>
        <v>7949200000</v>
      </c>
    </row>
    <row r="1008" spans="1:14">
      <c r="A1008" s="1">
        <v>1034</v>
      </c>
      <c r="B1008" s="1" t="s">
        <v>377</v>
      </c>
      <c r="C1008" s="1" t="s">
        <v>19</v>
      </c>
      <c r="D1008" s="3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1" t="s">
        <v>21</v>
      </c>
      <c r="K1008" s="1" t="s">
        <v>157</v>
      </c>
      <c r="L1008" s="2">
        <f t="shared" si="45"/>
        <v>9789200000</v>
      </c>
      <c r="M1008" s="2">
        <f t="shared" si="46"/>
        <v>2643700000</v>
      </c>
      <c r="N1008" s="2">
        <f t="shared" si="47"/>
        <v>7145500000</v>
      </c>
    </row>
    <row r="1009" spans="1:14">
      <c r="A1009" s="1">
        <v>1035</v>
      </c>
      <c r="B1009" s="1" t="s">
        <v>378</v>
      </c>
      <c r="C1009" s="1" t="s">
        <v>14</v>
      </c>
      <c r="D1009" s="3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24</v>
      </c>
      <c r="K1009" s="1" t="s">
        <v>36</v>
      </c>
      <c r="L1009" s="2">
        <f t="shared" si="45"/>
        <v>838459000</v>
      </c>
      <c r="M1009" s="2">
        <f t="shared" si="46"/>
        <v>627731000</v>
      </c>
      <c r="N1009" s="2">
        <f t="shared" si="47"/>
        <v>210728000</v>
      </c>
    </row>
    <row r="1010" spans="1:14">
      <c r="A1010" s="1">
        <v>1036</v>
      </c>
      <c r="B1010" s="1" t="s">
        <v>378</v>
      </c>
      <c r="C1010" s="1" t="s">
        <v>17</v>
      </c>
      <c r="D1010" s="3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24</v>
      </c>
      <c r="K1010" s="1" t="s">
        <v>36</v>
      </c>
      <c r="L1010" s="2">
        <f t="shared" si="45"/>
        <v>1128743000</v>
      </c>
      <c r="M1010" s="2">
        <f t="shared" si="46"/>
        <v>666855000</v>
      </c>
      <c r="N1010" s="2">
        <f t="shared" si="47"/>
        <v>461888000</v>
      </c>
    </row>
    <row r="1011" spans="1:14">
      <c r="A1011" s="1">
        <v>1037</v>
      </c>
      <c r="B1011" s="1" t="s">
        <v>378</v>
      </c>
      <c r="C1011" s="1" t="s">
        <v>18</v>
      </c>
      <c r="D1011" s="3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24</v>
      </c>
      <c r="K1011" s="1" t="s">
        <v>36</v>
      </c>
      <c r="L1011" s="2">
        <f t="shared" si="45"/>
        <v>1229564000</v>
      </c>
      <c r="M1011" s="2">
        <f t="shared" si="46"/>
        <v>801104000</v>
      </c>
      <c r="N1011" s="2">
        <f t="shared" si="47"/>
        <v>428460000</v>
      </c>
    </row>
    <row r="1012" spans="1:14">
      <c r="A1012" s="1">
        <v>1038</v>
      </c>
      <c r="B1012" s="1" t="s">
        <v>378</v>
      </c>
      <c r="C1012" s="1" t="s">
        <v>19</v>
      </c>
      <c r="D1012" s="3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24</v>
      </c>
      <c r="K1012" s="1" t="s">
        <v>36</v>
      </c>
      <c r="L1012" s="2">
        <f t="shared" si="45"/>
        <v>1205464000</v>
      </c>
      <c r="M1012" s="2">
        <f t="shared" si="46"/>
        <v>849162000</v>
      </c>
      <c r="N1012" s="2">
        <f t="shared" si="47"/>
        <v>356302000</v>
      </c>
    </row>
    <row r="1013" spans="1:14">
      <c r="A1013" s="1">
        <v>1039</v>
      </c>
      <c r="B1013" s="1" t="s">
        <v>379</v>
      </c>
      <c r="C1013" s="1" t="s">
        <v>14</v>
      </c>
      <c r="D1013" s="3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1" t="s">
        <v>27</v>
      </c>
      <c r="K1013" s="1" t="s">
        <v>30</v>
      </c>
      <c r="L1013" s="2">
        <f t="shared" si="45"/>
        <v>6881000000</v>
      </c>
      <c r="M1013" s="2">
        <f t="shared" si="46"/>
        <v>4543000000</v>
      </c>
      <c r="N1013" s="2">
        <f t="shared" si="47"/>
        <v>2338000000</v>
      </c>
    </row>
    <row r="1014" spans="1:14">
      <c r="A1014" s="1">
        <v>1040</v>
      </c>
      <c r="B1014" s="1" t="s">
        <v>379</v>
      </c>
      <c r="C1014" s="1" t="s">
        <v>17</v>
      </c>
      <c r="D1014" s="3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1" t="s">
        <v>27</v>
      </c>
      <c r="K1014" s="1" t="s">
        <v>30</v>
      </c>
      <c r="L1014" s="2">
        <f t="shared" si="45"/>
        <v>8352000000</v>
      </c>
      <c r="M1014" s="2">
        <f t="shared" si="46"/>
        <v>5845000000</v>
      </c>
      <c r="N1014" s="2">
        <f t="shared" si="47"/>
        <v>2507000000</v>
      </c>
    </row>
    <row r="1015" spans="1:14">
      <c r="A1015" s="1">
        <v>1041</v>
      </c>
      <c r="B1015" s="1" t="s">
        <v>379</v>
      </c>
      <c r="C1015" s="1" t="s">
        <v>18</v>
      </c>
      <c r="D1015" s="3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1" t="s">
        <v>27</v>
      </c>
      <c r="K1015" s="1" t="s">
        <v>30</v>
      </c>
      <c r="L1015" s="2">
        <f t="shared" si="45"/>
        <v>11411000000</v>
      </c>
      <c r="M1015" s="2">
        <f t="shared" si="46"/>
        <v>8293000000</v>
      </c>
      <c r="N1015" s="2">
        <f t="shared" si="47"/>
        <v>3118000000</v>
      </c>
    </row>
    <row r="1016" spans="1:14">
      <c r="A1016" s="1">
        <v>1042</v>
      </c>
      <c r="B1016" s="1" t="s">
        <v>379</v>
      </c>
      <c r="C1016" s="1" t="s">
        <v>19</v>
      </c>
      <c r="D1016" s="3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1" t="s">
        <v>27</v>
      </c>
      <c r="K1016" s="1" t="s">
        <v>30</v>
      </c>
      <c r="L1016" s="2">
        <f t="shared" si="45"/>
        <v>11416000000</v>
      </c>
      <c r="M1016" s="2">
        <f t="shared" si="46"/>
        <v>7668000000</v>
      </c>
      <c r="N1016" s="2">
        <f t="shared" si="47"/>
        <v>3748000000</v>
      </c>
    </row>
    <row r="1017" spans="1:14">
      <c r="A1017" s="1">
        <v>1043</v>
      </c>
      <c r="B1017" s="1" t="s">
        <v>380</v>
      </c>
      <c r="C1017" s="1" t="s">
        <v>14</v>
      </c>
      <c r="D1017" s="3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1" t="s">
        <v>49</v>
      </c>
      <c r="K1017" s="1" t="s">
        <v>381</v>
      </c>
      <c r="L1017" s="2">
        <f t="shared" si="45"/>
        <v>1935300000</v>
      </c>
      <c r="M1017" s="2">
        <f t="shared" si="46"/>
        <v>845700000</v>
      </c>
      <c r="N1017" s="2">
        <f t="shared" si="47"/>
        <v>1089600000</v>
      </c>
    </row>
    <row r="1018" spans="1:14">
      <c r="A1018" s="1">
        <v>1044</v>
      </c>
      <c r="B1018" s="1" t="s">
        <v>380</v>
      </c>
      <c r="C1018" s="1" t="s">
        <v>17</v>
      </c>
      <c r="D1018" s="3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1" t="s">
        <v>49</v>
      </c>
      <c r="K1018" s="1" t="s">
        <v>381</v>
      </c>
      <c r="L1018" s="2">
        <f t="shared" si="45"/>
        <v>2150100000</v>
      </c>
      <c r="M1018" s="2">
        <f t="shared" si="46"/>
        <v>915500000</v>
      </c>
      <c r="N1018" s="2">
        <f t="shared" si="47"/>
        <v>1234600000</v>
      </c>
    </row>
    <row r="1019" spans="1:14">
      <c r="A1019" s="1">
        <v>1045</v>
      </c>
      <c r="B1019" s="1" t="s">
        <v>380</v>
      </c>
      <c r="C1019" s="1" t="s">
        <v>18</v>
      </c>
      <c r="D1019" s="3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1" t="s">
        <v>49</v>
      </c>
      <c r="K1019" s="1" t="s">
        <v>381</v>
      </c>
      <c r="L1019" s="2">
        <f t="shared" si="45"/>
        <v>2404000000</v>
      </c>
      <c r="M1019" s="2">
        <f t="shared" si="46"/>
        <v>964900000</v>
      </c>
      <c r="N1019" s="2">
        <f t="shared" si="47"/>
        <v>1439100000</v>
      </c>
    </row>
    <row r="1020" spans="1:14">
      <c r="A1020" s="1">
        <v>1046</v>
      </c>
      <c r="B1020" s="1" t="s">
        <v>380</v>
      </c>
      <c r="C1020" s="1" t="s">
        <v>19</v>
      </c>
      <c r="D1020" s="3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1" t="s">
        <v>49</v>
      </c>
      <c r="K1020" s="1" t="s">
        <v>381</v>
      </c>
      <c r="L1020" s="2">
        <f t="shared" si="45"/>
        <v>2508200000</v>
      </c>
      <c r="M1020" s="2">
        <f t="shared" si="46"/>
        <v>1034800000</v>
      </c>
      <c r="N1020" s="2">
        <f t="shared" si="47"/>
        <v>1473400000</v>
      </c>
    </row>
    <row r="1021" spans="1:14">
      <c r="A1021" s="1">
        <v>1047</v>
      </c>
      <c r="B1021" s="1" t="s">
        <v>382</v>
      </c>
      <c r="C1021" s="1" t="s">
        <v>14</v>
      </c>
      <c r="D1021" s="3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1" t="s">
        <v>38</v>
      </c>
      <c r="K1021" s="1" t="s">
        <v>126</v>
      </c>
      <c r="L1021" s="2">
        <f t="shared" si="45"/>
        <v>13076000000</v>
      </c>
      <c r="M1021" s="2">
        <f t="shared" si="46"/>
        <v>9393000000</v>
      </c>
      <c r="N1021" s="2">
        <f t="shared" si="47"/>
        <v>3683000000</v>
      </c>
    </row>
    <row r="1022" spans="1:14">
      <c r="A1022" s="1">
        <v>1048</v>
      </c>
      <c r="B1022" s="1" t="s">
        <v>382</v>
      </c>
      <c r="C1022" s="1" t="s">
        <v>17</v>
      </c>
      <c r="D1022" s="3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1" t="s">
        <v>38</v>
      </c>
      <c r="K1022" s="1" t="s">
        <v>126</v>
      </c>
      <c r="L1022" s="2">
        <f t="shared" si="45"/>
        <v>13110000000</v>
      </c>
      <c r="M1022" s="2">
        <f t="shared" si="46"/>
        <v>8896000000</v>
      </c>
      <c r="N1022" s="2">
        <f t="shared" si="47"/>
        <v>4214000000</v>
      </c>
    </row>
    <row r="1023" spans="1:14">
      <c r="A1023" s="1">
        <v>1049</v>
      </c>
      <c r="B1023" s="1" t="s">
        <v>382</v>
      </c>
      <c r="C1023" s="1" t="s">
        <v>18</v>
      </c>
      <c r="D1023" s="3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1" t="s">
        <v>38</v>
      </c>
      <c r="K1023" s="1" t="s">
        <v>126</v>
      </c>
      <c r="L1023" s="2">
        <f t="shared" si="45"/>
        <v>12597000000</v>
      </c>
      <c r="M1023" s="2">
        <f t="shared" si="46"/>
        <v>8663000000</v>
      </c>
      <c r="N1023" s="2">
        <f t="shared" si="47"/>
        <v>3934000000</v>
      </c>
    </row>
    <row r="1024" spans="1:14">
      <c r="A1024" s="1">
        <v>1050</v>
      </c>
      <c r="B1024" s="1" t="s">
        <v>382</v>
      </c>
      <c r="C1024" s="1" t="s">
        <v>19</v>
      </c>
      <c r="D1024" s="3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1" t="s">
        <v>38</v>
      </c>
      <c r="K1024" s="1" t="s">
        <v>126</v>
      </c>
      <c r="L1024" s="2">
        <f t="shared" si="45"/>
        <v>11512000000</v>
      </c>
      <c r="M1024" s="2">
        <f t="shared" si="46"/>
        <v>7758000000</v>
      </c>
      <c r="N1024" s="2">
        <f t="shared" si="47"/>
        <v>3754000000</v>
      </c>
    </row>
    <row r="1025" spans="1:14">
      <c r="A1025" s="1">
        <v>1051</v>
      </c>
      <c r="B1025" s="1" t="s">
        <v>383</v>
      </c>
      <c r="C1025" s="1" t="s">
        <v>14</v>
      </c>
      <c r="D1025" s="3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1" t="s">
        <v>49</v>
      </c>
      <c r="K1025" s="1" t="s">
        <v>50</v>
      </c>
      <c r="L1025" s="2">
        <f t="shared" si="45"/>
        <v>30163000000</v>
      </c>
      <c r="M1025" s="2">
        <f t="shared" si="46"/>
        <v>26853000000</v>
      </c>
      <c r="N1025" s="2">
        <f t="shared" si="47"/>
        <v>3310000000</v>
      </c>
    </row>
    <row r="1026" spans="1:14">
      <c r="A1026" s="1">
        <v>1052</v>
      </c>
      <c r="B1026" s="1" t="s">
        <v>383</v>
      </c>
      <c r="C1026" s="1" t="s">
        <v>17</v>
      </c>
      <c r="D1026" s="3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1" t="s">
        <v>49</v>
      </c>
      <c r="K1026" s="1" t="s">
        <v>50</v>
      </c>
      <c r="L1026" s="2">
        <f t="shared" si="45"/>
        <v>30092000000</v>
      </c>
      <c r="M1026" s="2">
        <f t="shared" si="46"/>
        <v>26040000000</v>
      </c>
      <c r="N1026" s="2">
        <f t="shared" si="47"/>
        <v>4052000000</v>
      </c>
    </row>
    <row r="1027" spans="1:14">
      <c r="A1027" s="1">
        <v>1053</v>
      </c>
      <c r="B1027" s="1" t="s">
        <v>383</v>
      </c>
      <c r="C1027" s="1" t="s">
        <v>18</v>
      </c>
      <c r="D1027" s="3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1" t="s">
        <v>49</v>
      </c>
      <c r="K1027" s="1" t="s">
        <v>50</v>
      </c>
      <c r="L1027" s="2">
        <f t="shared" ref="L1027:L1090" si="48">E1027-F1027</f>
        <v>34214000000</v>
      </c>
      <c r="M1027" s="2">
        <f t="shared" ref="M1027:M1090" si="49">G1027+H1027+I1027</f>
        <v>25410000000</v>
      </c>
      <c r="N1027" s="2">
        <f t="shared" ref="N1027:N1090" si="50">L1027-M1027</f>
        <v>8804000000</v>
      </c>
    </row>
    <row r="1028" spans="1:14">
      <c r="A1028" s="1">
        <v>1054</v>
      </c>
      <c r="B1028" s="1" t="s">
        <v>383</v>
      </c>
      <c r="C1028" s="1" t="s">
        <v>19</v>
      </c>
      <c r="D1028" s="3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1" t="s">
        <v>49</v>
      </c>
      <c r="K1028" s="1" t="s">
        <v>50</v>
      </c>
      <c r="L1028" s="2">
        <f t="shared" si="48"/>
        <v>31237000000</v>
      </c>
      <c r="M1028" s="2">
        <f t="shared" si="49"/>
        <v>23767000000</v>
      </c>
      <c r="N1028" s="2">
        <f t="shared" si="50"/>
        <v>7470000000</v>
      </c>
    </row>
    <row r="1029" spans="1:14">
      <c r="A1029" s="1">
        <v>1055</v>
      </c>
      <c r="B1029" s="1" t="s">
        <v>384</v>
      </c>
      <c r="C1029" s="1" t="s">
        <v>14</v>
      </c>
      <c r="D1029" s="3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1" t="s">
        <v>21</v>
      </c>
      <c r="K1029" s="1" t="s">
        <v>385</v>
      </c>
      <c r="L1029" s="2">
        <f t="shared" si="48"/>
        <v>1490058000</v>
      </c>
      <c r="M1029" s="2">
        <f t="shared" si="49"/>
        <v>1110550000</v>
      </c>
      <c r="N1029" s="2">
        <f t="shared" si="50"/>
        <v>379508000</v>
      </c>
    </row>
    <row r="1030" spans="1:14">
      <c r="A1030" s="1">
        <v>1056</v>
      </c>
      <c r="B1030" s="1" t="s">
        <v>384</v>
      </c>
      <c r="C1030" s="1" t="s">
        <v>17</v>
      </c>
      <c r="D1030" s="3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1" t="s">
        <v>21</v>
      </c>
      <c r="K1030" s="1" t="s">
        <v>385</v>
      </c>
      <c r="L1030" s="2">
        <f t="shared" si="48"/>
        <v>1920809000</v>
      </c>
      <c r="M1030" s="2">
        <f t="shared" si="49"/>
        <v>1373878000</v>
      </c>
      <c r="N1030" s="2">
        <f t="shared" si="50"/>
        <v>546931000</v>
      </c>
    </row>
    <row r="1031" spans="1:14">
      <c r="A1031" s="1">
        <v>1057</v>
      </c>
      <c r="B1031" s="1" t="s">
        <v>384</v>
      </c>
      <c r="C1031" s="1" t="s">
        <v>18</v>
      </c>
      <c r="D1031" s="3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1" t="s">
        <v>21</v>
      </c>
      <c r="K1031" s="1" t="s">
        <v>385</v>
      </c>
      <c r="L1031" s="2">
        <f t="shared" si="48"/>
        <v>2154192000</v>
      </c>
      <c r="M1031" s="2">
        <f t="shared" si="49"/>
        <v>1381396000</v>
      </c>
      <c r="N1031" s="2">
        <f t="shared" si="50"/>
        <v>772796000</v>
      </c>
    </row>
    <row r="1032" spans="1:14">
      <c r="A1032" s="1">
        <v>1058</v>
      </c>
      <c r="B1032" s="1" t="s">
        <v>384</v>
      </c>
      <c r="C1032" s="1" t="s">
        <v>19</v>
      </c>
      <c r="D1032" s="3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1" t="s">
        <v>21</v>
      </c>
      <c r="K1032" s="1" t="s">
        <v>385</v>
      </c>
      <c r="L1032" s="2">
        <f t="shared" si="48"/>
        <v>2410686000</v>
      </c>
      <c r="M1032" s="2">
        <f t="shared" si="49"/>
        <v>1573120000</v>
      </c>
      <c r="N1032" s="2">
        <f t="shared" si="50"/>
        <v>837566000</v>
      </c>
    </row>
    <row r="1033" spans="1:14">
      <c r="A1033" s="1">
        <v>1059</v>
      </c>
      <c r="B1033" s="1" t="s">
        <v>386</v>
      </c>
      <c r="C1033" s="1" t="s">
        <v>14</v>
      </c>
      <c r="D1033" s="3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1" t="s">
        <v>38</v>
      </c>
      <c r="K1033" s="1" t="s">
        <v>126</v>
      </c>
      <c r="L1033" s="2">
        <f t="shared" si="48"/>
        <v>2397500000</v>
      </c>
      <c r="M1033" s="2">
        <f t="shared" si="49"/>
        <v>1557400000</v>
      </c>
      <c r="N1033" s="2">
        <f t="shared" si="50"/>
        <v>840100000</v>
      </c>
    </row>
    <row r="1034" spans="1:14">
      <c r="A1034" s="1">
        <v>1060</v>
      </c>
      <c r="B1034" s="1" t="s">
        <v>386</v>
      </c>
      <c r="C1034" s="1" t="s">
        <v>17</v>
      </c>
      <c r="D1034" s="3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1" t="s">
        <v>38</v>
      </c>
      <c r="K1034" s="1" t="s">
        <v>126</v>
      </c>
      <c r="L1034" s="2">
        <f t="shared" si="48"/>
        <v>2672200000</v>
      </c>
      <c r="M1034" s="2">
        <f t="shared" si="49"/>
        <v>1648800000</v>
      </c>
      <c r="N1034" s="2">
        <f t="shared" si="50"/>
        <v>1023400000</v>
      </c>
    </row>
    <row r="1035" spans="1:14">
      <c r="A1035" s="1">
        <v>1061</v>
      </c>
      <c r="B1035" s="1" t="s">
        <v>386</v>
      </c>
      <c r="C1035" s="1" t="s">
        <v>18</v>
      </c>
      <c r="D1035" s="3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1" t="s">
        <v>38</v>
      </c>
      <c r="K1035" s="1" t="s">
        <v>126</v>
      </c>
      <c r="L1035" s="2">
        <f t="shared" si="48"/>
        <v>2708700000</v>
      </c>
      <c r="M1035" s="2">
        <f t="shared" si="49"/>
        <v>1732700000</v>
      </c>
      <c r="N1035" s="2">
        <f t="shared" si="50"/>
        <v>976000000</v>
      </c>
    </row>
    <row r="1036" spans="1:14">
      <c r="A1036" s="1">
        <v>1062</v>
      </c>
      <c r="B1036" s="1" t="s">
        <v>386</v>
      </c>
      <c r="C1036" s="1" t="s">
        <v>19</v>
      </c>
      <c r="D1036" s="3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1" t="s">
        <v>38</v>
      </c>
      <c r="K1036" s="1" t="s">
        <v>126</v>
      </c>
      <c r="L1036" s="2">
        <f t="shared" si="48"/>
        <v>2616000000</v>
      </c>
      <c r="M1036" s="2">
        <f t="shared" si="49"/>
        <v>1640800000</v>
      </c>
      <c r="N1036" s="2">
        <f t="shared" si="50"/>
        <v>975200000</v>
      </c>
    </row>
    <row r="1037" spans="1:14">
      <c r="A1037" s="1">
        <v>1063</v>
      </c>
      <c r="B1037" s="1" t="s">
        <v>387</v>
      </c>
      <c r="C1037" s="1" t="s">
        <v>14</v>
      </c>
      <c r="D1037" s="3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1" t="s">
        <v>38</v>
      </c>
      <c r="K1037" s="1" t="s">
        <v>126</v>
      </c>
      <c r="L1037" s="2">
        <f t="shared" si="48"/>
        <v>1665800000</v>
      </c>
      <c r="M1037" s="2">
        <f t="shared" si="49"/>
        <v>1090300000</v>
      </c>
      <c r="N1037" s="2">
        <f t="shared" si="50"/>
        <v>575500000</v>
      </c>
    </row>
    <row r="1038" spans="1:14">
      <c r="A1038" s="1">
        <v>1064</v>
      </c>
      <c r="B1038" s="1" t="s">
        <v>387</v>
      </c>
      <c r="C1038" s="1" t="s">
        <v>17</v>
      </c>
      <c r="D1038" s="3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1" t="s">
        <v>38</v>
      </c>
      <c r="K1038" s="1" t="s">
        <v>126</v>
      </c>
      <c r="L1038" s="2">
        <f t="shared" si="48"/>
        <v>1730200000</v>
      </c>
      <c r="M1038" s="2">
        <f t="shared" si="49"/>
        <v>1122000000</v>
      </c>
      <c r="N1038" s="2">
        <f t="shared" si="50"/>
        <v>608200000</v>
      </c>
    </row>
    <row r="1039" spans="1:14">
      <c r="A1039" s="1">
        <v>1065</v>
      </c>
      <c r="B1039" s="1" t="s">
        <v>387</v>
      </c>
      <c r="C1039" s="1" t="s">
        <v>18</v>
      </c>
      <c r="D1039" s="3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1" t="s">
        <v>38</v>
      </c>
      <c r="K1039" s="1" t="s">
        <v>126</v>
      </c>
      <c r="L1039" s="2">
        <f t="shared" si="48"/>
        <v>1737300000</v>
      </c>
      <c r="M1039" s="2">
        <f t="shared" si="49"/>
        <v>1127400000</v>
      </c>
      <c r="N1039" s="2">
        <f t="shared" si="50"/>
        <v>609900000</v>
      </c>
    </row>
    <row r="1040" spans="1:14">
      <c r="A1040" s="1">
        <v>1066</v>
      </c>
      <c r="B1040" s="1" t="s">
        <v>387</v>
      </c>
      <c r="C1040" s="1" t="s">
        <v>19</v>
      </c>
      <c r="D1040" s="3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1" t="s">
        <v>38</v>
      </c>
      <c r="K1040" s="1" t="s">
        <v>126</v>
      </c>
      <c r="L1040" s="2">
        <f t="shared" si="48"/>
        <v>1831700000</v>
      </c>
      <c r="M1040" s="2">
        <f t="shared" si="49"/>
        <v>1175000000</v>
      </c>
      <c r="N1040" s="2">
        <f t="shared" si="50"/>
        <v>656700000</v>
      </c>
    </row>
    <row r="1041" spans="1:14">
      <c r="A1041" s="1">
        <v>1067</v>
      </c>
      <c r="B1041" s="1" t="s">
        <v>388</v>
      </c>
      <c r="C1041" s="1" t="s">
        <v>14</v>
      </c>
      <c r="D1041" s="3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1" t="s">
        <v>61</v>
      </c>
      <c r="K1041" s="1" t="s">
        <v>389</v>
      </c>
      <c r="L1041" s="2">
        <f t="shared" si="48"/>
        <v>327134000</v>
      </c>
      <c r="M1041" s="2">
        <f t="shared" si="49"/>
        <v>135824000</v>
      </c>
      <c r="N1041" s="2">
        <f t="shared" si="50"/>
        <v>191310000</v>
      </c>
    </row>
    <row r="1042" spans="1:14">
      <c r="A1042" s="1">
        <v>1068</v>
      </c>
      <c r="B1042" s="1" t="s">
        <v>388</v>
      </c>
      <c r="C1042" s="1" t="s">
        <v>17</v>
      </c>
      <c r="D1042" s="3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1" t="s">
        <v>61</v>
      </c>
      <c r="K1042" s="1" t="s">
        <v>389</v>
      </c>
      <c r="L1042" s="2">
        <f t="shared" si="48"/>
        <v>363957000</v>
      </c>
      <c r="M1042" s="2">
        <f t="shared" si="49"/>
        <v>145298000</v>
      </c>
      <c r="N1042" s="2">
        <f t="shared" si="50"/>
        <v>218659000</v>
      </c>
    </row>
    <row r="1043" spans="1:14">
      <c r="A1043" s="1">
        <v>1069</v>
      </c>
      <c r="B1043" s="1" t="s">
        <v>388</v>
      </c>
      <c r="C1043" s="1" t="s">
        <v>18</v>
      </c>
      <c r="D1043" s="3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1" t="s">
        <v>61</v>
      </c>
      <c r="K1043" s="1" t="s">
        <v>389</v>
      </c>
      <c r="L1043" s="2">
        <f t="shared" si="48"/>
        <v>522360000</v>
      </c>
      <c r="M1043" s="2">
        <f t="shared" si="49"/>
        <v>164596000</v>
      </c>
      <c r="N1043" s="2">
        <f t="shared" si="50"/>
        <v>357764000</v>
      </c>
    </row>
    <row r="1044" spans="1:14">
      <c r="A1044" s="1">
        <v>1070</v>
      </c>
      <c r="B1044" s="1" t="s">
        <v>388</v>
      </c>
      <c r="C1044" s="1" t="s">
        <v>19</v>
      </c>
      <c r="D1044" s="3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1" t="s">
        <v>61</v>
      </c>
      <c r="K1044" s="1" t="s">
        <v>389</v>
      </c>
      <c r="L1044" s="2">
        <f t="shared" si="48"/>
        <v>721767000</v>
      </c>
      <c r="M1044" s="2">
        <f t="shared" si="49"/>
        <v>233887000</v>
      </c>
      <c r="N1044" s="2">
        <f t="shared" si="50"/>
        <v>487880000</v>
      </c>
    </row>
    <row r="1045" spans="1:14">
      <c r="A1045" s="1">
        <v>1071</v>
      </c>
      <c r="B1045" s="1" t="s">
        <v>390</v>
      </c>
      <c r="C1045" s="1" t="s">
        <v>14</v>
      </c>
      <c r="D1045" s="3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1" t="s">
        <v>49</v>
      </c>
      <c r="K1045" s="1" t="s">
        <v>391</v>
      </c>
      <c r="L1045" s="2">
        <f t="shared" si="48"/>
        <v>11924000000</v>
      </c>
      <c r="M1045" s="2">
        <f t="shared" si="49"/>
        <v>10095000000</v>
      </c>
      <c r="N1045" s="2">
        <f t="shared" si="50"/>
        <v>1829000000</v>
      </c>
    </row>
    <row r="1046" spans="1:14">
      <c r="A1046" s="1">
        <v>1072</v>
      </c>
      <c r="B1046" s="1" t="s">
        <v>390</v>
      </c>
      <c r="C1046" s="1" t="s">
        <v>17</v>
      </c>
      <c r="D1046" s="3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1" t="s">
        <v>49</v>
      </c>
      <c r="K1046" s="1" t="s">
        <v>391</v>
      </c>
      <c r="L1046" s="2">
        <f t="shared" si="48"/>
        <v>12261000000</v>
      </c>
      <c r="M1046" s="2">
        <f t="shared" si="49"/>
        <v>10184000000</v>
      </c>
      <c r="N1046" s="2">
        <f t="shared" si="50"/>
        <v>2077000000</v>
      </c>
    </row>
    <row r="1047" spans="1:14">
      <c r="A1047" s="1">
        <v>1073</v>
      </c>
      <c r="B1047" s="1" t="s">
        <v>390</v>
      </c>
      <c r="C1047" s="1" t="s">
        <v>18</v>
      </c>
      <c r="D1047" s="3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1" t="s">
        <v>49</v>
      </c>
      <c r="K1047" s="1" t="s">
        <v>391</v>
      </c>
      <c r="L1047" s="2">
        <f t="shared" si="48"/>
        <v>12951000000</v>
      </c>
      <c r="M1047" s="2">
        <f t="shared" si="49"/>
        <v>10650000000</v>
      </c>
      <c r="N1047" s="2">
        <f t="shared" si="50"/>
        <v>2301000000</v>
      </c>
    </row>
    <row r="1048" spans="1:14">
      <c r="A1048" s="1">
        <v>1074</v>
      </c>
      <c r="B1048" s="1" t="s">
        <v>390</v>
      </c>
      <c r="C1048" s="1" t="s">
        <v>19</v>
      </c>
      <c r="D1048" s="3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1" t="s">
        <v>49</v>
      </c>
      <c r="K1048" s="1" t="s">
        <v>391</v>
      </c>
      <c r="L1048" s="2">
        <f t="shared" si="48"/>
        <v>12893000000</v>
      </c>
      <c r="M1048" s="2">
        <f t="shared" si="49"/>
        <v>10474000000</v>
      </c>
      <c r="N1048" s="2">
        <f t="shared" si="50"/>
        <v>2419000000</v>
      </c>
    </row>
    <row r="1049" spans="1:14">
      <c r="A1049" s="1">
        <v>1075</v>
      </c>
      <c r="B1049" s="1" t="s">
        <v>392</v>
      </c>
      <c r="C1049" s="1" t="s">
        <v>14</v>
      </c>
      <c r="D1049" s="3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1" t="s">
        <v>15</v>
      </c>
      <c r="K1049" s="1" t="s">
        <v>166</v>
      </c>
      <c r="L1049" s="2">
        <f t="shared" si="48"/>
        <v>14765000000</v>
      </c>
      <c r="M1049" s="2">
        <f t="shared" si="49"/>
        <v>8099000000</v>
      </c>
      <c r="N1049" s="2">
        <f t="shared" si="50"/>
        <v>6666000000</v>
      </c>
    </row>
    <row r="1050" spans="1:14">
      <c r="A1050" s="1">
        <v>1076</v>
      </c>
      <c r="B1050" s="1" t="s">
        <v>392</v>
      </c>
      <c r="C1050" s="1" t="s">
        <v>17</v>
      </c>
      <c r="D1050" s="3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1" t="s">
        <v>15</v>
      </c>
      <c r="K1050" s="1" t="s">
        <v>166</v>
      </c>
      <c r="L1050" s="2">
        <f t="shared" si="48"/>
        <v>15374000000</v>
      </c>
      <c r="M1050" s="2">
        <f t="shared" si="49"/>
        <v>8239000000</v>
      </c>
      <c r="N1050" s="2">
        <f t="shared" si="50"/>
        <v>7135000000</v>
      </c>
    </row>
    <row r="1051" spans="1:14">
      <c r="A1051" s="1">
        <v>1077</v>
      </c>
      <c r="B1051" s="1" t="s">
        <v>392</v>
      </c>
      <c r="C1051" s="1" t="s">
        <v>18</v>
      </c>
      <c r="D1051" s="3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1" t="s">
        <v>15</v>
      </c>
      <c r="K1051" s="1" t="s">
        <v>166</v>
      </c>
      <c r="L1051" s="2">
        <f t="shared" si="48"/>
        <v>14891000000</v>
      </c>
      <c r="M1051" s="2">
        <f t="shared" si="49"/>
        <v>7945000000</v>
      </c>
      <c r="N1051" s="2">
        <f t="shared" si="50"/>
        <v>6946000000</v>
      </c>
    </row>
    <row r="1052" spans="1:14">
      <c r="A1052" s="1">
        <v>1078</v>
      </c>
      <c r="B1052" s="1" t="s">
        <v>392</v>
      </c>
      <c r="C1052" s="1" t="s">
        <v>19</v>
      </c>
      <c r="D1052" s="3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1" t="s">
        <v>15</v>
      </c>
      <c r="K1052" s="1" t="s">
        <v>166</v>
      </c>
      <c r="L1052" s="2">
        <f t="shared" si="48"/>
        <v>15069000000</v>
      </c>
      <c r="M1052" s="2">
        <f t="shared" si="49"/>
        <v>7846000000</v>
      </c>
      <c r="N1052" s="2">
        <f t="shared" si="50"/>
        <v>7223000000</v>
      </c>
    </row>
    <row r="1053" spans="1:14">
      <c r="A1053" s="1">
        <v>1079</v>
      </c>
      <c r="B1053" s="1" t="s">
        <v>393</v>
      </c>
      <c r="C1053" s="1" t="s">
        <v>14</v>
      </c>
      <c r="D1053" s="3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1" t="s">
        <v>38</v>
      </c>
      <c r="K1053" s="1" t="s">
        <v>216</v>
      </c>
      <c r="L1053" s="2">
        <f t="shared" si="48"/>
        <v>1065656000</v>
      </c>
      <c r="M1053" s="2">
        <f t="shared" si="49"/>
        <v>0</v>
      </c>
      <c r="N1053" s="2">
        <f t="shared" si="50"/>
        <v>1065656000</v>
      </c>
    </row>
    <row r="1054" spans="1:14">
      <c r="A1054" s="1">
        <v>1080</v>
      </c>
      <c r="B1054" s="1" t="s">
        <v>393</v>
      </c>
      <c r="C1054" s="1" t="s">
        <v>17</v>
      </c>
      <c r="D1054" s="3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1" t="s">
        <v>38</v>
      </c>
      <c r="K1054" s="1" t="s">
        <v>216</v>
      </c>
      <c r="L1054" s="2">
        <f t="shared" si="48"/>
        <v>1172931000</v>
      </c>
      <c r="M1054" s="2">
        <f t="shared" si="49"/>
        <v>0</v>
      </c>
      <c r="N1054" s="2">
        <f t="shared" si="50"/>
        <v>1172931000</v>
      </c>
    </row>
    <row r="1055" spans="1:14">
      <c r="A1055" s="1">
        <v>1081</v>
      </c>
      <c r="B1055" s="1" t="s">
        <v>393</v>
      </c>
      <c r="C1055" s="1" t="s">
        <v>18</v>
      </c>
      <c r="D1055" s="3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1" t="s">
        <v>38</v>
      </c>
      <c r="K1055" s="1" t="s">
        <v>216</v>
      </c>
      <c r="L1055" s="2">
        <f t="shared" si="48"/>
        <v>1339810000</v>
      </c>
      <c r="M1055" s="2">
        <f t="shared" si="49"/>
        <v>0</v>
      </c>
      <c r="N1055" s="2">
        <f t="shared" si="50"/>
        <v>1339810000</v>
      </c>
    </row>
    <row r="1056" spans="1:14">
      <c r="A1056" s="1">
        <v>1082</v>
      </c>
      <c r="B1056" s="1" t="s">
        <v>393</v>
      </c>
      <c r="C1056" s="1" t="s">
        <v>19</v>
      </c>
      <c r="D1056" s="3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1" t="s">
        <v>38</v>
      </c>
      <c r="K1056" s="1" t="s">
        <v>216</v>
      </c>
      <c r="L1056" s="2">
        <f t="shared" si="48"/>
        <v>1632301000</v>
      </c>
      <c r="M1056" s="2">
        <f t="shared" si="49"/>
        <v>0</v>
      </c>
      <c r="N1056" s="2">
        <f t="shared" si="50"/>
        <v>1632301000</v>
      </c>
    </row>
    <row r="1057" spans="1:14">
      <c r="A1057" s="1">
        <v>1083</v>
      </c>
      <c r="B1057" s="1" t="s">
        <v>394</v>
      </c>
      <c r="C1057" s="1" t="s">
        <v>14</v>
      </c>
      <c r="D1057" s="3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1" t="s">
        <v>38</v>
      </c>
      <c r="K1057" s="1" t="s">
        <v>395</v>
      </c>
      <c r="L1057" s="2">
        <f t="shared" si="48"/>
        <v>9563000000</v>
      </c>
      <c r="M1057" s="2">
        <f t="shared" si="49"/>
        <v>2249000000</v>
      </c>
      <c r="N1057" s="2">
        <f t="shared" si="50"/>
        <v>7314000000</v>
      </c>
    </row>
    <row r="1058" spans="1:14">
      <c r="A1058" s="1">
        <v>1084</v>
      </c>
      <c r="B1058" s="1" t="s">
        <v>394</v>
      </c>
      <c r="C1058" s="1" t="s">
        <v>17</v>
      </c>
      <c r="D1058" s="3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1" t="s">
        <v>38</v>
      </c>
      <c r="K1058" s="1" t="s">
        <v>395</v>
      </c>
      <c r="L1058" s="2">
        <f t="shared" si="48"/>
        <v>10457000000</v>
      </c>
      <c r="M1058" s="2">
        <f t="shared" si="49"/>
        <v>2362000000</v>
      </c>
      <c r="N1058" s="2">
        <f t="shared" si="50"/>
        <v>8095000000</v>
      </c>
    </row>
    <row r="1059" spans="1:14">
      <c r="A1059" s="1">
        <v>1085</v>
      </c>
      <c r="B1059" s="1" t="s">
        <v>394</v>
      </c>
      <c r="C1059" s="1" t="s">
        <v>18</v>
      </c>
      <c r="D1059" s="3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1" t="s">
        <v>38</v>
      </c>
      <c r="K1059" s="1" t="s">
        <v>395</v>
      </c>
      <c r="L1059" s="2">
        <f t="shared" si="48"/>
        <v>10160000000</v>
      </c>
      <c r="M1059" s="2">
        <f t="shared" si="49"/>
        <v>2541000000</v>
      </c>
      <c r="N1059" s="2">
        <f t="shared" si="50"/>
        <v>7619000000</v>
      </c>
    </row>
    <row r="1060" spans="1:14">
      <c r="A1060" s="1">
        <v>1086</v>
      </c>
      <c r="B1060" s="1" t="s">
        <v>394</v>
      </c>
      <c r="C1060" s="1" t="s">
        <v>19</v>
      </c>
      <c r="D1060" s="3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1" t="s">
        <v>38</v>
      </c>
      <c r="K1060" s="1" t="s">
        <v>395</v>
      </c>
      <c r="L1060" s="2">
        <f t="shared" si="48"/>
        <v>11114000000</v>
      </c>
      <c r="M1060" s="2">
        <f t="shared" si="49"/>
        <v>2749000000</v>
      </c>
      <c r="N1060" s="2">
        <f t="shared" si="50"/>
        <v>8365000000</v>
      </c>
    </row>
    <row r="1061" spans="1:14">
      <c r="A1061" s="1">
        <v>1087</v>
      </c>
      <c r="B1061" s="1" t="s">
        <v>396</v>
      </c>
      <c r="C1061" s="1" t="s">
        <v>14</v>
      </c>
      <c r="D1061" s="3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1" t="s">
        <v>61</v>
      </c>
      <c r="K1061" s="1" t="s">
        <v>140</v>
      </c>
      <c r="L1061" s="2">
        <f t="shared" si="48"/>
        <v>7653000000</v>
      </c>
      <c r="M1061" s="2">
        <f t="shared" si="49"/>
        <v>4083000000</v>
      </c>
      <c r="N1061" s="2">
        <f t="shared" si="50"/>
        <v>3570000000</v>
      </c>
    </row>
    <row r="1062" spans="1:14">
      <c r="A1062" s="1">
        <v>1088</v>
      </c>
      <c r="B1062" s="1" t="s">
        <v>396</v>
      </c>
      <c r="C1062" s="1" t="s">
        <v>17</v>
      </c>
      <c r="D1062" s="3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1" t="s">
        <v>61</v>
      </c>
      <c r="K1062" s="1" t="s">
        <v>140</v>
      </c>
      <c r="L1062" s="2">
        <f t="shared" si="48"/>
        <v>8574000000</v>
      </c>
      <c r="M1062" s="2">
        <f t="shared" si="49"/>
        <v>4499000000</v>
      </c>
      <c r="N1062" s="2">
        <f t="shared" si="50"/>
        <v>4075000000</v>
      </c>
    </row>
    <row r="1063" spans="1:14">
      <c r="A1063" s="1">
        <v>1089</v>
      </c>
      <c r="B1063" s="1" t="s">
        <v>396</v>
      </c>
      <c r="C1063" s="1" t="s">
        <v>18</v>
      </c>
      <c r="D1063" s="3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1" t="s">
        <v>61</v>
      </c>
      <c r="K1063" s="1" t="s">
        <v>140</v>
      </c>
      <c r="L1063" s="2">
        <f t="shared" si="48"/>
        <v>8182000000</v>
      </c>
      <c r="M1063" s="2">
        <f t="shared" si="49"/>
        <v>4266000000</v>
      </c>
      <c r="N1063" s="2">
        <f t="shared" si="50"/>
        <v>3916000000</v>
      </c>
    </row>
    <row r="1064" spans="1:14">
      <c r="A1064" s="1">
        <v>1090</v>
      </c>
      <c r="B1064" s="1" t="s">
        <v>396</v>
      </c>
      <c r="C1064" s="1" t="s">
        <v>19</v>
      </c>
      <c r="D1064" s="3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1" t="s">
        <v>61</v>
      </c>
      <c r="K1064" s="1" t="s">
        <v>140</v>
      </c>
      <c r="L1064" s="2">
        <f t="shared" si="48"/>
        <v>7017000000</v>
      </c>
      <c r="M1064" s="2">
        <f t="shared" si="49"/>
        <v>4345000000</v>
      </c>
      <c r="N1064" s="2">
        <f t="shared" si="50"/>
        <v>2672000000</v>
      </c>
    </row>
    <row r="1065" spans="1:14">
      <c r="A1065" s="1">
        <v>1091</v>
      </c>
      <c r="B1065" s="1" t="s">
        <v>397</v>
      </c>
      <c r="C1065" s="1" t="s">
        <v>14</v>
      </c>
      <c r="D1065" s="3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1" t="s">
        <v>61</v>
      </c>
      <c r="K1065" s="1" t="s">
        <v>140</v>
      </c>
      <c r="L1065" s="2">
        <f t="shared" si="48"/>
        <v>2760200000</v>
      </c>
      <c r="M1065" s="2">
        <f t="shared" si="49"/>
        <v>550600000</v>
      </c>
      <c r="N1065" s="2">
        <f t="shared" si="50"/>
        <v>2209600000</v>
      </c>
    </row>
    <row r="1066" spans="1:14">
      <c r="A1066" s="1">
        <v>1092</v>
      </c>
      <c r="B1066" s="1" t="s">
        <v>397</v>
      </c>
      <c r="C1066" s="1" t="s">
        <v>17</v>
      </c>
      <c r="D1066" s="3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1" t="s">
        <v>61</v>
      </c>
      <c r="K1066" s="1" t="s">
        <v>140</v>
      </c>
      <c r="L1066" s="2">
        <f t="shared" si="48"/>
        <v>1926600000</v>
      </c>
      <c r="M1066" s="2">
        <f t="shared" si="49"/>
        <v>505800000</v>
      </c>
      <c r="N1066" s="2">
        <f t="shared" si="50"/>
        <v>1420800000</v>
      </c>
    </row>
    <row r="1067" spans="1:14">
      <c r="A1067" s="1">
        <v>1093</v>
      </c>
      <c r="B1067" s="1" t="s">
        <v>397</v>
      </c>
      <c r="C1067" s="1" t="s">
        <v>18</v>
      </c>
      <c r="D1067" s="3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1" t="s">
        <v>61</v>
      </c>
      <c r="K1067" s="1" t="s">
        <v>140</v>
      </c>
      <c r="L1067" s="2">
        <f t="shared" si="48"/>
        <v>1717900000</v>
      </c>
      <c r="M1067" s="2">
        <f t="shared" si="49"/>
        <v>439100000</v>
      </c>
      <c r="N1067" s="2">
        <f t="shared" si="50"/>
        <v>1278800000</v>
      </c>
    </row>
    <row r="1068" spans="1:14">
      <c r="A1068" s="1">
        <v>1094</v>
      </c>
      <c r="B1068" s="1" t="s">
        <v>397</v>
      </c>
      <c r="C1068" s="1" t="s">
        <v>19</v>
      </c>
      <c r="D1068" s="3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1" t="s">
        <v>61</v>
      </c>
      <c r="K1068" s="1" t="s">
        <v>140</v>
      </c>
      <c r="L1068" s="2">
        <f t="shared" si="48"/>
        <v>810000000</v>
      </c>
      <c r="M1068" s="2">
        <f t="shared" si="49"/>
        <v>491000000</v>
      </c>
      <c r="N1068" s="2">
        <f t="shared" si="50"/>
        <v>319000000</v>
      </c>
    </row>
    <row r="1069" spans="1:14">
      <c r="A1069" s="1">
        <v>1095</v>
      </c>
      <c r="B1069" s="1" t="s">
        <v>398</v>
      </c>
      <c r="C1069" s="1" t="s">
        <v>14</v>
      </c>
      <c r="D1069" s="3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1" t="s">
        <v>85</v>
      </c>
      <c r="K1069" s="1" t="s">
        <v>343</v>
      </c>
      <c r="L1069" s="2">
        <f t="shared" si="48"/>
        <v>13295000000</v>
      </c>
      <c r="M1069" s="2">
        <f t="shared" si="49"/>
        <v>8197000000</v>
      </c>
      <c r="N1069" s="2">
        <f t="shared" si="50"/>
        <v>5098000000</v>
      </c>
    </row>
    <row r="1070" spans="1:14">
      <c r="A1070" s="1">
        <v>1096</v>
      </c>
      <c r="B1070" s="1" t="s">
        <v>398</v>
      </c>
      <c r="C1070" s="1" t="s">
        <v>17</v>
      </c>
      <c r="D1070" s="3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1" t="s">
        <v>85</v>
      </c>
      <c r="K1070" s="1" t="s">
        <v>343</v>
      </c>
      <c r="L1070" s="2">
        <f t="shared" si="48"/>
        <v>12402000000</v>
      </c>
      <c r="M1070" s="2">
        <f t="shared" si="49"/>
        <v>9071000000</v>
      </c>
      <c r="N1070" s="2">
        <f t="shared" si="50"/>
        <v>3331000000</v>
      </c>
    </row>
    <row r="1071" spans="1:14">
      <c r="A1071" s="1">
        <v>1097</v>
      </c>
      <c r="B1071" s="1" t="s">
        <v>398</v>
      </c>
      <c r="C1071" s="1" t="s">
        <v>18</v>
      </c>
      <c r="D1071" s="3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1" t="s">
        <v>85</v>
      </c>
      <c r="K1071" s="1" t="s">
        <v>343</v>
      </c>
      <c r="L1071" s="2">
        <f t="shared" si="48"/>
        <v>13542000000</v>
      </c>
      <c r="M1071" s="2">
        <f t="shared" si="49"/>
        <v>9776000000</v>
      </c>
      <c r="N1071" s="2">
        <f t="shared" si="50"/>
        <v>3766000000</v>
      </c>
    </row>
    <row r="1072" spans="1:14">
      <c r="A1072" s="1">
        <v>1098</v>
      </c>
      <c r="B1072" s="1" t="s">
        <v>398</v>
      </c>
      <c r="C1072" s="1" t="s">
        <v>19</v>
      </c>
      <c r="D1072" s="3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1" t="s">
        <v>85</v>
      </c>
      <c r="K1072" s="1" t="s">
        <v>343</v>
      </c>
      <c r="L1072" s="2">
        <f t="shared" si="48"/>
        <v>16160000000</v>
      </c>
      <c r="M1072" s="2">
        <f t="shared" si="49"/>
        <v>11675000000</v>
      </c>
      <c r="N1072" s="2">
        <f t="shared" si="50"/>
        <v>4485000000</v>
      </c>
    </row>
    <row r="1073" spans="1:14">
      <c r="A1073" s="1">
        <v>1099</v>
      </c>
      <c r="B1073" s="1" t="s">
        <v>399</v>
      </c>
      <c r="C1073" s="1" t="s">
        <v>14</v>
      </c>
      <c r="D1073" s="3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1" t="s">
        <v>27</v>
      </c>
      <c r="K1073" s="1" t="s">
        <v>28</v>
      </c>
      <c r="L1073" s="2">
        <f t="shared" si="48"/>
        <v>30821000000</v>
      </c>
      <c r="M1073" s="2">
        <f t="shared" si="49"/>
        <v>20944000000</v>
      </c>
      <c r="N1073" s="2">
        <f t="shared" si="50"/>
        <v>9877000000</v>
      </c>
    </row>
    <row r="1074" spans="1:14">
      <c r="A1074" s="1">
        <v>1100</v>
      </c>
      <c r="B1074" s="1" t="s">
        <v>399</v>
      </c>
      <c r="C1074" s="1" t="s">
        <v>17</v>
      </c>
      <c r="D1074" s="3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1" t="s">
        <v>27</v>
      </c>
      <c r="K1074" s="1" t="s">
        <v>28</v>
      </c>
      <c r="L1074" s="2">
        <f t="shared" si="48"/>
        <v>27079000000</v>
      </c>
      <c r="M1074" s="2">
        <f t="shared" si="49"/>
        <v>19414000000</v>
      </c>
      <c r="N1074" s="2">
        <f t="shared" si="50"/>
        <v>7665000000</v>
      </c>
    </row>
    <row r="1075" spans="1:14">
      <c r="A1075" s="1">
        <v>1101</v>
      </c>
      <c r="B1075" s="1" t="s">
        <v>399</v>
      </c>
      <c r="C1075" s="1" t="s">
        <v>18</v>
      </c>
      <c r="D1075" s="3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1" t="s">
        <v>27</v>
      </c>
      <c r="K1075" s="1" t="s">
        <v>28</v>
      </c>
      <c r="L1075" s="2">
        <f t="shared" si="48"/>
        <v>25469000000</v>
      </c>
      <c r="M1075" s="2">
        <f t="shared" si="49"/>
        <v>18786000000</v>
      </c>
      <c r="N1075" s="2">
        <f t="shared" si="50"/>
        <v>6683000000</v>
      </c>
    </row>
    <row r="1076" spans="1:14">
      <c r="A1076" s="1">
        <v>1102</v>
      </c>
      <c r="B1076" s="1" t="s">
        <v>399</v>
      </c>
      <c r="C1076" s="1" t="s">
        <v>19</v>
      </c>
      <c r="D1076" s="3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1" t="s">
        <v>27</v>
      </c>
      <c r="K1076" s="1" t="s">
        <v>28</v>
      </c>
      <c r="L1076" s="2">
        <f t="shared" si="48"/>
        <v>24564000000</v>
      </c>
      <c r="M1076" s="2">
        <f t="shared" si="49"/>
        <v>17017000000</v>
      </c>
      <c r="N1076" s="2">
        <f t="shared" si="50"/>
        <v>7547000000</v>
      </c>
    </row>
    <row r="1077" spans="1:14">
      <c r="A1077" s="1">
        <v>1103</v>
      </c>
      <c r="B1077" s="1" t="s">
        <v>400</v>
      </c>
      <c r="C1077" s="1" t="s">
        <v>14</v>
      </c>
      <c r="D1077" s="3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1" t="s">
        <v>85</v>
      </c>
      <c r="K1077" s="1" t="s">
        <v>86</v>
      </c>
      <c r="L1077" s="2">
        <f t="shared" si="48"/>
        <v>9887000000</v>
      </c>
      <c r="M1077" s="2">
        <f t="shared" si="49"/>
        <v>6025000000</v>
      </c>
      <c r="N1077" s="2">
        <f t="shared" si="50"/>
        <v>3862000000</v>
      </c>
    </row>
    <row r="1078" spans="1:14">
      <c r="A1078" s="1">
        <v>1104</v>
      </c>
      <c r="B1078" s="1" t="s">
        <v>400</v>
      </c>
      <c r="C1078" s="1" t="s">
        <v>17</v>
      </c>
      <c r="D1078" s="3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1" t="s">
        <v>85</v>
      </c>
      <c r="K1078" s="1" t="s">
        <v>86</v>
      </c>
      <c r="L1078" s="2">
        <f t="shared" si="48"/>
        <v>9169000000</v>
      </c>
      <c r="M1078" s="2">
        <f t="shared" si="49"/>
        <v>5969000000</v>
      </c>
      <c r="N1078" s="2">
        <f t="shared" si="50"/>
        <v>3200000000</v>
      </c>
    </row>
    <row r="1079" spans="1:14">
      <c r="A1079" s="1">
        <v>1105</v>
      </c>
      <c r="B1079" s="1" t="s">
        <v>400</v>
      </c>
      <c r="C1079" s="1" t="s">
        <v>18</v>
      </c>
      <c r="D1079" s="3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1" t="s">
        <v>85</v>
      </c>
      <c r="K1079" s="1" t="s">
        <v>86</v>
      </c>
      <c r="L1079" s="2">
        <f t="shared" si="48"/>
        <v>8600000000</v>
      </c>
      <c r="M1079" s="2">
        <f t="shared" si="49"/>
        <v>6488000000</v>
      </c>
      <c r="N1079" s="2">
        <f t="shared" si="50"/>
        <v>2112000000</v>
      </c>
    </row>
    <row r="1080" spans="1:14">
      <c r="A1080" s="1">
        <v>1106</v>
      </c>
      <c r="B1080" s="1" t="s">
        <v>400</v>
      </c>
      <c r="C1080" s="1" t="s">
        <v>19</v>
      </c>
      <c r="D1080" s="3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1" t="s">
        <v>85</v>
      </c>
      <c r="K1080" s="1" t="s">
        <v>86</v>
      </c>
      <c r="L1080" s="2">
        <f t="shared" si="48"/>
        <v>3828000000</v>
      </c>
      <c r="M1080" s="2">
        <f t="shared" si="49"/>
        <v>4788000000</v>
      </c>
      <c r="N1080" s="2">
        <f t="shared" si="50"/>
        <v>-960000000</v>
      </c>
    </row>
    <row r="1081" spans="1:14">
      <c r="A1081" s="1">
        <v>1107</v>
      </c>
      <c r="B1081" s="1" t="s">
        <v>401</v>
      </c>
      <c r="C1081" s="1" t="s">
        <v>14</v>
      </c>
      <c r="D1081" s="3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1" t="s">
        <v>24</v>
      </c>
      <c r="K1081" s="1" t="s">
        <v>402</v>
      </c>
      <c r="L1081" s="2">
        <f t="shared" si="48"/>
        <v>57464000000</v>
      </c>
      <c r="M1081" s="2">
        <f t="shared" si="49"/>
        <v>30700000000</v>
      </c>
      <c r="N1081" s="2">
        <f t="shared" si="50"/>
        <v>26764000000</v>
      </c>
    </row>
    <row r="1082" spans="1:14">
      <c r="A1082" s="1">
        <v>1108</v>
      </c>
      <c r="B1082" s="1" t="s">
        <v>401</v>
      </c>
      <c r="C1082" s="1" t="s">
        <v>17</v>
      </c>
      <c r="D1082" s="3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1" t="s">
        <v>24</v>
      </c>
      <c r="K1082" s="1" t="s">
        <v>402</v>
      </c>
      <c r="L1082" s="2">
        <f t="shared" si="48"/>
        <v>59755000000</v>
      </c>
      <c r="M1082" s="2">
        <f t="shared" si="49"/>
        <v>31869000000</v>
      </c>
      <c r="N1082" s="2">
        <f t="shared" si="50"/>
        <v>27886000000</v>
      </c>
    </row>
    <row r="1083" spans="1:14">
      <c r="A1083" s="1">
        <v>1109</v>
      </c>
      <c r="B1083" s="1" t="s">
        <v>401</v>
      </c>
      <c r="C1083" s="1" t="s">
        <v>18</v>
      </c>
      <c r="D1083" s="3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1" t="s">
        <v>24</v>
      </c>
      <c r="K1083" s="1" t="s">
        <v>402</v>
      </c>
      <c r="L1083" s="2">
        <f t="shared" si="48"/>
        <v>60542000000</v>
      </c>
      <c r="M1083" s="2">
        <f t="shared" si="49"/>
        <v>32370000000</v>
      </c>
      <c r="N1083" s="2">
        <f t="shared" si="50"/>
        <v>28172000000</v>
      </c>
    </row>
    <row r="1084" spans="1:14">
      <c r="A1084" s="1">
        <v>1110</v>
      </c>
      <c r="B1084" s="1" t="s">
        <v>401</v>
      </c>
      <c r="C1084" s="1" t="s">
        <v>19</v>
      </c>
      <c r="D1084" s="3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1" t="s">
        <v>24</v>
      </c>
      <c r="K1084" s="1" t="s">
        <v>402</v>
      </c>
      <c r="L1084" s="2">
        <f t="shared" si="48"/>
        <v>52540000000</v>
      </c>
      <c r="M1084" s="2">
        <f t="shared" si="49"/>
        <v>31248000000</v>
      </c>
      <c r="N1084" s="2">
        <f t="shared" si="50"/>
        <v>21292000000</v>
      </c>
    </row>
    <row r="1085" spans="1:14">
      <c r="A1085" s="1">
        <v>1111</v>
      </c>
      <c r="B1085" s="1" t="s">
        <v>403</v>
      </c>
      <c r="C1085" s="1" t="s">
        <v>14</v>
      </c>
      <c r="D1085" s="3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1" t="s">
        <v>49</v>
      </c>
      <c r="K1085" s="1" t="s">
        <v>107</v>
      </c>
      <c r="L1085" s="2">
        <f t="shared" si="48"/>
        <v>4492369000</v>
      </c>
      <c r="M1085" s="2">
        <f t="shared" si="49"/>
        <v>2713260000</v>
      </c>
      <c r="N1085" s="2">
        <f t="shared" si="50"/>
        <v>1779109000</v>
      </c>
    </row>
    <row r="1086" spans="1:14">
      <c r="A1086" s="1">
        <v>1112</v>
      </c>
      <c r="B1086" s="1" t="s">
        <v>403</v>
      </c>
      <c r="C1086" s="1" t="s">
        <v>17</v>
      </c>
      <c r="D1086" s="3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1" t="s">
        <v>49</v>
      </c>
      <c r="K1086" s="1" t="s">
        <v>107</v>
      </c>
      <c r="L1086" s="2">
        <f t="shared" si="48"/>
        <v>4738847000</v>
      </c>
      <c r="M1086" s="2">
        <f t="shared" si="49"/>
        <v>2772866000</v>
      </c>
      <c r="N1086" s="2">
        <f t="shared" si="50"/>
        <v>1965981000</v>
      </c>
    </row>
    <row r="1087" spans="1:14">
      <c r="A1087" s="1">
        <v>1113</v>
      </c>
      <c r="B1087" s="1" t="s">
        <v>403</v>
      </c>
      <c r="C1087" s="1" t="s">
        <v>18</v>
      </c>
      <c r="D1087" s="3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1" t="s">
        <v>49</v>
      </c>
      <c r="K1087" s="1" t="s">
        <v>107</v>
      </c>
      <c r="L1087" s="2">
        <f t="shared" si="48"/>
        <v>4673067000</v>
      </c>
      <c r="M1087" s="2">
        <f t="shared" si="49"/>
        <v>2813474000</v>
      </c>
      <c r="N1087" s="2">
        <f t="shared" si="50"/>
        <v>1859593000</v>
      </c>
    </row>
    <row r="1088" spans="1:14">
      <c r="A1088" s="1">
        <v>1114</v>
      </c>
      <c r="B1088" s="1" t="s">
        <v>403</v>
      </c>
      <c r="C1088" s="1" t="s">
        <v>19</v>
      </c>
      <c r="D1088" s="3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1" t="s">
        <v>49</v>
      </c>
      <c r="K1088" s="1" t="s">
        <v>107</v>
      </c>
      <c r="L1088" s="2">
        <f t="shared" si="48"/>
        <v>4922067000</v>
      </c>
      <c r="M1088" s="2">
        <f t="shared" si="49"/>
        <v>2992932000</v>
      </c>
      <c r="N1088" s="2">
        <f t="shared" si="50"/>
        <v>1929135000</v>
      </c>
    </row>
    <row r="1089" spans="1:14">
      <c r="A1089" s="1">
        <v>1115</v>
      </c>
      <c r="B1089" s="1" t="s">
        <v>404</v>
      </c>
      <c r="C1089" s="1" t="s">
        <v>14</v>
      </c>
      <c r="D1089" s="3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27</v>
      </c>
      <c r="K1089" s="1" t="s">
        <v>320</v>
      </c>
      <c r="L1089" s="2">
        <f t="shared" si="48"/>
        <v>1281931000</v>
      </c>
      <c r="M1089" s="2">
        <f t="shared" si="49"/>
        <v>833578000</v>
      </c>
      <c r="N1089" s="2">
        <f t="shared" si="50"/>
        <v>448353000</v>
      </c>
    </row>
    <row r="1090" spans="1:14">
      <c r="A1090" s="1">
        <v>1116</v>
      </c>
      <c r="B1090" s="1" t="s">
        <v>404</v>
      </c>
      <c r="C1090" s="1" t="s">
        <v>17</v>
      </c>
      <c r="D1090" s="3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27</v>
      </c>
      <c r="K1090" s="1" t="s">
        <v>320</v>
      </c>
      <c r="L1090" s="2">
        <f t="shared" si="48"/>
        <v>1358750000</v>
      </c>
      <c r="M1090" s="2">
        <f t="shared" si="49"/>
        <v>881064000</v>
      </c>
      <c r="N1090" s="2">
        <f t="shared" si="50"/>
        <v>477686000</v>
      </c>
    </row>
    <row r="1091" spans="1:14">
      <c r="A1091" s="1">
        <v>1117</v>
      </c>
      <c r="B1091" s="1" t="s">
        <v>404</v>
      </c>
      <c r="C1091" s="1" t="s">
        <v>18</v>
      </c>
      <c r="D1091" s="3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27</v>
      </c>
      <c r="K1091" s="1" t="s">
        <v>320</v>
      </c>
      <c r="L1091" s="2">
        <f t="shared" ref="L1091:L1154" si="51">E1091-F1091</f>
        <v>1351993000</v>
      </c>
      <c r="M1091" s="2">
        <f t="shared" ref="M1091:M1154" si="52">G1091+H1091+I1091</f>
        <v>850837000</v>
      </c>
      <c r="N1091" s="2">
        <f t="shared" ref="N1091:N1154" si="53">L1091-M1091</f>
        <v>501156000</v>
      </c>
    </row>
    <row r="1092" spans="1:14">
      <c r="A1092" s="1">
        <v>1118</v>
      </c>
      <c r="B1092" s="1" t="s">
        <v>404</v>
      </c>
      <c r="C1092" s="1" t="s">
        <v>19</v>
      </c>
      <c r="D1092" s="3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27</v>
      </c>
      <c r="K1092" s="1" t="s">
        <v>320</v>
      </c>
      <c r="L1092" s="2">
        <f t="shared" si="51"/>
        <v>1435587000</v>
      </c>
      <c r="M1092" s="2">
        <f t="shared" si="52"/>
        <v>888642000</v>
      </c>
      <c r="N1092" s="2">
        <f t="shared" si="53"/>
        <v>546945000</v>
      </c>
    </row>
    <row r="1093" spans="1:14">
      <c r="A1093" s="1">
        <v>1119</v>
      </c>
      <c r="B1093" s="1" t="s">
        <v>405</v>
      </c>
      <c r="C1093" s="1" t="s">
        <v>14</v>
      </c>
      <c r="D1093" s="3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1" t="s">
        <v>24</v>
      </c>
      <c r="K1093" s="1" t="s">
        <v>36</v>
      </c>
      <c r="L1093" s="2">
        <f t="shared" si="51"/>
        <v>1847000000</v>
      </c>
      <c r="M1093" s="2">
        <f t="shared" si="52"/>
        <v>1485000000</v>
      </c>
      <c r="N1093" s="2">
        <f t="shared" si="53"/>
        <v>362000000</v>
      </c>
    </row>
    <row r="1094" spans="1:14">
      <c r="A1094" s="1">
        <v>1120</v>
      </c>
      <c r="B1094" s="1" t="s">
        <v>405</v>
      </c>
      <c r="C1094" s="1" t="s">
        <v>17</v>
      </c>
      <c r="D1094" s="3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1" t="s">
        <v>24</v>
      </c>
      <c r="K1094" s="1" t="s">
        <v>36</v>
      </c>
      <c r="L1094" s="2">
        <f t="shared" si="51"/>
        <v>5437000000</v>
      </c>
      <c r="M1094" s="2">
        <f t="shared" si="52"/>
        <v>2310000000</v>
      </c>
      <c r="N1094" s="2">
        <f t="shared" si="53"/>
        <v>3127000000</v>
      </c>
    </row>
    <row r="1095" spans="1:14">
      <c r="A1095" s="1">
        <v>1121</v>
      </c>
      <c r="B1095" s="1" t="s">
        <v>405</v>
      </c>
      <c r="C1095" s="1" t="s">
        <v>18</v>
      </c>
      <c r="D1095" s="3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1" t="s">
        <v>24</v>
      </c>
      <c r="K1095" s="1" t="s">
        <v>36</v>
      </c>
      <c r="L1095" s="2">
        <f t="shared" si="51"/>
        <v>5215000000</v>
      </c>
      <c r="M1095" s="2">
        <f t="shared" si="52"/>
        <v>2214000000</v>
      </c>
      <c r="N1095" s="2">
        <f t="shared" si="53"/>
        <v>3001000000</v>
      </c>
    </row>
    <row r="1096" spans="1:14">
      <c r="A1096" s="1">
        <v>1122</v>
      </c>
      <c r="B1096" s="1" t="s">
        <v>405</v>
      </c>
      <c r="C1096" s="1" t="s">
        <v>19</v>
      </c>
      <c r="D1096" s="3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1" t="s">
        <v>24</v>
      </c>
      <c r="K1096" s="1" t="s">
        <v>36</v>
      </c>
      <c r="L1096" s="2">
        <f t="shared" si="51"/>
        <v>2505000000</v>
      </c>
      <c r="M1096" s="2">
        <f t="shared" si="52"/>
        <v>2270000000</v>
      </c>
      <c r="N1096" s="2">
        <f t="shared" si="53"/>
        <v>235000000</v>
      </c>
    </row>
    <row r="1097" spans="1:14">
      <c r="A1097" s="1">
        <v>1123</v>
      </c>
      <c r="B1097" s="1" t="s">
        <v>406</v>
      </c>
      <c r="C1097" s="1" t="s">
        <v>14</v>
      </c>
      <c r="D1097" s="3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1" t="s">
        <v>85</v>
      </c>
      <c r="K1097" s="1" t="s">
        <v>146</v>
      </c>
      <c r="L1097" s="2">
        <f t="shared" si="51"/>
        <v>3529427000</v>
      </c>
      <c r="M1097" s="2">
        <f t="shared" si="52"/>
        <v>1576600000</v>
      </c>
      <c r="N1097" s="2">
        <f t="shared" si="53"/>
        <v>1952827000</v>
      </c>
    </row>
    <row r="1098" spans="1:14">
      <c r="A1098" s="1">
        <v>1124</v>
      </c>
      <c r="B1098" s="1" t="s">
        <v>406</v>
      </c>
      <c r="C1098" s="1" t="s">
        <v>17</v>
      </c>
      <c r="D1098" s="3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1" t="s">
        <v>85</v>
      </c>
      <c r="K1098" s="1" t="s">
        <v>146</v>
      </c>
      <c r="L1098" s="2">
        <f t="shared" si="51"/>
        <v>4059874000</v>
      </c>
      <c r="M1098" s="2">
        <f t="shared" si="52"/>
        <v>2068888000</v>
      </c>
      <c r="N1098" s="2">
        <f t="shared" si="53"/>
        <v>1990986000</v>
      </c>
    </row>
    <row r="1099" spans="1:14">
      <c r="A1099" s="1">
        <v>1125</v>
      </c>
      <c r="B1099" s="1" t="s">
        <v>406</v>
      </c>
      <c r="C1099" s="1" t="s">
        <v>18</v>
      </c>
      <c r="D1099" s="3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1" t="s">
        <v>85</v>
      </c>
      <c r="K1099" s="1" t="s">
        <v>146</v>
      </c>
      <c r="L1099" s="2">
        <f t="shared" si="51"/>
        <v>4199045000</v>
      </c>
      <c r="M1099" s="2">
        <f t="shared" si="52"/>
        <v>2428244000</v>
      </c>
      <c r="N1099" s="2">
        <f t="shared" si="53"/>
        <v>1770801000</v>
      </c>
    </row>
    <row r="1100" spans="1:14">
      <c r="A1100" s="1">
        <v>1126</v>
      </c>
      <c r="B1100" s="1" t="s">
        <v>406</v>
      </c>
      <c r="C1100" s="1" t="s">
        <v>19</v>
      </c>
      <c r="D1100" s="3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1" t="s">
        <v>85</v>
      </c>
      <c r="K1100" s="1" t="s">
        <v>146</v>
      </c>
      <c r="L1100" s="2">
        <f t="shared" si="51"/>
        <v>1954810000</v>
      </c>
      <c r="M1100" s="2">
        <f t="shared" si="52"/>
        <v>2040946000</v>
      </c>
      <c r="N1100" s="2">
        <f t="shared" si="53"/>
        <v>-86136000</v>
      </c>
    </row>
    <row r="1101" spans="1:14">
      <c r="A1101" s="1">
        <v>1127</v>
      </c>
      <c r="B1101" s="1" t="s">
        <v>407</v>
      </c>
      <c r="C1101" s="1" t="s">
        <v>14</v>
      </c>
      <c r="D1101" s="3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1" t="s">
        <v>27</v>
      </c>
      <c r="K1101" s="1" t="s">
        <v>28</v>
      </c>
      <c r="L1101" s="2">
        <f t="shared" si="51"/>
        <v>3528000000</v>
      </c>
      <c r="M1101" s="2">
        <f t="shared" si="52"/>
        <v>2127500000</v>
      </c>
      <c r="N1101" s="2">
        <f t="shared" si="53"/>
        <v>1400500000</v>
      </c>
    </row>
    <row r="1102" spans="1:14">
      <c r="A1102" s="1">
        <v>1128</v>
      </c>
      <c r="B1102" s="1" t="s">
        <v>407</v>
      </c>
      <c r="C1102" s="1" t="s">
        <v>17</v>
      </c>
      <c r="D1102" s="3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1" t="s">
        <v>27</v>
      </c>
      <c r="K1102" s="1" t="s">
        <v>28</v>
      </c>
      <c r="L1102" s="2">
        <f t="shared" si="51"/>
        <v>4216100000</v>
      </c>
      <c r="M1102" s="2">
        <f t="shared" si="52"/>
        <v>2852600000</v>
      </c>
      <c r="N1102" s="2">
        <f t="shared" si="53"/>
        <v>1363500000</v>
      </c>
    </row>
    <row r="1103" spans="1:14">
      <c r="A1103" s="1">
        <v>1132</v>
      </c>
      <c r="B1103" s="1" t="s">
        <v>408</v>
      </c>
      <c r="C1103" s="1" t="s">
        <v>14</v>
      </c>
      <c r="D1103" s="3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1" t="s">
        <v>85</v>
      </c>
      <c r="K1103" s="1" t="s">
        <v>86</v>
      </c>
      <c r="L1103" s="2">
        <f t="shared" si="51"/>
        <v>4171000000</v>
      </c>
      <c r="M1103" s="2">
        <f t="shared" si="52"/>
        <v>2014000000</v>
      </c>
      <c r="N1103" s="2">
        <f t="shared" si="53"/>
        <v>2157000000</v>
      </c>
    </row>
    <row r="1104" spans="1:14">
      <c r="A1104" s="1">
        <v>1133</v>
      </c>
      <c r="B1104" s="1" t="s">
        <v>408</v>
      </c>
      <c r="C1104" s="1" t="s">
        <v>17</v>
      </c>
      <c r="D1104" s="3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1" t="s">
        <v>85</v>
      </c>
      <c r="K1104" s="1" t="s">
        <v>86</v>
      </c>
      <c r="L1104" s="2">
        <f t="shared" si="51"/>
        <v>4170000000</v>
      </c>
      <c r="M1104" s="2">
        <f t="shared" si="52"/>
        <v>2254000000</v>
      </c>
      <c r="N1104" s="2">
        <f t="shared" si="53"/>
        <v>1916000000</v>
      </c>
    </row>
    <row r="1105" spans="1:14">
      <c r="A1105" s="1">
        <v>1134</v>
      </c>
      <c r="B1105" s="1" t="s">
        <v>408</v>
      </c>
      <c r="C1105" s="1" t="s">
        <v>18</v>
      </c>
      <c r="D1105" s="3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1" t="s">
        <v>85</v>
      </c>
      <c r="K1105" s="1" t="s">
        <v>86</v>
      </c>
      <c r="L1105" s="2">
        <f t="shared" si="51"/>
        <v>2204000000</v>
      </c>
      <c r="M1105" s="2">
        <f t="shared" si="52"/>
        <v>2876000000</v>
      </c>
      <c r="N1105" s="2">
        <f t="shared" si="53"/>
        <v>-672000000</v>
      </c>
    </row>
    <row r="1106" spans="1:14">
      <c r="A1106" s="1">
        <v>1135</v>
      </c>
      <c r="B1106" s="1" t="s">
        <v>408</v>
      </c>
      <c r="C1106" s="1" t="s">
        <v>19</v>
      </c>
      <c r="D1106" s="3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1" t="s">
        <v>85</v>
      </c>
      <c r="K1106" s="1" t="s">
        <v>86</v>
      </c>
      <c r="L1106" s="2">
        <f t="shared" si="51"/>
        <v>2408000000</v>
      </c>
      <c r="M1106" s="2">
        <f t="shared" si="52"/>
        <v>2687000000</v>
      </c>
      <c r="N1106" s="2">
        <f t="shared" si="53"/>
        <v>-279000000</v>
      </c>
    </row>
    <row r="1107" spans="1:14">
      <c r="A1107" s="1">
        <v>1136</v>
      </c>
      <c r="B1107" s="1" t="s">
        <v>409</v>
      </c>
      <c r="C1107" s="1" t="s">
        <v>14</v>
      </c>
      <c r="D1107" s="3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1" t="s">
        <v>49</v>
      </c>
      <c r="K1107" s="1" t="s">
        <v>381</v>
      </c>
      <c r="L1107" s="2">
        <f t="shared" si="51"/>
        <v>1577000000</v>
      </c>
      <c r="M1107" s="2">
        <f t="shared" si="52"/>
        <v>936000000</v>
      </c>
      <c r="N1107" s="2">
        <f t="shared" si="53"/>
        <v>641000000</v>
      </c>
    </row>
    <row r="1108" spans="1:14">
      <c r="A1108" s="1">
        <v>1137</v>
      </c>
      <c r="B1108" s="1" t="s">
        <v>409</v>
      </c>
      <c r="C1108" s="1" t="s">
        <v>17</v>
      </c>
      <c r="D1108" s="3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1" t="s">
        <v>49</v>
      </c>
      <c r="K1108" s="1" t="s">
        <v>381</v>
      </c>
      <c r="L1108" s="2">
        <f t="shared" si="51"/>
        <v>1784000000</v>
      </c>
      <c r="M1108" s="2">
        <f t="shared" si="52"/>
        <v>1176000000</v>
      </c>
      <c r="N1108" s="2">
        <f t="shared" si="53"/>
        <v>608000000</v>
      </c>
    </row>
    <row r="1109" spans="1:14">
      <c r="A1109" s="1">
        <v>1138</v>
      </c>
      <c r="B1109" s="1" t="s">
        <v>409</v>
      </c>
      <c r="C1109" s="1" t="s">
        <v>18</v>
      </c>
      <c r="D1109" s="3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1" t="s">
        <v>49</v>
      </c>
      <c r="K1109" s="1" t="s">
        <v>381</v>
      </c>
      <c r="L1109" s="2">
        <f t="shared" si="51"/>
        <v>1950000000</v>
      </c>
      <c r="M1109" s="2">
        <f t="shared" si="52"/>
        <v>1232000000</v>
      </c>
      <c r="N1109" s="2">
        <f t="shared" si="53"/>
        <v>718000000</v>
      </c>
    </row>
    <row r="1110" spans="1:14">
      <c r="A1110" s="1">
        <v>1139</v>
      </c>
      <c r="B1110" s="1" t="s">
        <v>409</v>
      </c>
      <c r="C1110" s="1" t="s">
        <v>19</v>
      </c>
      <c r="D1110" s="3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1" t="s">
        <v>49</v>
      </c>
      <c r="K1110" s="1" t="s">
        <v>381</v>
      </c>
      <c r="L1110" s="2">
        <f t="shared" si="51"/>
        <v>1979000000</v>
      </c>
      <c r="M1110" s="2">
        <f t="shared" si="52"/>
        <v>1188000000</v>
      </c>
      <c r="N1110" s="2">
        <f t="shared" si="53"/>
        <v>791000000</v>
      </c>
    </row>
    <row r="1111" spans="1:14">
      <c r="A1111" s="1">
        <v>1140</v>
      </c>
      <c r="B1111" s="1" t="s">
        <v>410</v>
      </c>
      <c r="C1111" s="1" t="s">
        <v>14</v>
      </c>
      <c r="D1111" s="3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1" t="s">
        <v>44</v>
      </c>
      <c r="K1111" s="1" t="s">
        <v>45</v>
      </c>
      <c r="L1111" s="2">
        <f t="shared" si="51"/>
        <v>5980000000</v>
      </c>
      <c r="M1111" s="2">
        <f t="shared" si="52"/>
        <v>2704000000</v>
      </c>
      <c r="N1111" s="2">
        <f t="shared" si="53"/>
        <v>3276000000</v>
      </c>
    </row>
    <row r="1112" spans="1:14">
      <c r="A1112" s="1">
        <v>1141</v>
      </c>
      <c r="B1112" s="1" t="s">
        <v>410</v>
      </c>
      <c r="C1112" s="1" t="s">
        <v>17</v>
      </c>
      <c r="D1112" s="3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1" t="s">
        <v>44</v>
      </c>
      <c r="K1112" s="1" t="s">
        <v>45</v>
      </c>
      <c r="L1112" s="2">
        <f t="shared" si="51"/>
        <v>6984000000</v>
      </c>
      <c r="M1112" s="2">
        <f t="shared" si="52"/>
        <v>3443000000</v>
      </c>
      <c r="N1112" s="2">
        <f t="shared" si="53"/>
        <v>3541000000</v>
      </c>
    </row>
    <row r="1113" spans="1:14">
      <c r="A1113" s="1">
        <v>1142</v>
      </c>
      <c r="B1113" s="1" t="s">
        <v>410</v>
      </c>
      <c r="C1113" s="1" t="s">
        <v>18</v>
      </c>
      <c r="D1113" s="3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1" t="s">
        <v>44</v>
      </c>
      <c r="K1113" s="1" t="s">
        <v>45</v>
      </c>
      <c r="L1113" s="2">
        <f t="shared" si="51"/>
        <v>8270000000</v>
      </c>
      <c r="M1113" s="2">
        <f t="shared" si="52"/>
        <v>3875000000</v>
      </c>
      <c r="N1113" s="2">
        <f t="shared" si="53"/>
        <v>4395000000</v>
      </c>
    </row>
    <row r="1114" spans="1:14">
      <c r="A1114" s="1">
        <v>1143</v>
      </c>
      <c r="B1114" s="1" t="s">
        <v>410</v>
      </c>
      <c r="C1114" s="1" t="s">
        <v>19</v>
      </c>
      <c r="D1114" s="3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1" t="s">
        <v>44</v>
      </c>
      <c r="K1114" s="1" t="s">
        <v>45</v>
      </c>
      <c r="L1114" s="2">
        <f t="shared" si="51"/>
        <v>8890000000</v>
      </c>
      <c r="M1114" s="2">
        <f t="shared" si="52"/>
        <v>4230000000</v>
      </c>
      <c r="N1114" s="2">
        <f t="shared" si="53"/>
        <v>4660000000</v>
      </c>
    </row>
    <row r="1115" spans="1:14">
      <c r="A1115" s="1">
        <v>1144</v>
      </c>
      <c r="B1115" s="1" t="s">
        <v>411</v>
      </c>
      <c r="C1115" s="1" t="s">
        <v>14</v>
      </c>
      <c r="D1115" s="3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61</v>
      </c>
      <c r="K1115" s="1" t="s">
        <v>412</v>
      </c>
      <c r="L1115" s="2">
        <f t="shared" si="51"/>
        <v>5630000000</v>
      </c>
      <c r="M1115" s="2">
        <f t="shared" si="52"/>
        <v>2493000000</v>
      </c>
      <c r="N1115" s="2">
        <f t="shared" si="53"/>
        <v>3137000000</v>
      </c>
    </row>
    <row r="1116" spans="1:14">
      <c r="A1116" s="1">
        <v>1145</v>
      </c>
      <c r="B1116" s="1" t="s">
        <v>411</v>
      </c>
      <c r="C1116" s="1" t="s">
        <v>17</v>
      </c>
      <c r="D1116" s="3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61</v>
      </c>
      <c r="K1116" s="1" t="s">
        <v>412</v>
      </c>
      <c r="L1116" s="2">
        <f t="shared" si="51"/>
        <v>3115000000</v>
      </c>
      <c r="M1116" s="2">
        <f t="shared" si="52"/>
        <v>2415000000</v>
      </c>
      <c r="N1116" s="2">
        <f t="shared" si="53"/>
        <v>700000000</v>
      </c>
    </row>
    <row r="1117" spans="1:14">
      <c r="A1117" s="1">
        <v>1146</v>
      </c>
      <c r="B1117" s="1" t="s">
        <v>411</v>
      </c>
      <c r="C1117" s="1" t="s">
        <v>18</v>
      </c>
      <c r="D1117" s="3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61</v>
      </c>
      <c r="K1117" s="1" t="s">
        <v>412</v>
      </c>
      <c r="L1117" s="2">
        <f t="shared" si="51"/>
        <v>2835000000</v>
      </c>
      <c r="M1117" s="2">
        <f t="shared" si="52"/>
        <v>2099000000</v>
      </c>
      <c r="N1117" s="2">
        <f t="shared" si="53"/>
        <v>736000000</v>
      </c>
    </row>
    <row r="1118" spans="1:14">
      <c r="A1118" s="1">
        <v>1147</v>
      </c>
      <c r="B1118" s="1" t="s">
        <v>411</v>
      </c>
      <c r="C1118" s="1" t="s">
        <v>19</v>
      </c>
      <c r="D1118" s="3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61</v>
      </c>
      <c r="K1118" s="1" t="s">
        <v>412</v>
      </c>
      <c r="L1118" s="2">
        <f t="shared" si="51"/>
        <v>3417000000</v>
      </c>
      <c r="M1118" s="2">
        <f t="shared" si="52"/>
        <v>2198000000</v>
      </c>
      <c r="N1118" s="2">
        <f t="shared" si="53"/>
        <v>1219000000</v>
      </c>
    </row>
    <row r="1119" spans="1:14">
      <c r="A1119" s="1">
        <v>1148</v>
      </c>
      <c r="B1119" s="1" t="s">
        <v>413</v>
      </c>
      <c r="C1119" s="1" t="s">
        <v>14</v>
      </c>
      <c r="D1119" s="3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1" t="s">
        <v>24</v>
      </c>
      <c r="K1119" s="1" t="s">
        <v>59</v>
      </c>
      <c r="L1119" s="2">
        <f t="shared" si="51"/>
        <v>1257359000</v>
      </c>
      <c r="M1119" s="2">
        <f t="shared" si="52"/>
        <v>1029012000</v>
      </c>
      <c r="N1119" s="2">
        <f t="shared" si="53"/>
        <v>228347000</v>
      </c>
    </row>
    <row r="1120" spans="1:14">
      <c r="A1120" s="1">
        <v>1149</v>
      </c>
      <c r="B1120" s="1" t="s">
        <v>413</v>
      </c>
      <c r="C1120" s="1" t="s">
        <v>17</v>
      </c>
      <c r="D1120" s="3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1" t="s">
        <v>24</v>
      </c>
      <c r="K1120" s="1" t="s">
        <v>59</v>
      </c>
      <c r="L1120" s="2">
        <f t="shared" si="51"/>
        <v>1751896000</v>
      </c>
      <c r="M1120" s="2">
        <f t="shared" si="52"/>
        <v>1349248000</v>
      </c>
      <c r="N1120" s="2">
        <f t="shared" si="53"/>
        <v>402648000</v>
      </c>
    </row>
    <row r="1121" spans="1:14">
      <c r="A1121" s="1">
        <v>1150</v>
      </c>
      <c r="B1121" s="1" t="s">
        <v>413</v>
      </c>
      <c r="C1121" s="1" t="s">
        <v>18</v>
      </c>
      <c r="D1121" s="3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1" t="s">
        <v>24</v>
      </c>
      <c r="K1121" s="1" t="s">
        <v>59</v>
      </c>
      <c r="L1121" s="2">
        <f t="shared" si="51"/>
        <v>2188035000</v>
      </c>
      <c r="M1121" s="2">
        <f t="shared" si="52"/>
        <v>1882209000</v>
      </c>
      <c r="N1121" s="2">
        <f t="shared" si="53"/>
        <v>305826000</v>
      </c>
    </row>
    <row r="1122" spans="1:14">
      <c r="A1122" s="1">
        <v>1151</v>
      </c>
      <c r="B1122" s="1" t="s">
        <v>413</v>
      </c>
      <c r="C1122" s="1" t="s">
        <v>19</v>
      </c>
      <c r="D1122" s="3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1" t="s">
        <v>24</v>
      </c>
      <c r="K1122" s="1" t="s">
        <v>59</v>
      </c>
      <c r="L1122" s="2">
        <f t="shared" si="51"/>
        <v>2800768000</v>
      </c>
      <c r="M1122" s="2">
        <f t="shared" si="52"/>
        <v>2420975000</v>
      </c>
      <c r="N1122" s="2">
        <f t="shared" si="53"/>
        <v>379793000</v>
      </c>
    </row>
    <row r="1123" spans="1:14">
      <c r="A1123" s="1">
        <v>1152</v>
      </c>
      <c r="B1123" s="1" t="s">
        <v>414</v>
      </c>
      <c r="C1123" s="1" t="s">
        <v>14</v>
      </c>
      <c r="D1123" s="3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1" t="s">
        <v>85</v>
      </c>
      <c r="K1123" s="1" t="s">
        <v>86</v>
      </c>
      <c r="L1123" s="2">
        <f t="shared" si="51"/>
        <v>1149000000</v>
      </c>
      <c r="M1123" s="2">
        <f t="shared" si="52"/>
        <v>1015000000</v>
      </c>
      <c r="N1123" s="2">
        <f t="shared" si="53"/>
        <v>134000000</v>
      </c>
    </row>
    <row r="1124" spans="1:14">
      <c r="A1124" s="1">
        <v>1153</v>
      </c>
      <c r="B1124" s="1" t="s">
        <v>414</v>
      </c>
      <c r="C1124" s="1" t="s">
        <v>17</v>
      </c>
      <c r="D1124" s="3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1" t="s">
        <v>85</v>
      </c>
      <c r="K1124" s="1" t="s">
        <v>86</v>
      </c>
      <c r="L1124" s="2">
        <f t="shared" si="51"/>
        <v>1446000000</v>
      </c>
      <c r="M1124" s="2">
        <f t="shared" si="52"/>
        <v>996000000</v>
      </c>
      <c r="N1124" s="2">
        <f t="shared" si="53"/>
        <v>450000000</v>
      </c>
    </row>
    <row r="1125" spans="1:14">
      <c r="A1125" s="1">
        <v>1154</v>
      </c>
      <c r="B1125" s="1" t="s">
        <v>414</v>
      </c>
      <c r="C1125" s="1" t="s">
        <v>18</v>
      </c>
      <c r="D1125" s="3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1" t="s">
        <v>85</v>
      </c>
      <c r="K1125" s="1" t="s">
        <v>86</v>
      </c>
      <c r="L1125" s="2">
        <f t="shared" si="51"/>
        <v>1803000000</v>
      </c>
      <c r="M1125" s="2">
        <f t="shared" si="52"/>
        <v>1228000000</v>
      </c>
      <c r="N1125" s="2">
        <f t="shared" si="53"/>
        <v>575000000</v>
      </c>
    </row>
    <row r="1126" spans="1:14">
      <c r="A1126" s="1">
        <v>1155</v>
      </c>
      <c r="B1126" s="1" t="s">
        <v>414</v>
      </c>
      <c r="C1126" s="1" t="s">
        <v>19</v>
      </c>
      <c r="D1126" s="3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1" t="s">
        <v>85</v>
      </c>
      <c r="K1126" s="1" t="s">
        <v>86</v>
      </c>
      <c r="L1126" s="2">
        <f t="shared" si="51"/>
        <v>1060000000</v>
      </c>
      <c r="M1126" s="2">
        <f t="shared" si="52"/>
        <v>6121000000</v>
      </c>
      <c r="N1126" s="2">
        <f t="shared" si="53"/>
        <v>-5061000000</v>
      </c>
    </row>
    <row r="1127" spans="1:14">
      <c r="A1127" s="1">
        <v>1156</v>
      </c>
      <c r="B1127" s="1" t="s">
        <v>415</v>
      </c>
      <c r="C1127" s="1" t="s">
        <v>14</v>
      </c>
      <c r="D1127" s="3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1" t="s">
        <v>21</v>
      </c>
      <c r="K1127" s="1" t="s">
        <v>291</v>
      </c>
      <c r="L1127" s="2">
        <f t="shared" si="51"/>
        <v>11034000000</v>
      </c>
      <c r="M1127" s="2">
        <f t="shared" si="52"/>
        <v>7796000000</v>
      </c>
      <c r="N1127" s="2">
        <f t="shared" si="53"/>
        <v>3238000000</v>
      </c>
    </row>
    <row r="1128" spans="1:14">
      <c r="A1128" s="1">
        <v>1157</v>
      </c>
      <c r="B1128" s="1" t="s">
        <v>415</v>
      </c>
      <c r="C1128" s="1" t="s">
        <v>17</v>
      </c>
      <c r="D1128" s="3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1" t="s">
        <v>21</v>
      </c>
      <c r="K1128" s="1" t="s">
        <v>291</v>
      </c>
      <c r="L1128" s="2">
        <f t="shared" si="51"/>
        <v>12446000000</v>
      </c>
      <c r="M1128" s="2">
        <f t="shared" si="52"/>
        <v>8766000000</v>
      </c>
      <c r="N1128" s="2">
        <f t="shared" si="53"/>
        <v>3680000000</v>
      </c>
    </row>
    <row r="1129" spans="1:14">
      <c r="A1129" s="1">
        <v>1158</v>
      </c>
      <c r="B1129" s="1" t="s">
        <v>415</v>
      </c>
      <c r="C1129" s="1" t="s">
        <v>18</v>
      </c>
      <c r="D1129" s="3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1" t="s">
        <v>21</v>
      </c>
      <c r="K1129" s="1" t="s">
        <v>291</v>
      </c>
      <c r="L1129" s="2">
        <f t="shared" si="51"/>
        <v>14067000000</v>
      </c>
      <c r="M1129" s="2">
        <f t="shared" si="52"/>
        <v>9892000000</v>
      </c>
      <c r="N1129" s="2">
        <f t="shared" si="53"/>
        <v>4175000000</v>
      </c>
    </row>
    <row r="1130" spans="1:14">
      <c r="A1130" s="1">
        <v>1159</v>
      </c>
      <c r="B1130" s="1" t="s">
        <v>415</v>
      </c>
      <c r="C1130" s="1" t="s">
        <v>19</v>
      </c>
      <c r="D1130" s="3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1" t="s">
        <v>21</v>
      </c>
      <c r="K1130" s="1" t="s">
        <v>291</v>
      </c>
      <c r="L1130" s="2">
        <f t="shared" si="51"/>
        <v>14971000000</v>
      </c>
      <c r="M1130" s="2">
        <f t="shared" si="52"/>
        <v>10469000000</v>
      </c>
      <c r="N1130" s="2">
        <f t="shared" si="53"/>
        <v>4502000000</v>
      </c>
    </row>
    <row r="1131" spans="1:14">
      <c r="A1131" s="1">
        <v>1160</v>
      </c>
      <c r="B1131" s="1" t="s">
        <v>416</v>
      </c>
      <c r="C1131" s="1" t="s">
        <v>14</v>
      </c>
      <c r="D1131" s="3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1" t="s">
        <v>15</v>
      </c>
      <c r="K1131" s="1" t="s">
        <v>213</v>
      </c>
      <c r="L1131" s="2">
        <f t="shared" si="51"/>
        <v>3305000000</v>
      </c>
      <c r="M1131" s="2">
        <f t="shared" si="52"/>
        <v>2325000000</v>
      </c>
      <c r="N1131" s="2">
        <f t="shared" si="53"/>
        <v>980000000</v>
      </c>
    </row>
    <row r="1132" spans="1:14">
      <c r="A1132" s="1">
        <v>1161</v>
      </c>
      <c r="B1132" s="1" t="s">
        <v>416</v>
      </c>
      <c r="C1132" s="1" t="s">
        <v>17</v>
      </c>
      <c r="D1132" s="3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1" t="s">
        <v>15</v>
      </c>
      <c r="K1132" s="1" t="s">
        <v>213</v>
      </c>
      <c r="L1132" s="2">
        <f t="shared" si="51"/>
        <v>3668000000</v>
      </c>
      <c r="M1132" s="2">
        <f t="shared" si="52"/>
        <v>2490000000</v>
      </c>
      <c r="N1132" s="2">
        <f t="shared" si="53"/>
        <v>1178000000</v>
      </c>
    </row>
    <row r="1133" spans="1:14">
      <c r="A1133" s="1">
        <v>1162</v>
      </c>
      <c r="B1133" s="1" t="s">
        <v>416</v>
      </c>
      <c r="C1133" s="1" t="s">
        <v>18</v>
      </c>
      <c r="D1133" s="3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1" t="s">
        <v>15</v>
      </c>
      <c r="K1133" s="1" t="s">
        <v>213</v>
      </c>
      <c r="L1133" s="2">
        <f t="shared" si="51"/>
        <v>3633000000</v>
      </c>
      <c r="M1133" s="2">
        <f t="shared" si="52"/>
        <v>2489000000</v>
      </c>
      <c r="N1133" s="2">
        <f t="shared" si="53"/>
        <v>1144000000</v>
      </c>
    </row>
    <row r="1134" spans="1:14">
      <c r="A1134" s="1">
        <v>1163</v>
      </c>
      <c r="B1134" s="1" t="s">
        <v>416</v>
      </c>
      <c r="C1134" s="1" t="s">
        <v>19</v>
      </c>
      <c r="D1134" s="3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1" t="s">
        <v>15</v>
      </c>
      <c r="K1134" s="1" t="s">
        <v>213</v>
      </c>
      <c r="L1134" s="2">
        <f t="shared" si="51"/>
        <v>3702000000</v>
      </c>
      <c r="M1134" s="2">
        <f t="shared" si="52"/>
        <v>2454000000</v>
      </c>
      <c r="N1134" s="2">
        <f t="shared" si="53"/>
        <v>1248000000</v>
      </c>
    </row>
    <row r="1135" spans="1:14">
      <c r="A1135" s="1">
        <v>1164</v>
      </c>
      <c r="B1135" s="1" t="s">
        <v>417</v>
      </c>
      <c r="C1135" s="1" t="s">
        <v>14</v>
      </c>
      <c r="D1135" s="3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1" t="s">
        <v>85</v>
      </c>
      <c r="K1135" s="1" t="s">
        <v>116</v>
      </c>
      <c r="L1135" s="2">
        <f t="shared" si="51"/>
        <v>5043000000</v>
      </c>
      <c r="M1135" s="2">
        <f t="shared" si="52"/>
        <v>1654000000</v>
      </c>
      <c r="N1135" s="2">
        <f t="shared" si="53"/>
        <v>3389000000</v>
      </c>
    </row>
    <row r="1136" spans="1:14">
      <c r="A1136" s="1">
        <v>1165</v>
      </c>
      <c r="B1136" s="1" t="s">
        <v>417</v>
      </c>
      <c r="C1136" s="1" t="s">
        <v>17</v>
      </c>
      <c r="D1136" s="3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1" t="s">
        <v>85</v>
      </c>
      <c r="K1136" s="1" t="s">
        <v>116</v>
      </c>
      <c r="L1136" s="2">
        <f t="shared" si="51"/>
        <v>5104000000</v>
      </c>
      <c r="M1136" s="2">
        <f t="shared" si="52"/>
        <v>1905000000</v>
      </c>
      <c r="N1136" s="2">
        <f t="shared" si="53"/>
        <v>3199000000</v>
      </c>
    </row>
    <row r="1137" spans="1:14">
      <c r="A1137" s="1">
        <v>1166</v>
      </c>
      <c r="B1137" s="1" t="s">
        <v>417</v>
      </c>
      <c r="C1137" s="1" t="s">
        <v>18</v>
      </c>
      <c r="D1137" s="3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1" t="s">
        <v>85</v>
      </c>
      <c r="K1137" s="1" t="s">
        <v>116</v>
      </c>
      <c r="L1137" s="2">
        <f t="shared" si="51"/>
        <v>5809000000</v>
      </c>
      <c r="M1137" s="2">
        <f t="shared" si="52"/>
        <v>2092000000</v>
      </c>
      <c r="N1137" s="2">
        <f t="shared" si="53"/>
        <v>3717000000</v>
      </c>
    </row>
    <row r="1138" spans="1:14">
      <c r="A1138" s="1">
        <v>1167</v>
      </c>
      <c r="B1138" s="1" t="s">
        <v>417</v>
      </c>
      <c r="C1138" s="1" t="s">
        <v>19</v>
      </c>
      <c r="D1138" s="3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1" t="s">
        <v>85</v>
      </c>
      <c r="K1138" s="1" t="s">
        <v>116</v>
      </c>
      <c r="L1138" s="2">
        <f t="shared" si="51"/>
        <v>3063000000</v>
      </c>
      <c r="M1138" s="2">
        <f t="shared" si="52"/>
        <v>1764000000</v>
      </c>
      <c r="N1138" s="2">
        <f t="shared" si="53"/>
        <v>1299000000</v>
      </c>
    </row>
    <row r="1139" spans="1:14">
      <c r="A1139" s="1">
        <v>1168</v>
      </c>
      <c r="B1139" s="1" t="s">
        <v>418</v>
      </c>
      <c r="C1139" s="1" t="s">
        <v>14</v>
      </c>
      <c r="D1139" s="3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1" t="s">
        <v>15</v>
      </c>
      <c r="K1139" s="1" t="s">
        <v>180</v>
      </c>
      <c r="L1139" s="2">
        <f t="shared" si="51"/>
        <v>7175000000</v>
      </c>
      <c r="M1139" s="2">
        <f t="shared" si="52"/>
        <v>3918000000</v>
      </c>
      <c r="N1139" s="2">
        <f t="shared" si="53"/>
        <v>3257000000</v>
      </c>
    </row>
    <row r="1140" spans="1:14">
      <c r="A1140" s="1">
        <v>1169</v>
      </c>
      <c r="B1140" s="1" t="s">
        <v>418</v>
      </c>
      <c r="C1140" s="1" t="s">
        <v>17</v>
      </c>
      <c r="D1140" s="3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1" t="s">
        <v>15</v>
      </c>
      <c r="K1140" s="1" t="s">
        <v>180</v>
      </c>
      <c r="L1140" s="2">
        <f t="shared" si="51"/>
        <v>7423000000</v>
      </c>
      <c r="M1140" s="2">
        <f t="shared" si="52"/>
        <v>3848000000</v>
      </c>
      <c r="N1140" s="2">
        <f t="shared" si="53"/>
        <v>3575000000</v>
      </c>
    </row>
    <row r="1141" spans="1:14">
      <c r="A1141" s="1">
        <v>1170</v>
      </c>
      <c r="B1141" s="1" t="s">
        <v>418</v>
      </c>
      <c r="C1141" s="1" t="s">
        <v>18</v>
      </c>
      <c r="D1141" s="3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1" t="s">
        <v>15</v>
      </c>
      <c r="K1141" s="1" t="s">
        <v>180</v>
      </c>
      <c r="L1141" s="2">
        <f t="shared" si="51"/>
        <v>6849000000</v>
      </c>
      <c r="M1141" s="2">
        <f t="shared" si="52"/>
        <v>3965000000</v>
      </c>
      <c r="N1141" s="2">
        <f t="shared" si="53"/>
        <v>2884000000</v>
      </c>
    </row>
    <row r="1142" spans="1:14">
      <c r="A1142" s="1">
        <v>1171</v>
      </c>
      <c r="B1142" s="1" t="s">
        <v>418</v>
      </c>
      <c r="C1142" s="1" t="s">
        <v>19</v>
      </c>
      <c r="D1142" s="3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1" t="s">
        <v>15</v>
      </c>
      <c r="K1142" s="1" t="s">
        <v>180</v>
      </c>
      <c r="L1142" s="2">
        <f t="shared" si="51"/>
        <v>6843000000</v>
      </c>
      <c r="M1142" s="2">
        <f t="shared" si="52"/>
        <v>3769000000</v>
      </c>
      <c r="N1142" s="2">
        <f t="shared" si="53"/>
        <v>3074000000</v>
      </c>
    </row>
    <row r="1143" spans="1:14">
      <c r="A1143" s="1">
        <v>1172</v>
      </c>
      <c r="B1143" s="1" t="s">
        <v>419</v>
      </c>
      <c r="C1143" s="1" t="s">
        <v>14</v>
      </c>
      <c r="D1143" s="3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1" t="s">
        <v>24</v>
      </c>
      <c r="K1143" s="1" t="s">
        <v>59</v>
      </c>
      <c r="L1143" s="2">
        <f t="shared" si="51"/>
        <v>3761100000</v>
      </c>
      <c r="M1143" s="2">
        <f t="shared" si="52"/>
        <v>3151600000</v>
      </c>
      <c r="N1143" s="2">
        <f t="shared" si="53"/>
        <v>609500000</v>
      </c>
    </row>
    <row r="1144" spans="1:14">
      <c r="A1144" s="1">
        <v>1173</v>
      </c>
      <c r="B1144" s="1" t="s">
        <v>419</v>
      </c>
      <c r="C1144" s="1" t="s">
        <v>17</v>
      </c>
      <c r="D1144" s="3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1" t="s">
        <v>24</v>
      </c>
      <c r="K1144" s="1" t="s">
        <v>59</v>
      </c>
      <c r="L1144" s="2">
        <f t="shared" si="51"/>
        <v>3919000000</v>
      </c>
      <c r="M1144" s="2">
        <f t="shared" si="52"/>
        <v>3097000000</v>
      </c>
      <c r="N1144" s="2">
        <f t="shared" si="53"/>
        <v>822000000</v>
      </c>
    </row>
    <row r="1145" spans="1:14">
      <c r="A1145" s="1">
        <v>1174</v>
      </c>
      <c r="B1145" s="1" t="s">
        <v>419</v>
      </c>
      <c r="C1145" s="1" t="s">
        <v>18</v>
      </c>
      <c r="D1145" s="3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1" t="s">
        <v>24</v>
      </c>
      <c r="K1145" s="1" t="s">
        <v>59</v>
      </c>
      <c r="L1145" s="2">
        <f t="shared" si="51"/>
        <v>3833000000</v>
      </c>
      <c r="M1145" s="2">
        <f t="shared" si="52"/>
        <v>3117000000</v>
      </c>
      <c r="N1145" s="2">
        <f t="shared" si="53"/>
        <v>716000000</v>
      </c>
    </row>
    <row r="1146" spans="1:14">
      <c r="A1146" s="1">
        <v>1175</v>
      </c>
      <c r="B1146" s="1" t="s">
        <v>419</v>
      </c>
      <c r="C1146" s="1" t="s">
        <v>19</v>
      </c>
      <c r="D1146" s="3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1" t="s">
        <v>24</v>
      </c>
      <c r="K1146" s="1" t="s">
        <v>59</v>
      </c>
      <c r="L1146" s="2">
        <f t="shared" si="51"/>
        <v>3373000000</v>
      </c>
      <c r="M1146" s="2">
        <f t="shared" si="52"/>
        <v>2960000000</v>
      </c>
      <c r="N1146" s="2">
        <f t="shared" si="53"/>
        <v>413000000</v>
      </c>
    </row>
    <row r="1147" spans="1:14">
      <c r="A1147" s="1">
        <v>1180</v>
      </c>
      <c r="B1147" s="1" t="s">
        <v>420</v>
      </c>
      <c r="C1147" s="1" t="s">
        <v>14</v>
      </c>
      <c r="D1147" s="3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1" t="s">
        <v>61</v>
      </c>
      <c r="K1147" s="1" t="s">
        <v>421</v>
      </c>
      <c r="L1147" s="2">
        <f t="shared" si="51"/>
        <v>1513538000</v>
      </c>
      <c r="M1147" s="2">
        <f t="shared" si="52"/>
        <v>454900000</v>
      </c>
      <c r="N1147" s="2">
        <f t="shared" si="53"/>
        <v>1058638000</v>
      </c>
    </row>
    <row r="1148" spans="1:14">
      <c r="A1148" s="1">
        <v>1181</v>
      </c>
      <c r="B1148" s="1" t="s">
        <v>420</v>
      </c>
      <c r="C1148" s="1" t="s">
        <v>17</v>
      </c>
      <c r="D1148" s="3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1" t="s">
        <v>61</v>
      </c>
      <c r="K1148" s="1" t="s">
        <v>421</v>
      </c>
      <c r="L1148" s="2">
        <f t="shared" si="51"/>
        <v>1410625000</v>
      </c>
      <c r="M1148" s="2">
        <f t="shared" si="52"/>
        <v>467904000</v>
      </c>
      <c r="N1148" s="2">
        <f t="shared" si="53"/>
        <v>942721000</v>
      </c>
    </row>
    <row r="1149" spans="1:14">
      <c r="A1149" s="1">
        <v>1182</v>
      </c>
      <c r="B1149" s="1" t="s">
        <v>420</v>
      </c>
      <c r="C1149" s="1" t="s">
        <v>18</v>
      </c>
      <c r="D1149" s="3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1" t="s">
        <v>61</v>
      </c>
      <c r="K1149" s="1" t="s">
        <v>421</v>
      </c>
      <c r="L1149" s="2">
        <f t="shared" si="51"/>
        <v>1906526000</v>
      </c>
      <c r="M1149" s="2">
        <f t="shared" si="52"/>
        <v>520805000</v>
      </c>
      <c r="N1149" s="2">
        <f t="shared" si="53"/>
        <v>1385721000</v>
      </c>
    </row>
    <row r="1150" spans="1:14">
      <c r="A1150" s="1">
        <v>1183</v>
      </c>
      <c r="B1150" s="1" t="s">
        <v>420</v>
      </c>
      <c r="C1150" s="1" t="s">
        <v>19</v>
      </c>
      <c r="D1150" s="3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1" t="s">
        <v>61</v>
      </c>
      <c r="K1150" s="1" t="s">
        <v>421</v>
      </c>
      <c r="L1150" s="2">
        <f t="shared" si="51"/>
        <v>1581262000</v>
      </c>
      <c r="M1150" s="2">
        <f t="shared" si="52"/>
        <v>458989000</v>
      </c>
      <c r="N1150" s="2">
        <f t="shared" si="53"/>
        <v>1122273000</v>
      </c>
    </row>
    <row r="1151" spans="1:14">
      <c r="A1151" s="1">
        <v>1184</v>
      </c>
      <c r="B1151" s="1" t="s">
        <v>422</v>
      </c>
      <c r="C1151" s="1" t="s">
        <v>14</v>
      </c>
      <c r="D1151" s="3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1" t="s">
        <v>24</v>
      </c>
      <c r="K1151" s="1" t="s">
        <v>36</v>
      </c>
      <c r="L1151" s="2">
        <f t="shared" si="51"/>
        <v>2226343000</v>
      </c>
      <c r="M1151" s="2">
        <f t="shared" si="52"/>
        <v>1578104000</v>
      </c>
      <c r="N1151" s="2">
        <f t="shared" si="53"/>
        <v>648239000</v>
      </c>
    </row>
    <row r="1152" spans="1:14">
      <c r="A1152" s="1">
        <v>1185</v>
      </c>
      <c r="B1152" s="1" t="s">
        <v>422</v>
      </c>
      <c r="C1152" s="1" t="s">
        <v>17</v>
      </c>
      <c r="D1152" s="3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1" t="s">
        <v>24</v>
      </c>
      <c r="K1152" s="1" t="s">
        <v>36</v>
      </c>
      <c r="L1152" s="2">
        <f t="shared" si="51"/>
        <v>2268000000</v>
      </c>
      <c r="M1152" s="2">
        <f t="shared" si="52"/>
        <v>1772000000</v>
      </c>
      <c r="N1152" s="2">
        <f t="shared" si="53"/>
        <v>496000000</v>
      </c>
    </row>
    <row r="1153" spans="1:14">
      <c r="A1153" s="1">
        <v>1186</v>
      </c>
      <c r="B1153" s="1" t="s">
        <v>422</v>
      </c>
      <c r="C1153" s="1" t="s">
        <v>18</v>
      </c>
      <c r="D1153" s="3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1" t="s">
        <v>24</v>
      </c>
      <c r="K1153" s="1" t="s">
        <v>36</v>
      </c>
      <c r="L1153" s="2">
        <f t="shared" si="51"/>
        <v>2599000000</v>
      </c>
      <c r="M1153" s="2">
        <f t="shared" si="52"/>
        <v>1840000000</v>
      </c>
      <c r="N1153" s="2">
        <f t="shared" si="53"/>
        <v>759000000</v>
      </c>
    </row>
    <row r="1154" spans="1:14">
      <c r="A1154" s="1">
        <v>1187</v>
      </c>
      <c r="B1154" s="1" t="s">
        <v>422</v>
      </c>
      <c r="C1154" s="1" t="s">
        <v>19</v>
      </c>
      <c r="D1154" s="3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1" t="s">
        <v>24</v>
      </c>
      <c r="K1154" s="1" t="s">
        <v>36</v>
      </c>
      <c r="L1154" s="2">
        <f t="shared" si="51"/>
        <v>2811000000</v>
      </c>
      <c r="M1154" s="2">
        <f t="shared" si="52"/>
        <v>1933000000</v>
      </c>
      <c r="N1154" s="2">
        <f t="shared" si="53"/>
        <v>878000000</v>
      </c>
    </row>
    <row r="1155" spans="1:14">
      <c r="A1155" s="1">
        <v>1188</v>
      </c>
      <c r="B1155" s="1" t="s">
        <v>423</v>
      </c>
      <c r="C1155" s="1" t="s">
        <v>14</v>
      </c>
      <c r="D1155" s="3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1" t="s">
        <v>21</v>
      </c>
      <c r="K1155" s="1" t="s">
        <v>424</v>
      </c>
      <c r="L1155" s="2">
        <f t="shared" ref="L1155:L1218" si="54">E1155-F1155</f>
        <v>2094100000</v>
      </c>
      <c r="M1155" s="2">
        <f t="shared" ref="M1155:M1218" si="55">G1155+H1155+I1155</f>
        <v>1403500000</v>
      </c>
      <c r="N1155" s="2">
        <f t="shared" ref="N1155:N1218" si="56">L1155-M1155</f>
        <v>690600000</v>
      </c>
    </row>
    <row r="1156" spans="1:14">
      <c r="A1156" s="1">
        <v>1189</v>
      </c>
      <c r="B1156" s="1" t="s">
        <v>423</v>
      </c>
      <c r="C1156" s="1" t="s">
        <v>17</v>
      </c>
      <c r="D1156" s="3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1" t="s">
        <v>21</v>
      </c>
      <c r="K1156" s="1" t="s">
        <v>424</v>
      </c>
      <c r="L1156" s="2">
        <f t="shared" si="54"/>
        <v>2124900000</v>
      </c>
      <c r="M1156" s="2">
        <f t="shared" si="55"/>
        <v>1399500000</v>
      </c>
      <c r="N1156" s="2">
        <f t="shared" si="56"/>
        <v>725400000</v>
      </c>
    </row>
    <row r="1157" spans="1:14">
      <c r="A1157" s="1">
        <v>1190</v>
      </c>
      <c r="B1157" s="1" t="s">
        <v>423</v>
      </c>
      <c r="C1157" s="1" t="s">
        <v>18</v>
      </c>
      <c r="D1157" s="3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1" t="s">
        <v>21</v>
      </c>
      <c r="K1157" s="1" t="s">
        <v>424</v>
      </c>
      <c r="L1157" s="2">
        <f t="shared" si="54"/>
        <v>2203400000</v>
      </c>
      <c r="M1157" s="2">
        <f t="shared" si="55"/>
        <v>1545900000</v>
      </c>
      <c r="N1157" s="2">
        <f t="shared" si="56"/>
        <v>657500000</v>
      </c>
    </row>
    <row r="1158" spans="1:14">
      <c r="A1158" s="1">
        <v>1191</v>
      </c>
      <c r="B1158" s="1" t="s">
        <v>423</v>
      </c>
      <c r="C1158" s="1" t="s">
        <v>19</v>
      </c>
      <c r="D1158" s="3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1" t="s">
        <v>21</v>
      </c>
      <c r="K1158" s="1" t="s">
        <v>424</v>
      </c>
      <c r="L1158" s="2">
        <f t="shared" si="54"/>
        <v>2304600000</v>
      </c>
      <c r="M1158" s="2">
        <f t="shared" si="55"/>
        <v>1626000000</v>
      </c>
      <c r="N1158" s="2">
        <f t="shared" si="56"/>
        <v>678600000</v>
      </c>
    </row>
    <row r="1159" spans="1:14">
      <c r="A1159" s="1">
        <v>1200</v>
      </c>
      <c r="B1159" s="1" t="s">
        <v>425</v>
      </c>
      <c r="C1159" s="1" t="s">
        <v>14</v>
      </c>
      <c r="D1159" s="3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1" t="s">
        <v>54</v>
      </c>
      <c r="K1159" s="1" t="s">
        <v>267</v>
      </c>
      <c r="L1159" s="2">
        <f t="shared" si="54"/>
        <v>463275000</v>
      </c>
      <c r="M1159" s="2">
        <f t="shared" si="55"/>
        <v>185638000</v>
      </c>
      <c r="N1159" s="2">
        <f t="shared" si="56"/>
        <v>277637000</v>
      </c>
    </row>
    <row r="1160" spans="1:14">
      <c r="A1160" s="1">
        <v>1201</v>
      </c>
      <c r="B1160" s="1" t="s">
        <v>425</v>
      </c>
      <c r="C1160" s="1" t="s">
        <v>17</v>
      </c>
      <c r="D1160" s="3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1" t="s">
        <v>54</v>
      </c>
      <c r="K1160" s="1" t="s">
        <v>267</v>
      </c>
      <c r="L1160" s="2">
        <f t="shared" si="54"/>
        <v>741358000</v>
      </c>
      <c r="M1160" s="2">
        <f t="shared" si="55"/>
        <v>363650000</v>
      </c>
      <c r="N1160" s="2">
        <f t="shared" si="56"/>
        <v>377708000</v>
      </c>
    </row>
    <row r="1161" spans="1:14">
      <c r="A1161" s="1">
        <v>1202</v>
      </c>
      <c r="B1161" s="1" t="s">
        <v>425</v>
      </c>
      <c r="C1161" s="1" t="s">
        <v>18</v>
      </c>
      <c r="D1161" s="3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1" t="s">
        <v>54</v>
      </c>
      <c r="K1161" s="1" t="s">
        <v>267</v>
      </c>
      <c r="L1161" s="2">
        <f t="shared" si="54"/>
        <v>879634000</v>
      </c>
      <c r="M1161" s="2">
        <f t="shared" si="55"/>
        <v>425746000</v>
      </c>
      <c r="N1161" s="2">
        <f t="shared" si="56"/>
        <v>453888000</v>
      </c>
    </row>
    <row r="1162" spans="1:14">
      <c r="A1162" s="1">
        <v>1203</v>
      </c>
      <c r="B1162" s="1" t="s">
        <v>425</v>
      </c>
      <c r="C1162" s="1" t="s">
        <v>19</v>
      </c>
      <c r="D1162" s="3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1" t="s">
        <v>54</v>
      </c>
      <c r="K1162" s="1" t="s">
        <v>267</v>
      </c>
      <c r="L1162" s="2">
        <f t="shared" si="54"/>
        <v>967933000</v>
      </c>
      <c r="M1162" s="2">
        <f t="shared" si="55"/>
        <v>458513000</v>
      </c>
      <c r="N1162" s="2">
        <f t="shared" si="56"/>
        <v>509420000</v>
      </c>
    </row>
    <row r="1163" spans="1:14">
      <c r="A1163" s="1">
        <v>1204</v>
      </c>
      <c r="B1163" s="1" t="s">
        <v>426</v>
      </c>
      <c r="C1163" s="1" t="s">
        <v>14</v>
      </c>
      <c r="D1163" s="3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1" t="s">
        <v>85</v>
      </c>
      <c r="K1163" s="1" t="s">
        <v>86</v>
      </c>
      <c r="L1163" s="2">
        <f t="shared" si="54"/>
        <v>1643802000</v>
      </c>
      <c r="M1163" s="2">
        <f t="shared" si="55"/>
        <v>697059000</v>
      </c>
      <c r="N1163" s="2">
        <f t="shared" si="56"/>
        <v>946743000</v>
      </c>
    </row>
    <row r="1164" spans="1:14">
      <c r="A1164" s="1">
        <v>1205</v>
      </c>
      <c r="B1164" s="1" t="s">
        <v>426</v>
      </c>
      <c r="C1164" s="1" t="s">
        <v>17</v>
      </c>
      <c r="D1164" s="3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1" t="s">
        <v>85</v>
      </c>
      <c r="K1164" s="1" t="s">
        <v>86</v>
      </c>
      <c r="L1164" s="2">
        <f t="shared" si="54"/>
        <v>1649666000</v>
      </c>
      <c r="M1164" s="2">
        <f t="shared" si="55"/>
        <v>780929000</v>
      </c>
      <c r="N1164" s="2">
        <f t="shared" si="56"/>
        <v>868737000</v>
      </c>
    </row>
    <row r="1165" spans="1:14">
      <c r="A1165" s="1">
        <v>1206</v>
      </c>
      <c r="B1165" s="1" t="s">
        <v>426</v>
      </c>
      <c r="C1165" s="1" t="s">
        <v>18</v>
      </c>
      <c r="D1165" s="3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1" t="s">
        <v>85</v>
      </c>
      <c r="K1165" s="1" t="s">
        <v>86</v>
      </c>
      <c r="L1165" s="2">
        <f t="shared" si="54"/>
        <v>2106543000</v>
      </c>
      <c r="M1165" s="2">
        <f t="shared" si="55"/>
        <v>969571000</v>
      </c>
      <c r="N1165" s="2">
        <f t="shared" si="56"/>
        <v>1136972000</v>
      </c>
    </row>
    <row r="1166" spans="1:14">
      <c r="A1166" s="1">
        <v>1207</v>
      </c>
      <c r="B1166" s="1" t="s">
        <v>426</v>
      </c>
      <c r="C1166" s="1" t="s">
        <v>19</v>
      </c>
      <c r="D1166" s="3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1" t="s">
        <v>85</v>
      </c>
      <c r="K1166" s="1" t="s">
        <v>86</v>
      </c>
      <c r="L1166" s="2">
        <f t="shared" si="54"/>
        <v>2122154000</v>
      </c>
      <c r="M1166" s="2">
        <f t="shared" si="55"/>
        <v>1047951000</v>
      </c>
      <c r="N1166" s="2">
        <f t="shared" si="56"/>
        <v>1074203000</v>
      </c>
    </row>
    <row r="1167" spans="1:14">
      <c r="A1167" s="1">
        <v>1209</v>
      </c>
      <c r="B1167" s="1" t="s">
        <v>427</v>
      </c>
      <c r="C1167" s="1" t="s">
        <v>14</v>
      </c>
      <c r="D1167" s="3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1" t="s">
        <v>21</v>
      </c>
      <c r="K1167" s="1" t="s">
        <v>325</v>
      </c>
      <c r="L1167" s="2">
        <f t="shared" si="54"/>
        <v>2715700000</v>
      </c>
      <c r="M1167" s="2">
        <f t="shared" si="55"/>
        <v>771600000</v>
      </c>
      <c r="N1167" s="2">
        <f t="shared" si="56"/>
        <v>1944100000</v>
      </c>
    </row>
    <row r="1168" spans="1:14">
      <c r="A1168" s="1">
        <v>1210</v>
      </c>
      <c r="B1168" s="1" t="s">
        <v>427</v>
      </c>
      <c r="C1168" s="1" t="s">
        <v>17</v>
      </c>
      <c r="D1168" s="3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1" t="s">
        <v>21</v>
      </c>
      <c r="K1168" s="1" t="s">
        <v>325</v>
      </c>
      <c r="L1168" s="2">
        <f t="shared" si="54"/>
        <v>2643000000</v>
      </c>
      <c r="M1168" s="2">
        <f t="shared" si="55"/>
        <v>722900000</v>
      </c>
      <c r="N1168" s="2">
        <f t="shared" si="56"/>
        <v>1920100000</v>
      </c>
    </row>
    <row r="1169" spans="1:14">
      <c r="A1169" s="1">
        <v>1211</v>
      </c>
      <c r="B1169" s="1" t="s">
        <v>427</v>
      </c>
      <c r="C1169" s="1" t="s">
        <v>18</v>
      </c>
      <c r="D1169" s="3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1" t="s">
        <v>21</v>
      </c>
      <c r="K1169" s="1" t="s">
        <v>325</v>
      </c>
      <c r="L1169" s="2">
        <f t="shared" si="54"/>
        <v>2745700000</v>
      </c>
      <c r="M1169" s="2">
        <f t="shared" si="55"/>
        <v>736800000</v>
      </c>
      <c r="N1169" s="2">
        <f t="shared" si="56"/>
        <v>2008900000</v>
      </c>
    </row>
    <row r="1170" spans="1:14">
      <c r="A1170" s="1">
        <v>1212</v>
      </c>
      <c r="B1170" s="1" t="s">
        <v>428</v>
      </c>
      <c r="C1170" s="1" t="s">
        <v>14</v>
      </c>
      <c r="D1170" s="3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1" t="s">
        <v>21</v>
      </c>
      <c r="K1170" s="1" t="s">
        <v>81</v>
      </c>
      <c r="L1170" s="2">
        <f t="shared" si="54"/>
        <v>3097418000</v>
      </c>
      <c r="M1170" s="2">
        <f t="shared" si="55"/>
        <v>2120025000</v>
      </c>
      <c r="N1170" s="2">
        <f t="shared" si="56"/>
        <v>977393000</v>
      </c>
    </row>
    <row r="1171" spans="1:14">
      <c r="A1171" s="1">
        <v>1213</v>
      </c>
      <c r="B1171" s="1" t="s">
        <v>428</v>
      </c>
      <c r="C1171" s="1" t="s">
        <v>17</v>
      </c>
      <c r="D1171" s="3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1" t="s">
        <v>21</v>
      </c>
      <c r="K1171" s="1" t="s">
        <v>81</v>
      </c>
      <c r="L1171" s="2">
        <f t="shared" si="54"/>
        <v>3369001000</v>
      </c>
      <c r="M1171" s="2">
        <f t="shared" si="55"/>
        <v>2265516000</v>
      </c>
      <c r="N1171" s="2">
        <f t="shared" si="56"/>
        <v>1103485000</v>
      </c>
    </row>
    <row r="1172" spans="1:14">
      <c r="A1172" s="1">
        <v>1214</v>
      </c>
      <c r="B1172" s="1" t="s">
        <v>428</v>
      </c>
      <c r="C1172" s="1" t="s">
        <v>18</v>
      </c>
      <c r="D1172" s="3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1" t="s">
        <v>21</v>
      </c>
      <c r="K1172" s="1" t="s">
        <v>81</v>
      </c>
      <c r="L1172" s="2">
        <f t="shared" si="54"/>
        <v>3708901000</v>
      </c>
      <c r="M1172" s="2">
        <f t="shared" si="55"/>
        <v>2438527000</v>
      </c>
      <c r="N1172" s="2">
        <f t="shared" si="56"/>
        <v>1270374000</v>
      </c>
    </row>
    <row r="1173" spans="1:14">
      <c r="A1173" s="1">
        <v>1215</v>
      </c>
      <c r="B1173" s="1" t="s">
        <v>428</v>
      </c>
      <c r="C1173" s="1" t="s">
        <v>19</v>
      </c>
      <c r="D1173" s="3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1" t="s">
        <v>21</v>
      </c>
      <c r="K1173" s="1" t="s">
        <v>81</v>
      </c>
      <c r="L1173" s="2">
        <f t="shared" si="54"/>
        <v>4162643000</v>
      </c>
      <c r="M1173" s="2">
        <f t="shared" si="55"/>
        <v>2648622000</v>
      </c>
      <c r="N1173" s="2">
        <f t="shared" si="56"/>
        <v>1514021000</v>
      </c>
    </row>
    <row r="1174" spans="1:14">
      <c r="A1174" s="1">
        <v>1216</v>
      </c>
      <c r="B1174" s="1" t="s">
        <v>429</v>
      </c>
      <c r="C1174" s="1" t="s">
        <v>14</v>
      </c>
      <c r="D1174" s="3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1" t="s">
        <v>85</v>
      </c>
      <c r="K1174" s="1" t="s">
        <v>86</v>
      </c>
      <c r="L1174" s="2">
        <f t="shared" si="54"/>
        <v>13570000000</v>
      </c>
      <c r="M1174" s="2">
        <f t="shared" si="55"/>
        <v>5464000000</v>
      </c>
      <c r="N1174" s="2">
        <f t="shared" si="56"/>
        <v>8106000000</v>
      </c>
    </row>
    <row r="1175" spans="1:14">
      <c r="A1175" s="1">
        <v>1217</v>
      </c>
      <c r="B1175" s="1" t="s">
        <v>429</v>
      </c>
      <c r="C1175" s="1" t="s">
        <v>17</v>
      </c>
      <c r="D1175" s="3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1" t="s">
        <v>85</v>
      </c>
      <c r="K1175" s="1" t="s">
        <v>86</v>
      </c>
      <c r="L1175" s="2">
        <f t="shared" si="54"/>
        <v>13673000000</v>
      </c>
      <c r="M1175" s="2">
        <f t="shared" si="55"/>
        <v>6311000000</v>
      </c>
      <c r="N1175" s="2">
        <f t="shared" si="56"/>
        <v>7362000000</v>
      </c>
    </row>
    <row r="1176" spans="1:14">
      <c r="A1176" s="1">
        <v>1218</v>
      </c>
      <c r="B1176" s="1" t="s">
        <v>429</v>
      </c>
      <c r="C1176" s="1" t="s">
        <v>18</v>
      </c>
      <c r="D1176" s="3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1" t="s">
        <v>85</v>
      </c>
      <c r="K1176" s="1" t="s">
        <v>86</v>
      </c>
      <c r="L1176" s="2">
        <f t="shared" si="54"/>
        <v>12509000000</v>
      </c>
      <c r="M1176" s="2">
        <f t="shared" si="55"/>
        <v>6314000000</v>
      </c>
      <c r="N1176" s="2">
        <f t="shared" si="56"/>
        <v>6195000000</v>
      </c>
    </row>
    <row r="1177" spans="1:14">
      <c r="A1177" s="1">
        <v>1219</v>
      </c>
      <c r="B1177" s="1" t="s">
        <v>429</v>
      </c>
      <c r="C1177" s="1" t="s">
        <v>19</v>
      </c>
      <c r="D1177" s="3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1" t="s">
        <v>85</v>
      </c>
      <c r="K1177" s="1" t="s">
        <v>86</v>
      </c>
      <c r="L1177" s="2">
        <f t="shared" si="54"/>
        <v>6676000000</v>
      </c>
      <c r="M1177" s="2">
        <f t="shared" si="55"/>
        <v>6157000000</v>
      </c>
      <c r="N1177" s="2">
        <f t="shared" si="56"/>
        <v>519000000</v>
      </c>
    </row>
    <row r="1178" spans="1:14">
      <c r="A1178" s="1">
        <v>1224</v>
      </c>
      <c r="B1178" s="1" t="s">
        <v>430</v>
      </c>
      <c r="C1178" s="1" t="s">
        <v>14</v>
      </c>
      <c r="D1178" s="3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1" t="s">
        <v>49</v>
      </c>
      <c r="K1178" s="1" t="s">
        <v>431</v>
      </c>
      <c r="L1178" s="2">
        <f t="shared" si="54"/>
        <v>1264500000</v>
      </c>
      <c r="M1178" s="2">
        <f t="shared" si="55"/>
        <v>879800000</v>
      </c>
      <c r="N1178" s="2">
        <f t="shared" si="56"/>
        <v>384700000</v>
      </c>
    </row>
    <row r="1179" spans="1:14">
      <c r="A1179" s="1">
        <v>1225</v>
      </c>
      <c r="B1179" s="1" t="s">
        <v>430</v>
      </c>
      <c r="C1179" s="1" t="s">
        <v>17</v>
      </c>
      <c r="D1179" s="3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1" t="s">
        <v>49</v>
      </c>
      <c r="K1179" s="1" t="s">
        <v>431</v>
      </c>
      <c r="L1179" s="2">
        <f t="shared" si="54"/>
        <v>1265000000</v>
      </c>
      <c r="M1179" s="2">
        <f t="shared" si="55"/>
        <v>882700000</v>
      </c>
      <c r="N1179" s="2">
        <f t="shared" si="56"/>
        <v>382300000</v>
      </c>
    </row>
    <row r="1180" spans="1:14">
      <c r="A1180" s="1">
        <v>1226</v>
      </c>
      <c r="B1180" s="1" t="s">
        <v>430</v>
      </c>
      <c r="C1180" s="1" t="s">
        <v>18</v>
      </c>
      <c r="D1180" s="3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1" t="s">
        <v>49</v>
      </c>
      <c r="K1180" s="1" t="s">
        <v>431</v>
      </c>
      <c r="L1180" s="2">
        <f t="shared" si="54"/>
        <v>1300500000</v>
      </c>
      <c r="M1180" s="2">
        <f t="shared" si="55"/>
        <v>882100000</v>
      </c>
      <c r="N1180" s="2">
        <f t="shared" si="56"/>
        <v>418400000</v>
      </c>
    </row>
    <row r="1181" spans="1:14">
      <c r="A1181" s="1">
        <v>1227</v>
      </c>
      <c r="B1181" s="1" t="s">
        <v>430</v>
      </c>
      <c r="C1181" s="1" t="s">
        <v>19</v>
      </c>
      <c r="D1181" s="3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1" t="s">
        <v>49</v>
      </c>
      <c r="K1181" s="1" t="s">
        <v>431</v>
      </c>
      <c r="L1181" s="2">
        <f t="shared" si="54"/>
        <v>1325800000</v>
      </c>
      <c r="M1181" s="2">
        <f t="shared" si="55"/>
        <v>894000000</v>
      </c>
      <c r="N1181" s="2">
        <f t="shared" si="56"/>
        <v>431800000</v>
      </c>
    </row>
    <row r="1182" spans="1:14">
      <c r="A1182" s="1">
        <v>1228</v>
      </c>
      <c r="B1182" s="1" t="s">
        <v>432</v>
      </c>
      <c r="C1182" s="1" t="s">
        <v>14</v>
      </c>
      <c r="D1182" s="3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1" t="s">
        <v>15</v>
      </c>
      <c r="K1182" s="1" t="s">
        <v>433</v>
      </c>
      <c r="L1182" s="2">
        <f t="shared" si="54"/>
        <v>2241315000</v>
      </c>
      <c r="M1182" s="2">
        <f t="shared" si="55"/>
        <v>1603985000</v>
      </c>
      <c r="N1182" s="2">
        <f t="shared" si="56"/>
        <v>637330000</v>
      </c>
    </row>
    <row r="1183" spans="1:14">
      <c r="A1183" s="1">
        <v>1229</v>
      </c>
      <c r="B1183" s="1" t="s">
        <v>432</v>
      </c>
      <c r="C1183" s="1" t="s">
        <v>17</v>
      </c>
      <c r="D1183" s="3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1" t="s">
        <v>15</v>
      </c>
      <c r="K1183" s="1" t="s">
        <v>433</v>
      </c>
      <c r="L1183" s="2">
        <f t="shared" si="54"/>
        <v>2140713000</v>
      </c>
      <c r="M1183" s="2">
        <f t="shared" si="55"/>
        <v>1530508000</v>
      </c>
      <c r="N1183" s="2">
        <f t="shared" si="56"/>
        <v>610205000</v>
      </c>
    </row>
    <row r="1184" spans="1:14">
      <c r="A1184" s="1">
        <v>1230</v>
      </c>
      <c r="B1184" s="1" t="s">
        <v>432</v>
      </c>
      <c r="C1184" s="1" t="s">
        <v>18</v>
      </c>
      <c r="D1184" s="3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1" t="s">
        <v>15</v>
      </c>
      <c r="K1184" s="1" t="s">
        <v>433</v>
      </c>
      <c r="L1184" s="2">
        <f t="shared" si="54"/>
        <v>2140713000</v>
      </c>
      <c r="M1184" s="2">
        <f t="shared" si="55"/>
        <v>1488331000</v>
      </c>
      <c r="N1184" s="2">
        <f t="shared" si="56"/>
        <v>652382000</v>
      </c>
    </row>
    <row r="1185" spans="1:14">
      <c r="A1185" s="1">
        <v>1231</v>
      </c>
      <c r="B1185" s="1" t="s">
        <v>432</v>
      </c>
      <c r="C1185" s="1" t="s">
        <v>19</v>
      </c>
      <c r="D1185" s="3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1" t="s">
        <v>15</v>
      </c>
      <c r="K1185" s="1" t="s">
        <v>433</v>
      </c>
      <c r="L1185" s="2">
        <f t="shared" si="54"/>
        <v>2019469000</v>
      </c>
      <c r="M1185" s="2">
        <f t="shared" si="55"/>
        <v>1390117000</v>
      </c>
      <c r="N1185" s="2">
        <f t="shared" si="56"/>
        <v>629352000</v>
      </c>
    </row>
    <row r="1186" spans="1:14">
      <c r="A1186" s="1">
        <v>1232</v>
      </c>
      <c r="B1186" s="1" t="s">
        <v>434</v>
      </c>
      <c r="C1186" s="1" t="s">
        <v>14</v>
      </c>
      <c r="D1186" s="3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15</v>
      </c>
      <c r="K1186" s="1" t="s">
        <v>129</v>
      </c>
      <c r="L1186" s="2">
        <f t="shared" si="54"/>
        <v>2688500000</v>
      </c>
      <c r="M1186" s="2">
        <f t="shared" si="55"/>
        <v>1368300000</v>
      </c>
      <c r="N1186" s="2">
        <f t="shared" si="56"/>
        <v>1320200000</v>
      </c>
    </row>
    <row r="1187" spans="1:14">
      <c r="A1187" s="1">
        <v>1233</v>
      </c>
      <c r="B1187" s="1" t="s">
        <v>434</v>
      </c>
      <c r="C1187" s="1" t="s">
        <v>17</v>
      </c>
      <c r="D1187" s="3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15</v>
      </c>
      <c r="K1187" s="1" t="s">
        <v>129</v>
      </c>
      <c r="L1187" s="2">
        <f t="shared" si="54"/>
        <v>2760300000</v>
      </c>
      <c r="M1187" s="2">
        <f t="shared" si="55"/>
        <v>1382600000</v>
      </c>
      <c r="N1187" s="2">
        <f t="shared" si="56"/>
        <v>1377700000</v>
      </c>
    </row>
    <row r="1188" spans="1:14">
      <c r="A1188" s="1">
        <v>1234</v>
      </c>
      <c r="B1188" s="1" t="s">
        <v>434</v>
      </c>
      <c r="C1188" s="1" t="s">
        <v>18</v>
      </c>
      <c r="D1188" s="3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15</v>
      </c>
      <c r="K1188" s="1" t="s">
        <v>129</v>
      </c>
      <c r="L1188" s="2">
        <f t="shared" si="54"/>
        <v>3052800000</v>
      </c>
      <c r="M1188" s="2">
        <f t="shared" si="55"/>
        <v>1365500000</v>
      </c>
      <c r="N1188" s="2">
        <f t="shared" si="56"/>
        <v>1687300000</v>
      </c>
    </row>
    <row r="1189" spans="1:14">
      <c r="A1189" s="1">
        <v>1235</v>
      </c>
      <c r="B1189" s="1" t="s">
        <v>434</v>
      </c>
      <c r="C1189" s="1" t="s">
        <v>19</v>
      </c>
      <c r="D1189" s="3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15</v>
      </c>
      <c r="K1189" s="1" t="s">
        <v>129</v>
      </c>
      <c r="L1189" s="2">
        <f t="shared" si="54"/>
        <v>3379200000</v>
      </c>
      <c r="M1189" s="2">
        <f t="shared" si="55"/>
        <v>1365000000</v>
      </c>
      <c r="N1189" s="2">
        <f t="shared" si="56"/>
        <v>2014200000</v>
      </c>
    </row>
    <row r="1190" spans="1:14">
      <c r="A1190" s="1">
        <v>1236</v>
      </c>
      <c r="B1190" s="1" t="s">
        <v>435</v>
      </c>
      <c r="C1190" s="1" t="s">
        <v>14</v>
      </c>
      <c r="D1190" s="3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1" t="s">
        <v>44</v>
      </c>
      <c r="K1190" s="1" t="s">
        <v>45</v>
      </c>
      <c r="L1190" s="2">
        <f t="shared" si="54"/>
        <v>3839000000</v>
      </c>
      <c r="M1190" s="2">
        <f t="shared" si="55"/>
        <v>2077000000</v>
      </c>
      <c r="N1190" s="2">
        <f t="shared" si="56"/>
        <v>1762000000</v>
      </c>
    </row>
    <row r="1191" spans="1:14">
      <c r="A1191" s="1">
        <v>1237</v>
      </c>
      <c r="B1191" s="1" t="s">
        <v>435</v>
      </c>
      <c r="C1191" s="1" t="s">
        <v>17</v>
      </c>
      <c r="D1191" s="3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1" t="s">
        <v>44</v>
      </c>
      <c r="K1191" s="1" t="s">
        <v>45</v>
      </c>
      <c r="L1191" s="2">
        <f t="shared" si="54"/>
        <v>4883000000</v>
      </c>
      <c r="M1191" s="2">
        <f t="shared" si="55"/>
        <v>2433000000</v>
      </c>
      <c r="N1191" s="2">
        <f t="shared" si="56"/>
        <v>2450000000</v>
      </c>
    </row>
    <row r="1192" spans="1:14">
      <c r="A1192" s="1">
        <v>1238</v>
      </c>
      <c r="B1192" s="1" t="s">
        <v>435</v>
      </c>
      <c r="C1192" s="1" t="s">
        <v>18</v>
      </c>
      <c r="D1192" s="3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1" t="s">
        <v>44</v>
      </c>
      <c r="K1192" s="1" t="s">
        <v>45</v>
      </c>
      <c r="L1192" s="2">
        <f t="shared" si="54"/>
        <v>4120000000</v>
      </c>
      <c r="M1192" s="2">
        <f t="shared" si="55"/>
        <v>2612000000</v>
      </c>
      <c r="N1192" s="2">
        <f t="shared" si="56"/>
        <v>1508000000</v>
      </c>
    </row>
    <row r="1193" spans="1:14">
      <c r="A1193" s="1">
        <v>1239</v>
      </c>
      <c r="B1193" s="1" t="s">
        <v>435</v>
      </c>
      <c r="C1193" s="1" t="s">
        <v>19</v>
      </c>
      <c r="D1193" s="3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1" t="s">
        <v>44</v>
      </c>
      <c r="K1193" s="1" t="s">
        <v>45</v>
      </c>
      <c r="L1193" s="2">
        <f t="shared" si="54"/>
        <v>4932000000</v>
      </c>
      <c r="M1193" s="2">
        <f t="shared" si="55"/>
        <v>2755000000</v>
      </c>
      <c r="N1193" s="2">
        <f t="shared" si="56"/>
        <v>2177000000</v>
      </c>
    </row>
    <row r="1194" spans="1:14">
      <c r="A1194" s="1">
        <v>1240</v>
      </c>
      <c r="B1194" s="1" t="s">
        <v>436</v>
      </c>
      <c r="C1194" s="1" t="s">
        <v>14</v>
      </c>
      <c r="D1194" s="3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1" t="s">
        <v>21</v>
      </c>
      <c r="K1194" s="1" t="s">
        <v>79</v>
      </c>
      <c r="L1194" s="2">
        <f t="shared" si="54"/>
        <v>4083681000</v>
      </c>
      <c r="M1194" s="2">
        <f t="shared" si="55"/>
        <v>2253888000</v>
      </c>
      <c r="N1194" s="2">
        <f t="shared" si="56"/>
        <v>1829793000</v>
      </c>
    </row>
    <row r="1195" spans="1:14">
      <c r="A1195" s="1">
        <v>1241</v>
      </c>
      <c r="B1195" s="1" t="s">
        <v>436</v>
      </c>
      <c r="C1195" s="1" t="s">
        <v>17</v>
      </c>
      <c r="D1195" s="3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1" t="s">
        <v>21</v>
      </c>
      <c r="K1195" s="1" t="s">
        <v>79</v>
      </c>
      <c r="L1195" s="2">
        <f t="shared" si="54"/>
        <v>5715886000</v>
      </c>
      <c r="M1195" s="2">
        <f t="shared" si="55"/>
        <v>3303472000</v>
      </c>
      <c r="N1195" s="2">
        <f t="shared" si="56"/>
        <v>2412414000</v>
      </c>
    </row>
    <row r="1196" spans="1:14">
      <c r="A1196" s="1">
        <v>1242</v>
      </c>
      <c r="B1196" s="1" t="s">
        <v>436</v>
      </c>
      <c r="C1196" s="1" t="s">
        <v>18</v>
      </c>
      <c r="D1196" s="3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1" t="s">
        <v>21</v>
      </c>
      <c r="K1196" s="1" t="s">
        <v>79</v>
      </c>
      <c r="L1196" s="2">
        <f t="shared" si="54"/>
        <v>7584130000</v>
      </c>
      <c r="M1196" s="2">
        <f t="shared" si="55"/>
        <v>4510818000</v>
      </c>
      <c r="N1196" s="2">
        <f t="shared" si="56"/>
        <v>3073312000</v>
      </c>
    </row>
    <row r="1197" spans="1:14">
      <c r="A1197" s="1">
        <v>1243</v>
      </c>
      <c r="B1197" s="1" t="s">
        <v>436</v>
      </c>
      <c r="C1197" s="1" t="s">
        <v>19</v>
      </c>
      <c r="D1197" s="3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1" t="s">
        <v>21</v>
      </c>
      <c r="K1197" s="1" t="s">
        <v>79</v>
      </c>
      <c r="L1197" s="2">
        <f t="shared" si="54"/>
        <v>8591807000</v>
      </c>
      <c r="M1197" s="2">
        <f t="shared" si="55"/>
        <v>5332900000</v>
      </c>
      <c r="N1197" s="2">
        <f t="shared" si="56"/>
        <v>3258907000</v>
      </c>
    </row>
    <row r="1198" spans="1:14">
      <c r="A1198" s="1">
        <v>1244</v>
      </c>
      <c r="B1198" s="1" t="s">
        <v>437</v>
      </c>
      <c r="C1198" s="1" t="s">
        <v>14</v>
      </c>
      <c r="D1198" s="3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1" t="s">
        <v>27</v>
      </c>
      <c r="K1198" s="1" t="s">
        <v>168</v>
      </c>
      <c r="L1198" s="2">
        <f t="shared" si="54"/>
        <v>1190769000</v>
      </c>
      <c r="M1198" s="2">
        <f t="shared" si="55"/>
        <v>0</v>
      </c>
      <c r="N1198" s="2">
        <f t="shared" si="56"/>
        <v>1190769000</v>
      </c>
    </row>
    <row r="1199" spans="1:14">
      <c r="A1199" s="1">
        <v>1245</v>
      </c>
      <c r="B1199" s="1" t="s">
        <v>437</v>
      </c>
      <c r="C1199" s="1" t="s">
        <v>17</v>
      </c>
      <c r="D1199" s="3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1" t="s">
        <v>27</v>
      </c>
      <c r="K1199" s="1" t="s">
        <v>168</v>
      </c>
      <c r="L1199" s="2">
        <f t="shared" si="54"/>
        <v>1018697000</v>
      </c>
      <c r="M1199" s="2">
        <f t="shared" si="55"/>
        <v>0</v>
      </c>
      <c r="N1199" s="2">
        <f t="shared" si="56"/>
        <v>1018697000</v>
      </c>
    </row>
    <row r="1200" spans="1:14">
      <c r="A1200" s="1">
        <v>1246</v>
      </c>
      <c r="B1200" s="1" t="s">
        <v>437</v>
      </c>
      <c r="C1200" s="1" t="s">
        <v>18</v>
      </c>
      <c r="D1200" s="3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1" t="s">
        <v>27</v>
      </c>
      <c r="K1200" s="1" t="s">
        <v>168</v>
      </c>
      <c r="L1200" s="2">
        <f t="shared" si="54"/>
        <v>1060549000</v>
      </c>
      <c r="M1200" s="2">
        <f t="shared" si="55"/>
        <v>0</v>
      </c>
      <c r="N1200" s="2">
        <f t="shared" si="56"/>
        <v>1060549000</v>
      </c>
    </row>
    <row r="1201" spans="1:14">
      <c r="A1201" s="1">
        <v>1247</v>
      </c>
      <c r="B1201" s="1" t="s">
        <v>437</v>
      </c>
      <c r="C1201" s="1" t="s">
        <v>19</v>
      </c>
      <c r="D1201" s="3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1" t="s">
        <v>27</v>
      </c>
      <c r="K1201" s="1" t="s">
        <v>168</v>
      </c>
      <c r="L1201" s="2">
        <f t="shared" si="54"/>
        <v>1322748000</v>
      </c>
      <c r="M1201" s="2">
        <f t="shared" si="55"/>
        <v>0</v>
      </c>
      <c r="N1201" s="2">
        <f t="shared" si="56"/>
        <v>1322748000</v>
      </c>
    </row>
    <row r="1202" spans="1:14">
      <c r="A1202" s="1">
        <v>1248</v>
      </c>
      <c r="B1202" s="1" t="s">
        <v>438</v>
      </c>
      <c r="C1202" s="1" t="s">
        <v>14</v>
      </c>
      <c r="D1202" s="3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1" t="s">
        <v>44</v>
      </c>
      <c r="K1202" s="1" t="s">
        <v>47</v>
      </c>
      <c r="L1202" s="2">
        <f t="shared" si="54"/>
        <v>3430000000</v>
      </c>
      <c r="M1202" s="2">
        <f t="shared" si="55"/>
        <v>1152000000</v>
      </c>
      <c r="N1202" s="2">
        <f t="shared" si="56"/>
        <v>2278000000</v>
      </c>
    </row>
    <row r="1203" spans="1:14">
      <c r="A1203" s="1">
        <v>1249</v>
      </c>
      <c r="B1203" s="1" t="s">
        <v>438</v>
      </c>
      <c r="C1203" s="1" t="s">
        <v>17</v>
      </c>
      <c r="D1203" s="3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1" t="s">
        <v>44</v>
      </c>
      <c r="K1203" s="1" t="s">
        <v>47</v>
      </c>
      <c r="L1203" s="2">
        <f t="shared" si="54"/>
        <v>3545000000</v>
      </c>
      <c r="M1203" s="2">
        <f t="shared" si="55"/>
        <v>1246000000</v>
      </c>
      <c r="N1203" s="2">
        <f t="shared" si="56"/>
        <v>2299000000</v>
      </c>
    </row>
    <row r="1204" spans="1:14">
      <c r="A1204" s="1">
        <v>1250</v>
      </c>
      <c r="B1204" s="1" t="s">
        <v>438</v>
      </c>
      <c r="C1204" s="1" t="s">
        <v>18</v>
      </c>
      <c r="D1204" s="3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1" t="s">
        <v>44</v>
      </c>
      <c r="K1204" s="1" t="s">
        <v>47</v>
      </c>
      <c r="L1204" s="2">
        <f t="shared" si="54"/>
        <v>3850000000</v>
      </c>
      <c r="M1204" s="2">
        <f t="shared" si="55"/>
        <v>1227000000</v>
      </c>
      <c r="N1204" s="2">
        <f t="shared" si="56"/>
        <v>2623000000</v>
      </c>
    </row>
    <row r="1205" spans="1:14">
      <c r="A1205" s="1">
        <v>1251</v>
      </c>
      <c r="B1205" s="1" t="s">
        <v>438</v>
      </c>
      <c r="C1205" s="1" t="s">
        <v>19</v>
      </c>
      <c r="D1205" s="3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1" t="s">
        <v>44</v>
      </c>
      <c r="K1205" s="1" t="s">
        <v>47</v>
      </c>
      <c r="L1205" s="2">
        <f t="shared" si="54"/>
        <v>4176000000</v>
      </c>
      <c r="M1205" s="2">
        <f t="shared" si="55"/>
        <v>1214000000</v>
      </c>
      <c r="N1205" s="2">
        <f t="shared" si="56"/>
        <v>2962000000</v>
      </c>
    </row>
    <row r="1206" spans="1:14">
      <c r="A1206" s="1">
        <v>1252</v>
      </c>
      <c r="B1206" s="1" t="s">
        <v>439</v>
      </c>
      <c r="C1206" s="1" t="s">
        <v>14</v>
      </c>
      <c r="D1206" s="3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1" t="s">
        <v>38</v>
      </c>
      <c r="K1206" s="1" t="s">
        <v>216</v>
      </c>
      <c r="L1206" s="2">
        <f t="shared" si="54"/>
        <v>35172000000</v>
      </c>
      <c r="M1206" s="2">
        <f t="shared" si="55"/>
        <v>25467000000</v>
      </c>
      <c r="N1206" s="2">
        <f t="shared" si="56"/>
        <v>9705000000</v>
      </c>
    </row>
    <row r="1207" spans="1:14">
      <c r="A1207" s="1">
        <v>1253</v>
      </c>
      <c r="B1207" s="1" t="s">
        <v>439</v>
      </c>
      <c r="C1207" s="1" t="s">
        <v>17</v>
      </c>
      <c r="D1207" s="3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1" t="s">
        <v>38</v>
      </c>
      <c r="K1207" s="1" t="s">
        <v>216</v>
      </c>
      <c r="L1207" s="2">
        <f t="shared" si="54"/>
        <v>35445000000</v>
      </c>
      <c r="M1207" s="2">
        <f t="shared" si="55"/>
        <v>25864000000</v>
      </c>
      <c r="N1207" s="2">
        <f t="shared" si="56"/>
        <v>9581000000</v>
      </c>
    </row>
    <row r="1208" spans="1:14">
      <c r="A1208" s="1">
        <v>1254</v>
      </c>
      <c r="B1208" s="1" t="s">
        <v>439</v>
      </c>
      <c r="C1208" s="1" t="s">
        <v>18</v>
      </c>
      <c r="D1208" s="3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1" t="s">
        <v>38</v>
      </c>
      <c r="K1208" s="1" t="s">
        <v>216</v>
      </c>
      <c r="L1208" s="2">
        <f t="shared" si="54"/>
        <v>34325000000</v>
      </c>
      <c r="M1208" s="2">
        <f t="shared" si="55"/>
        <v>24613000000</v>
      </c>
      <c r="N1208" s="2">
        <f t="shared" si="56"/>
        <v>9712000000</v>
      </c>
    </row>
    <row r="1209" spans="1:14">
      <c r="A1209" s="1">
        <v>1255</v>
      </c>
      <c r="B1209" s="1" t="s">
        <v>439</v>
      </c>
      <c r="C1209" s="1" t="s">
        <v>19</v>
      </c>
      <c r="D1209" s="3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1" t="s">
        <v>38</v>
      </c>
      <c r="K1209" s="1" t="s">
        <v>216</v>
      </c>
      <c r="L1209" s="2">
        <f t="shared" si="54"/>
        <v>34590000000</v>
      </c>
      <c r="M1209" s="2">
        <f t="shared" si="55"/>
        <v>24805000000</v>
      </c>
      <c r="N1209" s="2">
        <f t="shared" si="56"/>
        <v>9785000000</v>
      </c>
    </row>
    <row r="1210" spans="1:14">
      <c r="A1210" s="1">
        <v>1256</v>
      </c>
      <c r="B1210" s="1" t="s">
        <v>440</v>
      </c>
      <c r="C1210" s="1" t="s">
        <v>14</v>
      </c>
      <c r="D1210" s="3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27</v>
      </c>
      <c r="K1210" s="1" t="s">
        <v>28</v>
      </c>
      <c r="L1210" s="2">
        <f t="shared" si="54"/>
        <v>44836000000</v>
      </c>
      <c r="M1210" s="2">
        <f t="shared" si="55"/>
        <v>27762000000</v>
      </c>
      <c r="N1210" s="2">
        <f t="shared" si="56"/>
        <v>17074000000</v>
      </c>
    </row>
    <row r="1211" spans="1:14">
      <c r="A1211" s="1">
        <v>1257</v>
      </c>
      <c r="B1211" s="1" t="s">
        <v>440</v>
      </c>
      <c r="C1211" s="1" t="s">
        <v>17</v>
      </c>
      <c r="D1211" s="3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27</v>
      </c>
      <c r="K1211" s="1" t="s">
        <v>28</v>
      </c>
      <c r="L1211" s="2">
        <f t="shared" si="54"/>
        <v>41998000000</v>
      </c>
      <c r="M1211" s="2">
        <f t="shared" si="55"/>
        <v>25632000000</v>
      </c>
      <c r="N1211" s="2">
        <f t="shared" si="56"/>
        <v>16366000000</v>
      </c>
    </row>
    <row r="1212" spans="1:14">
      <c r="A1212" s="1">
        <v>1258</v>
      </c>
      <c r="B1212" s="1" t="s">
        <v>440</v>
      </c>
      <c r="C1212" s="1" t="s">
        <v>18</v>
      </c>
      <c r="D1212" s="3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27</v>
      </c>
      <c r="K1212" s="1" t="s">
        <v>28</v>
      </c>
      <c r="L1212" s="2">
        <f t="shared" si="54"/>
        <v>40028000000</v>
      </c>
      <c r="M1212" s="2">
        <f t="shared" si="55"/>
        <v>26529000000</v>
      </c>
      <c r="N1212" s="2">
        <f t="shared" si="56"/>
        <v>13499000000</v>
      </c>
    </row>
    <row r="1213" spans="1:14">
      <c r="A1213" s="1">
        <v>1259</v>
      </c>
      <c r="B1213" s="1" t="s">
        <v>440</v>
      </c>
      <c r="C1213" s="1" t="s">
        <v>19</v>
      </c>
      <c r="D1213" s="3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27</v>
      </c>
      <c r="K1213" s="1" t="s">
        <v>28</v>
      </c>
      <c r="L1213" s="2">
        <f t="shared" si="54"/>
        <v>39203000000</v>
      </c>
      <c r="M1213" s="2">
        <f t="shared" si="55"/>
        <v>26227000000</v>
      </c>
      <c r="N1213" s="2">
        <f t="shared" si="56"/>
        <v>12976000000</v>
      </c>
    </row>
    <row r="1214" spans="1:14">
      <c r="A1214" s="1">
        <v>1260</v>
      </c>
      <c r="B1214" s="1" t="s">
        <v>441</v>
      </c>
      <c r="C1214" s="1" t="s">
        <v>14</v>
      </c>
      <c r="D1214" s="3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1" t="s">
        <v>49</v>
      </c>
      <c r="K1214" s="1" t="s">
        <v>381</v>
      </c>
      <c r="L1214" s="2">
        <f t="shared" si="54"/>
        <v>4605900000</v>
      </c>
      <c r="M1214" s="2">
        <f t="shared" si="55"/>
        <v>3481900000</v>
      </c>
      <c r="N1214" s="2">
        <f t="shared" si="56"/>
        <v>1124000000</v>
      </c>
    </row>
    <row r="1215" spans="1:14">
      <c r="A1215" s="1">
        <v>1261</v>
      </c>
      <c r="B1215" s="1" t="s">
        <v>441</v>
      </c>
      <c r="C1215" s="1" t="s">
        <v>17</v>
      </c>
      <c r="D1215" s="3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1" t="s">
        <v>49</v>
      </c>
      <c r="K1215" s="1" t="s">
        <v>381</v>
      </c>
      <c r="L1215" s="2">
        <f t="shared" si="54"/>
        <v>5246600000</v>
      </c>
      <c r="M1215" s="2">
        <f t="shared" si="55"/>
        <v>3751700000</v>
      </c>
      <c r="N1215" s="2">
        <f t="shared" si="56"/>
        <v>1494900000</v>
      </c>
    </row>
    <row r="1216" spans="1:14">
      <c r="A1216" s="1">
        <v>1262</v>
      </c>
      <c r="B1216" s="1" t="s">
        <v>441</v>
      </c>
      <c r="C1216" s="1" t="s">
        <v>18</v>
      </c>
      <c r="D1216" s="3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1" t="s">
        <v>49</v>
      </c>
      <c r="K1216" s="1" t="s">
        <v>381</v>
      </c>
      <c r="L1216" s="2">
        <f t="shared" si="54"/>
        <v>5266700000</v>
      </c>
      <c r="M1216" s="2">
        <f t="shared" si="55"/>
        <v>3835900000</v>
      </c>
      <c r="N1216" s="2">
        <f t="shared" si="56"/>
        <v>1430800000</v>
      </c>
    </row>
    <row r="1217" spans="1:14">
      <c r="A1217" s="1">
        <v>1263</v>
      </c>
      <c r="B1217" s="1" t="s">
        <v>441</v>
      </c>
      <c r="C1217" s="1" t="s">
        <v>19</v>
      </c>
      <c r="D1217" s="3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1" t="s">
        <v>49</v>
      </c>
      <c r="K1217" s="1" t="s">
        <v>381</v>
      </c>
      <c r="L1217" s="2">
        <f t="shared" si="54"/>
        <v>5480900000</v>
      </c>
      <c r="M1217" s="2">
        <f t="shared" si="55"/>
        <v>3889200000</v>
      </c>
      <c r="N1217" s="2">
        <f t="shared" si="56"/>
        <v>1591700000</v>
      </c>
    </row>
    <row r="1218" spans="1:14">
      <c r="A1218" s="1">
        <v>1264</v>
      </c>
      <c r="B1218" s="1" t="s">
        <v>442</v>
      </c>
      <c r="C1218" s="1" t="s">
        <v>14</v>
      </c>
      <c r="D1218" s="3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1" t="s">
        <v>38</v>
      </c>
      <c r="K1218" s="1" t="s">
        <v>172</v>
      </c>
      <c r="L1218" s="2">
        <f t="shared" si="54"/>
        <v>1949390000</v>
      </c>
      <c r="M1218" s="2">
        <f t="shared" si="55"/>
        <v>1206340000</v>
      </c>
      <c r="N1218" s="2">
        <f t="shared" si="56"/>
        <v>743050000</v>
      </c>
    </row>
    <row r="1219" spans="1:14">
      <c r="A1219" s="1">
        <v>1265</v>
      </c>
      <c r="B1219" s="1" t="s">
        <v>442</v>
      </c>
      <c r="C1219" s="1" t="s">
        <v>17</v>
      </c>
      <c r="D1219" s="3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1" t="s">
        <v>38</v>
      </c>
      <c r="K1219" s="1" t="s">
        <v>172</v>
      </c>
      <c r="L1219" s="2">
        <f t="shared" ref="L1219:L1282" si="57">E1219-F1219</f>
        <v>2614539000</v>
      </c>
      <c r="M1219" s="2">
        <f t="shared" ref="M1219:M1282" si="58">G1219+H1219+I1219</f>
        <v>1790620000</v>
      </c>
      <c r="N1219" s="2">
        <f t="shared" ref="N1219:N1282" si="59">L1219-M1219</f>
        <v>823919000</v>
      </c>
    </row>
    <row r="1220" spans="1:14">
      <c r="A1220" s="1">
        <v>1266</v>
      </c>
      <c r="B1220" s="1" t="s">
        <v>442</v>
      </c>
      <c r="C1220" s="1" t="s">
        <v>18</v>
      </c>
      <c r="D1220" s="3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1" t="s">
        <v>38</v>
      </c>
      <c r="K1220" s="1" t="s">
        <v>172</v>
      </c>
      <c r="L1220" s="2">
        <f t="shared" si="57"/>
        <v>3711019000</v>
      </c>
      <c r="M1220" s="2">
        <f t="shared" si="58"/>
        <v>2459103000</v>
      </c>
      <c r="N1220" s="2">
        <f t="shared" si="59"/>
        <v>1251916000</v>
      </c>
    </row>
    <row r="1221" spans="1:14">
      <c r="A1221" s="1">
        <v>1267</v>
      </c>
      <c r="B1221" s="1" t="s">
        <v>442</v>
      </c>
      <c r="C1221" s="1" t="s">
        <v>19</v>
      </c>
      <c r="D1221" s="3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1" t="s">
        <v>38</v>
      </c>
      <c r="K1221" s="1" t="s">
        <v>172</v>
      </c>
      <c r="L1221" s="2">
        <f t="shared" si="57"/>
        <v>4560733000</v>
      </c>
      <c r="M1221" s="2">
        <f t="shared" si="58"/>
        <v>3229992000</v>
      </c>
      <c r="N1221" s="2">
        <f t="shared" si="59"/>
        <v>1330741000</v>
      </c>
    </row>
    <row r="1222" spans="1:14">
      <c r="A1222" s="1">
        <v>1268</v>
      </c>
      <c r="B1222" s="1" t="s">
        <v>443</v>
      </c>
      <c r="C1222" s="1" t="s">
        <v>14</v>
      </c>
      <c r="D1222" s="3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1" t="s">
        <v>49</v>
      </c>
      <c r="K1222" s="1" t="s">
        <v>52</v>
      </c>
      <c r="L1222" s="2">
        <f t="shared" si="57"/>
        <v>1493000000</v>
      </c>
      <c r="M1222" s="2">
        <f t="shared" si="58"/>
        <v>51500000</v>
      </c>
      <c r="N1222" s="2">
        <f t="shared" si="59"/>
        <v>1441500000</v>
      </c>
    </row>
    <row r="1223" spans="1:14">
      <c r="A1223" s="1">
        <v>1269</v>
      </c>
      <c r="B1223" s="1" t="s">
        <v>443</v>
      </c>
      <c r="C1223" s="1" t="s">
        <v>17</v>
      </c>
      <c r="D1223" s="3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1" t="s">
        <v>49</v>
      </c>
      <c r="K1223" s="1" t="s">
        <v>52</v>
      </c>
      <c r="L1223" s="2">
        <f t="shared" si="57"/>
        <v>1895800000</v>
      </c>
      <c r="M1223" s="2">
        <f t="shared" si="58"/>
        <v>57600000</v>
      </c>
      <c r="N1223" s="2">
        <f t="shared" si="59"/>
        <v>1838200000</v>
      </c>
    </row>
    <row r="1224" spans="1:14">
      <c r="A1224" s="1">
        <v>1270</v>
      </c>
      <c r="B1224" s="1" t="s">
        <v>443</v>
      </c>
      <c r="C1224" s="1" t="s">
        <v>18</v>
      </c>
      <c r="D1224" s="3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1" t="s">
        <v>49</v>
      </c>
      <c r="K1224" s="1" t="s">
        <v>52</v>
      </c>
      <c r="L1224" s="2">
        <f t="shared" si="57"/>
        <v>2094100000</v>
      </c>
      <c r="M1224" s="2">
        <f t="shared" si="58"/>
        <v>69800000</v>
      </c>
      <c r="N1224" s="2">
        <f t="shared" si="59"/>
        <v>2024300000</v>
      </c>
    </row>
    <row r="1225" spans="1:14">
      <c r="A1225" s="1">
        <v>1271</v>
      </c>
      <c r="B1225" s="1" t="s">
        <v>443</v>
      </c>
      <c r="C1225" s="1" t="s">
        <v>19</v>
      </c>
      <c r="D1225" s="3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1" t="s">
        <v>49</v>
      </c>
      <c r="K1225" s="1" t="s">
        <v>52</v>
      </c>
      <c r="L1225" s="2">
        <f t="shared" si="57"/>
        <v>2147900000</v>
      </c>
      <c r="M1225" s="2">
        <f t="shared" si="58"/>
        <v>100300000</v>
      </c>
      <c r="N1225" s="2">
        <f t="shared" si="59"/>
        <v>2047600000</v>
      </c>
    </row>
    <row r="1226" spans="1:14">
      <c r="A1226" s="1">
        <v>1272</v>
      </c>
      <c r="B1226" s="1" t="s">
        <v>444</v>
      </c>
      <c r="C1226" s="1" t="s">
        <v>14</v>
      </c>
      <c r="D1226" s="3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1" t="s">
        <v>15</v>
      </c>
      <c r="K1226" s="1" t="s">
        <v>166</v>
      </c>
      <c r="L1226" s="2">
        <f t="shared" si="57"/>
        <v>2929029000</v>
      </c>
      <c r="M1226" s="2">
        <f t="shared" si="58"/>
        <v>1554973000</v>
      </c>
      <c r="N1226" s="2">
        <f t="shared" si="59"/>
        <v>1374056000</v>
      </c>
    </row>
    <row r="1227" spans="1:14">
      <c r="A1227" s="1">
        <v>1273</v>
      </c>
      <c r="B1227" s="1" t="s">
        <v>444</v>
      </c>
      <c r="C1227" s="1" t="s">
        <v>17</v>
      </c>
      <c r="D1227" s="3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1" t="s">
        <v>15</v>
      </c>
      <c r="K1227" s="1" t="s">
        <v>166</v>
      </c>
      <c r="L1227" s="2">
        <f t="shared" si="57"/>
        <v>3027744000</v>
      </c>
      <c r="M1227" s="2">
        <f t="shared" si="58"/>
        <v>1633992000</v>
      </c>
      <c r="N1227" s="2">
        <f t="shared" si="59"/>
        <v>1393752000</v>
      </c>
    </row>
    <row r="1228" spans="1:14">
      <c r="A1228" s="1">
        <v>1274</v>
      </c>
      <c r="B1228" s="1" t="s">
        <v>444</v>
      </c>
      <c r="C1228" s="1" t="s">
        <v>18</v>
      </c>
      <c r="D1228" s="3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1" t="s">
        <v>15</v>
      </c>
      <c r="K1228" s="1" t="s">
        <v>166</v>
      </c>
      <c r="L1228" s="2">
        <f t="shared" si="57"/>
        <v>3056499000</v>
      </c>
      <c r="M1228" s="2">
        <f t="shared" si="58"/>
        <v>1544746000</v>
      </c>
      <c r="N1228" s="2">
        <f t="shared" si="59"/>
        <v>1511753000</v>
      </c>
    </row>
    <row r="1229" spans="1:14">
      <c r="A1229" s="1">
        <v>1275</v>
      </c>
      <c r="B1229" s="1" t="s">
        <v>444</v>
      </c>
      <c r="C1229" s="1" t="s">
        <v>19</v>
      </c>
      <c r="D1229" s="3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1" t="s">
        <v>15</v>
      </c>
      <c r="K1229" s="1" t="s">
        <v>166</v>
      </c>
      <c r="L1229" s="2">
        <f t="shared" si="57"/>
        <v>2537369000</v>
      </c>
      <c r="M1229" s="2">
        <f t="shared" si="58"/>
        <v>1359360000</v>
      </c>
      <c r="N1229" s="2">
        <f t="shared" si="59"/>
        <v>1178009000</v>
      </c>
    </row>
    <row r="1230" spans="1:14">
      <c r="A1230" s="1">
        <v>1276</v>
      </c>
      <c r="B1230" s="1" t="s">
        <v>445</v>
      </c>
      <c r="C1230" s="1" t="s">
        <v>14</v>
      </c>
      <c r="D1230" s="3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1" t="s">
        <v>21</v>
      </c>
      <c r="K1230" s="1" t="s">
        <v>203</v>
      </c>
      <c r="L1230" s="2">
        <f t="shared" si="57"/>
        <v>1172399000</v>
      </c>
      <c r="M1230" s="2">
        <f t="shared" si="58"/>
        <v>568500000</v>
      </c>
      <c r="N1230" s="2">
        <f t="shared" si="59"/>
        <v>603899000</v>
      </c>
    </row>
    <row r="1231" spans="1:14">
      <c r="A1231" s="1">
        <v>1277</v>
      </c>
      <c r="B1231" s="1" t="s">
        <v>445</v>
      </c>
      <c r="C1231" s="1" t="s">
        <v>17</v>
      </c>
      <c r="D1231" s="3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1" t="s">
        <v>21</v>
      </c>
      <c r="K1231" s="1" t="s">
        <v>203</v>
      </c>
      <c r="L1231" s="2">
        <f t="shared" si="57"/>
        <v>1577884000</v>
      </c>
      <c r="M1231" s="2">
        <f t="shared" si="58"/>
        <v>861390000</v>
      </c>
      <c r="N1231" s="2">
        <f t="shared" si="59"/>
        <v>716494000</v>
      </c>
    </row>
    <row r="1232" spans="1:14">
      <c r="A1232" s="1">
        <v>1278</v>
      </c>
      <c r="B1232" s="1" t="s">
        <v>445</v>
      </c>
      <c r="C1232" s="1" t="s">
        <v>18</v>
      </c>
      <c r="D1232" s="3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1" t="s">
        <v>21</v>
      </c>
      <c r="K1232" s="1" t="s">
        <v>203</v>
      </c>
      <c r="L1232" s="2">
        <f t="shared" si="57"/>
        <v>1628114000</v>
      </c>
      <c r="M1232" s="2">
        <f t="shared" si="58"/>
        <v>794728000</v>
      </c>
      <c r="N1232" s="2">
        <f t="shared" si="59"/>
        <v>833386000</v>
      </c>
    </row>
    <row r="1233" spans="1:14">
      <c r="A1233" s="1">
        <v>1279</v>
      </c>
      <c r="B1233" s="1" t="s">
        <v>445</v>
      </c>
      <c r="C1233" s="1" t="s">
        <v>19</v>
      </c>
      <c r="D1233" s="3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1" t="s">
        <v>21</v>
      </c>
      <c r="K1233" s="1" t="s">
        <v>203</v>
      </c>
      <c r="L1233" s="2">
        <f t="shared" si="57"/>
        <v>1939814000</v>
      </c>
      <c r="M1233" s="2">
        <f t="shared" si="58"/>
        <v>957150000</v>
      </c>
      <c r="N1233" s="2">
        <f t="shared" si="59"/>
        <v>982664000</v>
      </c>
    </row>
    <row r="1234" spans="1:14">
      <c r="A1234" s="1">
        <v>1280</v>
      </c>
      <c r="B1234" s="1" t="s">
        <v>446</v>
      </c>
      <c r="C1234" s="1" t="s">
        <v>14</v>
      </c>
      <c r="D1234" s="3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1" t="s">
        <v>27</v>
      </c>
      <c r="K1234" s="1" t="s">
        <v>32</v>
      </c>
      <c r="L1234" s="2">
        <f t="shared" si="57"/>
        <v>961529000</v>
      </c>
      <c r="M1234" s="2">
        <f t="shared" si="58"/>
        <v>759205000</v>
      </c>
      <c r="N1234" s="2">
        <f t="shared" si="59"/>
        <v>202324000</v>
      </c>
    </row>
    <row r="1235" spans="1:14">
      <c r="A1235" s="1">
        <v>1281</v>
      </c>
      <c r="B1235" s="1" t="s">
        <v>446</v>
      </c>
      <c r="C1235" s="1" t="s">
        <v>17</v>
      </c>
      <c r="D1235" s="3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1" t="s">
        <v>27</v>
      </c>
      <c r="K1235" s="1" t="s">
        <v>32</v>
      </c>
      <c r="L1235" s="2">
        <f t="shared" si="57"/>
        <v>976142000</v>
      </c>
      <c r="M1235" s="2">
        <f t="shared" si="58"/>
        <v>714298000</v>
      </c>
      <c r="N1235" s="2">
        <f t="shared" si="59"/>
        <v>261844000</v>
      </c>
    </row>
    <row r="1236" spans="1:14">
      <c r="A1236" s="1">
        <v>1282</v>
      </c>
      <c r="B1236" s="1" t="s">
        <v>446</v>
      </c>
      <c r="C1236" s="1" t="s">
        <v>18</v>
      </c>
      <c r="D1236" s="3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1" t="s">
        <v>27</v>
      </c>
      <c r="K1236" s="1" t="s">
        <v>32</v>
      </c>
      <c r="L1236" s="2">
        <f t="shared" si="57"/>
        <v>1004608000</v>
      </c>
      <c r="M1236" s="2">
        <f t="shared" si="58"/>
        <v>780476000</v>
      </c>
      <c r="N1236" s="2">
        <f t="shared" si="59"/>
        <v>224132000</v>
      </c>
    </row>
    <row r="1237" spans="1:14">
      <c r="A1237" s="1">
        <v>1283</v>
      </c>
      <c r="B1237" s="1" t="s">
        <v>446</v>
      </c>
      <c r="C1237" s="1" t="s">
        <v>19</v>
      </c>
      <c r="D1237" s="3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1" t="s">
        <v>27</v>
      </c>
      <c r="K1237" s="1" t="s">
        <v>32</v>
      </c>
      <c r="L1237" s="2">
        <f t="shared" si="57"/>
        <v>1024500000</v>
      </c>
      <c r="M1237" s="2">
        <f t="shared" si="58"/>
        <v>724776000</v>
      </c>
      <c r="N1237" s="2">
        <f t="shared" si="59"/>
        <v>299724000</v>
      </c>
    </row>
    <row r="1238" spans="1:14">
      <c r="A1238" s="1">
        <v>1284</v>
      </c>
      <c r="B1238" s="1" t="s">
        <v>447</v>
      </c>
      <c r="C1238" s="1" t="s">
        <v>14</v>
      </c>
      <c r="D1238" s="3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1" t="s">
        <v>38</v>
      </c>
      <c r="K1238" s="1" t="s">
        <v>395</v>
      </c>
      <c r="L1238" s="2">
        <f t="shared" si="57"/>
        <v>20807000000</v>
      </c>
      <c r="M1238" s="2">
        <f t="shared" si="58"/>
        <v>6983000000</v>
      </c>
      <c r="N1238" s="2">
        <f t="shared" si="59"/>
        <v>13824000000</v>
      </c>
    </row>
    <row r="1239" spans="1:14">
      <c r="A1239" s="1">
        <v>1285</v>
      </c>
      <c r="B1239" s="1" t="s">
        <v>447</v>
      </c>
      <c r="C1239" s="1" t="s">
        <v>17</v>
      </c>
      <c r="D1239" s="3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1" t="s">
        <v>38</v>
      </c>
      <c r="K1239" s="1" t="s">
        <v>395</v>
      </c>
      <c r="L1239" s="2">
        <f t="shared" si="57"/>
        <v>19331000000</v>
      </c>
      <c r="M1239" s="2">
        <f t="shared" si="58"/>
        <v>7094000000</v>
      </c>
      <c r="N1239" s="2">
        <f t="shared" si="59"/>
        <v>12237000000</v>
      </c>
    </row>
    <row r="1240" spans="1:14">
      <c r="A1240" s="1">
        <v>1286</v>
      </c>
      <c r="B1240" s="1" t="s">
        <v>447</v>
      </c>
      <c r="C1240" s="1" t="s">
        <v>18</v>
      </c>
      <c r="D1240" s="3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1" t="s">
        <v>38</v>
      </c>
      <c r="K1240" s="1" t="s">
        <v>395</v>
      </c>
      <c r="L1240" s="2">
        <f t="shared" si="57"/>
        <v>17429000000</v>
      </c>
      <c r="M1240" s="2">
        <f t="shared" si="58"/>
        <v>6738000000</v>
      </c>
      <c r="N1240" s="2">
        <f t="shared" si="59"/>
        <v>10691000000</v>
      </c>
    </row>
    <row r="1241" spans="1:14">
      <c r="A1241" s="1">
        <v>1287</v>
      </c>
      <c r="B1241" s="1" t="s">
        <v>447</v>
      </c>
      <c r="C1241" s="1" t="s">
        <v>19</v>
      </c>
      <c r="D1241" s="3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1" t="s">
        <v>38</v>
      </c>
      <c r="K1241" s="1" t="s">
        <v>395</v>
      </c>
      <c r="L1241" s="2">
        <f t="shared" si="57"/>
        <v>17294000000</v>
      </c>
      <c r="M1241" s="2">
        <f t="shared" si="58"/>
        <v>6479000000</v>
      </c>
      <c r="N1241" s="2">
        <f t="shared" si="59"/>
        <v>10815000000</v>
      </c>
    </row>
    <row r="1242" spans="1:14">
      <c r="A1242" s="1">
        <v>1288</v>
      </c>
      <c r="B1242" s="1" t="s">
        <v>448</v>
      </c>
      <c r="C1242" s="1" t="s">
        <v>14</v>
      </c>
      <c r="D1242" s="3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1" t="s">
        <v>49</v>
      </c>
      <c r="K1242" s="1" t="s">
        <v>107</v>
      </c>
      <c r="L1242" s="2">
        <f t="shared" si="57"/>
        <v>16220000000</v>
      </c>
      <c r="M1242" s="2">
        <f t="shared" si="58"/>
        <v>11473000000</v>
      </c>
      <c r="N1242" s="2">
        <f t="shared" si="59"/>
        <v>4747000000</v>
      </c>
    </row>
    <row r="1243" spans="1:14">
      <c r="A1243" s="1">
        <v>1289</v>
      </c>
      <c r="B1243" s="1" t="s">
        <v>448</v>
      </c>
      <c r="C1243" s="1" t="s">
        <v>17</v>
      </c>
      <c r="D1243" s="3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1" t="s">
        <v>49</v>
      </c>
      <c r="K1243" s="1" t="s">
        <v>107</v>
      </c>
      <c r="L1243" s="2">
        <f t="shared" si="57"/>
        <v>16528000000</v>
      </c>
      <c r="M1243" s="2">
        <f t="shared" si="58"/>
        <v>10324000000</v>
      </c>
      <c r="N1243" s="2">
        <f t="shared" si="59"/>
        <v>6204000000</v>
      </c>
    </row>
    <row r="1244" spans="1:14">
      <c r="A1244" s="1">
        <v>1290</v>
      </c>
      <c r="B1244" s="1" t="s">
        <v>448</v>
      </c>
      <c r="C1244" s="1" t="s">
        <v>18</v>
      </c>
      <c r="D1244" s="3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1" t="s">
        <v>49</v>
      </c>
      <c r="K1244" s="1" t="s">
        <v>107</v>
      </c>
      <c r="L1244" s="2">
        <f t="shared" si="57"/>
        <v>15956000000</v>
      </c>
      <c r="M1244" s="2">
        <f t="shared" si="58"/>
        <v>9761000000</v>
      </c>
      <c r="N1244" s="2">
        <f t="shared" si="59"/>
        <v>6195000000</v>
      </c>
    </row>
    <row r="1245" spans="1:14">
      <c r="A1245" s="1">
        <v>1291</v>
      </c>
      <c r="B1245" s="1" t="s">
        <v>448</v>
      </c>
      <c r="C1245" s="1" t="s">
        <v>19</v>
      </c>
      <c r="D1245" s="3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1" t="s">
        <v>49</v>
      </c>
      <c r="K1245" s="1" t="s">
        <v>107</v>
      </c>
      <c r="L1245" s="2">
        <f t="shared" si="57"/>
        <v>15867000000</v>
      </c>
      <c r="M1245" s="2">
        <f t="shared" si="58"/>
        <v>9718000000</v>
      </c>
      <c r="N1245" s="2">
        <f t="shared" si="59"/>
        <v>6149000000</v>
      </c>
    </row>
    <row r="1246" spans="1:14">
      <c r="A1246" s="1">
        <v>1292</v>
      </c>
      <c r="B1246" s="1" t="s">
        <v>449</v>
      </c>
      <c r="C1246" s="1" t="s">
        <v>14</v>
      </c>
      <c r="D1246" s="3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1" t="s">
        <v>15</v>
      </c>
      <c r="K1246" s="1" t="s">
        <v>159</v>
      </c>
      <c r="L1246" s="2">
        <f t="shared" si="57"/>
        <v>1265900000</v>
      </c>
      <c r="M1246" s="2">
        <f t="shared" si="58"/>
        <v>1210000000</v>
      </c>
      <c r="N1246" s="2">
        <f t="shared" si="59"/>
        <v>55900000</v>
      </c>
    </row>
    <row r="1247" spans="1:14">
      <c r="A1247" s="1">
        <v>1293</v>
      </c>
      <c r="B1247" s="1" t="s">
        <v>449</v>
      </c>
      <c r="C1247" s="1" t="s">
        <v>17</v>
      </c>
      <c r="D1247" s="3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1" t="s">
        <v>15</v>
      </c>
      <c r="K1247" s="1" t="s">
        <v>159</v>
      </c>
      <c r="L1247" s="2">
        <f t="shared" si="57"/>
        <v>2370100000</v>
      </c>
      <c r="M1247" s="2">
        <f t="shared" si="58"/>
        <v>1616500000</v>
      </c>
      <c r="N1247" s="2">
        <f t="shared" si="59"/>
        <v>753600000</v>
      </c>
    </row>
    <row r="1248" spans="1:14">
      <c r="A1248" s="1">
        <v>1294</v>
      </c>
      <c r="B1248" s="1" t="s">
        <v>449</v>
      </c>
      <c r="C1248" s="1" t="s">
        <v>18</v>
      </c>
      <c r="D1248" s="3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1" t="s">
        <v>15</v>
      </c>
      <c r="K1248" s="1" t="s">
        <v>159</v>
      </c>
      <c r="L1248" s="2">
        <f t="shared" si="57"/>
        <v>2463000000</v>
      </c>
      <c r="M1248" s="2">
        <f t="shared" si="58"/>
        <v>1611100000</v>
      </c>
      <c r="N1248" s="2">
        <f t="shared" si="59"/>
        <v>851900000</v>
      </c>
    </row>
    <row r="1249" spans="1:14">
      <c r="A1249" s="1">
        <v>1295</v>
      </c>
      <c r="B1249" s="1" t="s">
        <v>449</v>
      </c>
      <c r="C1249" s="1" t="s">
        <v>19</v>
      </c>
      <c r="D1249" s="3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1" t="s">
        <v>15</v>
      </c>
      <c r="K1249" s="1" t="s">
        <v>159</v>
      </c>
      <c r="L1249" s="2">
        <f t="shared" si="57"/>
        <v>2185800000</v>
      </c>
      <c r="M1249" s="2">
        <f t="shared" si="58"/>
        <v>1453900000</v>
      </c>
      <c r="N1249" s="2">
        <f t="shared" si="59"/>
        <v>731900000</v>
      </c>
    </row>
    <row r="1250" spans="1:14">
      <c r="A1250" s="1">
        <v>1296</v>
      </c>
      <c r="B1250" s="1" t="s">
        <v>450</v>
      </c>
      <c r="C1250" s="1" t="s">
        <v>14</v>
      </c>
      <c r="D1250" s="3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1" t="s">
        <v>44</v>
      </c>
      <c r="K1250" s="1" t="s">
        <v>45</v>
      </c>
      <c r="L1250" s="2">
        <f t="shared" si="57"/>
        <v>1422245000</v>
      </c>
      <c r="M1250" s="2">
        <f t="shared" si="58"/>
        <v>570490000</v>
      </c>
      <c r="N1250" s="2">
        <f t="shared" si="59"/>
        <v>851755000</v>
      </c>
    </row>
    <row r="1251" spans="1:14">
      <c r="A1251" s="1">
        <v>1297</v>
      </c>
      <c r="B1251" s="1" t="s">
        <v>450</v>
      </c>
      <c r="C1251" s="1" t="s">
        <v>17</v>
      </c>
      <c r="D1251" s="3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1" t="s">
        <v>44</v>
      </c>
      <c r="K1251" s="1" t="s">
        <v>45</v>
      </c>
      <c r="L1251" s="2">
        <f t="shared" si="57"/>
        <v>1434192000</v>
      </c>
      <c r="M1251" s="2">
        <f t="shared" si="58"/>
        <v>587869000</v>
      </c>
      <c r="N1251" s="2">
        <f t="shared" si="59"/>
        <v>846323000</v>
      </c>
    </row>
    <row r="1252" spans="1:14">
      <c r="A1252" s="1">
        <v>1298</v>
      </c>
      <c r="B1252" s="1" t="s">
        <v>450</v>
      </c>
      <c r="C1252" s="1" t="s">
        <v>18</v>
      </c>
      <c r="D1252" s="3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1" t="s">
        <v>44</v>
      </c>
      <c r="K1252" s="1" t="s">
        <v>45</v>
      </c>
      <c r="L1252" s="2">
        <f t="shared" si="57"/>
        <v>1403778000</v>
      </c>
      <c r="M1252" s="2">
        <f t="shared" si="58"/>
        <v>592536000</v>
      </c>
      <c r="N1252" s="2">
        <f t="shared" si="59"/>
        <v>811242000</v>
      </c>
    </row>
    <row r="1253" spans="1:14">
      <c r="A1253" s="1">
        <v>1299</v>
      </c>
      <c r="B1253" s="1" t="s">
        <v>450</v>
      </c>
      <c r="C1253" s="1" t="s">
        <v>19</v>
      </c>
      <c r="D1253" s="3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1" t="s">
        <v>44</v>
      </c>
      <c r="K1253" s="1" t="s">
        <v>45</v>
      </c>
      <c r="L1253" s="2">
        <f t="shared" si="57"/>
        <v>1525768000</v>
      </c>
      <c r="M1253" s="2">
        <f t="shared" si="58"/>
        <v>671166000</v>
      </c>
      <c r="N1253" s="2">
        <f t="shared" si="59"/>
        <v>854602000</v>
      </c>
    </row>
    <row r="1254" spans="1:14">
      <c r="A1254" s="1">
        <v>1300</v>
      </c>
      <c r="B1254" s="1" t="s">
        <v>451</v>
      </c>
      <c r="C1254" s="1" t="s">
        <v>14</v>
      </c>
      <c r="D1254" s="3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61</v>
      </c>
      <c r="K1254" s="1" t="s">
        <v>195</v>
      </c>
      <c r="L1254" s="2">
        <f t="shared" si="57"/>
        <v>5951000000</v>
      </c>
      <c r="M1254" s="2">
        <f t="shared" si="58"/>
        <v>4401000000</v>
      </c>
      <c r="N1254" s="2">
        <f t="shared" si="59"/>
        <v>1550000000</v>
      </c>
    </row>
    <row r="1255" spans="1:14">
      <c r="A1255" s="1">
        <v>1301</v>
      </c>
      <c r="B1255" s="1" t="s">
        <v>451</v>
      </c>
      <c r="C1255" s="1" t="s">
        <v>17</v>
      </c>
      <c r="D1255" s="3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61</v>
      </c>
      <c r="K1255" s="1" t="s">
        <v>195</v>
      </c>
      <c r="L1255" s="2">
        <f t="shared" si="57"/>
        <v>6443000000</v>
      </c>
      <c r="M1255" s="2">
        <f t="shared" si="58"/>
        <v>4946000000</v>
      </c>
      <c r="N1255" s="2">
        <f t="shared" si="59"/>
        <v>1497000000</v>
      </c>
    </row>
    <row r="1256" spans="1:14">
      <c r="A1256" s="1">
        <v>1302</v>
      </c>
      <c r="B1256" s="1" t="s">
        <v>451</v>
      </c>
      <c r="C1256" s="1" t="s">
        <v>18</v>
      </c>
      <c r="D1256" s="3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61</v>
      </c>
      <c r="K1256" s="1" t="s">
        <v>195</v>
      </c>
      <c r="L1256" s="2">
        <f t="shared" si="57"/>
        <v>6560000000</v>
      </c>
      <c r="M1256" s="2">
        <f t="shared" si="58"/>
        <v>4571000000</v>
      </c>
      <c r="N1256" s="2">
        <f t="shared" si="59"/>
        <v>1989000000</v>
      </c>
    </row>
    <row r="1257" spans="1:14">
      <c r="A1257" s="1">
        <v>1303</v>
      </c>
      <c r="B1257" s="1" t="s">
        <v>451</v>
      </c>
      <c r="C1257" s="1" t="s">
        <v>19</v>
      </c>
      <c r="D1257" s="3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61</v>
      </c>
      <c r="K1257" s="1" t="s">
        <v>195</v>
      </c>
      <c r="L1257" s="2">
        <f t="shared" si="57"/>
        <v>6688000000</v>
      </c>
      <c r="M1257" s="2">
        <f t="shared" si="58"/>
        <v>5558000000</v>
      </c>
      <c r="N1257" s="2">
        <f t="shared" si="59"/>
        <v>1130000000</v>
      </c>
    </row>
    <row r="1258" spans="1:14">
      <c r="A1258" s="1">
        <v>1304</v>
      </c>
      <c r="B1258" s="1" t="s">
        <v>452</v>
      </c>
      <c r="C1258" s="1" t="s">
        <v>14</v>
      </c>
      <c r="D1258" s="3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1" t="s">
        <v>44</v>
      </c>
      <c r="K1258" s="1" t="s">
        <v>47</v>
      </c>
      <c r="L1258" s="2">
        <f t="shared" si="57"/>
        <v>7256000000</v>
      </c>
      <c r="M1258" s="2">
        <f t="shared" si="58"/>
        <v>4230000000</v>
      </c>
      <c r="N1258" s="2">
        <f t="shared" si="59"/>
        <v>3026000000</v>
      </c>
    </row>
    <row r="1259" spans="1:14">
      <c r="A1259" s="1">
        <v>1305</v>
      </c>
      <c r="B1259" s="1" t="s">
        <v>452</v>
      </c>
      <c r="C1259" s="1" t="s">
        <v>17</v>
      </c>
      <c r="D1259" s="3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1" t="s">
        <v>44</v>
      </c>
      <c r="K1259" s="1" t="s">
        <v>47</v>
      </c>
      <c r="L1259" s="2">
        <f t="shared" si="57"/>
        <v>5512000000</v>
      </c>
      <c r="M1259" s="2">
        <f t="shared" si="58"/>
        <v>2951000000</v>
      </c>
      <c r="N1259" s="2">
        <f t="shared" si="59"/>
        <v>2561000000</v>
      </c>
    </row>
    <row r="1260" spans="1:14">
      <c r="A1260" s="1">
        <v>1306</v>
      </c>
      <c r="B1260" s="1" t="s">
        <v>452</v>
      </c>
      <c r="C1260" s="1" t="s">
        <v>18</v>
      </c>
      <c r="D1260" s="3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1" t="s">
        <v>44</v>
      </c>
      <c r="K1260" s="1" t="s">
        <v>47</v>
      </c>
      <c r="L1260" s="2">
        <f t="shared" si="57"/>
        <v>5963000000</v>
      </c>
      <c r="M1260" s="2">
        <f t="shared" si="58"/>
        <v>3096000000</v>
      </c>
      <c r="N1260" s="2">
        <f t="shared" si="59"/>
        <v>2867000000</v>
      </c>
    </row>
    <row r="1261" spans="1:14">
      <c r="A1261" s="1">
        <v>1307</v>
      </c>
      <c r="B1261" s="1" t="s">
        <v>452</v>
      </c>
      <c r="C1261" s="1" t="s">
        <v>19</v>
      </c>
      <c r="D1261" s="3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1" t="s">
        <v>44</v>
      </c>
      <c r="K1261" s="1" t="s">
        <v>47</v>
      </c>
      <c r="L1261" s="2">
        <f t="shared" si="57"/>
        <v>5951000000</v>
      </c>
      <c r="M1261" s="2">
        <f t="shared" si="58"/>
        <v>3120000000</v>
      </c>
      <c r="N1261" s="2">
        <f t="shared" si="59"/>
        <v>2831000000</v>
      </c>
    </row>
    <row r="1262" spans="1:14">
      <c r="A1262" s="1">
        <v>1308</v>
      </c>
      <c r="B1262" s="1" t="s">
        <v>453</v>
      </c>
      <c r="C1262" s="1" t="s">
        <v>14</v>
      </c>
      <c r="D1262" s="3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1" t="s">
        <v>49</v>
      </c>
      <c r="K1262" s="1" t="s">
        <v>381</v>
      </c>
      <c r="L1262" s="2">
        <f t="shared" si="57"/>
        <v>18212000000</v>
      </c>
      <c r="M1262" s="2">
        <f t="shared" si="58"/>
        <v>17504000000</v>
      </c>
      <c r="N1262" s="2">
        <f t="shared" si="59"/>
        <v>708000000</v>
      </c>
    </row>
    <row r="1263" spans="1:14">
      <c r="A1263" s="1">
        <v>1309</v>
      </c>
      <c r="B1263" s="1" t="s">
        <v>453</v>
      </c>
      <c r="C1263" s="1" t="s">
        <v>17</v>
      </c>
      <c r="D1263" s="3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1" t="s">
        <v>49</v>
      </c>
      <c r="K1263" s="1" t="s">
        <v>381</v>
      </c>
      <c r="L1263" s="2">
        <f t="shared" si="57"/>
        <v>14488000000</v>
      </c>
      <c r="M1263" s="2">
        <f t="shared" si="58"/>
        <v>16172000000</v>
      </c>
      <c r="N1263" s="2">
        <f t="shared" si="59"/>
        <v>-1684000000</v>
      </c>
    </row>
    <row r="1264" spans="1:14">
      <c r="A1264" s="1">
        <v>1310</v>
      </c>
      <c r="B1264" s="1" t="s">
        <v>453</v>
      </c>
      <c r="C1264" s="1" t="s">
        <v>18</v>
      </c>
      <c r="D1264" s="3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1" t="s">
        <v>49</v>
      </c>
      <c r="K1264" s="1" t="s">
        <v>381</v>
      </c>
      <c r="L1264" s="2">
        <f t="shared" si="57"/>
        <v>20545000000</v>
      </c>
      <c r="M1264" s="2">
        <f t="shared" si="58"/>
        <v>18786000000</v>
      </c>
      <c r="N1264" s="2">
        <f t="shared" si="59"/>
        <v>1759000000</v>
      </c>
    </row>
    <row r="1265" spans="1:14">
      <c r="A1265" s="1">
        <v>1311</v>
      </c>
      <c r="B1265" s="1" t="s">
        <v>453</v>
      </c>
      <c r="C1265" s="1" t="s">
        <v>19</v>
      </c>
      <c r="D1265" s="3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1" t="s">
        <v>49</v>
      </c>
      <c r="K1265" s="1" t="s">
        <v>381</v>
      </c>
      <c r="L1265" s="2">
        <f t="shared" si="57"/>
        <v>24372000000</v>
      </c>
      <c r="M1265" s="2">
        <f t="shared" si="58"/>
        <v>16603000000</v>
      </c>
      <c r="N1265" s="2">
        <f t="shared" si="59"/>
        <v>7769000000</v>
      </c>
    </row>
    <row r="1266" spans="1:14">
      <c r="A1266" s="1">
        <v>1312</v>
      </c>
      <c r="B1266" s="1" t="s">
        <v>454</v>
      </c>
      <c r="C1266" s="1" t="s">
        <v>14</v>
      </c>
      <c r="D1266" s="3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1" t="s">
        <v>85</v>
      </c>
      <c r="K1266" s="1" t="s">
        <v>343</v>
      </c>
      <c r="L1266" s="2">
        <f t="shared" si="57"/>
        <v>20844000000</v>
      </c>
      <c r="M1266" s="2">
        <f t="shared" si="58"/>
        <v>16374000000</v>
      </c>
      <c r="N1266" s="2">
        <f t="shared" si="59"/>
        <v>4470000000</v>
      </c>
    </row>
    <row r="1267" spans="1:14">
      <c r="A1267" s="1">
        <v>1313</v>
      </c>
      <c r="B1267" s="1" t="s">
        <v>454</v>
      </c>
      <c r="C1267" s="1" t="s">
        <v>17</v>
      </c>
      <c r="D1267" s="3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1" t="s">
        <v>85</v>
      </c>
      <c r="K1267" s="1" t="s">
        <v>343</v>
      </c>
      <c r="L1267" s="2">
        <f t="shared" si="57"/>
        <v>19145000000</v>
      </c>
      <c r="M1267" s="2">
        <f t="shared" si="58"/>
        <v>16568000000</v>
      </c>
      <c r="N1267" s="2">
        <f t="shared" si="59"/>
        <v>2577000000</v>
      </c>
    </row>
    <row r="1268" spans="1:14">
      <c r="A1268" s="1">
        <v>1314</v>
      </c>
      <c r="B1268" s="1" t="s">
        <v>454</v>
      </c>
      <c r="C1268" s="1" t="s">
        <v>18</v>
      </c>
      <c r="D1268" s="3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1" t="s">
        <v>85</v>
      </c>
      <c r="K1268" s="1" t="s">
        <v>343</v>
      </c>
      <c r="L1268" s="2">
        <f t="shared" si="57"/>
        <v>21029000000</v>
      </c>
      <c r="M1268" s="2">
        <f t="shared" si="58"/>
        <v>17722000000</v>
      </c>
      <c r="N1268" s="2">
        <f t="shared" si="59"/>
        <v>3307000000</v>
      </c>
    </row>
    <row r="1269" spans="1:14">
      <c r="A1269" s="1">
        <v>1315</v>
      </c>
      <c r="B1269" s="1" t="s">
        <v>454</v>
      </c>
      <c r="C1269" s="1" t="s">
        <v>19</v>
      </c>
      <c r="D1269" s="3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1" t="s">
        <v>85</v>
      </c>
      <c r="K1269" s="1" t="s">
        <v>343</v>
      </c>
      <c r="L1269" s="2">
        <f t="shared" si="57"/>
        <v>21282000000</v>
      </c>
      <c r="M1269" s="2">
        <f t="shared" si="58"/>
        <v>16846000000</v>
      </c>
      <c r="N1269" s="2">
        <f t="shared" si="59"/>
        <v>4436000000</v>
      </c>
    </row>
    <row r="1270" spans="1:14">
      <c r="A1270" s="1">
        <v>1316</v>
      </c>
      <c r="B1270" s="1" t="s">
        <v>455</v>
      </c>
      <c r="C1270" s="1" t="s">
        <v>14</v>
      </c>
      <c r="D1270" s="3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1" t="s">
        <v>21</v>
      </c>
      <c r="K1270" s="1" t="s">
        <v>291</v>
      </c>
      <c r="L1270" s="2">
        <f t="shared" si="57"/>
        <v>3249200000</v>
      </c>
      <c r="M1270" s="2">
        <f t="shared" si="58"/>
        <v>2594300000</v>
      </c>
      <c r="N1270" s="2">
        <f t="shared" si="59"/>
        <v>654900000</v>
      </c>
    </row>
    <row r="1271" spans="1:14">
      <c r="A1271" s="1">
        <v>1317</v>
      </c>
      <c r="B1271" s="1" t="s">
        <v>455</v>
      </c>
      <c r="C1271" s="1" t="s">
        <v>17</v>
      </c>
      <c r="D1271" s="3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1" t="s">
        <v>21</v>
      </c>
      <c r="K1271" s="1" t="s">
        <v>291</v>
      </c>
      <c r="L1271" s="2">
        <f t="shared" si="57"/>
        <v>4219300000</v>
      </c>
      <c r="M1271" s="2">
        <f t="shared" si="58"/>
        <v>3673500000</v>
      </c>
      <c r="N1271" s="2">
        <f t="shared" si="59"/>
        <v>545800000</v>
      </c>
    </row>
    <row r="1272" spans="1:14">
      <c r="A1272" s="1">
        <v>1318</v>
      </c>
      <c r="B1272" s="1" t="s">
        <v>455</v>
      </c>
      <c r="C1272" s="1" t="s">
        <v>18</v>
      </c>
      <c r="D1272" s="3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1" t="s">
        <v>21</v>
      </c>
      <c r="K1272" s="1" t="s">
        <v>291</v>
      </c>
      <c r="L1272" s="2">
        <f t="shared" si="57"/>
        <v>4326700000</v>
      </c>
      <c r="M1272" s="2">
        <f t="shared" si="58"/>
        <v>3713600000</v>
      </c>
      <c r="N1272" s="2">
        <f t="shared" si="59"/>
        <v>613100000</v>
      </c>
    </row>
    <row r="1273" spans="1:14">
      <c r="A1273" s="1">
        <v>1319</v>
      </c>
      <c r="B1273" s="1" t="s">
        <v>455</v>
      </c>
      <c r="C1273" s="1" t="s">
        <v>19</v>
      </c>
      <c r="D1273" s="3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1" t="s">
        <v>21</v>
      </c>
      <c r="K1273" s="1" t="s">
        <v>291</v>
      </c>
      <c r="L1273" s="2">
        <f t="shared" si="57"/>
        <v>4161600000</v>
      </c>
      <c r="M1273" s="2">
        <f t="shared" si="58"/>
        <v>3417700000</v>
      </c>
      <c r="N1273" s="2">
        <f t="shared" si="59"/>
        <v>743900000</v>
      </c>
    </row>
    <row r="1274" spans="1:14">
      <c r="A1274" s="1">
        <v>1320</v>
      </c>
      <c r="B1274" s="1" t="s">
        <v>456</v>
      </c>
      <c r="C1274" s="1" t="s">
        <v>14</v>
      </c>
      <c r="D1274" s="3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1" t="s">
        <v>15</v>
      </c>
      <c r="K1274" s="1" t="s">
        <v>166</v>
      </c>
      <c r="L1274" s="2">
        <f t="shared" si="57"/>
        <v>937707000</v>
      </c>
      <c r="M1274" s="2">
        <f t="shared" si="58"/>
        <v>472585000</v>
      </c>
      <c r="N1274" s="2">
        <f t="shared" si="59"/>
        <v>465122000</v>
      </c>
    </row>
    <row r="1275" spans="1:14">
      <c r="A1275" s="1">
        <v>1321</v>
      </c>
      <c r="B1275" s="1" t="s">
        <v>456</v>
      </c>
      <c r="C1275" s="1" t="s">
        <v>17</v>
      </c>
      <c r="D1275" s="3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1" t="s">
        <v>15</v>
      </c>
      <c r="K1275" s="1" t="s">
        <v>166</v>
      </c>
      <c r="L1275" s="2">
        <f t="shared" si="57"/>
        <v>986933000</v>
      </c>
      <c r="M1275" s="2">
        <f t="shared" si="58"/>
        <v>510934000</v>
      </c>
      <c r="N1275" s="2">
        <f t="shared" si="59"/>
        <v>475999000</v>
      </c>
    </row>
    <row r="1276" spans="1:14">
      <c r="A1276" s="1">
        <v>1322</v>
      </c>
      <c r="B1276" s="1" t="s">
        <v>456</v>
      </c>
      <c r="C1276" s="1" t="s">
        <v>18</v>
      </c>
      <c r="D1276" s="3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1" t="s">
        <v>15</v>
      </c>
      <c r="K1276" s="1" t="s">
        <v>166</v>
      </c>
      <c r="L1276" s="2">
        <f t="shared" si="57"/>
        <v>1168794000</v>
      </c>
      <c r="M1276" s="2">
        <f t="shared" si="58"/>
        <v>739734000</v>
      </c>
      <c r="N1276" s="2">
        <f t="shared" si="59"/>
        <v>429060000</v>
      </c>
    </row>
    <row r="1277" spans="1:14">
      <c r="A1277" s="1">
        <v>1323</v>
      </c>
      <c r="B1277" s="1" t="s">
        <v>456</v>
      </c>
      <c r="C1277" s="1" t="s">
        <v>19</v>
      </c>
      <c r="D1277" s="3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1" t="s">
        <v>15</v>
      </c>
      <c r="K1277" s="1" t="s">
        <v>166</v>
      </c>
      <c r="L1277" s="2">
        <f t="shared" si="57"/>
        <v>923665000</v>
      </c>
      <c r="M1277" s="2">
        <f t="shared" si="58"/>
        <v>627711000</v>
      </c>
      <c r="N1277" s="2">
        <f t="shared" si="59"/>
        <v>295954000</v>
      </c>
    </row>
    <row r="1278" spans="1:14">
      <c r="A1278" s="1">
        <v>1324</v>
      </c>
      <c r="B1278" s="1" t="s">
        <v>457</v>
      </c>
      <c r="C1278" s="1" t="s">
        <v>14</v>
      </c>
      <c r="D1278" s="3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61</v>
      </c>
      <c r="K1278" s="1" t="s">
        <v>89</v>
      </c>
      <c r="L1278" s="2">
        <f t="shared" si="57"/>
        <v>4828000000</v>
      </c>
      <c r="M1278" s="2">
        <f t="shared" si="58"/>
        <v>2326000000</v>
      </c>
      <c r="N1278" s="2">
        <f t="shared" si="59"/>
        <v>2502000000</v>
      </c>
    </row>
    <row r="1279" spans="1:14">
      <c r="A1279" s="1">
        <v>1325</v>
      </c>
      <c r="B1279" s="1" t="s">
        <v>457</v>
      </c>
      <c r="C1279" s="1" t="s">
        <v>17</v>
      </c>
      <c r="D1279" s="3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61</v>
      </c>
      <c r="K1279" s="1" t="s">
        <v>89</v>
      </c>
      <c r="L1279" s="2">
        <f t="shared" si="57"/>
        <v>5181000000</v>
      </c>
      <c r="M1279" s="2">
        <f t="shared" si="58"/>
        <v>2556000000</v>
      </c>
      <c r="N1279" s="2">
        <f t="shared" si="59"/>
        <v>2625000000</v>
      </c>
    </row>
    <row r="1280" spans="1:14">
      <c r="A1280" s="1">
        <v>1326</v>
      </c>
      <c r="B1280" s="1" t="s">
        <v>457</v>
      </c>
      <c r="C1280" s="1" t="s">
        <v>18</v>
      </c>
      <c r="D1280" s="3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61</v>
      </c>
      <c r="K1280" s="1" t="s">
        <v>89</v>
      </c>
      <c r="L1280" s="2">
        <f t="shared" si="57"/>
        <v>5311000000</v>
      </c>
      <c r="M1280" s="2">
        <f t="shared" si="58"/>
        <v>2703000000</v>
      </c>
      <c r="N1280" s="2">
        <f t="shared" si="59"/>
        <v>2608000000</v>
      </c>
    </row>
    <row r="1281" spans="1:14">
      <c r="A1281" s="1">
        <v>1327</v>
      </c>
      <c r="B1281" s="1" t="s">
        <v>457</v>
      </c>
      <c r="C1281" s="1" t="s">
        <v>19</v>
      </c>
      <c r="D1281" s="3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61</v>
      </c>
      <c r="K1281" s="1" t="s">
        <v>89</v>
      </c>
      <c r="L1281" s="2">
        <f t="shared" si="57"/>
        <v>4816000000</v>
      </c>
      <c r="M1281" s="2">
        <f t="shared" si="58"/>
        <v>2495000000</v>
      </c>
      <c r="N1281" s="2">
        <f t="shared" si="59"/>
        <v>2321000000</v>
      </c>
    </row>
    <row r="1282" spans="1:14">
      <c r="A1282" s="1">
        <v>1331</v>
      </c>
      <c r="B1282" s="1" t="s">
        <v>458</v>
      </c>
      <c r="C1282" s="1" t="s">
        <v>14</v>
      </c>
      <c r="D1282" s="3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1" t="s">
        <v>24</v>
      </c>
      <c r="K1282" s="1" t="s">
        <v>36</v>
      </c>
      <c r="L1282" s="2">
        <f t="shared" si="57"/>
        <v>15046000000</v>
      </c>
      <c r="M1282" s="2">
        <f t="shared" si="58"/>
        <v>7816000000</v>
      </c>
      <c r="N1282" s="2">
        <f t="shared" si="59"/>
        <v>7230000000</v>
      </c>
    </row>
    <row r="1283" spans="1:14">
      <c r="A1283" s="1">
        <v>1332</v>
      </c>
      <c r="B1283" s="1" t="s">
        <v>458</v>
      </c>
      <c r="C1283" s="1" t="s">
        <v>17</v>
      </c>
      <c r="D1283" s="3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1" t="s">
        <v>24</v>
      </c>
      <c r="K1283" s="1" t="s">
        <v>36</v>
      </c>
      <c r="L1283" s="2">
        <f t="shared" ref="L1283:L1346" si="60">E1283-F1283</f>
        <v>15801000000</v>
      </c>
      <c r="M1283" s="2">
        <f t="shared" ref="M1283:M1346" si="61">G1283+H1283+I1283</f>
        <v>8251000000</v>
      </c>
      <c r="N1283" s="2">
        <f t="shared" ref="N1283:N1346" si="62">L1283-M1283</f>
        <v>7550000000</v>
      </c>
    </row>
    <row r="1284" spans="1:14">
      <c r="A1284" s="1">
        <v>1333</v>
      </c>
      <c r="B1284" s="1" t="s">
        <v>458</v>
      </c>
      <c r="C1284" s="1" t="s">
        <v>18</v>
      </c>
      <c r="D1284" s="3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1" t="s">
        <v>24</v>
      </c>
      <c r="K1284" s="1" t="s">
        <v>36</v>
      </c>
      <c r="L1284" s="2">
        <f t="shared" si="60"/>
        <v>14903000000</v>
      </c>
      <c r="M1284" s="2">
        <f t="shared" si="61"/>
        <v>9127000000</v>
      </c>
      <c r="N1284" s="2">
        <f t="shared" si="62"/>
        <v>5776000000</v>
      </c>
    </row>
    <row r="1285" spans="1:14">
      <c r="A1285" s="1">
        <v>1334</v>
      </c>
      <c r="B1285" s="1" t="s">
        <v>458</v>
      </c>
      <c r="C1285" s="1" t="s">
        <v>19</v>
      </c>
      <c r="D1285" s="3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1" t="s">
        <v>24</v>
      </c>
      <c r="K1285" s="1" t="s">
        <v>36</v>
      </c>
      <c r="L1285" s="2">
        <f t="shared" si="60"/>
        <v>13805000000</v>
      </c>
      <c r="M1285" s="2">
        <f t="shared" si="61"/>
        <v>7310000000</v>
      </c>
      <c r="N1285" s="2">
        <f t="shared" si="62"/>
        <v>6495000000</v>
      </c>
    </row>
    <row r="1286" spans="1:14">
      <c r="A1286" s="1">
        <v>1335</v>
      </c>
      <c r="B1286" s="1" t="s">
        <v>459</v>
      </c>
      <c r="C1286" s="1" t="s">
        <v>14</v>
      </c>
      <c r="D1286" s="3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1" t="s">
        <v>24</v>
      </c>
      <c r="K1286" s="1" t="s">
        <v>36</v>
      </c>
      <c r="L1286" s="2">
        <f t="shared" si="60"/>
        <v>404927000</v>
      </c>
      <c r="M1286" s="2">
        <f t="shared" si="61"/>
        <v>377586000</v>
      </c>
      <c r="N1286" s="2">
        <f t="shared" si="62"/>
        <v>27341000</v>
      </c>
    </row>
    <row r="1287" spans="1:14">
      <c r="A1287" s="1">
        <v>1336</v>
      </c>
      <c r="B1287" s="1" t="s">
        <v>459</v>
      </c>
      <c r="C1287" s="1" t="s">
        <v>17</v>
      </c>
      <c r="D1287" s="3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1" t="s">
        <v>24</v>
      </c>
      <c r="K1287" s="1" t="s">
        <v>36</v>
      </c>
      <c r="L1287" s="2">
        <f t="shared" si="60"/>
        <v>689308000</v>
      </c>
      <c r="M1287" s="2">
        <f t="shared" si="61"/>
        <v>566842000</v>
      </c>
      <c r="N1287" s="2">
        <f t="shared" si="62"/>
        <v>122466000</v>
      </c>
    </row>
    <row r="1288" spans="1:14">
      <c r="A1288" s="1">
        <v>1337</v>
      </c>
      <c r="B1288" s="1" t="s">
        <v>459</v>
      </c>
      <c r="C1288" s="1" t="s">
        <v>18</v>
      </c>
      <c r="D1288" s="3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1" t="s">
        <v>24</v>
      </c>
      <c r="K1288" s="1" t="s">
        <v>36</v>
      </c>
      <c r="L1288" s="2">
        <f t="shared" si="60"/>
        <v>1049553000</v>
      </c>
      <c r="M1288" s="2">
        <f t="shared" si="61"/>
        <v>1037585000</v>
      </c>
      <c r="N1288" s="2">
        <f t="shared" si="62"/>
        <v>11968000</v>
      </c>
    </row>
    <row r="1289" spans="1:14">
      <c r="A1289" s="1">
        <v>1338</v>
      </c>
      <c r="B1289" s="1" t="s">
        <v>460</v>
      </c>
      <c r="C1289" s="1" t="s">
        <v>14</v>
      </c>
      <c r="D1289" s="3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1" t="s">
        <v>15</v>
      </c>
      <c r="K1289" s="1" t="s">
        <v>166</v>
      </c>
      <c r="L1289" s="2">
        <f t="shared" si="60"/>
        <v>1319801000</v>
      </c>
      <c r="M1289" s="2">
        <f t="shared" si="61"/>
        <v>922340000</v>
      </c>
      <c r="N1289" s="2">
        <f t="shared" si="62"/>
        <v>397461000</v>
      </c>
    </row>
    <row r="1290" spans="1:14">
      <c r="A1290" s="1">
        <v>1339</v>
      </c>
      <c r="B1290" s="1" t="s">
        <v>460</v>
      </c>
      <c r="C1290" s="1" t="s">
        <v>17</v>
      </c>
      <c r="D1290" s="3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1" t="s">
        <v>15</v>
      </c>
      <c r="K1290" s="1" t="s">
        <v>166</v>
      </c>
      <c r="L1290" s="2">
        <f t="shared" si="60"/>
        <v>1385734000</v>
      </c>
      <c r="M1290" s="2">
        <f t="shared" si="61"/>
        <v>1030014000</v>
      </c>
      <c r="N1290" s="2">
        <f t="shared" si="62"/>
        <v>355720000</v>
      </c>
    </row>
    <row r="1291" spans="1:14">
      <c r="A1291" s="1">
        <v>1340</v>
      </c>
      <c r="B1291" s="1" t="s">
        <v>460</v>
      </c>
      <c r="C1291" s="1" t="s">
        <v>18</v>
      </c>
      <c r="D1291" s="3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1" t="s">
        <v>15</v>
      </c>
      <c r="K1291" s="1" t="s">
        <v>166</v>
      </c>
      <c r="L1291" s="2">
        <f t="shared" si="60"/>
        <v>1485444000</v>
      </c>
      <c r="M1291" s="2">
        <f t="shared" si="61"/>
        <v>961579000</v>
      </c>
      <c r="N1291" s="2">
        <f t="shared" si="62"/>
        <v>523865000</v>
      </c>
    </row>
    <row r="1292" spans="1:14">
      <c r="A1292" s="1">
        <v>1341</v>
      </c>
      <c r="B1292" s="1" t="s">
        <v>460</v>
      </c>
      <c r="C1292" s="1" t="s">
        <v>19</v>
      </c>
      <c r="D1292" s="3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1" t="s">
        <v>15</v>
      </c>
      <c r="K1292" s="1" t="s">
        <v>166</v>
      </c>
      <c r="L1292" s="2">
        <f t="shared" si="60"/>
        <v>1501416000</v>
      </c>
      <c r="M1292" s="2">
        <f t="shared" si="61"/>
        <v>956158000</v>
      </c>
      <c r="N1292" s="2">
        <f t="shared" si="62"/>
        <v>545258000</v>
      </c>
    </row>
    <row r="1293" spans="1:14">
      <c r="A1293" s="1">
        <v>1342</v>
      </c>
      <c r="B1293" s="1" t="s">
        <v>461</v>
      </c>
      <c r="C1293" s="1" t="s">
        <v>14</v>
      </c>
      <c r="D1293" s="3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1" t="s">
        <v>21</v>
      </c>
      <c r="K1293" s="1" t="s">
        <v>135</v>
      </c>
      <c r="L1293" s="2">
        <f t="shared" si="60"/>
        <v>2530590000</v>
      </c>
      <c r="M1293" s="2">
        <f t="shared" si="61"/>
        <v>1742036000</v>
      </c>
      <c r="N1293" s="2">
        <f t="shared" si="62"/>
        <v>788554000</v>
      </c>
    </row>
    <row r="1294" spans="1:14">
      <c r="A1294" s="1">
        <v>1343</v>
      </c>
      <c r="B1294" s="1" t="s">
        <v>461</v>
      </c>
      <c r="C1294" s="1" t="s">
        <v>17</v>
      </c>
      <c r="D1294" s="3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1" t="s">
        <v>21</v>
      </c>
      <c r="K1294" s="1" t="s">
        <v>135</v>
      </c>
      <c r="L1294" s="2">
        <f t="shared" si="60"/>
        <v>2654624000</v>
      </c>
      <c r="M1294" s="2">
        <f t="shared" si="61"/>
        <v>1799530000</v>
      </c>
      <c r="N1294" s="2">
        <f t="shared" si="62"/>
        <v>855094000</v>
      </c>
    </row>
    <row r="1295" spans="1:14">
      <c r="A1295" s="1">
        <v>1344</v>
      </c>
      <c r="B1295" s="1" t="s">
        <v>461</v>
      </c>
      <c r="C1295" s="1" t="s">
        <v>18</v>
      </c>
      <c r="D1295" s="3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1" t="s">
        <v>21</v>
      </c>
      <c r="K1295" s="1" t="s">
        <v>135</v>
      </c>
      <c r="L1295" s="2">
        <f t="shared" si="60"/>
        <v>2767574000</v>
      </c>
      <c r="M1295" s="2">
        <f t="shared" si="61"/>
        <v>1821397000</v>
      </c>
      <c r="N1295" s="2">
        <f t="shared" si="62"/>
        <v>946177000</v>
      </c>
    </row>
    <row r="1296" spans="1:14">
      <c r="A1296" s="1">
        <v>1345</v>
      </c>
      <c r="B1296" s="1" t="s">
        <v>461</v>
      </c>
      <c r="C1296" s="1" t="s">
        <v>19</v>
      </c>
      <c r="D1296" s="3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1" t="s">
        <v>21</v>
      </c>
      <c r="K1296" s="1" t="s">
        <v>135</v>
      </c>
      <c r="L1296" s="2">
        <f t="shared" si="60"/>
        <v>3199681000</v>
      </c>
      <c r="M1296" s="2">
        <f t="shared" si="61"/>
        <v>1913512000</v>
      </c>
      <c r="N1296" s="2">
        <f t="shared" si="62"/>
        <v>1286169000</v>
      </c>
    </row>
    <row r="1297" spans="1:14">
      <c r="A1297" s="1">
        <v>1346</v>
      </c>
      <c r="B1297" s="1" t="s">
        <v>462</v>
      </c>
      <c r="C1297" s="1" t="s">
        <v>14</v>
      </c>
      <c r="D1297" s="3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1" t="s">
        <v>27</v>
      </c>
      <c r="K1297" s="1" t="s">
        <v>68</v>
      </c>
      <c r="L1297" s="2">
        <f t="shared" si="60"/>
        <v>1949390000</v>
      </c>
      <c r="M1297" s="2">
        <f t="shared" si="61"/>
        <v>1206340000</v>
      </c>
      <c r="N1297" s="2">
        <f t="shared" si="62"/>
        <v>743050000</v>
      </c>
    </row>
    <row r="1298" spans="1:14">
      <c r="A1298" s="1">
        <v>1347</v>
      </c>
      <c r="B1298" s="1" t="s">
        <v>462</v>
      </c>
      <c r="C1298" s="1" t="s">
        <v>17</v>
      </c>
      <c r="D1298" s="3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1" t="s">
        <v>27</v>
      </c>
      <c r="K1298" s="1" t="s">
        <v>68</v>
      </c>
      <c r="L1298" s="2">
        <f t="shared" si="60"/>
        <v>2614539000</v>
      </c>
      <c r="M1298" s="2">
        <f t="shared" si="61"/>
        <v>1790620000</v>
      </c>
      <c r="N1298" s="2">
        <f t="shared" si="62"/>
        <v>823919000</v>
      </c>
    </row>
    <row r="1299" spans="1:14">
      <c r="A1299" s="1">
        <v>1348</v>
      </c>
      <c r="B1299" s="1" t="s">
        <v>462</v>
      </c>
      <c r="C1299" s="1" t="s">
        <v>18</v>
      </c>
      <c r="D1299" s="3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1" t="s">
        <v>27</v>
      </c>
      <c r="K1299" s="1" t="s">
        <v>68</v>
      </c>
      <c r="L1299" s="2">
        <f t="shared" si="60"/>
        <v>3711019000</v>
      </c>
      <c r="M1299" s="2">
        <f t="shared" si="61"/>
        <v>2459103000</v>
      </c>
      <c r="N1299" s="2">
        <f t="shared" si="62"/>
        <v>1251916000</v>
      </c>
    </row>
    <row r="1300" spans="1:14">
      <c r="A1300" s="1">
        <v>1349</v>
      </c>
      <c r="B1300" s="1" t="s">
        <v>462</v>
      </c>
      <c r="C1300" s="1" t="s">
        <v>19</v>
      </c>
      <c r="D1300" s="3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1" t="s">
        <v>27</v>
      </c>
      <c r="K1300" s="1" t="s">
        <v>68</v>
      </c>
      <c r="L1300" s="2">
        <f t="shared" si="60"/>
        <v>4560733000</v>
      </c>
      <c r="M1300" s="2">
        <f t="shared" si="61"/>
        <v>3229992000</v>
      </c>
      <c r="N1300" s="2">
        <f t="shared" si="62"/>
        <v>1330741000</v>
      </c>
    </row>
    <row r="1301" spans="1:14">
      <c r="A1301" s="1">
        <v>1350</v>
      </c>
      <c r="B1301" s="1" t="s">
        <v>463</v>
      </c>
      <c r="C1301" s="1" t="s">
        <v>14</v>
      </c>
      <c r="D1301" s="3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1" t="s">
        <v>15</v>
      </c>
      <c r="K1301" s="1" t="s">
        <v>464</v>
      </c>
      <c r="L1301" s="2">
        <f t="shared" si="60"/>
        <v>1723092000</v>
      </c>
      <c r="M1301" s="2">
        <f t="shared" si="61"/>
        <v>1326515000</v>
      </c>
      <c r="N1301" s="2">
        <f t="shared" si="62"/>
        <v>396577000</v>
      </c>
    </row>
    <row r="1302" spans="1:14">
      <c r="A1302" s="1">
        <v>1351</v>
      </c>
      <c r="B1302" s="1" t="s">
        <v>463</v>
      </c>
      <c r="C1302" s="1" t="s">
        <v>17</v>
      </c>
      <c r="D1302" s="3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1" t="s">
        <v>15</v>
      </c>
      <c r="K1302" s="1" t="s">
        <v>464</v>
      </c>
      <c r="L1302" s="2">
        <f t="shared" si="60"/>
        <v>1922916000</v>
      </c>
      <c r="M1302" s="2">
        <f t="shared" si="61"/>
        <v>1426291000</v>
      </c>
      <c r="N1302" s="2">
        <f t="shared" si="62"/>
        <v>496625000</v>
      </c>
    </row>
    <row r="1303" spans="1:14">
      <c r="A1303" s="1">
        <v>1352</v>
      </c>
      <c r="B1303" s="1" t="s">
        <v>463</v>
      </c>
      <c r="C1303" s="1" t="s">
        <v>18</v>
      </c>
      <c r="D1303" s="3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1" t="s">
        <v>15</v>
      </c>
      <c r="K1303" s="1" t="s">
        <v>464</v>
      </c>
      <c r="L1303" s="2">
        <f t="shared" si="60"/>
        <v>2114471000</v>
      </c>
      <c r="M1303" s="2">
        <f t="shared" si="61"/>
        <v>1533991000</v>
      </c>
      <c r="N1303" s="2">
        <f t="shared" si="62"/>
        <v>580480000</v>
      </c>
    </row>
    <row r="1304" spans="1:14">
      <c r="A1304" s="1">
        <v>1353</v>
      </c>
      <c r="B1304" s="1" t="s">
        <v>463</v>
      </c>
      <c r="C1304" s="1" t="s">
        <v>19</v>
      </c>
      <c r="D1304" s="3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1" t="s">
        <v>15</v>
      </c>
      <c r="K1304" s="1" t="s">
        <v>464</v>
      </c>
      <c r="L1304" s="2">
        <f t="shared" si="60"/>
        <v>2160676000</v>
      </c>
      <c r="M1304" s="2">
        <f t="shared" si="61"/>
        <v>1607454000</v>
      </c>
      <c r="N1304" s="2">
        <f t="shared" si="62"/>
        <v>553222000</v>
      </c>
    </row>
    <row r="1305" spans="1:14">
      <c r="A1305" s="1">
        <v>1354</v>
      </c>
      <c r="B1305" s="1" t="s">
        <v>465</v>
      </c>
      <c r="C1305" s="1" t="s">
        <v>14</v>
      </c>
      <c r="D1305" s="3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1" t="s">
        <v>24</v>
      </c>
      <c r="K1305" s="1" t="s">
        <v>402</v>
      </c>
      <c r="L1305" s="2">
        <f t="shared" si="60"/>
        <v>1128217000</v>
      </c>
      <c r="M1305" s="2">
        <f t="shared" si="61"/>
        <v>924037000</v>
      </c>
      <c r="N1305" s="2">
        <f t="shared" si="62"/>
        <v>204180000</v>
      </c>
    </row>
    <row r="1306" spans="1:14">
      <c r="A1306" s="1">
        <v>1355</v>
      </c>
      <c r="B1306" s="1" t="s">
        <v>465</v>
      </c>
      <c r="C1306" s="1" t="s">
        <v>17</v>
      </c>
      <c r="D1306" s="3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1" t="s">
        <v>24</v>
      </c>
      <c r="K1306" s="1" t="s">
        <v>402</v>
      </c>
      <c r="L1306" s="2">
        <f t="shared" si="60"/>
        <v>1302015000</v>
      </c>
      <c r="M1306" s="2">
        <f t="shared" si="61"/>
        <v>1067555000</v>
      </c>
      <c r="N1306" s="2">
        <f t="shared" si="62"/>
        <v>234460000</v>
      </c>
    </row>
    <row r="1307" spans="1:14">
      <c r="A1307" s="1">
        <v>1356</v>
      </c>
      <c r="B1307" s="1" t="s">
        <v>465</v>
      </c>
      <c r="C1307" s="1" t="s">
        <v>18</v>
      </c>
      <c r="D1307" s="3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1" t="s">
        <v>24</v>
      </c>
      <c r="K1307" s="1" t="s">
        <v>402</v>
      </c>
      <c r="L1307" s="2">
        <f t="shared" si="60"/>
        <v>1516290000</v>
      </c>
      <c r="M1307" s="2">
        <f t="shared" si="61"/>
        <v>1266296000</v>
      </c>
      <c r="N1307" s="2">
        <f t="shared" si="62"/>
        <v>249994000</v>
      </c>
    </row>
    <row r="1308" spans="1:14">
      <c r="A1308" s="1">
        <v>1357</v>
      </c>
      <c r="B1308" s="1" t="s">
        <v>465</v>
      </c>
      <c r="C1308" s="1" t="s">
        <v>19</v>
      </c>
      <c r="D1308" s="3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1" t="s">
        <v>24</v>
      </c>
      <c r="K1308" s="1" t="s">
        <v>402</v>
      </c>
      <c r="L1308" s="2">
        <f t="shared" si="60"/>
        <v>1742601000</v>
      </c>
      <c r="M1308" s="2">
        <f t="shared" si="61"/>
        <v>1454553000</v>
      </c>
      <c r="N1308" s="2">
        <f t="shared" si="62"/>
        <v>288048000</v>
      </c>
    </row>
    <row r="1309" spans="1:14">
      <c r="A1309" s="1">
        <v>1358</v>
      </c>
      <c r="B1309" s="1" t="s">
        <v>466</v>
      </c>
      <c r="C1309" s="1" t="s">
        <v>14</v>
      </c>
      <c r="D1309" s="3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1" t="s">
        <v>21</v>
      </c>
      <c r="K1309" s="1" t="s">
        <v>291</v>
      </c>
      <c r="L1309" s="2">
        <f t="shared" si="60"/>
        <v>4156000000</v>
      </c>
      <c r="M1309" s="2">
        <f t="shared" si="61"/>
        <v>2998000000</v>
      </c>
      <c r="N1309" s="2">
        <f t="shared" si="62"/>
        <v>1158000000</v>
      </c>
    </row>
    <row r="1310" spans="1:14">
      <c r="A1310" s="1">
        <v>1359</v>
      </c>
      <c r="B1310" s="1" t="s">
        <v>466</v>
      </c>
      <c r="C1310" s="1" t="s">
        <v>17</v>
      </c>
      <c r="D1310" s="3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1" t="s">
        <v>21</v>
      </c>
      <c r="K1310" s="1" t="s">
        <v>291</v>
      </c>
      <c r="L1310" s="2">
        <f t="shared" si="60"/>
        <v>4310000000</v>
      </c>
      <c r="M1310" s="2">
        <f t="shared" si="61"/>
        <v>3177000000</v>
      </c>
      <c r="N1310" s="2">
        <f t="shared" si="62"/>
        <v>1133000000</v>
      </c>
    </row>
    <row r="1311" spans="1:14">
      <c r="A1311" s="1">
        <v>1360</v>
      </c>
      <c r="B1311" s="1" t="s">
        <v>466</v>
      </c>
      <c r="C1311" s="1" t="s">
        <v>18</v>
      </c>
      <c r="D1311" s="3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1" t="s">
        <v>21</v>
      </c>
      <c r="K1311" s="1" t="s">
        <v>291</v>
      </c>
      <c r="L1311" s="2">
        <f t="shared" si="60"/>
        <v>4378000000</v>
      </c>
      <c r="M1311" s="2">
        <f t="shared" si="61"/>
        <v>3326000000</v>
      </c>
      <c r="N1311" s="2">
        <f t="shared" si="62"/>
        <v>1052000000</v>
      </c>
    </row>
    <row r="1312" spans="1:14">
      <c r="A1312" s="1">
        <v>1361</v>
      </c>
      <c r="B1312" s="1" t="s">
        <v>466</v>
      </c>
      <c r="C1312" s="1" t="s">
        <v>19</v>
      </c>
      <c r="D1312" s="3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1" t="s">
        <v>21</v>
      </c>
      <c r="K1312" s="1" t="s">
        <v>291</v>
      </c>
      <c r="L1312" s="2">
        <f t="shared" si="60"/>
        <v>4187000000</v>
      </c>
      <c r="M1312" s="2">
        <f t="shared" si="61"/>
        <v>3413000000</v>
      </c>
      <c r="N1312" s="2">
        <f t="shared" si="62"/>
        <v>774000000</v>
      </c>
    </row>
    <row r="1313" spans="1:14">
      <c r="A1313" s="1">
        <v>1362</v>
      </c>
      <c r="B1313" s="1" t="s">
        <v>467</v>
      </c>
      <c r="C1313" s="1" t="s">
        <v>14</v>
      </c>
      <c r="D1313" s="3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1" t="s">
        <v>15</v>
      </c>
      <c r="K1313" s="1" t="s">
        <v>166</v>
      </c>
      <c r="L1313" s="2">
        <f t="shared" si="60"/>
        <v>2573800000</v>
      </c>
      <c r="M1313" s="2">
        <f t="shared" si="61"/>
        <v>1537700000</v>
      </c>
      <c r="N1313" s="2">
        <f t="shared" si="62"/>
        <v>1036100000</v>
      </c>
    </row>
    <row r="1314" spans="1:14">
      <c r="A1314" s="1">
        <v>1363</v>
      </c>
      <c r="B1314" s="1" t="s">
        <v>467</v>
      </c>
      <c r="C1314" s="1" t="s">
        <v>17</v>
      </c>
      <c r="D1314" s="3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1" t="s">
        <v>15</v>
      </c>
      <c r="K1314" s="1" t="s">
        <v>166</v>
      </c>
      <c r="L1314" s="2">
        <f t="shared" si="60"/>
        <v>2753900000</v>
      </c>
      <c r="M1314" s="2">
        <f t="shared" si="61"/>
        <v>1570100000</v>
      </c>
      <c r="N1314" s="2">
        <f t="shared" si="62"/>
        <v>1183800000</v>
      </c>
    </row>
    <row r="1315" spans="1:14">
      <c r="A1315" s="1">
        <v>1364</v>
      </c>
      <c r="B1315" s="1" t="s">
        <v>467</v>
      </c>
      <c r="C1315" s="1" t="s">
        <v>18</v>
      </c>
      <c r="D1315" s="3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1" t="s">
        <v>15</v>
      </c>
      <c r="K1315" s="1" t="s">
        <v>166</v>
      </c>
      <c r="L1315" s="2">
        <f t="shared" si="60"/>
        <v>2703100000</v>
      </c>
      <c r="M1315" s="2">
        <f t="shared" si="61"/>
        <v>1506400000</v>
      </c>
      <c r="N1315" s="2">
        <f t="shared" si="62"/>
        <v>1196700000</v>
      </c>
    </row>
    <row r="1316" spans="1:14">
      <c r="A1316" s="1">
        <v>1365</v>
      </c>
      <c r="B1316" s="1" t="s">
        <v>467</v>
      </c>
      <c r="C1316" s="1" t="s">
        <v>19</v>
      </c>
      <c r="D1316" s="3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1" t="s">
        <v>15</v>
      </c>
      <c r="K1316" s="1" t="s">
        <v>166</v>
      </c>
      <c r="L1316" s="2">
        <f t="shared" si="60"/>
        <v>2475500000</v>
      </c>
      <c r="M1316" s="2">
        <f t="shared" si="61"/>
        <v>1467400000</v>
      </c>
      <c r="N1316" s="2">
        <f t="shared" si="62"/>
        <v>1008100000</v>
      </c>
    </row>
    <row r="1317" spans="1:14">
      <c r="A1317" s="1">
        <v>1366</v>
      </c>
      <c r="B1317" s="1" t="s">
        <v>468</v>
      </c>
      <c r="C1317" s="1" t="s">
        <v>14</v>
      </c>
      <c r="D1317" s="3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1" t="s">
        <v>15</v>
      </c>
      <c r="K1317" s="1" t="s">
        <v>166</v>
      </c>
      <c r="L1317" s="2">
        <f t="shared" si="60"/>
        <v>1671717000</v>
      </c>
      <c r="M1317" s="2">
        <f t="shared" si="61"/>
        <v>914130000</v>
      </c>
      <c r="N1317" s="2">
        <f t="shared" si="62"/>
        <v>757587000</v>
      </c>
    </row>
    <row r="1318" spans="1:14">
      <c r="A1318" s="1">
        <v>1367</v>
      </c>
      <c r="B1318" s="1" t="s">
        <v>468</v>
      </c>
      <c r="C1318" s="1" t="s">
        <v>17</v>
      </c>
      <c r="D1318" s="3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1" t="s">
        <v>15</v>
      </c>
      <c r="K1318" s="1" t="s">
        <v>166</v>
      </c>
      <c r="L1318" s="2">
        <f t="shared" si="60"/>
        <v>1882928000</v>
      </c>
      <c r="M1318" s="2">
        <f t="shared" si="61"/>
        <v>1040567000</v>
      </c>
      <c r="N1318" s="2">
        <f t="shared" si="62"/>
        <v>842361000</v>
      </c>
    </row>
    <row r="1319" spans="1:14">
      <c r="A1319" s="1">
        <v>1368</v>
      </c>
      <c r="B1319" s="1" t="s">
        <v>468</v>
      </c>
      <c r="C1319" s="1" t="s">
        <v>18</v>
      </c>
      <c r="D1319" s="3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1" t="s">
        <v>15</v>
      </c>
      <c r="K1319" s="1" t="s">
        <v>166</v>
      </c>
      <c r="L1319" s="2">
        <f t="shared" si="60"/>
        <v>2101899000</v>
      </c>
      <c r="M1319" s="2">
        <f t="shared" si="61"/>
        <v>1102426000</v>
      </c>
      <c r="N1319" s="2">
        <f t="shared" si="62"/>
        <v>999473000</v>
      </c>
    </row>
    <row r="1320" spans="1:14">
      <c r="A1320" s="1">
        <v>1369</v>
      </c>
      <c r="B1320" s="1" t="s">
        <v>468</v>
      </c>
      <c r="C1320" s="1" t="s">
        <v>19</v>
      </c>
      <c r="D1320" s="3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1" t="s">
        <v>15</v>
      </c>
      <c r="K1320" s="1" t="s">
        <v>166</v>
      </c>
      <c r="L1320" s="2">
        <f t="shared" si="60"/>
        <v>2164646000</v>
      </c>
      <c r="M1320" s="2">
        <f t="shared" si="61"/>
        <v>1136728000</v>
      </c>
      <c r="N1320" s="2">
        <f t="shared" si="62"/>
        <v>1027918000</v>
      </c>
    </row>
    <row r="1321" spans="1:14">
      <c r="A1321" s="1">
        <v>1370</v>
      </c>
      <c r="B1321" s="1" t="s">
        <v>469</v>
      </c>
      <c r="C1321" s="1" t="s">
        <v>14</v>
      </c>
      <c r="D1321" s="3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1" t="s">
        <v>21</v>
      </c>
      <c r="K1321" s="1" t="s">
        <v>259</v>
      </c>
      <c r="L1321" s="2">
        <f t="shared" si="60"/>
        <v>2709637000</v>
      </c>
      <c r="M1321" s="2">
        <f t="shared" si="61"/>
        <v>1437886000</v>
      </c>
      <c r="N1321" s="2">
        <f t="shared" si="62"/>
        <v>1271751000</v>
      </c>
    </row>
    <row r="1322" spans="1:14">
      <c r="A1322" s="1">
        <v>1371</v>
      </c>
      <c r="B1322" s="1" t="s">
        <v>469</v>
      </c>
      <c r="C1322" s="1" t="s">
        <v>17</v>
      </c>
      <c r="D1322" s="3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1" t="s">
        <v>21</v>
      </c>
      <c r="K1322" s="1" t="s">
        <v>259</v>
      </c>
      <c r="L1322" s="2">
        <f t="shared" si="60"/>
        <v>2869429000</v>
      </c>
      <c r="M1322" s="2">
        <f t="shared" si="61"/>
        <v>1526366000</v>
      </c>
      <c r="N1322" s="2">
        <f t="shared" si="62"/>
        <v>1343063000</v>
      </c>
    </row>
    <row r="1323" spans="1:14">
      <c r="A1323" s="1">
        <v>1372</v>
      </c>
      <c r="B1323" s="1" t="s">
        <v>469</v>
      </c>
      <c r="C1323" s="1" t="s">
        <v>18</v>
      </c>
      <c r="D1323" s="3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1" t="s">
        <v>21</v>
      </c>
      <c r="K1323" s="1" t="s">
        <v>259</v>
      </c>
      <c r="L1323" s="2">
        <f t="shared" si="60"/>
        <v>3103721000</v>
      </c>
      <c r="M1323" s="2">
        <f t="shared" si="61"/>
        <v>1615371000</v>
      </c>
      <c r="N1323" s="2">
        <f t="shared" si="62"/>
        <v>1488350000</v>
      </c>
    </row>
    <row r="1324" spans="1:14">
      <c r="A1324" s="1">
        <v>1373</v>
      </c>
      <c r="B1324" s="1" t="s">
        <v>469</v>
      </c>
      <c r="C1324" s="1" t="s">
        <v>19</v>
      </c>
      <c r="D1324" s="3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1" t="s">
        <v>21</v>
      </c>
      <c r="K1324" s="1" t="s">
        <v>259</v>
      </c>
      <c r="L1324" s="2">
        <f t="shared" si="60"/>
        <v>3363126000</v>
      </c>
      <c r="M1324" s="2">
        <f t="shared" si="61"/>
        <v>1738755000</v>
      </c>
      <c r="N1324" s="2">
        <f t="shared" si="62"/>
        <v>1624371000</v>
      </c>
    </row>
    <row r="1325" spans="1:14">
      <c r="A1325" s="1">
        <v>1374</v>
      </c>
      <c r="B1325" s="1" t="s">
        <v>470</v>
      </c>
      <c r="C1325" s="1" t="s">
        <v>14</v>
      </c>
      <c r="D1325" s="3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1" t="s">
        <v>85</v>
      </c>
      <c r="K1325" s="1" t="s">
        <v>86</v>
      </c>
      <c r="L1325" s="2">
        <f t="shared" si="60"/>
        <v>1038351000</v>
      </c>
      <c r="M1325" s="2">
        <f t="shared" si="61"/>
        <v>693364000</v>
      </c>
      <c r="N1325" s="2">
        <f t="shared" si="62"/>
        <v>344987000</v>
      </c>
    </row>
    <row r="1326" spans="1:14">
      <c r="A1326" s="1">
        <v>1375</v>
      </c>
      <c r="B1326" s="1" t="s">
        <v>470</v>
      </c>
      <c r="C1326" s="1" t="s">
        <v>17</v>
      </c>
      <c r="D1326" s="3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1" t="s">
        <v>85</v>
      </c>
      <c r="K1326" s="1" t="s">
        <v>86</v>
      </c>
      <c r="L1326" s="2">
        <f t="shared" si="60"/>
        <v>1316134000</v>
      </c>
      <c r="M1326" s="2">
        <f t="shared" si="61"/>
        <v>884104000</v>
      </c>
      <c r="N1326" s="2">
        <f t="shared" si="62"/>
        <v>432030000</v>
      </c>
    </row>
    <row r="1327" spans="1:14">
      <c r="A1327" s="1">
        <v>1376</v>
      </c>
      <c r="B1327" s="1" t="s">
        <v>470</v>
      </c>
      <c r="C1327" s="1" t="s">
        <v>18</v>
      </c>
      <c r="D1327" s="3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1" t="s">
        <v>85</v>
      </c>
      <c r="K1327" s="1" t="s">
        <v>86</v>
      </c>
      <c r="L1327" s="2">
        <f t="shared" si="60"/>
        <v>1436785000</v>
      </c>
      <c r="M1327" s="2">
        <f t="shared" si="61"/>
        <v>742834000</v>
      </c>
      <c r="N1327" s="2">
        <f t="shared" si="62"/>
        <v>693951000</v>
      </c>
    </row>
    <row r="1328" spans="1:14">
      <c r="A1328" s="1">
        <v>1377</v>
      </c>
      <c r="B1328" s="1" t="s">
        <v>470</v>
      </c>
      <c r="C1328" s="1" t="s">
        <v>19</v>
      </c>
      <c r="D1328" s="3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1" t="s">
        <v>85</v>
      </c>
      <c r="K1328" s="1" t="s">
        <v>86</v>
      </c>
      <c r="L1328" s="2">
        <f t="shared" si="60"/>
        <v>532736000</v>
      </c>
      <c r="M1328" s="2">
        <f t="shared" si="61"/>
        <v>746473000</v>
      </c>
      <c r="N1328" s="2">
        <f t="shared" si="62"/>
        <v>-213737000</v>
      </c>
    </row>
    <row r="1329" spans="1:14">
      <c r="A1329" s="1">
        <v>1378</v>
      </c>
      <c r="B1329" s="1" t="s">
        <v>471</v>
      </c>
      <c r="C1329" s="1" t="s">
        <v>14</v>
      </c>
      <c r="D1329" s="3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1" t="s">
        <v>15</v>
      </c>
      <c r="K1329" s="1" t="s">
        <v>166</v>
      </c>
      <c r="L1329" s="2">
        <f t="shared" si="60"/>
        <v>3182500000</v>
      </c>
      <c r="M1329" s="2">
        <f t="shared" si="61"/>
        <v>1965500000</v>
      </c>
      <c r="N1329" s="2">
        <f t="shared" si="62"/>
        <v>1217000000</v>
      </c>
    </row>
    <row r="1330" spans="1:14">
      <c r="A1330" s="1">
        <v>1379</v>
      </c>
      <c r="B1330" s="1" t="s">
        <v>471</v>
      </c>
      <c r="C1330" s="1" t="s">
        <v>17</v>
      </c>
      <c r="D1330" s="3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1" t="s">
        <v>15</v>
      </c>
      <c r="K1330" s="1" t="s">
        <v>166</v>
      </c>
      <c r="L1330" s="2">
        <f t="shared" si="60"/>
        <v>3160200000</v>
      </c>
      <c r="M1330" s="2">
        <f t="shared" si="61"/>
        <v>1905300000</v>
      </c>
      <c r="N1330" s="2">
        <f t="shared" si="62"/>
        <v>1254900000</v>
      </c>
    </row>
    <row r="1331" spans="1:14">
      <c r="A1331" s="1">
        <v>1380</v>
      </c>
      <c r="B1331" s="1" t="s">
        <v>471</v>
      </c>
      <c r="C1331" s="1" t="s">
        <v>18</v>
      </c>
      <c r="D1331" s="3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1" t="s">
        <v>15</v>
      </c>
      <c r="K1331" s="1" t="s">
        <v>166</v>
      </c>
      <c r="L1331" s="2">
        <f t="shared" si="60"/>
        <v>3596400000</v>
      </c>
      <c r="M1331" s="2">
        <f t="shared" si="61"/>
        <v>2037600000</v>
      </c>
      <c r="N1331" s="2">
        <f t="shared" si="62"/>
        <v>1558800000</v>
      </c>
    </row>
    <row r="1332" spans="1:14">
      <c r="A1332" s="1">
        <v>1381</v>
      </c>
      <c r="B1332" s="1" t="s">
        <v>471</v>
      </c>
      <c r="C1332" s="1" t="s">
        <v>19</v>
      </c>
      <c r="D1332" s="3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1" t="s">
        <v>15</v>
      </c>
      <c r="K1332" s="1" t="s">
        <v>166</v>
      </c>
      <c r="L1332" s="2">
        <f t="shared" si="60"/>
        <v>3623700000</v>
      </c>
      <c r="M1332" s="2">
        <f t="shared" si="61"/>
        <v>2045600000</v>
      </c>
      <c r="N1332" s="2">
        <f t="shared" si="62"/>
        <v>1578100000</v>
      </c>
    </row>
    <row r="1333" spans="1:14">
      <c r="A1333" s="1">
        <v>1382</v>
      </c>
      <c r="B1333" s="1" t="s">
        <v>472</v>
      </c>
      <c r="C1333" s="1" t="s">
        <v>14</v>
      </c>
      <c r="D1333" s="3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1" t="s">
        <v>21</v>
      </c>
      <c r="K1333" s="1" t="s">
        <v>157</v>
      </c>
      <c r="L1333" s="2">
        <f t="shared" si="60"/>
        <v>8484500000</v>
      </c>
      <c r="M1333" s="2">
        <f t="shared" si="61"/>
        <v>6277200000</v>
      </c>
      <c r="N1333" s="2">
        <f t="shared" si="62"/>
        <v>2207300000</v>
      </c>
    </row>
    <row r="1334" spans="1:14">
      <c r="A1334" s="1">
        <v>1383</v>
      </c>
      <c r="B1334" s="1" t="s">
        <v>472</v>
      </c>
      <c r="C1334" s="1" t="s">
        <v>17</v>
      </c>
      <c r="D1334" s="3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1" t="s">
        <v>21</v>
      </c>
      <c r="K1334" s="1" t="s">
        <v>157</v>
      </c>
      <c r="L1334" s="2">
        <f t="shared" si="60"/>
        <v>9589000000</v>
      </c>
      <c r="M1334" s="2">
        <f t="shared" si="61"/>
        <v>6796400000</v>
      </c>
      <c r="N1334" s="2">
        <f t="shared" si="62"/>
        <v>2792600000</v>
      </c>
    </row>
    <row r="1335" spans="1:14">
      <c r="A1335" s="1">
        <v>1384</v>
      </c>
      <c r="B1335" s="1" t="s">
        <v>472</v>
      </c>
      <c r="C1335" s="1" t="s">
        <v>18</v>
      </c>
      <c r="D1335" s="3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1" t="s">
        <v>21</v>
      </c>
      <c r="K1335" s="1" t="s">
        <v>157</v>
      </c>
      <c r="L1335" s="2">
        <f t="shared" si="60"/>
        <v>11375200000</v>
      </c>
      <c r="M1335" s="2">
        <f t="shared" si="61"/>
        <v>8024100000</v>
      </c>
      <c r="N1335" s="2">
        <f t="shared" si="62"/>
        <v>3351100000</v>
      </c>
    </row>
    <row r="1336" spans="1:14">
      <c r="A1336" s="1">
        <v>1385</v>
      </c>
      <c r="B1336" s="1" t="s">
        <v>472</v>
      </c>
      <c r="C1336" s="1" t="s">
        <v>19</v>
      </c>
      <c r="D1336" s="3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1" t="s">
        <v>21</v>
      </c>
      <c r="K1336" s="1" t="s">
        <v>157</v>
      </c>
      <c r="L1336" s="2">
        <f t="shared" si="60"/>
        <v>12804800000</v>
      </c>
      <c r="M1336" s="2">
        <f t="shared" si="61"/>
        <v>8951100000</v>
      </c>
      <c r="N1336" s="2">
        <f t="shared" si="62"/>
        <v>3853700000</v>
      </c>
    </row>
    <row r="1337" spans="1:14">
      <c r="A1337" s="1">
        <v>1386</v>
      </c>
      <c r="B1337" s="1" t="s">
        <v>473</v>
      </c>
      <c r="C1337" s="1" t="s">
        <v>14</v>
      </c>
      <c r="D1337" s="3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1" t="s">
        <v>44</v>
      </c>
      <c r="K1337" s="1" t="s">
        <v>45</v>
      </c>
      <c r="L1337" s="2">
        <f t="shared" si="60"/>
        <v>1422000000</v>
      </c>
      <c r="M1337" s="2">
        <f t="shared" si="61"/>
        <v>563000000</v>
      </c>
      <c r="N1337" s="2">
        <f t="shared" si="62"/>
        <v>859000000</v>
      </c>
    </row>
    <row r="1338" spans="1:14">
      <c r="A1338" s="1">
        <v>1387</v>
      </c>
      <c r="B1338" s="1" t="s">
        <v>473</v>
      </c>
      <c r="C1338" s="1" t="s">
        <v>17</v>
      </c>
      <c r="D1338" s="3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1" t="s">
        <v>44</v>
      </c>
      <c r="K1338" s="1" t="s">
        <v>45</v>
      </c>
      <c r="L1338" s="2">
        <f t="shared" si="60"/>
        <v>1508000000</v>
      </c>
      <c r="M1338" s="2">
        <f t="shared" si="61"/>
        <v>598000000</v>
      </c>
      <c r="N1338" s="2">
        <f t="shared" si="62"/>
        <v>910000000</v>
      </c>
    </row>
    <row r="1339" spans="1:14">
      <c r="A1339" s="1">
        <v>1388</v>
      </c>
      <c r="B1339" s="1" t="s">
        <v>473</v>
      </c>
      <c r="C1339" s="1" t="s">
        <v>18</v>
      </c>
      <c r="D1339" s="3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1" t="s">
        <v>44</v>
      </c>
      <c r="K1339" s="1" t="s">
        <v>45</v>
      </c>
      <c r="L1339" s="2">
        <f t="shared" si="60"/>
        <v>1620000000</v>
      </c>
      <c r="M1339" s="2">
        <f t="shared" si="61"/>
        <v>613000000</v>
      </c>
      <c r="N1339" s="2">
        <f t="shared" si="62"/>
        <v>1007000000</v>
      </c>
    </row>
    <row r="1340" spans="1:14">
      <c r="A1340" s="1">
        <v>1389</v>
      </c>
      <c r="B1340" s="1" t="s">
        <v>473</v>
      </c>
      <c r="C1340" s="1" t="s">
        <v>19</v>
      </c>
      <c r="D1340" s="3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1" t="s">
        <v>44</v>
      </c>
      <c r="K1340" s="1" t="s">
        <v>45</v>
      </c>
      <c r="L1340" s="2">
        <f t="shared" si="60"/>
        <v>1666000000</v>
      </c>
      <c r="M1340" s="2">
        <f t="shared" si="61"/>
        <v>592000000</v>
      </c>
      <c r="N1340" s="2">
        <f t="shared" si="62"/>
        <v>1074000000</v>
      </c>
    </row>
    <row r="1341" spans="1:14">
      <c r="A1341" s="1">
        <v>1394</v>
      </c>
      <c r="B1341" s="1" t="s">
        <v>474</v>
      </c>
      <c r="C1341" s="1" t="s">
        <v>14</v>
      </c>
      <c r="D1341" s="3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1" t="s">
        <v>85</v>
      </c>
      <c r="K1341" s="1" t="s">
        <v>343</v>
      </c>
      <c r="L1341" s="2">
        <f t="shared" si="60"/>
        <v>2658000000</v>
      </c>
      <c r="M1341" s="2">
        <f t="shared" si="61"/>
        <v>1083000000</v>
      </c>
      <c r="N1341" s="2">
        <f t="shared" si="62"/>
        <v>1575000000</v>
      </c>
    </row>
    <row r="1342" spans="1:14">
      <c r="A1342" s="1">
        <v>1395</v>
      </c>
      <c r="B1342" s="1" t="s">
        <v>474</v>
      </c>
      <c r="C1342" s="1" t="s">
        <v>17</v>
      </c>
      <c r="D1342" s="3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1" t="s">
        <v>85</v>
      </c>
      <c r="K1342" s="1" t="s">
        <v>343</v>
      </c>
      <c r="L1342" s="2">
        <f t="shared" si="60"/>
        <v>2811000000</v>
      </c>
      <c r="M1342" s="2">
        <f t="shared" si="61"/>
        <v>1145000000</v>
      </c>
      <c r="N1342" s="2">
        <f t="shared" si="62"/>
        <v>1666000000</v>
      </c>
    </row>
    <row r="1343" spans="1:14">
      <c r="A1343" s="1">
        <v>1396</v>
      </c>
      <c r="B1343" s="1" t="s">
        <v>474</v>
      </c>
      <c r="C1343" s="1" t="s">
        <v>18</v>
      </c>
      <c r="D1343" s="3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1" t="s">
        <v>85</v>
      </c>
      <c r="K1343" s="1" t="s">
        <v>343</v>
      </c>
      <c r="L1343" s="2">
        <f t="shared" si="60"/>
        <v>3113000000</v>
      </c>
      <c r="M1343" s="2">
        <f t="shared" si="61"/>
        <v>1189000000</v>
      </c>
      <c r="N1343" s="2">
        <f t="shared" si="62"/>
        <v>1924000000</v>
      </c>
    </row>
    <row r="1344" spans="1:14">
      <c r="A1344" s="1">
        <v>1397</v>
      </c>
      <c r="B1344" s="1" t="s">
        <v>474</v>
      </c>
      <c r="C1344" s="1" t="s">
        <v>19</v>
      </c>
      <c r="D1344" s="3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1" t="s">
        <v>85</v>
      </c>
      <c r="K1344" s="1" t="s">
        <v>343</v>
      </c>
      <c r="L1344" s="2">
        <f t="shared" si="60"/>
        <v>2899000000</v>
      </c>
      <c r="M1344" s="2">
        <f t="shared" si="61"/>
        <v>1117000000</v>
      </c>
      <c r="N1344" s="2">
        <f t="shared" si="62"/>
        <v>1782000000</v>
      </c>
    </row>
    <row r="1345" spans="1:14">
      <c r="A1345" s="1">
        <v>1398</v>
      </c>
      <c r="B1345" s="1" t="s">
        <v>475</v>
      </c>
      <c r="C1345" s="1" t="s">
        <v>14</v>
      </c>
      <c r="D1345" s="3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1" t="s">
        <v>61</v>
      </c>
      <c r="K1345" s="1" t="s">
        <v>98</v>
      </c>
      <c r="L1345" s="2">
        <f t="shared" si="60"/>
        <v>2589900000</v>
      </c>
      <c r="M1345" s="2">
        <f t="shared" si="61"/>
        <v>1911500000</v>
      </c>
      <c r="N1345" s="2">
        <f t="shared" si="62"/>
        <v>678400000</v>
      </c>
    </row>
    <row r="1346" spans="1:14">
      <c r="A1346" s="1">
        <v>1399</v>
      </c>
      <c r="B1346" s="1" t="s">
        <v>475</v>
      </c>
      <c r="C1346" s="1" t="s">
        <v>17</v>
      </c>
      <c r="D1346" s="3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1" t="s">
        <v>61</v>
      </c>
      <c r="K1346" s="1" t="s">
        <v>98</v>
      </c>
      <c r="L1346" s="2">
        <f t="shared" si="60"/>
        <v>2687600000</v>
      </c>
      <c r="M1346" s="2">
        <f t="shared" si="61"/>
        <v>1968300000</v>
      </c>
      <c r="N1346" s="2">
        <f t="shared" si="62"/>
        <v>719300000</v>
      </c>
    </row>
    <row r="1347" spans="1:14">
      <c r="A1347" s="1">
        <v>1400</v>
      </c>
      <c r="B1347" s="1" t="s">
        <v>475</v>
      </c>
      <c r="C1347" s="1" t="s">
        <v>18</v>
      </c>
      <c r="D1347" s="3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1" t="s">
        <v>61</v>
      </c>
      <c r="K1347" s="1" t="s">
        <v>98</v>
      </c>
      <c r="L1347" s="2">
        <f t="shared" ref="L1347:L1410" si="63">E1347-F1347</f>
        <v>2586600000</v>
      </c>
      <c r="M1347" s="2">
        <f t="shared" ref="M1347:M1410" si="64">G1347+H1347+I1347</f>
        <v>1744900000</v>
      </c>
      <c r="N1347" s="2">
        <f t="shared" ref="N1347:N1410" si="65">L1347-M1347</f>
        <v>841700000</v>
      </c>
    </row>
    <row r="1348" spans="1:14">
      <c r="A1348" s="1">
        <v>1401</v>
      </c>
      <c r="B1348" s="1" t="s">
        <v>475</v>
      </c>
      <c r="C1348" s="1" t="s">
        <v>19</v>
      </c>
      <c r="D1348" s="3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1" t="s">
        <v>61</v>
      </c>
      <c r="K1348" s="1" t="s">
        <v>98</v>
      </c>
      <c r="L1348" s="2">
        <f t="shared" si="63"/>
        <v>2531600000</v>
      </c>
      <c r="M1348" s="2">
        <f t="shared" si="64"/>
        <v>1699300000</v>
      </c>
      <c r="N1348" s="2">
        <f t="shared" si="65"/>
        <v>832300000</v>
      </c>
    </row>
    <row r="1349" spans="1:14">
      <c r="A1349" s="1">
        <v>1402</v>
      </c>
      <c r="B1349" s="1" t="s">
        <v>476</v>
      </c>
      <c r="C1349" s="1" t="s">
        <v>14</v>
      </c>
      <c r="D1349" s="3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1" t="s">
        <v>61</v>
      </c>
      <c r="K1349" s="1" t="s">
        <v>62</v>
      </c>
      <c r="L1349" s="2">
        <f t="shared" si="63"/>
        <v>4206226000</v>
      </c>
      <c r="M1349" s="2">
        <f t="shared" si="64"/>
        <v>3264896000</v>
      </c>
      <c r="N1349" s="2">
        <f t="shared" si="65"/>
        <v>941330000</v>
      </c>
    </row>
    <row r="1350" spans="1:14">
      <c r="A1350" s="1">
        <v>1403</v>
      </c>
      <c r="B1350" s="1" t="s">
        <v>476</v>
      </c>
      <c r="C1350" s="1" t="s">
        <v>17</v>
      </c>
      <c r="D1350" s="3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1" t="s">
        <v>61</v>
      </c>
      <c r="K1350" s="1" t="s">
        <v>62</v>
      </c>
      <c r="L1350" s="2">
        <f t="shared" si="63"/>
        <v>4616566000</v>
      </c>
      <c r="M1350" s="2">
        <f t="shared" si="64"/>
        <v>3470200000</v>
      </c>
      <c r="N1350" s="2">
        <f t="shared" si="65"/>
        <v>1146366000</v>
      </c>
    </row>
    <row r="1351" spans="1:14">
      <c r="A1351" s="1">
        <v>1404</v>
      </c>
      <c r="B1351" s="1" t="s">
        <v>476</v>
      </c>
      <c r="C1351" s="1" t="s">
        <v>18</v>
      </c>
      <c r="D1351" s="3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1" t="s">
        <v>61</v>
      </c>
      <c r="K1351" s="1" t="s">
        <v>62</v>
      </c>
      <c r="L1351" s="2">
        <f t="shared" si="63"/>
        <v>5164484000</v>
      </c>
      <c r="M1351" s="2">
        <f t="shared" si="64"/>
        <v>3860448000</v>
      </c>
      <c r="N1351" s="2">
        <f t="shared" si="65"/>
        <v>1304036000</v>
      </c>
    </row>
    <row r="1352" spans="1:14">
      <c r="A1352" s="1">
        <v>1405</v>
      </c>
      <c r="B1352" s="1" t="s">
        <v>476</v>
      </c>
      <c r="C1352" s="1" t="s">
        <v>19</v>
      </c>
      <c r="D1352" s="3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1" t="s">
        <v>61</v>
      </c>
      <c r="K1352" s="1" t="s">
        <v>62</v>
      </c>
      <c r="L1352" s="2">
        <f t="shared" si="63"/>
        <v>5559226000</v>
      </c>
      <c r="M1352" s="2">
        <f t="shared" si="64"/>
        <v>3943786000</v>
      </c>
      <c r="N1352" s="2">
        <f t="shared" si="65"/>
        <v>1615440000</v>
      </c>
    </row>
    <row r="1353" spans="1:14">
      <c r="A1353" s="1">
        <v>1406</v>
      </c>
      <c r="B1353" s="1" t="s">
        <v>477</v>
      </c>
      <c r="C1353" s="1" t="s">
        <v>14</v>
      </c>
      <c r="D1353" s="3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1" t="s">
        <v>21</v>
      </c>
      <c r="K1353" s="1" t="s">
        <v>81</v>
      </c>
      <c r="L1353" s="2">
        <f t="shared" si="63"/>
        <v>1537400000</v>
      </c>
      <c r="M1353" s="2">
        <f t="shared" si="64"/>
        <v>976900000</v>
      </c>
      <c r="N1353" s="2">
        <f t="shared" si="65"/>
        <v>560500000</v>
      </c>
    </row>
    <row r="1354" spans="1:14">
      <c r="A1354" s="1">
        <v>1407</v>
      </c>
      <c r="B1354" s="1" t="s">
        <v>477</v>
      </c>
      <c r="C1354" s="1" t="s">
        <v>17</v>
      </c>
      <c r="D1354" s="3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1" t="s">
        <v>21</v>
      </c>
      <c r="K1354" s="1" t="s">
        <v>81</v>
      </c>
      <c r="L1354" s="2">
        <f t="shared" si="63"/>
        <v>1580500000</v>
      </c>
      <c r="M1354" s="2">
        <f t="shared" si="64"/>
        <v>1010000000</v>
      </c>
      <c r="N1354" s="2">
        <f t="shared" si="65"/>
        <v>570500000</v>
      </c>
    </row>
    <row r="1355" spans="1:14">
      <c r="A1355" s="1">
        <v>1408</v>
      </c>
      <c r="B1355" s="1" t="s">
        <v>477</v>
      </c>
      <c r="C1355" s="1" t="s">
        <v>18</v>
      </c>
      <c r="D1355" s="3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1" t="s">
        <v>21</v>
      </c>
      <c r="K1355" s="1" t="s">
        <v>81</v>
      </c>
      <c r="L1355" s="2">
        <f t="shared" si="63"/>
        <v>2074200000</v>
      </c>
      <c r="M1355" s="2">
        <f t="shared" si="64"/>
        <v>1497600000</v>
      </c>
      <c r="N1355" s="2">
        <f t="shared" si="65"/>
        <v>576600000</v>
      </c>
    </row>
    <row r="1356" spans="1:14">
      <c r="A1356" s="1">
        <v>1409</v>
      </c>
      <c r="B1356" s="1" t="s">
        <v>477</v>
      </c>
      <c r="C1356" s="1" t="s">
        <v>19</v>
      </c>
      <c r="D1356" s="3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1" t="s">
        <v>21</v>
      </c>
      <c r="K1356" s="1" t="s">
        <v>81</v>
      </c>
      <c r="L1356" s="2">
        <f t="shared" si="63"/>
        <v>2440400000</v>
      </c>
      <c r="M1356" s="2">
        <f t="shared" si="64"/>
        <v>1736700000</v>
      </c>
      <c r="N1356" s="2">
        <f t="shared" si="65"/>
        <v>703700000</v>
      </c>
    </row>
    <row r="1357" spans="1:14">
      <c r="A1357" s="1">
        <v>1410</v>
      </c>
      <c r="B1357" s="1" t="s">
        <v>478</v>
      </c>
      <c r="C1357" s="1" t="s">
        <v>14</v>
      </c>
      <c r="D1357" s="3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1" t="s">
        <v>38</v>
      </c>
      <c r="K1357" s="1" t="s">
        <v>126</v>
      </c>
      <c r="L1357" s="2">
        <f t="shared" si="63"/>
        <v>2027600000</v>
      </c>
      <c r="M1357" s="2">
        <f t="shared" si="64"/>
        <v>1117200000</v>
      </c>
      <c r="N1357" s="2">
        <f t="shared" si="65"/>
        <v>910400000</v>
      </c>
    </row>
    <row r="1358" spans="1:14">
      <c r="A1358" s="1">
        <v>1411</v>
      </c>
      <c r="B1358" s="1" t="s">
        <v>478</v>
      </c>
      <c r="C1358" s="1" t="s">
        <v>17</v>
      </c>
      <c r="D1358" s="3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1" t="s">
        <v>38</v>
      </c>
      <c r="K1358" s="1" t="s">
        <v>126</v>
      </c>
      <c r="L1358" s="2">
        <f t="shared" si="63"/>
        <v>2031000000</v>
      </c>
      <c r="M1358" s="2">
        <f t="shared" si="64"/>
        <v>1112000000</v>
      </c>
      <c r="N1358" s="2">
        <f t="shared" si="65"/>
        <v>919000000</v>
      </c>
    </row>
    <row r="1359" spans="1:14">
      <c r="A1359" s="1">
        <v>1412</v>
      </c>
      <c r="B1359" s="1" t="s">
        <v>478</v>
      </c>
      <c r="C1359" s="1" t="s">
        <v>18</v>
      </c>
      <c r="D1359" s="3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1" t="s">
        <v>38</v>
      </c>
      <c r="K1359" s="1" t="s">
        <v>126</v>
      </c>
      <c r="L1359" s="2">
        <f t="shared" si="63"/>
        <v>1968700000</v>
      </c>
      <c r="M1359" s="2">
        <f t="shared" si="64"/>
        <v>1196700000</v>
      </c>
      <c r="N1359" s="2">
        <f t="shared" si="65"/>
        <v>772000000</v>
      </c>
    </row>
    <row r="1360" spans="1:14">
      <c r="A1360" s="1">
        <v>1413</v>
      </c>
      <c r="B1360" s="1" t="s">
        <v>478</v>
      </c>
      <c r="C1360" s="1" t="s">
        <v>19</v>
      </c>
      <c r="D1360" s="3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1" t="s">
        <v>38</v>
      </c>
      <c r="K1360" s="1" t="s">
        <v>126</v>
      </c>
      <c r="L1360" s="2">
        <f t="shared" si="63"/>
        <v>2967800000</v>
      </c>
      <c r="M1360" s="2">
        <f t="shared" si="64"/>
        <v>1822500000</v>
      </c>
      <c r="N1360" s="2">
        <f t="shared" si="65"/>
        <v>1145300000</v>
      </c>
    </row>
    <row r="1361" spans="1:14">
      <c r="A1361" s="1">
        <v>1414</v>
      </c>
      <c r="B1361" s="1" t="s">
        <v>479</v>
      </c>
      <c r="C1361" s="1" t="s">
        <v>14</v>
      </c>
      <c r="D1361" s="3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1" t="s">
        <v>54</v>
      </c>
      <c r="K1361" s="1" t="s">
        <v>480</v>
      </c>
      <c r="L1361" s="2">
        <f t="shared" si="63"/>
        <v>819809000</v>
      </c>
      <c r="M1361" s="2">
        <f t="shared" si="64"/>
        <v>450728000</v>
      </c>
      <c r="N1361" s="2">
        <f t="shared" si="65"/>
        <v>369081000</v>
      </c>
    </row>
    <row r="1362" spans="1:14">
      <c r="A1362" s="1">
        <v>1415</v>
      </c>
      <c r="B1362" s="1" t="s">
        <v>479</v>
      </c>
      <c r="C1362" s="1" t="s">
        <v>17</v>
      </c>
      <c r="D1362" s="3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1" t="s">
        <v>54</v>
      </c>
      <c r="K1362" s="1" t="s">
        <v>480</v>
      </c>
      <c r="L1362" s="2">
        <f t="shared" si="63"/>
        <v>891400000</v>
      </c>
      <c r="M1362" s="2">
        <f t="shared" si="64"/>
        <v>462444000</v>
      </c>
      <c r="N1362" s="2">
        <f t="shared" si="65"/>
        <v>428956000</v>
      </c>
    </row>
    <row r="1363" spans="1:14">
      <c r="A1363" s="1">
        <v>1416</v>
      </c>
      <c r="B1363" s="1" t="s">
        <v>479</v>
      </c>
      <c r="C1363" s="1" t="s">
        <v>18</v>
      </c>
      <c r="D1363" s="3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1" t="s">
        <v>54</v>
      </c>
      <c r="K1363" s="1" t="s">
        <v>480</v>
      </c>
      <c r="L1363" s="2">
        <f t="shared" si="63"/>
        <v>1019852000</v>
      </c>
      <c r="M1363" s="2">
        <f t="shared" si="64"/>
        <v>527489000</v>
      </c>
      <c r="N1363" s="2">
        <f t="shared" si="65"/>
        <v>492363000</v>
      </c>
    </row>
    <row r="1364" spans="1:14">
      <c r="A1364" s="1">
        <v>1417</v>
      </c>
      <c r="B1364" s="1" t="s">
        <v>479</v>
      </c>
      <c r="C1364" s="1" t="s">
        <v>19</v>
      </c>
      <c r="D1364" s="3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1" t="s">
        <v>54</v>
      </c>
      <c r="K1364" s="1" t="s">
        <v>480</v>
      </c>
      <c r="L1364" s="2">
        <f t="shared" si="63"/>
        <v>1128503000</v>
      </c>
      <c r="M1364" s="2">
        <f t="shared" si="64"/>
        <v>727372000</v>
      </c>
      <c r="N1364" s="2">
        <f t="shared" si="65"/>
        <v>401131000</v>
      </c>
    </row>
    <row r="1365" spans="1:14">
      <c r="A1365" s="1">
        <v>1418</v>
      </c>
      <c r="B1365" s="1" t="s">
        <v>481</v>
      </c>
      <c r="C1365" s="1" t="s">
        <v>14</v>
      </c>
      <c r="D1365" s="3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1" t="s">
        <v>21</v>
      </c>
      <c r="K1365" s="1" t="s">
        <v>482</v>
      </c>
      <c r="L1365" s="2">
        <f t="shared" si="63"/>
        <v>1598600000</v>
      </c>
      <c r="M1365" s="2">
        <f t="shared" si="64"/>
        <v>1012400000</v>
      </c>
      <c r="N1365" s="2">
        <f t="shared" si="65"/>
        <v>586200000</v>
      </c>
    </row>
    <row r="1366" spans="1:14">
      <c r="A1366" s="1">
        <v>1419</v>
      </c>
      <c r="B1366" s="1" t="s">
        <v>481</v>
      </c>
      <c r="C1366" s="1" t="s">
        <v>17</v>
      </c>
      <c r="D1366" s="3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1" t="s">
        <v>21</v>
      </c>
      <c r="K1366" s="1" t="s">
        <v>482</v>
      </c>
      <c r="L1366" s="2">
        <f t="shared" si="63"/>
        <v>1733400000</v>
      </c>
      <c r="M1366" s="2">
        <f t="shared" si="64"/>
        <v>1048700000</v>
      </c>
      <c r="N1366" s="2">
        <f t="shared" si="65"/>
        <v>684700000</v>
      </c>
    </row>
    <row r="1367" spans="1:14">
      <c r="A1367" s="1">
        <v>1420</v>
      </c>
      <c r="B1367" s="1" t="s">
        <v>481</v>
      </c>
      <c r="C1367" s="1" t="s">
        <v>18</v>
      </c>
      <c r="D1367" s="3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1" t="s">
        <v>21</v>
      </c>
      <c r="K1367" s="1" t="s">
        <v>482</v>
      </c>
      <c r="L1367" s="2">
        <f t="shared" si="63"/>
        <v>1818500000</v>
      </c>
      <c r="M1367" s="2">
        <f t="shared" si="64"/>
        <v>1053700000</v>
      </c>
      <c r="N1367" s="2">
        <f t="shared" si="65"/>
        <v>764800000</v>
      </c>
    </row>
    <row r="1368" spans="1:14">
      <c r="A1368" s="1">
        <v>1421</v>
      </c>
      <c r="B1368" s="1" t="s">
        <v>481</v>
      </c>
      <c r="C1368" s="1" t="s">
        <v>19</v>
      </c>
      <c r="D1368" s="3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1" t="s">
        <v>21</v>
      </c>
      <c r="K1368" s="1" t="s">
        <v>482</v>
      </c>
      <c r="L1368" s="2">
        <f t="shared" si="63"/>
        <v>1908300000</v>
      </c>
      <c r="M1368" s="2">
        <f t="shared" si="64"/>
        <v>1054100000</v>
      </c>
      <c r="N1368" s="2">
        <f t="shared" si="65"/>
        <v>854200000</v>
      </c>
    </row>
    <row r="1369" spans="1:14">
      <c r="A1369" s="1">
        <v>1422</v>
      </c>
      <c r="B1369" s="1" t="s">
        <v>483</v>
      </c>
      <c r="C1369" s="1" t="s">
        <v>14</v>
      </c>
      <c r="D1369" s="3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1" t="s">
        <v>21</v>
      </c>
      <c r="K1369" s="1" t="s">
        <v>206</v>
      </c>
      <c r="L1369" s="2">
        <f t="shared" si="63"/>
        <v>1696346000</v>
      </c>
      <c r="M1369" s="2">
        <f t="shared" si="64"/>
        <v>763064000</v>
      </c>
      <c r="N1369" s="2">
        <f t="shared" si="65"/>
        <v>933282000</v>
      </c>
    </row>
    <row r="1370" spans="1:14">
      <c r="A1370" s="1">
        <v>1423</v>
      </c>
      <c r="B1370" s="1" t="s">
        <v>483</v>
      </c>
      <c r="C1370" s="1" t="s">
        <v>17</v>
      </c>
      <c r="D1370" s="3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1" t="s">
        <v>21</v>
      </c>
      <c r="K1370" s="1" t="s">
        <v>206</v>
      </c>
      <c r="L1370" s="2">
        <f t="shared" si="63"/>
        <v>1831515000</v>
      </c>
      <c r="M1370" s="2">
        <f t="shared" si="64"/>
        <v>846635000</v>
      </c>
      <c r="N1370" s="2">
        <f t="shared" si="65"/>
        <v>984880000</v>
      </c>
    </row>
    <row r="1371" spans="1:14">
      <c r="A1371" s="1">
        <v>1424</v>
      </c>
      <c r="B1371" s="1" t="s">
        <v>483</v>
      </c>
      <c r="C1371" s="1" t="s">
        <v>18</v>
      </c>
      <c r="D1371" s="3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1" t="s">
        <v>21</v>
      </c>
      <c r="K1371" s="1" t="s">
        <v>206</v>
      </c>
      <c r="L1371" s="2">
        <f t="shared" si="63"/>
        <v>1886560000</v>
      </c>
      <c r="M1371" s="2">
        <f t="shared" si="64"/>
        <v>893381000</v>
      </c>
      <c r="N1371" s="2">
        <f t="shared" si="65"/>
        <v>993179000</v>
      </c>
    </row>
    <row r="1372" spans="1:14">
      <c r="A1372" s="1">
        <v>1425</v>
      </c>
      <c r="B1372" s="1" t="s">
        <v>483</v>
      </c>
      <c r="C1372" s="1" t="s">
        <v>19</v>
      </c>
      <c r="D1372" s="3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1" t="s">
        <v>21</v>
      </c>
      <c r="K1372" s="1" t="s">
        <v>206</v>
      </c>
      <c r="L1372" s="2">
        <f t="shared" si="63"/>
        <v>2030870000</v>
      </c>
      <c r="M1372" s="2">
        <f t="shared" si="64"/>
        <v>922775000</v>
      </c>
      <c r="N1372" s="2">
        <f t="shared" si="65"/>
        <v>1108095000</v>
      </c>
    </row>
    <row r="1373" spans="1:14">
      <c r="A1373" s="1">
        <v>1426</v>
      </c>
      <c r="B1373" s="1" t="s">
        <v>484</v>
      </c>
      <c r="C1373" s="1" t="s">
        <v>14</v>
      </c>
      <c r="D1373" s="3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1" t="s">
        <v>44</v>
      </c>
      <c r="K1373" s="1" t="s">
        <v>47</v>
      </c>
      <c r="L1373" s="2">
        <f t="shared" si="63"/>
        <v>7164000000</v>
      </c>
      <c r="M1373" s="2">
        <f t="shared" si="64"/>
        <v>2701000000</v>
      </c>
      <c r="N1373" s="2">
        <f t="shared" si="65"/>
        <v>4463000000</v>
      </c>
    </row>
    <row r="1374" spans="1:14">
      <c r="A1374" s="1">
        <v>1427</v>
      </c>
      <c r="B1374" s="1" t="s">
        <v>484</v>
      </c>
      <c r="C1374" s="1" t="s">
        <v>17</v>
      </c>
      <c r="D1374" s="3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1" t="s">
        <v>44</v>
      </c>
      <c r="K1374" s="1" t="s">
        <v>47</v>
      </c>
      <c r="L1374" s="2">
        <f t="shared" si="63"/>
        <v>7270000000</v>
      </c>
      <c r="M1374" s="2">
        <f t="shared" si="64"/>
        <v>2835000000</v>
      </c>
      <c r="N1374" s="2">
        <f t="shared" si="65"/>
        <v>4435000000</v>
      </c>
    </row>
    <row r="1375" spans="1:14">
      <c r="A1375" s="1">
        <v>1428</v>
      </c>
      <c r="B1375" s="1" t="s">
        <v>484</v>
      </c>
      <c r="C1375" s="1" t="s">
        <v>18</v>
      </c>
      <c r="D1375" s="3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1" t="s">
        <v>44</v>
      </c>
      <c r="K1375" s="1" t="s">
        <v>47</v>
      </c>
      <c r="L1375" s="2">
        <f t="shared" si="63"/>
        <v>7436000000</v>
      </c>
      <c r="M1375" s="2">
        <f t="shared" si="64"/>
        <v>2926000000</v>
      </c>
      <c r="N1375" s="2">
        <f t="shared" si="65"/>
        <v>4510000000</v>
      </c>
    </row>
    <row r="1376" spans="1:14">
      <c r="A1376" s="1">
        <v>1429</v>
      </c>
      <c r="B1376" s="1" t="s">
        <v>484</v>
      </c>
      <c r="C1376" s="1" t="s">
        <v>19</v>
      </c>
      <c r="D1376" s="3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1" t="s">
        <v>44</v>
      </c>
      <c r="K1376" s="1" t="s">
        <v>47</v>
      </c>
      <c r="L1376" s="2">
        <f t="shared" si="63"/>
        <v>7678000000</v>
      </c>
      <c r="M1376" s="2">
        <f t="shared" si="64"/>
        <v>3031000000</v>
      </c>
      <c r="N1376" s="2">
        <f t="shared" si="65"/>
        <v>4647000000</v>
      </c>
    </row>
    <row r="1377" spans="1:14">
      <c r="A1377" s="1">
        <v>1430</v>
      </c>
      <c r="B1377" s="1" t="s">
        <v>485</v>
      </c>
      <c r="C1377" s="1" t="s">
        <v>14</v>
      </c>
      <c r="D1377" s="3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1" t="s">
        <v>54</v>
      </c>
      <c r="K1377" s="1" t="s">
        <v>55</v>
      </c>
      <c r="L1377" s="2">
        <f t="shared" si="63"/>
        <v>3455777000</v>
      </c>
      <c r="M1377" s="2">
        <f t="shared" si="64"/>
        <v>1445069000</v>
      </c>
      <c r="N1377" s="2">
        <f t="shared" si="65"/>
        <v>2010708000</v>
      </c>
    </row>
    <row r="1378" spans="1:14">
      <c r="A1378" s="1">
        <v>1431</v>
      </c>
      <c r="B1378" s="1" t="s">
        <v>485</v>
      </c>
      <c r="C1378" s="1" t="s">
        <v>17</v>
      </c>
      <c r="D1378" s="3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1" t="s">
        <v>54</v>
      </c>
      <c r="K1378" s="1" t="s">
        <v>55</v>
      </c>
      <c r="L1378" s="2">
        <f t="shared" si="63"/>
        <v>3705903000</v>
      </c>
      <c r="M1378" s="2">
        <f t="shared" si="64"/>
        <v>1510069000</v>
      </c>
      <c r="N1378" s="2">
        <f t="shared" si="65"/>
        <v>2195834000</v>
      </c>
    </row>
    <row r="1379" spans="1:14">
      <c r="A1379" s="1">
        <v>1432</v>
      </c>
      <c r="B1379" s="1" t="s">
        <v>485</v>
      </c>
      <c r="C1379" s="1" t="s">
        <v>18</v>
      </c>
      <c r="D1379" s="3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1" t="s">
        <v>54</v>
      </c>
      <c r="K1379" s="1" t="s">
        <v>55</v>
      </c>
      <c r="L1379" s="2">
        <f t="shared" si="63"/>
        <v>3988015000</v>
      </c>
      <c r="M1379" s="2">
        <f t="shared" si="64"/>
        <v>1590672000</v>
      </c>
      <c r="N1379" s="2">
        <f t="shared" si="65"/>
        <v>2397343000</v>
      </c>
    </row>
    <row r="1380" spans="1:14">
      <c r="A1380" s="1">
        <v>1433</v>
      </c>
      <c r="B1380" s="1" t="s">
        <v>485</v>
      </c>
      <c r="C1380" s="1" t="s">
        <v>19</v>
      </c>
      <c r="D1380" s="3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1" t="s">
        <v>54</v>
      </c>
      <c r="K1380" s="1" t="s">
        <v>55</v>
      </c>
      <c r="L1380" s="2">
        <f t="shared" si="63"/>
        <v>4305911000</v>
      </c>
      <c r="M1380" s="2">
        <f t="shared" si="64"/>
        <v>1630403000</v>
      </c>
      <c r="N1380" s="2">
        <f t="shared" si="65"/>
        <v>2675508000</v>
      </c>
    </row>
    <row r="1381" spans="1:14">
      <c r="A1381" s="1">
        <v>1438</v>
      </c>
      <c r="B1381" s="1" t="s">
        <v>486</v>
      </c>
      <c r="C1381" s="1" t="s">
        <v>14</v>
      </c>
      <c r="D1381" s="3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1" t="s">
        <v>21</v>
      </c>
      <c r="K1381" s="1" t="s">
        <v>81</v>
      </c>
      <c r="L1381" s="2">
        <f t="shared" si="63"/>
        <v>6491261000</v>
      </c>
      <c r="M1381" s="2">
        <f t="shared" si="64"/>
        <v>4963184000</v>
      </c>
      <c r="N1381" s="2">
        <f t="shared" si="65"/>
        <v>1528077000</v>
      </c>
    </row>
    <row r="1382" spans="1:14">
      <c r="A1382" s="1">
        <v>1439</v>
      </c>
      <c r="B1382" s="1" t="s">
        <v>486</v>
      </c>
      <c r="C1382" s="1" t="s">
        <v>17</v>
      </c>
      <c r="D1382" s="3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1" t="s">
        <v>21</v>
      </c>
      <c r="K1382" s="1" t="s">
        <v>81</v>
      </c>
      <c r="L1382" s="2">
        <f t="shared" si="63"/>
        <v>6032000000</v>
      </c>
      <c r="M1382" s="2">
        <f t="shared" si="64"/>
        <v>4790000000</v>
      </c>
      <c r="N1382" s="2">
        <f t="shared" si="65"/>
        <v>1242000000</v>
      </c>
    </row>
    <row r="1383" spans="1:14">
      <c r="A1383" s="1">
        <v>1440</v>
      </c>
      <c r="B1383" s="1" t="s">
        <v>486</v>
      </c>
      <c r="C1383" s="1" t="s">
        <v>18</v>
      </c>
      <c r="D1383" s="3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1" t="s">
        <v>21</v>
      </c>
      <c r="K1383" s="1" t="s">
        <v>81</v>
      </c>
      <c r="L1383" s="2">
        <f t="shared" si="63"/>
        <v>5801000000</v>
      </c>
      <c r="M1383" s="2">
        <f t="shared" si="64"/>
        <v>4878000000</v>
      </c>
      <c r="N1383" s="2">
        <f t="shared" si="65"/>
        <v>923000000</v>
      </c>
    </row>
    <row r="1384" spans="1:14">
      <c r="A1384" s="1">
        <v>1441</v>
      </c>
      <c r="B1384" s="1" t="s">
        <v>486</v>
      </c>
      <c r="C1384" s="1" t="s">
        <v>19</v>
      </c>
      <c r="D1384" s="3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1" t="s">
        <v>21</v>
      </c>
      <c r="K1384" s="1" t="s">
        <v>81</v>
      </c>
      <c r="L1384" s="2">
        <f t="shared" si="63"/>
        <v>5514000000</v>
      </c>
      <c r="M1384" s="2">
        <f t="shared" si="64"/>
        <v>4667000000</v>
      </c>
      <c r="N1384" s="2">
        <f t="shared" si="65"/>
        <v>847000000</v>
      </c>
    </row>
    <row r="1385" spans="1:14">
      <c r="A1385" s="1">
        <v>1442</v>
      </c>
      <c r="B1385" s="1" t="s">
        <v>487</v>
      </c>
      <c r="C1385" s="1" t="s">
        <v>14</v>
      </c>
      <c r="D1385" s="3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1" t="s">
        <v>15</v>
      </c>
      <c r="K1385" s="1" t="s">
        <v>166</v>
      </c>
      <c r="L1385" s="2">
        <f t="shared" si="63"/>
        <v>857305000</v>
      </c>
      <c r="M1385" s="2">
        <f t="shared" si="64"/>
        <v>388469000</v>
      </c>
      <c r="N1385" s="2">
        <f t="shared" si="65"/>
        <v>468836000</v>
      </c>
    </row>
    <row r="1386" spans="1:14">
      <c r="A1386" s="1">
        <v>1443</v>
      </c>
      <c r="B1386" s="1" t="s">
        <v>487</v>
      </c>
      <c r="C1386" s="1" t="s">
        <v>17</v>
      </c>
      <c r="D1386" s="3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1" t="s">
        <v>15</v>
      </c>
      <c r="K1386" s="1" t="s">
        <v>166</v>
      </c>
      <c r="L1386" s="2">
        <f t="shared" si="63"/>
        <v>964634000</v>
      </c>
      <c r="M1386" s="2">
        <f t="shared" si="64"/>
        <v>429015000</v>
      </c>
      <c r="N1386" s="2">
        <f t="shared" si="65"/>
        <v>535619000</v>
      </c>
    </row>
    <row r="1387" spans="1:14">
      <c r="A1387" s="1">
        <v>1444</v>
      </c>
      <c r="B1387" s="1" t="s">
        <v>487</v>
      </c>
      <c r="C1387" s="1" t="s">
        <v>18</v>
      </c>
      <c r="D1387" s="3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1" t="s">
        <v>15</v>
      </c>
      <c r="K1387" s="1" t="s">
        <v>166</v>
      </c>
      <c r="L1387" s="2">
        <f t="shared" si="63"/>
        <v>1094411000</v>
      </c>
      <c r="M1387" s="2">
        <f t="shared" si="64"/>
        <v>538075000</v>
      </c>
      <c r="N1387" s="2">
        <f t="shared" si="65"/>
        <v>556336000</v>
      </c>
    </row>
    <row r="1388" spans="1:14">
      <c r="A1388" s="1">
        <v>1445</v>
      </c>
      <c r="B1388" s="1" t="s">
        <v>487</v>
      </c>
      <c r="C1388" s="1" t="s">
        <v>19</v>
      </c>
      <c r="D1388" s="3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1" t="s">
        <v>15</v>
      </c>
      <c r="K1388" s="1" t="s">
        <v>166</v>
      </c>
      <c r="L1388" s="2">
        <f t="shared" si="63"/>
        <v>1266185000</v>
      </c>
      <c r="M1388" s="2">
        <f t="shared" si="64"/>
        <v>778573000</v>
      </c>
      <c r="N1388" s="2">
        <f t="shared" si="65"/>
        <v>487612000</v>
      </c>
    </row>
    <row r="1389" spans="1:14">
      <c r="A1389" s="1">
        <v>1446</v>
      </c>
      <c r="B1389" s="1" t="s">
        <v>488</v>
      </c>
      <c r="C1389" s="1" t="s">
        <v>14</v>
      </c>
      <c r="D1389" s="3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1" t="s">
        <v>44</v>
      </c>
      <c r="K1389" s="1" t="s">
        <v>45</v>
      </c>
      <c r="L1389" s="2">
        <f t="shared" si="63"/>
        <v>3001000000</v>
      </c>
      <c r="M1389" s="2">
        <f t="shared" si="64"/>
        <v>1449000000</v>
      </c>
      <c r="N1389" s="2">
        <f t="shared" si="65"/>
        <v>1552000000</v>
      </c>
    </row>
    <row r="1390" spans="1:14">
      <c r="A1390" s="1">
        <v>1447</v>
      </c>
      <c r="B1390" s="1" t="s">
        <v>488</v>
      </c>
      <c r="C1390" s="1" t="s">
        <v>17</v>
      </c>
      <c r="D1390" s="3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1" t="s">
        <v>44</v>
      </c>
      <c r="K1390" s="1" t="s">
        <v>45</v>
      </c>
      <c r="L1390" s="2">
        <f t="shared" si="63"/>
        <v>3371000000</v>
      </c>
      <c r="M1390" s="2">
        <f t="shared" si="64"/>
        <v>1687000000</v>
      </c>
      <c r="N1390" s="2">
        <f t="shared" si="65"/>
        <v>1684000000</v>
      </c>
    </row>
    <row r="1391" spans="1:14">
      <c r="A1391" s="1">
        <v>1448</v>
      </c>
      <c r="B1391" s="1" t="s">
        <v>488</v>
      </c>
      <c r="C1391" s="1" t="s">
        <v>18</v>
      </c>
      <c r="D1391" s="3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1" t="s">
        <v>44</v>
      </c>
      <c r="K1391" s="1" t="s">
        <v>45</v>
      </c>
      <c r="L1391" s="2">
        <f t="shared" si="63"/>
        <v>3346000000</v>
      </c>
      <c r="M1391" s="2">
        <f t="shared" si="64"/>
        <v>1570000000</v>
      </c>
      <c r="N1391" s="2">
        <f t="shared" si="65"/>
        <v>1776000000</v>
      </c>
    </row>
    <row r="1392" spans="1:14">
      <c r="A1392" s="1">
        <v>1449</v>
      </c>
      <c r="B1392" s="1" t="s">
        <v>488</v>
      </c>
      <c r="C1392" s="1" t="s">
        <v>19</v>
      </c>
      <c r="D1392" s="3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1" t="s">
        <v>44</v>
      </c>
      <c r="K1392" s="1" t="s">
        <v>45</v>
      </c>
      <c r="L1392" s="2">
        <f t="shared" si="63"/>
        <v>3583000000</v>
      </c>
      <c r="M1392" s="2">
        <f t="shared" si="64"/>
        <v>1647000000</v>
      </c>
      <c r="N1392" s="2">
        <f t="shared" si="65"/>
        <v>1936000000</v>
      </c>
    </row>
    <row r="1393" spans="1:14">
      <c r="A1393" s="1">
        <v>1450</v>
      </c>
      <c r="B1393" s="1" t="s">
        <v>489</v>
      </c>
      <c r="C1393" s="1" t="s">
        <v>14</v>
      </c>
      <c r="D1393" s="3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1" t="s">
        <v>49</v>
      </c>
      <c r="K1393" s="1" t="s">
        <v>107</v>
      </c>
      <c r="L1393" s="2">
        <f t="shared" si="63"/>
        <v>10811000000</v>
      </c>
      <c r="M1393" s="2">
        <f t="shared" si="64"/>
        <v>7514000000</v>
      </c>
      <c r="N1393" s="2">
        <f t="shared" si="65"/>
        <v>3297000000</v>
      </c>
    </row>
    <row r="1394" spans="1:14">
      <c r="A1394" s="1">
        <v>1451</v>
      </c>
      <c r="B1394" s="1" t="s">
        <v>489</v>
      </c>
      <c r="C1394" s="1" t="s">
        <v>17</v>
      </c>
      <c r="D1394" s="3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1" t="s">
        <v>49</v>
      </c>
      <c r="K1394" s="1" t="s">
        <v>107</v>
      </c>
      <c r="L1394" s="2">
        <f t="shared" si="63"/>
        <v>8311000000</v>
      </c>
      <c r="M1394" s="2">
        <f t="shared" si="64"/>
        <v>6384000000</v>
      </c>
      <c r="N1394" s="2">
        <f t="shared" si="65"/>
        <v>1927000000</v>
      </c>
    </row>
    <row r="1395" spans="1:14">
      <c r="A1395" s="1">
        <v>1452</v>
      </c>
      <c r="B1395" s="1" t="s">
        <v>489</v>
      </c>
      <c r="C1395" s="1" t="s">
        <v>18</v>
      </c>
      <c r="D1395" s="3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1" t="s">
        <v>49</v>
      </c>
      <c r="K1395" s="1" t="s">
        <v>107</v>
      </c>
      <c r="L1395" s="2">
        <f t="shared" si="63"/>
        <v>8472000000</v>
      </c>
      <c r="M1395" s="2">
        <f t="shared" si="64"/>
        <v>5885000000</v>
      </c>
      <c r="N1395" s="2">
        <f t="shared" si="65"/>
        <v>2587000000</v>
      </c>
    </row>
    <row r="1396" spans="1:14">
      <c r="A1396" s="1">
        <v>1453</v>
      </c>
      <c r="B1396" s="1" t="s">
        <v>489</v>
      </c>
      <c r="C1396" s="1" t="s">
        <v>19</v>
      </c>
      <c r="D1396" s="3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1" t="s">
        <v>49</v>
      </c>
      <c r="K1396" s="1" t="s">
        <v>107</v>
      </c>
      <c r="L1396" s="2">
        <f t="shared" si="63"/>
        <v>8314000000</v>
      </c>
      <c r="M1396" s="2">
        <f t="shared" si="64"/>
        <v>5325000000</v>
      </c>
      <c r="N1396" s="2">
        <f t="shared" si="65"/>
        <v>2989000000</v>
      </c>
    </row>
    <row r="1397" spans="1:14">
      <c r="A1397" s="1">
        <v>1458</v>
      </c>
      <c r="B1397" s="1" t="s">
        <v>490</v>
      </c>
      <c r="C1397" s="1" t="s">
        <v>14</v>
      </c>
      <c r="D1397" s="3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24</v>
      </c>
      <c r="K1397" s="1" t="s">
        <v>491</v>
      </c>
      <c r="L1397" s="2">
        <f t="shared" si="63"/>
        <v>3940000000</v>
      </c>
      <c r="M1397" s="2">
        <f t="shared" si="64"/>
        <v>1847000000</v>
      </c>
      <c r="N1397" s="2">
        <f t="shared" si="65"/>
        <v>2093000000</v>
      </c>
    </row>
    <row r="1398" spans="1:14">
      <c r="A1398" s="1">
        <v>1459</v>
      </c>
      <c r="B1398" s="1" t="s">
        <v>490</v>
      </c>
      <c r="C1398" s="1" t="s">
        <v>17</v>
      </c>
      <c r="D1398" s="3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24</v>
      </c>
      <c r="K1398" s="1" t="s">
        <v>491</v>
      </c>
      <c r="L1398" s="2">
        <f t="shared" si="63"/>
        <v>3846000000</v>
      </c>
      <c r="M1398" s="2">
        <f t="shared" si="64"/>
        <v>2046000000</v>
      </c>
      <c r="N1398" s="2">
        <f t="shared" si="65"/>
        <v>1800000000</v>
      </c>
    </row>
    <row r="1399" spans="1:14">
      <c r="A1399" s="1">
        <v>1460</v>
      </c>
      <c r="B1399" s="1" t="s">
        <v>490</v>
      </c>
      <c r="C1399" s="1" t="s">
        <v>18</v>
      </c>
      <c r="D1399" s="3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24</v>
      </c>
      <c r="K1399" s="1" t="s">
        <v>491</v>
      </c>
      <c r="L1399" s="2">
        <f t="shared" si="63"/>
        <v>3809000000</v>
      </c>
      <c r="M1399" s="2">
        <f t="shared" si="64"/>
        <v>1719000000</v>
      </c>
      <c r="N1399" s="2">
        <f t="shared" si="65"/>
        <v>2090000000</v>
      </c>
    </row>
    <row r="1400" spans="1:14">
      <c r="A1400" s="1">
        <v>1461</v>
      </c>
      <c r="B1400" s="1" t="s">
        <v>490</v>
      </c>
      <c r="C1400" s="1" t="s">
        <v>19</v>
      </c>
      <c r="D1400" s="3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24</v>
      </c>
      <c r="K1400" s="1" t="s">
        <v>491</v>
      </c>
      <c r="L1400" s="2">
        <f t="shared" si="63"/>
        <v>2615000000</v>
      </c>
      <c r="M1400" s="2">
        <f t="shared" si="64"/>
        <v>1995000000</v>
      </c>
      <c r="N1400" s="2">
        <f t="shared" si="65"/>
        <v>620000000</v>
      </c>
    </row>
    <row r="1401" spans="1:14">
      <c r="A1401" s="1">
        <v>1462</v>
      </c>
      <c r="B1401" s="1" t="s">
        <v>492</v>
      </c>
      <c r="C1401" s="1" t="s">
        <v>14</v>
      </c>
      <c r="D1401" s="3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1" t="s">
        <v>38</v>
      </c>
      <c r="K1401" s="1" t="s">
        <v>493</v>
      </c>
      <c r="L1401" s="2">
        <f t="shared" si="63"/>
        <v>1108300000</v>
      </c>
      <c r="M1401" s="2">
        <f t="shared" si="64"/>
        <v>585400000</v>
      </c>
      <c r="N1401" s="2">
        <f t="shared" si="65"/>
        <v>522900000</v>
      </c>
    </row>
    <row r="1402" spans="1:14">
      <c r="A1402" s="1">
        <v>1463</v>
      </c>
      <c r="B1402" s="1" t="s">
        <v>492</v>
      </c>
      <c r="C1402" s="1" t="s">
        <v>17</v>
      </c>
      <c r="D1402" s="3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1" t="s">
        <v>38</v>
      </c>
      <c r="K1402" s="1" t="s">
        <v>493</v>
      </c>
      <c r="L1402" s="2">
        <f t="shared" si="63"/>
        <v>1991700000</v>
      </c>
      <c r="M1402" s="2">
        <f t="shared" si="64"/>
        <v>895100000</v>
      </c>
      <c r="N1402" s="2">
        <f t="shared" si="65"/>
        <v>1096600000</v>
      </c>
    </row>
    <row r="1403" spans="1:14">
      <c r="A1403" s="1">
        <v>1464</v>
      </c>
      <c r="B1403" s="1" t="s">
        <v>492</v>
      </c>
      <c r="C1403" s="1" t="s">
        <v>18</v>
      </c>
      <c r="D1403" s="3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1" t="s">
        <v>38</v>
      </c>
      <c r="K1403" s="1" t="s">
        <v>493</v>
      </c>
      <c r="L1403" s="2">
        <f t="shared" si="63"/>
        <v>2578600000</v>
      </c>
      <c r="M1403" s="2">
        <f t="shared" si="64"/>
        <v>1078400000</v>
      </c>
      <c r="N1403" s="2">
        <f t="shared" si="65"/>
        <v>1500200000</v>
      </c>
    </row>
    <row r="1404" spans="1:14">
      <c r="A1404" s="1">
        <v>1465</v>
      </c>
      <c r="B1404" s="1" t="s">
        <v>492</v>
      </c>
      <c r="C1404" s="1" t="s">
        <v>19</v>
      </c>
      <c r="D1404" s="3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1" t="s">
        <v>38</v>
      </c>
      <c r="K1404" s="1" t="s">
        <v>493</v>
      </c>
      <c r="L1404" s="2">
        <f t="shared" si="63"/>
        <v>2942300000</v>
      </c>
      <c r="M1404" s="2">
        <f t="shared" si="64"/>
        <v>1177200000</v>
      </c>
      <c r="N1404" s="2">
        <f t="shared" si="65"/>
        <v>1765100000</v>
      </c>
    </row>
    <row r="1405" spans="1:14">
      <c r="A1405" s="1">
        <v>1466</v>
      </c>
      <c r="B1405" s="1" t="s">
        <v>494</v>
      </c>
      <c r="C1405" s="1" t="s">
        <v>14</v>
      </c>
      <c r="D1405" s="3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1" t="s">
        <v>21</v>
      </c>
      <c r="K1405" s="1" t="s">
        <v>482</v>
      </c>
      <c r="L1405" s="2">
        <f t="shared" si="63"/>
        <v>3903700000</v>
      </c>
      <c r="M1405" s="2">
        <f t="shared" si="64"/>
        <v>2960300000</v>
      </c>
      <c r="N1405" s="2">
        <f t="shared" si="65"/>
        <v>943400000</v>
      </c>
    </row>
    <row r="1406" spans="1:14">
      <c r="A1406" s="1">
        <v>1467</v>
      </c>
      <c r="B1406" s="1" t="s">
        <v>494</v>
      </c>
      <c r="C1406" s="1" t="s">
        <v>17</v>
      </c>
      <c r="D1406" s="3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1" t="s">
        <v>21</v>
      </c>
      <c r="K1406" s="1" t="s">
        <v>482</v>
      </c>
      <c r="L1406" s="2">
        <f t="shared" si="63"/>
        <v>4102700000</v>
      </c>
      <c r="M1406" s="2">
        <f t="shared" si="64"/>
        <v>2814600000</v>
      </c>
      <c r="N1406" s="2">
        <f t="shared" si="65"/>
        <v>1288100000</v>
      </c>
    </row>
    <row r="1407" spans="1:14">
      <c r="A1407" s="1">
        <v>1468</v>
      </c>
      <c r="B1407" s="1" t="s">
        <v>494</v>
      </c>
      <c r="C1407" s="1" t="s">
        <v>18</v>
      </c>
      <c r="D1407" s="3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1" t="s">
        <v>21</v>
      </c>
      <c r="K1407" s="1" t="s">
        <v>482</v>
      </c>
      <c r="L1407" s="2">
        <f t="shared" si="63"/>
        <v>4072000000</v>
      </c>
      <c r="M1407" s="2">
        <f t="shared" si="64"/>
        <v>2681100000</v>
      </c>
      <c r="N1407" s="2">
        <f t="shared" si="65"/>
        <v>1390900000</v>
      </c>
    </row>
    <row r="1408" spans="1:14">
      <c r="A1408" s="1">
        <v>1469</v>
      </c>
      <c r="B1408" s="1" t="s">
        <v>494</v>
      </c>
      <c r="C1408" s="1" t="s">
        <v>19</v>
      </c>
      <c r="D1408" s="3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1" t="s">
        <v>21</v>
      </c>
      <c r="K1408" s="1" t="s">
        <v>482</v>
      </c>
      <c r="L1408" s="2">
        <f t="shared" si="63"/>
        <v>4267200000</v>
      </c>
      <c r="M1408" s="2">
        <f t="shared" si="64"/>
        <v>2798900000</v>
      </c>
      <c r="N1408" s="2">
        <f t="shared" si="65"/>
        <v>1468300000</v>
      </c>
    </row>
    <row r="1409" spans="1:14">
      <c r="A1409" s="1">
        <v>1470</v>
      </c>
      <c r="B1409" s="1" t="s">
        <v>495</v>
      </c>
      <c r="C1409" s="1" t="s">
        <v>14</v>
      </c>
      <c r="D1409" s="3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24</v>
      </c>
      <c r="K1409" s="1" t="s">
        <v>36</v>
      </c>
      <c r="L1409" s="2">
        <f t="shared" si="63"/>
        <v>766600000</v>
      </c>
      <c r="M1409" s="2">
        <f t="shared" si="64"/>
        <v>415100000</v>
      </c>
      <c r="N1409" s="2">
        <f t="shared" si="65"/>
        <v>351500000</v>
      </c>
    </row>
    <row r="1410" spans="1:14">
      <c r="A1410" s="1">
        <v>1471</v>
      </c>
      <c r="B1410" s="1" t="s">
        <v>495</v>
      </c>
      <c r="C1410" s="1" t="s">
        <v>17</v>
      </c>
      <c r="D1410" s="3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24</v>
      </c>
      <c r="K1410" s="1" t="s">
        <v>36</v>
      </c>
      <c r="L1410" s="2">
        <f t="shared" si="63"/>
        <v>1022700000</v>
      </c>
      <c r="M1410" s="2">
        <f t="shared" si="64"/>
        <v>457200000</v>
      </c>
      <c r="N1410" s="2">
        <f t="shared" si="65"/>
        <v>565500000</v>
      </c>
    </row>
    <row r="1411" spans="1:14">
      <c r="A1411" s="1">
        <v>1472</v>
      </c>
      <c r="B1411" s="1" t="s">
        <v>495</v>
      </c>
      <c r="C1411" s="1" t="s">
        <v>18</v>
      </c>
      <c r="D1411" s="3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24</v>
      </c>
      <c r="K1411" s="1" t="s">
        <v>36</v>
      </c>
      <c r="L1411" s="2">
        <f t="shared" ref="L1411:L1474" si="66">E1411-F1411</f>
        <v>1554500000</v>
      </c>
      <c r="M1411" s="2">
        <f t="shared" ref="M1411:M1474" si="67">G1411+H1411+I1411</f>
        <v>528000000</v>
      </c>
      <c r="N1411" s="2">
        <f t="shared" ref="N1411:N1474" si="68">L1411-M1411</f>
        <v>1026500000</v>
      </c>
    </row>
    <row r="1412" spans="1:14">
      <c r="A1412" s="1">
        <v>1473</v>
      </c>
      <c r="B1412" s="1" t="s">
        <v>495</v>
      </c>
      <c r="C1412" s="1" t="s">
        <v>19</v>
      </c>
      <c r="D1412" s="3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24</v>
      </c>
      <c r="K1412" s="1" t="s">
        <v>36</v>
      </c>
      <c r="L1412" s="2">
        <f t="shared" si="66"/>
        <v>1665200000</v>
      </c>
      <c r="M1412" s="2">
        <f t="shared" si="67"/>
        <v>541700000</v>
      </c>
      <c r="N1412" s="2">
        <f t="shared" si="68"/>
        <v>1123500000</v>
      </c>
    </row>
    <row r="1413" spans="1:14">
      <c r="A1413" s="1">
        <v>1474</v>
      </c>
      <c r="B1413" s="1" t="s">
        <v>496</v>
      </c>
      <c r="C1413" s="1" t="s">
        <v>14</v>
      </c>
      <c r="D1413" s="3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1" t="s">
        <v>85</v>
      </c>
      <c r="K1413" s="1" t="s">
        <v>86</v>
      </c>
      <c r="L1413" s="2">
        <f t="shared" si="66"/>
        <v>2485000000</v>
      </c>
      <c r="M1413" s="2">
        <f t="shared" si="67"/>
        <v>1646000000</v>
      </c>
      <c r="N1413" s="2">
        <f t="shared" si="68"/>
        <v>839000000</v>
      </c>
    </row>
    <row r="1414" spans="1:14">
      <c r="A1414" s="1">
        <v>1475</v>
      </c>
      <c r="B1414" s="1" t="s">
        <v>496</v>
      </c>
      <c r="C1414" s="1" t="s">
        <v>17</v>
      </c>
      <c r="D1414" s="3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1" t="s">
        <v>85</v>
      </c>
      <c r="K1414" s="1" t="s">
        <v>86</v>
      </c>
      <c r="L1414" s="2">
        <f t="shared" si="66"/>
        <v>3043000000</v>
      </c>
      <c r="M1414" s="2">
        <f t="shared" si="67"/>
        <v>1839000000</v>
      </c>
      <c r="N1414" s="2">
        <f t="shared" si="68"/>
        <v>1204000000</v>
      </c>
    </row>
    <row r="1415" spans="1:14">
      <c r="A1415" s="1">
        <v>1476</v>
      </c>
      <c r="B1415" s="1" t="s">
        <v>496</v>
      </c>
      <c r="C1415" s="1" t="s">
        <v>18</v>
      </c>
      <c r="D1415" s="3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1" t="s">
        <v>85</v>
      </c>
      <c r="K1415" s="1" t="s">
        <v>86</v>
      </c>
      <c r="L1415" s="2">
        <f t="shared" si="66"/>
        <v>3611000000</v>
      </c>
      <c r="M1415" s="2">
        <f t="shared" si="67"/>
        <v>2238000000</v>
      </c>
      <c r="N1415" s="2">
        <f t="shared" si="68"/>
        <v>1373000000</v>
      </c>
    </row>
    <row r="1416" spans="1:14">
      <c r="A1416" s="1">
        <v>1477</v>
      </c>
      <c r="B1416" s="1" t="s">
        <v>496</v>
      </c>
      <c r="C1416" s="1" t="s">
        <v>19</v>
      </c>
      <c r="D1416" s="3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1" t="s">
        <v>85</v>
      </c>
      <c r="K1416" s="1" t="s">
        <v>86</v>
      </c>
      <c r="L1416" s="2">
        <f t="shared" si="66"/>
        <v>2444000000</v>
      </c>
      <c r="M1416" s="2">
        <f t="shared" si="67"/>
        <v>2299000000</v>
      </c>
      <c r="N1416" s="2">
        <f t="shared" si="68"/>
        <v>145000000</v>
      </c>
    </row>
    <row r="1417" spans="1:14">
      <c r="A1417" s="1">
        <v>1478</v>
      </c>
      <c r="B1417" s="1" t="s">
        <v>497</v>
      </c>
      <c r="C1417" s="1" t="s">
        <v>14</v>
      </c>
      <c r="D1417" s="3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1" t="s">
        <v>49</v>
      </c>
      <c r="K1417" s="1" t="s">
        <v>102</v>
      </c>
      <c r="L1417" s="2">
        <f t="shared" si="66"/>
        <v>10431000000</v>
      </c>
      <c r="M1417" s="2">
        <f t="shared" si="67"/>
        <v>6672000000</v>
      </c>
      <c r="N1417" s="2">
        <f t="shared" si="68"/>
        <v>3759000000</v>
      </c>
    </row>
    <row r="1418" spans="1:14">
      <c r="A1418" s="1">
        <v>1479</v>
      </c>
      <c r="B1418" s="1" t="s">
        <v>497</v>
      </c>
      <c r="C1418" s="1" t="s">
        <v>17</v>
      </c>
      <c r="D1418" s="3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1" t="s">
        <v>49</v>
      </c>
      <c r="K1418" s="1" t="s">
        <v>102</v>
      </c>
      <c r="L1418" s="2">
        <f t="shared" si="66"/>
        <v>11439000000</v>
      </c>
      <c r="M1418" s="2">
        <f t="shared" si="67"/>
        <v>7929000000</v>
      </c>
      <c r="N1418" s="2">
        <f t="shared" si="68"/>
        <v>3510000000</v>
      </c>
    </row>
    <row r="1419" spans="1:14">
      <c r="A1419" s="1">
        <v>1480</v>
      </c>
      <c r="B1419" s="1" t="s">
        <v>497</v>
      </c>
      <c r="C1419" s="1" t="s">
        <v>18</v>
      </c>
      <c r="D1419" s="3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1" t="s">
        <v>49</v>
      </c>
      <c r="K1419" s="1" t="s">
        <v>102</v>
      </c>
      <c r="L1419" s="2">
        <f t="shared" si="66"/>
        <v>12257000000</v>
      </c>
      <c r="M1419" s="2">
        <f t="shared" si="67"/>
        <v>8419000000</v>
      </c>
      <c r="N1419" s="2">
        <f t="shared" si="68"/>
        <v>3838000000</v>
      </c>
    </row>
    <row r="1420" spans="1:14">
      <c r="A1420" s="1">
        <v>1481</v>
      </c>
      <c r="B1420" s="1" t="s">
        <v>497</v>
      </c>
      <c r="C1420" s="1" t="s">
        <v>19</v>
      </c>
      <c r="D1420" s="3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1" t="s">
        <v>49</v>
      </c>
      <c r="K1420" s="1" t="s">
        <v>102</v>
      </c>
      <c r="L1420" s="2">
        <f t="shared" si="66"/>
        <v>13013000000</v>
      </c>
      <c r="M1420" s="2">
        <f t="shared" si="67"/>
        <v>8954000000</v>
      </c>
      <c r="N1420" s="2">
        <f t="shared" si="68"/>
        <v>4059000000</v>
      </c>
    </row>
    <row r="1421" spans="1:14">
      <c r="A1421" s="1">
        <v>1482</v>
      </c>
      <c r="B1421" s="1" t="s">
        <v>498</v>
      </c>
      <c r="C1421" s="1" t="s">
        <v>14</v>
      </c>
      <c r="D1421" s="3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27</v>
      </c>
      <c r="K1421" s="1" t="s">
        <v>32</v>
      </c>
      <c r="L1421" s="2">
        <f t="shared" si="66"/>
        <v>6019000000</v>
      </c>
      <c r="M1421" s="2">
        <f t="shared" si="67"/>
        <v>4763000000</v>
      </c>
      <c r="N1421" s="2">
        <f t="shared" si="68"/>
        <v>1256000000</v>
      </c>
    </row>
    <row r="1422" spans="1:14">
      <c r="A1422" s="1">
        <v>1483</v>
      </c>
      <c r="B1422" s="1" t="s">
        <v>498</v>
      </c>
      <c r="C1422" s="1" t="s">
        <v>17</v>
      </c>
      <c r="D1422" s="3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27</v>
      </c>
      <c r="K1422" s="1" t="s">
        <v>32</v>
      </c>
      <c r="L1422" s="2">
        <f t="shared" si="66"/>
        <v>6356000000</v>
      </c>
      <c r="M1422" s="2">
        <f t="shared" si="67"/>
        <v>5110000000</v>
      </c>
      <c r="N1422" s="2">
        <f t="shared" si="68"/>
        <v>1246000000</v>
      </c>
    </row>
    <row r="1423" spans="1:14">
      <c r="A1423" s="1">
        <v>1484</v>
      </c>
      <c r="B1423" s="1" t="s">
        <v>498</v>
      </c>
      <c r="C1423" s="1" t="s">
        <v>18</v>
      </c>
      <c r="D1423" s="3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27</v>
      </c>
      <c r="K1423" s="1" t="s">
        <v>32</v>
      </c>
      <c r="L1423" s="2">
        <f t="shared" si="66"/>
        <v>6602000000</v>
      </c>
      <c r="M1423" s="2">
        <f t="shared" si="67"/>
        <v>4741000000</v>
      </c>
      <c r="N1423" s="2">
        <f t="shared" si="68"/>
        <v>1861000000</v>
      </c>
    </row>
    <row r="1424" spans="1:14">
      <c r="A1424" s="1">
        <v>1485</v>
      </c>
      <c r="B1424" s="1" t="s">
        <v>498</v>
      </c>
      <c r="C1424" s="1" t="s">
        <v>19</v>
      </c>
      <c r="D1424" s="3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27</v>
      </c>
      <c r="K1424" s="1" t="s">
        <v>32</v>
      </c>
      <c r="L1424" s="2">
        <f t="shared" si="66"/>
        <v>7495000000</v>
      </c>
      <c r="M1424" s="2">
        <f t="shared" si="67"/>
        <v>5329000000</v>
      </c>
      <c r="N1424" s="2">
        <f t="shared" si="68"/>
        <v>2166000000</v>
      </c>
    </row>
    <row r="1425" spans="1:14">
      <c r="A1425" s="1">
        <v>1486</v>
      </c>
      <c r="B1425" s="1" t="s">
        <v>499</v>
      </c>
      <c r="C1425" s="1" t="s">
        <v>14</v>
      </c>
      <c r="D1425" s="3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24</v>
      </c>
      <c r="K1425" s="1" t="s">
        <v>34</v>
      </c>
      <c r="L1425" s="2">
        <f t="shared" si="66"/>
        <v>5731000000</v>
      </c>
      <c r="M1425" s="2">
        <f t="shared" si="67"/>
        <v>4548000000</v>
      </c>
      <c r="N1425" s="2">
        <f t="shared" si="68"/>
        <v>1183000000</v>
      </c>
    </row>
    <row r="1426" spans="1:14">
      <c r="A1426" s="1">
        <v>1487</v>
      </c>
      <c r="B1426" s="1" t="s">
        <v>499</v>
      </c>
      <c r="C1426" s="1" t="s">
        <v>17</v>
      </c>
      <c r="D1426" s="3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24</v>
      </c>
      <c r="K1426" s="1" t="s">
        <v>34</v>
      </c>
      <c r="L1426" s="2">
        <f t="shared" si="66"/>
        <v>3392000000</v>
      </c>
      <c r="M1426" s="2">
        <f t="shared" si="67"/>
        <v>3001000000</v>
      </c>
      <c r="N1426" s="2">
        <f t="shared" si="68"/>
        <v>391000000</v>
      </c>
    </row>
    <row r="1427" spans="1:14">
      <c r="A1427" s="1">
        <v>1488</v>
      </c>
      <c r="B1427" s="1" t="s">
        <v>499</v>
      </c>
      <c r="C1427" s="1" t="s">
        <v>18</v>
      </c>
      <c r="D1427" s="3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24</v>
      </c>
      <c r="K1427" s="1" t="s">
        <v>34</v>
      </c>
      <c r="L1427" s="2">
        <f t="shared" si="66"/>
        <v>3229000000</v>
      </c>
      <c r="M1427" s="2">
        <f t="shared" si="67"/>
        <v>2911000000</v>
      </c>
      <c r="N1427" s="2">
        <f t="shared" si="68"/>
        <v>318000000</v>
      </c>
    </row>
    <row r="1428" spans="1:14">
      <c r="A1428" s="1">
        <v>1489</v>
      </c>
      <c r="B1428" s="1" t="s">
        <v>499</v>
      </c>
      <c r="C1428" s="1" t="s">
        <v>19</v>
      </c>
      <c r="D1428" s="3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24</v>
      </c>
      <c r="K1428" s="1" t="s">
        <v>34</v>
      </c>
      <c r="L1428" s="2">
        <f t="shared" si="66"/>
        <v>2985000000</v>
      </c>
      <c r="M1428" s="2">
        <f t="shared" si="67"/>
        <v>2392000000</v>
      </c>
      <c r="N1428" s="2">
        <f t="shared" si="68"/>
        <v>593000000</v>
      </c>
    </row>
    <row r="1429" spans="1:14">
      <c r="A1429" s="1">
        <v>1490</v>
      </c>
      <c r="B1429" s="1" t="s">
        <v>500</v>
      </c>
      <c r="C1429" s="1" t="s">
        <v>14</v>
      </c>
      <c r="D1429" s="3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1" t="s">
        <v>38</v>
      </c>
      <c r="K1429" s="1" t="s">
        <v>501</v>
      </c>
      <c r="L1429" s="2">
        <f t="shared" si="66"/>
        <v>7996607000</v>
      </c>
      <c r="M1429" s="2">
        <f t="shared" si="67"/>
        <v>6338129000</v>
      </c>
      <c r="N1429" s="2">
        <f t="shared" si="68"/>
        <v>1658478000</v>
      </c>
    </row>
    <row r="1430" spans="1:14">
      <c r="A1430" s="1">
        <v>1491</v>
      </c>
      <c r="B1430" s="1" t="s">
        <v>500</v>
      </c>
      <c r="C1430" s="1" t="s">
        <v>17</v>
      </c>
      <c r="D1430" s="3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1" t="s">
        <v>38</v>
      </c>
      <c r="K1430" s="1" t="s">
        <v>501</v>
      </c>
      <c r="L1430" s="2">
        <f t="shared" si="66"/>
        <v>8181035000</v>
      </c>
      <c r="M1430" s="2">
        <f t="shared" si="67"/>
        <v>0</v>
      </c>
      <c r="N1430" s="2">
        <f t="shared" si="68"/>
        <v>8181035000</v>
      </c>
    </row>
    <row r="1431" spans="1:14">
      <c r="A1431" s="1">
        <v>1492</v>
      </c>
      <c r="B1431" s="1" t="s">
        <v>500</v>
      </c>
      <c r="C1431" s="1" t="s">
        <v>18</v>
      </c>
      <c r="D1431" s="3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1" t="s">
        <v>38</v>
      </c>
      <c r="K1431" s="1" t="s">
        <v>501</v>
      </c>
      <c r="L1431" s="2">
        <f t="shared" si="66"/>
        <v>8551516000</v>
      </c>
      <c r="M1431" s="2">
        <f t="shared" si="67"/>
        <v>0</v>
      </c>
      <c r="N1431" s="2">
        <f t="shared" si="68"/>
        <v>8551516000</v>
      </c>
    </row>
    <row r="1432" spans="1:14">
      <c r="A1432" s="1">
        <v>1493</v>
      </c>
      <c r="B1432" s="1" t="s">
        <v>500</v>
      </c>
      <c r="C1432" s="1" t="s">
        <v>19</v>
      </c>
      <c r="D1432" s="3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1" t="s">
        <v>38</v>
      </c>
      <c r="K1432" s="1" t="s">
        <v>501</v>
      </c>
      <c r="L1432" s="2">
        <f t="shared" si="66"/>
        <v>9040472000</v>
      </c>
      <c r="M1432" s="2">
        <f t="shared" si="67"/>
        <v>0</v>
      </c>
      <c r="N1432" s="2">
        <f t="shared" si="68"/>
        <v>9040472000</v>
      </c>
    </row>
    <row r="1433" spans="1:14">
      <c r="A1433" s="1">
        <v>1494</v>
      </c>
      <c r="B1433" s="1" t="s">
        <v>502</v>
      </c>
      <c r="C1433" s="1" t="s">
        <v>14</v>
      </c>
      <c r="D1433" s="3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1" t="s">
        <v>184</v>
      </c>
      <c r="K1433" s="1" t="s">
        <v>185</v>
      </c>
      <c r="L1433" s="2">
        <f t="shared" si="66"/>
        <v>72206000000</v>
      </c>
      <c r="M1433" s="2">
        <f t="shared" si="67"/>
        <v>59209000000</v>
      </c>
      <c r="N1433" s="2">
        <f t="shared" si="68"/>
        <v>12997000000</v>
      </c>
    </row>
    <row r="1434" spans="1:14">
      <c r="A1434" s="1">
        <v>1495</v>
      </c>
      <c r="B1434" s="1" t="s">
        <v>502</v>
      </c>
      <c r="C1434" s="1" t="s">
        <v>17</v>
      </c>
      <c r="D1434" s="3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1" t="s">
        <v>184</v>
      </c>
      <c r="K1434" s="1" t="s">
        <v>185</v>
      </c>
      <c r="L1434" s="2">
        <f t="shared" si="66"/>
        <v>77561000000</v>
      </c>
      <c r="M1434" s="2">
        <f t="shared" si="67"/>
        <v>46809000000</v>
      </c>
      <c r="N1434" s="2">
        <f t="shared" si="68"/>
        <v>30752000000</v>
      </c>
    </row>
    <row r="1435" spans="1:14">
      <c r="A1435" s="1">
        <v>1496</v>
      </c>
      <c r="B1435" s="1" t="s">
        <v>502</v>
      </c>
      <c r="C1435" s="1" t="s">
        <v>18</v>
      </c>
      <c r="D1435" s="3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1" t="s">
        <v>184</v>
      </c>
      <c r="K1435" s="1" t="s">
        <v>185</v>
      </c>
      <c r="L1435" s="2">
        <f t="shared" si="66"/>
        <v>72302000000</v>
      </c>
      <c r="M1435" s="2">
        <f t="shared" si="67"/>
        <v>60090000000</v>
      </c>
      <c r="N1435" s="2">
        <f t="shared" si="68"/>
        <v>12212000000</v>
      </c>
    </row>
    <row r="1436" spans="1:14">
      <c r="A1436" s="1">
        <v>1497</v>
      </c>
      <c r="B1436" s="1" t="s">
        <v>502</v>
      </c>
      <c r="C1436" s="1" t="s">
        <v>19</v>
      </c>
      <c r="D1436" s="3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1" t="s">
        <v>184</v>
      </c>
      <c r="K1436" s="1" t="s">
        <v>185</v>
      </c>
      <c r="L1436" s="2">
        <f t="shared" si="66"/>
        <v>79755000000</v>
      </c>
      <c r="M1436" s="2">
        <f t="shared" si="67"/>
        <v>54970000000</v>
      </c>
      <c r="N1436" s="2">
        <f t="shared" si="68"/>
        <v>24785000000</v>
      </c>
    </row>
    <row r="1437" spans="1:14">
      <c r="A1437" s="1">
        <v>1498</v>
      </c>
      <c r="B1437" s="1" t="s">
        <v>503</v>
      </c>
      <c r="C1437" s="1" t="s">
        <v>14</v>
      </c>
      <c r="D1437" s="3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1" t="s">
        <v>38</v>
      </c>
      <c r="K1437" s="1" t="s">
        <v>504</v>
      </c>
      <c r="L1437" s="2">
        <f t="shared" si="66"/>
        <v>1660500000</v>
      </c>
      <c r="M1437" s="2">
        <f t="shared" si="67"/>
        <v>1193800000</v>
      </c>
      <c r="N1437" s="2">
        <f t="shared" si="68"/>
        <v>466700000</v>
      </c>
    </row>
    <row r="1438" spans="1:14">
      <c r="A1438" s="1">
        <v>1499</v>
      </c>
      <c r="B1438" s="1" t="s">
        <v>503</v>
      </c>
      <c r="C1438" s="1" t="s">
        <v>17</v>
      </c>
      <c r="D1438" s="3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1" t="s">
        <v>38</v>
      </c>
      <c r="K1438" s="1" t="s">
        <v>504</v>
      </c>
      <c r="L1438" s="2">
        <f t="shared" si="66"/>
        <v>1653000000</v>
      </c>
      <c r="M1438" s="2">
        <f t="shared" si="67"/>
        <v>1163900000</v>
      </c>
      <c r="N1438" s="2">
        <f t="shared" si="68"/>
        <v>489100000</v>
      </c>
    </row>
    <row r="1439" spans="1:14">
      <c r="A1439" s="1">
        <v>1500</v>
      </c>
      <c r="B1439" s="1" t="s">
        <v>503</v>
      </c>
      <c r="C1439" s="1" t="s">
        <v>18</v>
      </c>
      <c r="D1439" s="3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1" t="s">
        <v>38</v>
      </c>
      <c r="K1439" s="1" t="s">
        <v>504</v>
      </c>
      <c r="L1439" s="2">
        <f t="shared" si="66"/>
        <v>1404000000</v>
      </c>
      <c r="M1439" s="2">
        <f t="shared" si="67"/>
        <v>1051800000</v>
      </c>
      <c r="N1439" s="2">
        <f t="shared" si="68"/>
        <v>352200000</v>
      </c>
    </row>
    <row r="1440" spans="1:14">
      <c r="A1440" s="1">
        <v>1501</v>
      </c>
      <c r="B1440" s="1" t="s">
        <v>503</v>
      </c>
      <c r="C1440" s="1" t="s">
        <v>19</v>
      </c>
      <c r="D1440" s="3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1" t="s">
        <v>38</v>
      </c>
      <c r="K1440" s="1" t="s">
        <v>504</v>
      </c>
      <c r="L1440" s="2">
        <f t="shared" si="66"/>
        <v>1881900000</v>
      </c>
      <c r="M1440" s="2">
        <f t="shared" si="67"/>
        <v>1597300000</v>
      </c>
      <c r="N1440" s="2">
        <f t="shared" si="68"/>
        <v>284600000</v>
      </c>
    </row>
    <row r="1441" spans="1:14">
      <c r="A1441" s="1">
        <v>1502</v>
      </c>
      <c r="B1441" s="1" t="s">
        <v>505</v>
      </c>
      <c r="C1441" s="1" t="s">
        <v>14</v>
      </c>
      <c r="D1441" s="3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1" t="s">
        <v>24</v>
      </c>
      <c r="K1441" s="1" t="s">
        <v>34</v>
      </c>
      <c r="L1441" s="2">
        <f t="shared" si="66"/>
        <v>1491000000</v>
      </c>
      <c r="M1441" s="2">
        <f t="shared" si="67"/>
        <v>911000000</v>
      </c>
      <c r="N1441" s="2">
        <f t="shared" si="68"/>
        <v>580000000</v>
      </c>
    </row>
    <row r="1442" spans="1:14">
      <c r="A1442" s="1">
        <v>1503</v>
      </c>
      <c r="B1442" s="1" t="s">
        <v>505</v>
      </c>
      <c r="C1442" s="1" t="s">
        <v>17</v>
      </c>
      <c r="D1442" s="3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1" t="s">
        <v>24</v>
      </c>
      <c r="K1442" s="1" t="s">
        <v>34</v>
      </c>
      <c r="L1442" s="2">
        <f t="shared" si="66"/>
        <v>1473000000</v>
      </c>
      <c r="M1442" s="2">
        <f t="shared" si="67"/>
        <v>941000000</v>
      </c>
      <c r="N1442" s="2">
        <f t="shared" si="68"/>
        <v>532000000</v>
      </c>
    </row>
    <row r="1443" spans="1:14">
      <c r="A1443" s="1">
        <v>1504</v>
      </c>
      <c r="B1443" s="1" t="s">
        <v>505</v>
      </c>
      <c r="C1443" s="1" t="s">
        <v>18</v>
      </c>
      <c r="D1443" s="3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1" t="s">
        <v>24</v>
      </c>
      <c r="K1443" s="1" t="s">
        <v>34</v>
      </c>
      <c r="L1443" s="2">
        <f t="shared" si="66"/>
        <v>1479000000</v>
      </c>
      <c r="M1443" s="2">
        <f t="shared" si="67"/>
        <v>976000000</v>
      </c>
      <c r="N1443" s="2">
        <f t="shared" si="68"/>
        <v>503000000</v>
      </c>
    </row>
    <row r="1444" spans="1:14">
      <c r="A1444" s="1">
        <v>1505</v>
      </c>
      <c r="B1444" s="1" t="s">
        <v>505</v>
      </c>
      <c r="C1444" s="1" t="s">
        <v>19</v>
      </c>
      <c r="D1444" s="3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1" t="s">
        <v>24</v>
      </c>
      <c r="K1444" s="1" t="s">
        <v>34</v>
      </c>
      <c r="L1444" s="2">
        <f t="shared" si="66"/>
        <v>1276000000</v>
      </c>
      <c r="M1444" s="2">
        <f t="shared" si="67"/>
        <v>993000000</v>
      </c>
      <c r="N1444" s="2">
        <f t="shared" si="68"/>
        <v>283000000</v>
      </c>
    </row>
    <row r="1445" spans="1:14">
      <c r="A1445" s="1">
        <v>1506</v>
      </c>
      <c r="B1445" s="1" t="s">
        <v>506</v>
      </c>
      <c r="C1445" s="1" t="s">
        <v>14</v>
      </c>
      <c r="D1445" s="3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1" t="s">
        <v>15</v>
      </c>
      <c r="K1445" s="1" t="s">
        <v>93</v>
      </c>
      <c r="L1445" s="2">
        <f t="shared" si="66"/>
        <v>1049562000</v>
      </c>
      <c r="M1445" s="2">
        <f t="shared" si="67"/>
        <v>300107000</v>
      </c>
      <c r="N1445" s="2">
        <f t="shared" si="68"/>
        <v>749455000</v>
      </c>
    </row>
    <row r="1446" spans="1:14">
      <c r="A1446" s="1">
        <v>1507</v>
      </c>
      <c r="B1446" s="1" t="s">
        <v>506</v>
      </c>
      <c r="C1446" s="1" t="s">
        <v>17</v>
      </c>
      <c r="D1446" s="3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1" t="s">
        <v>15</v>
      </c>
      <c r="K1446" s="1" t="s">
        <v>93</v>
      </c>
      <c r="L1446" s="2">
        <f t="shared" si="66"/>
        <v>1267874000</v>
      </c>
      <c r="M1446" s="2">
        <f t="shared" si="67"/>
        <v>340054000</v>
      </c>
      <c r="N1446" s="2">
        <f t="shared" si="68"/>
        <v>927820000</v>
      </c>
    </row>
    <row r="1447" spans="1:14">
      <c r="A1447" s="1">
        <v>1508</v>
      </c>
      <c r="B1447" s="1" t="s">
        <v>506</v>
      </c>
      <c r="C1447" s="1" t="s">
        <v>18</v>
      </c>
      <c r="D1447" s="3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1" t="s">
        <v>15</v>
      </c>
      <c r="K1447" s="1" t="s">
        <v>93</v>
      </c>
      <c r="L1447" s="2">
        <f t="shared" si="66"/>
        <v>1449845000</v>
      </c>
      <c r="M1447" s="2">
        <f t="shared" si="67"/>
        <v>375843000</v>
      </c>
      <c r="N1447" s="2">
        <f t="shared" si="68"/>
        <v>1074002000</v>
      </c>
    </row>
    <row r="1448" spans="1:14">
      <c r="A1448" s="1">
        <v>1509</v>
      </c>
      <c r="B1448" s="1" t="s">
        <v>506</v>
      </c>
      <c r="C1448" s="1" t="s">
        <v>19</v>
      </c>
      <c r="D1448" s="3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1" t="s">
        <v>15</v>
      </c>
      <c r="K1448" s="1" t="s">
        <v>93</v>
      </c>
      <c r="L1448" s="2">
        <f t="shared" si="66"/>
        <v>1728063000</v>
      </c>
      <c r="M1448" s="2">
        <f t="shared" si="67"/>
        <v>460303000</v>
      </c>
      <c r="N1448" s="2">
        <f t="shared" si="68"/>
        <v>1267760000</v>
      </c>
    </row>
    <row r="1449" spans="1:14">
      <c r="A1449" s="1">
        <v>1510</v>
      </c>
      <c r="B1449" s="1" t="s">
        <v>507</v>
      </c>
      <c r="C1449" s="1" t="s">
        <v>14</v>
      </c>
      <c r="D1449" s="3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1" t="s">
        <v>24</v>
      </c>
      <c r="K1449" s="1" t="s">
        <v>508</v>
      </c>
      <c r="L1449" s="2">
        <f t="shared" si="66"/>
        <v>3651000000</v>
      </c>
      <c r="M1449" s="2">
        <f t="shared" si="67"/>
        <v>2030000000</v>
      </c>
      <c r="N1449" s="2">
        <f t="shared" si="68"/>
        <v>1621000000</v>
      </c>
    </row>
    <row r="1450" spans="1:14">
      <c r="A1450" s="1">
        <v>1511</v>
      </c>
      <c r="B1450" s="1" t="s">
        <v>507</v>
      </c>
      <c r="C1450" s="1" t="s">
        <v>17</v>
      </c>
      <c r="D1450" s="3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1" t="s">
        <v>24</v>
      </c>
      <c r="K1450" s="1" t="s">
        <v>508</v>
      </c>
      <c r="L1450" s="2">
        <f t="shared" si="66"/>
        <v>3972000000</v>
      </c>
      <c r="M1450" s="2">
        <f t="shared" si="67"/>
        <v>2117000000</v>
      </c>
      <c r="N1450" s="2">
        <f t="shared" si="68"/>
        <v>1855000000</v>
      </c>
    </row>
    <row r="1451" spans="1:14">
      <c r="A1451" s="1">
        <v>1512</v>
      </c>
      <c r="B1451" s="1" t="s">
        <v>507</v>
      </c>
      <c r="C1451" s="1" t="s">
        <v>18</v>
      </c>
      <c r="D1451" s="3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1" t="s">
        <v>24</v>
      </c>
      <c r="K1451" s="1" t="s">
        <v>508</v>
      </c>
      <c r="L1451" s="2">
        <f t="shared" si="66"/>
        <v>4087000000</v>
      </c>
      <c r="M1451" s="2">
        <f t="shared" si="67"/>
        <v>2131000000</v>
      </c>
      <c r="N1451" s="2">
        <f t="shared" si="68"/>
        <v>1956000000</v>
      </c>
    </row>
    <row r="1452" spans="1:14">
      <c r="A1452" s="1">
        <v>1513</v>
      </c>
      <c r="B1452" s="1" t="s">
        <v>507</v>
      </c>
      <c r="C1452" s="1" t="s">
        <v>19</v>
      </c>
      <c r="D1452" s="3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1" t="s">
        <v>24</v>
      </c>
      <c r="K1452" s="1" t="s">
        <v>508</v>
      </c>
      <c r="L1452" s="2">
        <f t="shared" si="66"/>
        <v>4033000000</v>
      </c>
      <c r="M1452" s="2">
        <f t="shared" si="67"/>
        <v>2107000000</v>
      </c>
      <c r="N1452" s="2">
        <f t="shared" si="68"/>
        <v>1926000000</v>
      </c>
    </row>
    <row r="1453" spans="1:14">
      <c r="A1453" s="1">
        <v>1514</v>
      </c>
      <c r="B1453" s="1" t="s">
        <v>509</v>
      </c>
      <c r="C1453" s="1" t="s">
        <v>14</v>
      </c>
      <c r="D1453" s="3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1" t="s">
        <v>21</v>
      </c>
      <c r="K1453" s="1" t="s">
        <v>510</v>
      </c>
      <c r="L1453" s="2">
        <f t="shared" si="66"/>
        <v>2409350000</v>
      </c>
      <c r="M1453" s="2">
        <f t="shared" si="67"/>
        <v>1497466000</v>
      </c>
      <c r="N1453" s="2">
        <f t="shared" si="68"/>
        <v>911884000</v>
      </c>
    </row>
    <row r="1454" spans="1:14">
      <c r="A1454" s="1">
        <v>1515</v>
      </c>
      <c r="B1454" s="1" t="s">
        <v>509</v>
      </c>
      <c r="C1454" s="1" t="s">
        <v>17</v>
      </c>
      <c r="D1454" s="3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1" t="s">
        <v>21</v>
      </c>
      <c r="K1454" s="1" t="s">
        <v>510</v>
      </c>
      <c r="L1454" s="2">
        <f t="shared" si="66"/>
        <v>940354000</v>
      </c>
      <c r="M1454" s="2">
        <f t="shared" si="67"/>
        <v>606765000</v>
      </c>
      <c r="N1454" s="2">
        <f t="shared" si="68"/>
        <v>333589000</v>
      </c>
    </row>
    <row r="1455" spans="1:14">
      <c r="A1455" s="1">
        <v>1516</v>
      </c>
      <c r="B1455" s="1" t="s">
        <v>509</v>
      </c>
      <c r="C1455" s="1" t="s">
        <v>18</v>
      </c>
      <c r="D1455" s="3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1" t="s">
        <v>21</v>
      </c>
      <c r="K1455" s="1" t="s">
        <v>510</v>
      </c>
      <c r="L1455" s="2">
        <f t="shared" si="66"/>
        <v>1671151000</v>
      </c>
      <c r="M1455" s="2">
        <f t="shared" si="67"/>
        <v>918691000</v>
      </c>
      <c r="N1455" s="2">
        <f t="shared" si="68"/>
        <v>752460000</v>
      </c>
    </row>
    <row r="1456" spans="1:14">
      <c r="A1456" s="1">
        <v>1517</v>
      </c>
      <c r="B1456" s="1" t="s">
        <v>509</v>
      </c>
      <c r="C1456" s="1" t="s">
        <v>19</v>
      </c>
      <c r="D1456" s="3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1" t="s">
        <v>21</v>
      </c>
      <c r="K1456" s="1" t="s">
        <v>510</v>
      </c>
      <c r="L1456" s="2">
        <f t="shared" si="66"/>
        <v>2127609000</v>
      </c>
      <c r="M1456" s="2">
        <f t="shared" si="67"/>
        <v>1273308000</v>
      </c>
      <c r="N1456" s="2">
        <f t="shared" si="68"/>
        <v>854301000</v>
      </c>
    </row>
    <row r="1457" spans="1:14">
      <c r="A1457" s="1">
        <v>1518</v>
      </c>
      <c r="B1457" s="1" t="s">
        <v>511</v>
      </c>
      <c r="C1457" s="1" t="s">
        <v>14</v>
      </c>
      <c r="D1457" s="3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1" t="s">
        <v>21</v>
      </c>
      <c r="K1457" s="1" t="s">
        <v>199</v>
      </c>
      <c r="L1457" s="2">
        <f t="shared" si="66"/>
        <v>22733000000</v>
      </c>
      <c r="M1457" s="2">
        <f t="shared" si="67"/>
        <v>17154000000</v>
      </c>
      <c r="N1457" s="2">
        <f t="shared" si="68"/>
        <v>5579000000</v>
      </c>
    </row>
    <row r="1458" spans="1:14">
      <c r="A1458" s="1">
        <v>1519</v>
      </c>
      <c r="B1458" s="1" t="s">
        <v>511</v>
      </c>
      <c r="C1458" s="1" t="s">
        <v>17</v>
      </c>
      <c r="D1458" s="3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1" t="s">
        <v>21</v>
      </c>
      <c r="K1458" s="1" t="s">
        <v>199</v>
      </c>
      <c r="L1458" s="2">
        <f t="shared" si="66"/>
        <v>21240000000</v>
      </c>
      <c r="M1458" s="2">
        <f t="shared" si="67"/>
        <v>16461000000</v>
      </c>
      <c r="N1458" s="2">
        <f t="shared" si="68"/>
        <v>4779000000</v>
      </c>
    </row>
    <row r="1459" spans="1:14">
      <c r="A1459" s="1">
        <v>1520</v>
      </c>
      <c r="B1459" s="1" t="s">
        <v>511</v>
      </c>
      <c r="C1459" s="1" t="s">
        <v>18</v>
      </c>
      <c r="D1459" s="3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1" t="s">
        <v>21</v>
      </c>
      <c r="K1459" s="1" t="s">
        <v>199</v>
      </c>
      <c r="L1459" s="2">
        <f t="shared" si="66"/>
        <v>21340000000</v>
      </c>
      <c r="M1459" s="2">
        <f t="shared" si="67"/>
        <v>16805000000</v>
      </c>
      <c r="N1459" s="2">
        <f t="shared" si="68"/>
        <v>4535000000</v>
      </c>
    </row>
    <row r="1460" spans="1:14">
      <c r="A1460" s="1">
        <v>1521</v>
      </c>
      <c r="B1460" s="1" t="s">
        <v>511</v>
      </c>
      <c r="C1460" s="1" t="s">
        <v>19</v>
      </c>
      <c r="D1460" s="3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1" t="s">
        <v>21</v>
      </c>
      <c r="K1460" s="1" t="s">
        <v>199</v>
      </c>
      <c r="L1460" s="2">
        <f t="shared" si="66"/>
        <v>21788000000</v>
      </c>
      <c r="M1460" s="2">
        <f t="shared" si="67"/>
        <v>16878000000</v>
      </c>
      <c r="N1460" s="2">
        <f t="shared" si="68"/>
        <v>4910000000</v>
      </c>
    </row>
    <row r="1461" spans="1:14">
      <c r="A1461" s="1">
        <v>1522</v>
      </c>
      <c r="B1461" s="1" t="s">
        <v>512</v>
      </c>
      <c r="C1461" s="1" t="s">
        <v>14</v>
      </c>
      <c r="D1461" s="3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1" t="s">
        <v>21</v>
      </c>
      <c r="K1461" s="1" t="s">
        <v>291</v>
      </c>
      <c r="L1461" s="2">
        <f t="shared" si="66"/>
        <v>2163284000</v>
      </c>
      <c r="M1461" s="2">
        <f t="shared" si="67"/>
        <v>1466067000</v>
      </c>
      <c r="N1461" s="2">
        <f t="shared" si="68"/>
        <v>697217000</v>
      </c>
    </row>
    <row r="1462" spans="1:14">
      <c r="A1462" s="1">
        <v>1523</v>
      </c>
      <c r="B1462" s="1" t="s">
        <v>512</v>
      </c>
      <c r="C1462" s="1" t="s">
        <v>17</v>
      </c>
      <c r="D1462" s="3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1" t="s">
        <v>21</v>
      </c>
      <c r="K1462" s="1" t="s">
        <v>291</v>
      </c>
      <c r="L1462" s="2">
        <f t="shared" si="66"/>
        <v>2340400000</v>
      </c>
      <c r="M1462" s="2">
        <f t="shared" si="67"/>
        <v>2036100000</v>
      </c>
      <c r="N1462" s="2">
        <f t="shared" si="68"/>
        <v>304300000</v>
      </c>
    </row>
    <row r="1463" spans="1:14">
      <c r="A1463" s="1">
        <v>1524</v>
      </c>
      <c r="B1463" s="1" t="s">
        <v>512</v>
      </c>
      <c r="C1463" s="1" t="s">
        <v>18</v>
      </c>
      <c r="D1463" s="3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1" t="s">
        <v>21</v>
      </c>
      <c r="K1463" s="1" t="s">
        <v>291</v>
      </c>
      <c r="L1463" s="2">
        <f t="shared" si="66"/>
        <v>2537200000</v>
      </c>
      <c r="M1463" s="2">
        <f t="shared" si="67"/>
        <v>1645800000</v>
      </c>
      <c r="N1463" s="2">
        <f t="shared" si="68"/>
        <v>891400000</v>
      </c>
    </row>
    <row r="1464" spans="1:14">
      <c r="A1464" s="1">
        <v>1525</v>
      </c>
      <c r="B1464" s="1" t="s">
        <v>512</v>
      </c>
      <c r="C1464" s="1" t="s">
        <v>19</v>
      </c>
      <c r="D1464" s="3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1" t="s">
        <v>21</v>
      </c>
      <c r="K1464" s="1" t="s">
        <v>291</v>
      </c>
      <c r="L1464" s="2">
        <f t="shared" si="66"/>
        <v>2491300000</v>
      </c>
      <c r="M1464" s="2">
        <f t="shared" si="67"/>
        <v>1731200000</v>
      </c>
      <c r="N1464" s="2">
        <f t="shared" si="68"/>
        <v>760100000</v>
      </c>
    </row>
    <row r="1465" spans="1:14">
      <c r="A1465" s="1">
        <v>1526</v>
      </c>
      <c r="B1465" s="1" t="s">
        <v>513</v>
      </c>
      <c r="C1465" s="1" t="s">
        <v>14</v>
      </c>
      <c r="D1465" s="3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1" t="s">
        <v>21</v>
      </c>
      <c r="K1465" s="1" t="s">
        <v>259</v>
      </c>
      <c r="L1465" s="2">
        <f t="shared" si="66"/>
        <v>7356972000</v>
      </c>
      <c r="M1465" s="2">
        <f t="shared" si="67"/>
        <v>4250446000</v>
      </c>
      <c r="N1465" s="2">
        <f t="shared" si="68"/>
        <v>3106526000</v>
      </c>
    </row>
    <row r="1466" spans="1:14">
      <c r="A1466" s="1">
        <v>1527</v>
      </c>
      <c r="B1466" s="1" t="s">
        <v>513</v>
      </c>
      <c r="C1466" s="1" t="s">
        <v>17</v>
      </c>
      <c r="D1466" s="3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1" t="s">
        <v>21</v>
      </c>
      <c r="K1466" s="1" t="s">
        <v>259</v>
      </c>
      <c r="L1466" s="2">
        <f t="shared" si="66"/>
        <v>7817659000</v>
      </c>
      <c r="M1466" s="2">
        <f t="shared" si="67"/>
        <v>4467089000</v>
      </c>
      <c r="N1466" s="2">
        <f t="shared" si="68"/>
        <v>3350570000</v>
      </c>
    </row>
    <row r="1467" spans="1:14">
      <c r="A1467" s="1">
        <v>1528</v>
      </c>
      <c r="B1467" s="1" t="s">
        <v>513</v>
      </c>
      <c r="C1467" s="1" t="s">
        <v>18</v>
      </c>
      <c r="D1467" s="3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1" t="s">
        <v>21</v>
      </c>
      <c r="K1467" s="1" t="s">
        <v>259</v>
      </c>
      <c r="L1467" s="2">
        <f t="shared" si="66"/>
        <v>8301885000</v>
      </c>
      <c r="M1467" s="2">
        <f t="shared" si="67"/>
        <v>4695384000</v>
      </c>
      <c r="N1467" s="2">
        <f t="shared" si="68"/>
        <v>3606501000</v>
      </c>
    </row>
    <row r="1468" spans="1:14">
      <c r="A1468" s="1">
        <v>1529</v>
      </c>
      <c r="B1468" s="1" t="s">
        <v>513</v>
      </c>
      <c r="C1468" s="1" t="s">
        <v>19</v>
      </c>
      <c r="D1468" s="3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1" t="s">
        <v>21</v>
      </c>
      <c r="K1468" s="1" t="s">
        <v>259</v>
      </c>
      <c r="L1468" s="2">
        <f t="shared" si="66"/>
        <v>8910415000</v>
      </c>
      <c r="M1468" s="2">
        <f t="shared" si="67"/>
        <v>5205715000</v>
      </c>
      <c r="N1468" s="2">
        <f t="shared" si="68"/>
        <v>3704700000</v>
      </c>
    </row>
    <row r="1469" spans="1:14">
      <c r="A1469" s="1">
        <v>1530</v>
      </c>
      <c r="B1469" s="1" t="s">
        <v>514</v>
      </c>
      <c r="C1469" s="1" t="s">
        <v>14</v>
      </c>
      <c r="D1469" s="3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1" t="s">
        <v>49</v>
      </c>
      <c r="K1469" s="1" t="s">
        <v>50</v>
      </c>
      <c r="L1469" s="2">
        <f t="shared" si="66"/>
        <v>1633834000</v>
      </c>
      <c r="M1469" s="2">
        <f t="shared" si="67"/>
        <v>787329000</v>
      </c>
      <c r="N1469" s="2">
        <f t="shared" si="68"/>
        <v>846505000</v>
      </c>
    </row>
    <row r="1470" spans="1:14">
      <c r="A1470" s="1">
        <v>1531</v>
      </c>
      <c r="B1470" s="1" t="s">
        <v>514</v>
      </c>
      <c r="C1470" s="1" t="s">
        <v>17</v>
      </c>
      <c r="D1470" s="3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1" t="s">
        <v>49</v>
      </c>
      <c r="K1470" s="1" t="s">
        <v>50</v>
      </c>
      <c r="L1470" s="2">
        <f t="shared" si="66"/>
        <v>1655487000</v>
      </c>
      <c r="M1470" s="2">
        <f t="shared" si="67"/>
        <v>819711000</v>
      </c>
      <c r="N1470" s="2">
        <f t="shared" si="68"/>
        <v>835776000</v>
      </c>
    </row>
    <row r="1471" spans="1:14">
      <c r="A1471" s="1">
        <v>1532</v>
      </c>
      <c r="B1471" s="1" t="s">
        <v>514</v>
      </c>
      <c r="C1471" s="1" t="s">
        <v>18</v>
      </c>
      <c r="D1471" s="3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1" t="s">
        <v>49</v>
      </c>
      <c r="K1471" s="1" t="s">
        <v>50</v>
      </c>
      <c r="L1471" s="2">
        <f t="shared" si="66"/>
        <v>1716711000</v>
      </c>
      <c r="M1471" s="2">
        <f t="shared" si="67"/>
        <v>855908000</v>
      </c>
      <c r="N1471" s="2">
        <f t="shared" si="68"/>
        <v>860803000</v>
      </c>
    </row>
    <row r="1472" spans="1:14">
      <c r="A1472" s="1">
        <v>1533</v>
      </c>
      <c r="B1472" s="1" t="s">
        <v>514</v>
      </c>
      <c r="C1472" s="1" t="s">
        <v>19</v>
      </c>
      <c r="D1472" s="3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1" t="s">
        <v>49</v>
      </c>
      <c r="K1472" s="1" t="s">
        <v>50</v>
      </c>
      <c r="L1472" s="2">
        <f t="shared" si="66"/>
        <v>1749853000</v>
      </c>
      <c r="M1472" s="2">
        <f t="shared" si="67"/>
        <v>907024000</v>
      </c>
      <c r="N1472" s="2">
        <f t="shared" si="68"/>
        <v>842829000</v>
      </c>
    </row>
    <row r="1473" spans="1:14">
      <c r="A1473" s="1">
        <v>1534</v>
      </c>
      <c r="B1473" s="1" t="s">
        <v>515</v>
      </c>
      <c r="C1473" s="1" t="s">
        <v>14</v>
      </c>
      <c r="D1473" s="3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1" t="s">
        <v>27</v>
      </c>
      <c r="K1473" s="1" t="s">
        <v>32</v>
      </c>
      <c r="L1473" s="2">
        <f t="shared" si="66"/>
        <v>5295500000</v>
      </c>
      <c r="M1473" s="2">
        <f t="shared" si="67"/>
        <v>3731300000</v>
      </c>
      <c r="N1473" s="2">
        <f t="shared" si="68"/>
        <v>1564200000</v>
      </c>
    </row>
    <row r="1474" spans="1:14">
      <c r="A1474" s="1">
        <v>1535</v>
      </c>
      <c r="B1474" s="1" t="s">
        <v>515</v>
      </c>
      <c r="C1474" s="1" t="s">
        <v>17</v>
      </c>
      <c r="D1474" s="3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1" t="s">
        <v>27</v>
      </c>
      <c r="K1474" s="1" t="s">
        <v>32</v>
      </c>
      <c r="L1474" s="2">
        <f t="shared" si="66"/>
        <v>5529100000</v>
      </c>
      <c r="M1474" s="2">
        <f t="shared" si="67"/>
        <v>3841800000</v>
      </c>
      <c r="N1474" s="2">
        <f t="shared" si="68"/>
        <v>1687300000</v>
      </c>
    </row>
    <row r="1475" spans="1:14">
      <c r="A1475" s="1">
        <v>1536</v>
      </c>
      <c r="B1475" s="1" t="s">
        <v>515</v>
      </c>
      <c r="C1475" s="1" t="s">
        <v>18</v>
      </c>
      <c r="D1475" s="3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1" t="s">
        <v>27</v>
      </c>
      <c r="K1475" s="1" t="s">
        <v>32</v>
      </c>
      <c r="L1475" s="2">
        <f t="shared" ref="L1475:L1538" si="69">E1475-F1475</f>
        <v>7492000000</v>
      </c>
      <c r="M1475" s="2">
        <f t="shared" ref="M1475:M1538" si="70">G1475+H1475+I1475</f>
        <v>5587200000</v>
      </c>
      <c r="N1475" s="2">
        <f t="shared" ref="N1475:N1538" si="71">L1475-M1475</f>
        <v>1904800000</v>
      </c>
    </row>
    <row r="1476" spans="1:14">
      <c r="A1476" s="1">
        <v>1537</v>
      </c>
      <c r="B1476" s="1" t="s">
        <v>515</v>
      </c>
      <c r="C1476" s="1" t="s">
        <v>19</v>
      </c>
      <c r="D1476" s="3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1" t="s">
        <v>27</v>
      </c>
      <c r="K1476" s="1" t="s">
        <v>32</v>
      </c>
      <c r="L1476" s="2">
        <f t="shared" si="69"/>
        <v>7755900000</v>
      </c>
      <c r="M1476" s="2">
        <f t="shared" si="70"/>
        <v>5304400000</v>
      </c>
      <c r="N1476" s="2">
        <f t="shared" si="71"/>
        <v>2451500000</v>
      </c>
    </row>
    <row r="1477" spans="1:14">
      <c r="A1477" s="1">
        <v>1538</v>
      </c>
      <c r="B1477" s="1" t="s">
        <v>516</v>
      </c>
      <c r="C1477" s="1" t="s">
        <v>14</v>
      </c>
      <c r="D1477" s="3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1" t="s">
        <v>21</v>
      </c>
      <c r="K1477" s="1" t="s">
        <v>79</v>
      </c>
      <c r="L1477" s="2">
        <f t="shared" si="69"/>
        <v>751000000</v>
      </c>
      <c r="M1477" s="2">
        <f t="shared" si="70"/>
        <v>455000000</v>
      </c>
      <c r="N1477" s="2">
        <f t="shared" si="71"/>
        <v>296000000</v>
      </c>
    </row>
    <row r="1478" spans="1:14">
      <c r="A1478" s="1">
        <v>1539</v>
      </c>
      <c r="B1478" s="1" t="s">
        <v>516</v>
      </c>
      <c r="C1478" s="1" t="s">
        <v>17</v>
      </c>
      <c r="D1478" s="3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1" t="s">
        <v>21</v>
      </c>
      <c r="K1478" s="1" t="s">
        <v>79</v>
      </c>
      <c r="L1478" s="2">
        <f t="shared" si="69"/>
        <v>927000000</v>
      </c>
      <c r="M1478" s="2">
        <f t="shared" si="70"/>
        <v>633000000</v>
      </c>
      <c r="N1478" s="2">
        <f t="shared" si="71"/>
        <v>294000000</v>
      </c>
    </row>
    <row r="1479" spans="1:14">
      <c r="A1479" s="1">
        <v>1540</v>
      </c>
      <c r="B1479" s="1" t="s">
        <v>516</v>
      </c>
      <c r="C1479" s="1" t="s">
        <v>18</v>
      </c>
      <c r="D1479" s="3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1" t="s">
        <v>21</v>
      </c>
      <c r="K1479" s="1" t="s">
        <v>79</v>
      </c>
      <c r="L1479" s="2">
        <f t="shared" si="69"/>
        <v>1206000000</v>
      </c>
      <c r="M1479" s="2">
        <f t="shared" si="70"/>
        <v>866000000</v>
      </c>
      <c r="N1479" s="2">
        <f t="shared" si="71"/>
        <v>340000000</v>
      </c>
    </row>
    <row r="1480" spans="1:14">
      <c r="A1480" s="1">
        <v>1541</v>
      </c>
      <c r="B1480" s="1" t="s">
        <v>516</v>
      </c>
      <c r="C1480" s="1" t="s">
        <v>19</v>
      </c>
      <c r="D1480" s="3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1" t="s">
        <v>21</v>
      </c>
      <c r="K1480" s="1" t="s">
        <v>79</v>
      </c>
      <c r="L1480" s="2">
        <f t="shared" si="69"/>
        <v>1434000000</v>
      </c>
      <c r="M1480" s="2">
        <f t="shared" si="70"/>
        <v>1202000000</v>
      </c>
      <c r="N1480" s="2">
        <f t="shared" si="71"/>
        <v>232000000</v>
      </c>
    </row>
    <row r="1481" spans="1:14">
      <c r="A1481" s="1">
        <v>1542</v>
      </c>
      <c r="B1481" s="1" t="s">
        <v>517</v>
      </c>
      <c r="C1481" s="1" t="s">
        <v>14</v>
      </c>
      <c r="D1481" s="3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1" t="s">
        <v>49</v>
      </c>
      <c r="K1481" s="1" t="s">
        <v>52</v>
      </c>
      <c r="L1481" s="2">
        <f t="shared" si="69"/>
        <v>12884000000</v>
      </c>
      <c r="M1481" s="2">
        <f t="shared" si="70"/>
        <v>7578000000</v>
      </c>
      <c r="N1481" s="2">
        <f t="shared" si="71"/>
        <v>5306000000</v>
      </c>
    </row>
    <row r="1482" spans="1:14">
      <c r="A1482" s="1">
        <v>1543</v>
      </c>
      <c r="B1482" s="1" t="s">
        <v>517</v>
      </c>
      <c r="C1482" s="1" t="s">
        <v>17</v>
      </c>
      <c r="D1482" s="3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1" t="s">
        <v>49</v>
      </c>
      <c r="K1482" s="1" t="s">
        <v>52</v>
      </c>
      <c r="L1482" s="2">
        <f t="shared" si="69"/>
        <v>13304000000</v>
      </c>
      <c r="M1482" s="2">
        <f t="shared" si="70"/>
        <v>7846000000</v>
      </c>
      <c r="N1482" s="2">
        <f t="shared" si="71"/>
        <v>5458000000</v>
      </c>
    </row>
    <row r="1483" spans="1:14">
      <c r="A1483" s="1">
        <v>1544</v>
      </c>
      <c r="B1483" s="1" t="s">
        <v>517</v>
      </c>
      <c r="C1483" s="1" t="s">
        <v>18</v>
      </c>
      <c r="D1483" s="3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1" t="s">
        <v>49</v>
      </c>
      <c r="K1483" s="1" t="s">
        <v>52</v>
      </c>
      <c r="L1483" s="2">
        <f t="shared" si="69"/>
        <v>13092000000</v>
      </c>
      <c r="M1483" s="2">
        <f t="shared" si="70"/>
        <v>7979000000</v>
      </c>
      <c r="N1483" s="2">
        <f t="shared" si="71"/>
        <v>5113000000</v>
      </c>
    </row>
    <row r="1484" spans="1:14">
      <c r="A1484" s="1">
        <v>1545</v>
      </c>
      <c r="B1484" s="1" t="s">
        <v>517</v>
      </c>
      <c r="C1484" s="1" t="s">
        <v>19</v>
      </c>
      <c r="D1484" s="3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1" t="s">
        <v>49</v>
      </c>
      <c r="K1484" s="1" t="s">
        <v>52</v>
      </c>
      <c r="L1484" s="2">
        <f t="shared" si="69"/>
        <v>12555000000</v>
      </c>
      <c r="M1484" s="2">
        <f t="shared" si="70"/>
        <v>8139000000</v>
      </c>
      <c r="N1484" s="2">
        <f t="shared" si="71"/>
        <v>4416000000</v>
      </c>
    </row>
    <row r="1485" spans="1:14">
      <c r="A1485" s="1">
        <v>1546</v>
      </c>
      <c r="B1485" s="1" t="s">
        <v>518</v>
      </c>
      <c r="C1485" s="1" t="s">
        <v>14</v>
      </c>
      <c r="D1485" s="3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1" t="s">
        <v>21</v>
      </c>
      <c r="K1485" s="1" t="s">
        <v>519</v>
      </c>
      <c r="L1485" s="2">
        <f t="shared" si="69"/>
        <v>1566054000</v>
      </c>
      <c r="M1485" s="2">
        <f t="shared" si="70"/>
        <v>1129262000</v>
      </c>
      <c r="N1485" s="2">
        <f t="shared" si="71"/>
        <v>436792000</v>
      </c>
    </row>
    <row r="1486" spans="1:14">
      <c r="A1486" s="1">
        <v>1547</v>
      </c>
      <c r="B1486" s="1" t="s">
        <v>518</v>
      </c>
      <c r="C1486" s="1" t="s">
        <v>17</v>
      </c>
      <c r="D1486" s="3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1" t="s">
        <v>21</v>
      </c>
      <c r="K1486" s="1" t="s">
        <v>519</v>
      </c>
      <c r="L1486" s="2">
        <f t="shared" si="69"/>
        <v>1753609000</v>
      </c>
      <c r="M1486" s="2">
        <f t="shared" si="70"/>
        <v>1238959000</v>
      </c>
      <c r="N1486" s="2">
        <f t="shared" si="71"/>
        <v>514650000</v>
      </c>
    </row>
    <row r="1487" spans="1:14">
      <c r="A1487" s="1">
        <v>1548</v>
      </c>
      <c r="B1487" s="1" t="s">
        <v>518</v>
      </c>
      <c r="C1487" s="1" t="s">
        <v>18</v>
      </c>
      <c r="D1487" s="3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1" t="s">
        <v>21</v>
      </c>
      <c r="K1487" s="1" t="s">
        <v>519</v>
      </c>
      <c r="L1487" s="2">
        <f t="shared" si="69"/>
        <v>1950415000</v>
      </c>
      <c r="M1487" s="2">
        <f t="shared" si="70"/>
        <v>1360943000</v>
      </c>
      <c r="N1487" s="2">
        <f t="shared" si="71"/>
        <v>589472000</v>
      </c>
    </row>
    <row r="1488" spans="1:14">
      <c r="A1488" s="1">
        <v>1549</v>
      </c>
      <c r="B1488" s="1" t="s">
        <v>518</v>
      </c>
      <c r="C1488" s="1" t="s">
        <v>19</v>
      </c>
      <c r="D1488" s="3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1" t="s">
        <v>21</v>
      </c>
      <c r="K1488" s="1" t="s">
        <v>519</v>
      </c>
      <c r="L1488" s="2">
        <f t="shared" si="69"/>
        <v>2143174000</v>
      </c>
      <c r="M1488" s="2">
        <f t="shared" si="70"/>
        <v>1492666000</v>
      </c>
      <c r="N1488" s="2">
        <f t="shared" si="71"/>
        <v>650508000</v>
      </c>
    </row>
    <row r="1489" spans="1:14">
      <c r="A1489" s="1">
        <v>1550</v>
      </c>
      <c r="B1489" s="1" t="s">
        <v>520</v>
      </c>
      <c r="C1489" s="1" t="s">
        <v>14</v>
      </c>
      <c r="D1489" s="3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1" t="s">
        <v>38</v>
      </c>
      <c r="K1489" s="1" t="s">
        <v>126</v>
      </c>
      <c r="L1489" s="2">
        <f t="shared" si="69"/>
        <v>2358000000</v>
      </c>
      <c r="M1489" s="2">
        <f t="shared" si="70"/>
        <v>983000000</v>
      </c>
      <c r="N1489" s="2">
        <f t="shared" si="71"/>
        <v>1375000000</v>
      </c>
    </row>
    <row r="1490" spans="1:14">
      <c r="A1490" s="1">
        <v>1551</v>
      </c>
      <c r="B1490" s="1" t="s">
        <v>520</v>
      </c>
      <c r="C1490" s="1" t="s">
        <v>17</v>
      </c>
      <c r="D1490" s="3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1" t="s">
        <v>38</v>
      </c>
      <c r="K1490" s="1" t="s">
        <v>126</v>
      </c>
      <c r="L1490" s="2">
        <f t="shared" si="69"/>
        <v>2685000000</v>
      </c>
      <c r="M1490" s="2">
        <f t="shared" si="70"/>
        <v>1255000000</v>
      </c>
      <c r="N1490" s="2">
        <f t="shared" si="71"/>
        <v>1430000000</v>
      </c>
    </row>
    <row r="1491" spans="1:14">
      <c r="A1491" s="1">
        <v>1552</v>
      </c>
      <c r="B1491" s="1" t="s">
        <v>520</v>
      </c>
      <c r="C1491" s="1" t="s">
        <v>18</v>
      </c>
      <c r="D1491" s="3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1" t="s">
        <v>38</v>
      </c>
      <c r="K1491" s="1" t="s">
        <v>126</v>
      </c>
      <c r="L1491" s="2">
        <f t="shared" si="69"/>
        <v>3917000000</v>
      </c>
      <c r="M1491" s="2">
        <f t="shared" si="70"/>
        <v>1748000000</v>
      </c>
      <c r="N1491" s="2">
        <f t="shared" si="71"/>
        <v>2169000000</v>
      </c>
    </row>
    <row r="1492" spans="1:14">
      <c r="A1492" s="1">
        <v>1553</v>
      </c>
      <c r="B1492" s="1" t="s">
        <v>520</v>
      </c>
      <c r="C1492" s="1" t="s">
        <v>19</v>
      </c>
      <c r="D1492" s="3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1" t="s">
        <v>38</v>
      </c>
      <c r="K1492" s="1" t="s">
        <v>126</v>
      </c>
      <c r="L1492" s="2">
        <f t="shared" si="69"/>
        <v>4697000000</v>
      </c>
      <c r="M1492" s="2">
        <f t="shared" si="70"/>
        <v>1864000000</v>
      </c>
      <c r="N1492" s="2">
        <f t="shared" si="71"/>
        <v>2833000000</v>
      </c>
    </row>
    <row r="1493" spans="1:14">
      <c r="A1493" s="1">
        <v>1554</v>
      </c>
      <c r="B1493" s="1" t="s">
        <v>521</v>
      </c>
      <c r="C1493" s="1" t="s">
        <v>14</v>
      </c>
      <c r="D1493" s="3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1" t="s">
        <v>85</v>
      </c>
      <c r="K1493" s="1" t="s">
        <v>343</v>
      </c>
      <c r="L1493" s="2">
        <f t="shared" si="69"/>
        <v>3764000000</v>
      </c>
      <c r="M1493" s="2">
        <f t="shared" si="70"/>
        <v>2120000000</v>
      </c>
      <c r="N1493" s="2">
        <f t="shared" si="71"/>
        <v>1644000000</v>
      </c>
    </row>
    <row r="1494" spans="1:14">
      <c r="A1494" s="1">
        <v>1555</v>
      </c>
      <c r="B1494" s="1" t="s">
        <v>521</v>
      </c>
      <c r="C1494" s="1" t="s">
        <v>17</v>
      </c>
      <c r="D1494" s="3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1" t="s">
        <v>85</v>
      </c>
      <c r="K1494" s="1" t="s">
        <v>343</v>
      </c>
      <c r="L1494" s="2">
        <f t="shared" si="69"/>
        <v>3516000000</v>
      </c>
      <c r="M1494" s="2">
        <f t="shared" si="70"/>
        <v>2737000000</v>
      </c>
      <c r="N1494" s="2">
        <f t="shared" si="71"/>
        <v>779000000</v>
      </c>
    </row>
    <row r="1495" spans="1:14">
      <c r="A1495" s="1">
        <v>1556</v>
      </c>
      <c r="B1495" s="1" t="s">
        <v>521</v>
      </c>
      <c r="C1495" s="1" t="s">
        <v>18</v>
      </c>
      <c r="D1495" s="3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1" t="s">
        <v>85</v>
      </c>
      <c r="K1495" s="1" t="s">
        <v>343</v>
      </c>
      <c r="L1495" s="2">
        <f t="shared" si="69"/>
        <v>4960000000</v>
      </c>
      <c r="M1495" s="2">
        <f t="shared" si="70"/>
        <v>3324000000</v>
      </c>
      <c r="N1495" s="2">
        <f t="shared" si="71"/>
        <v>1636000000</v>
      </c>
    </row>
    <row r="1496" spans="1:14">
      <c r="A1496" s="1">
        <v>1557</v>
      </c>
      <c r="B1496" s="1" t="s">
        <v>521</v>
      </c>
      <c r="C1496" s="1" t="s">
        <v>19</v>
      </c>
      <c r="D1496" s="3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1" t="s">
        <v>85</v>
      </c>
      <c r="K1496" s="1" t="s">
        <v>343</v>
      </c>
      <c r="L1496" s="2">
        <f t="shared" si="69"/>
        <v>6245000000</v>
      </c>
      <c r="M1496" s="2">
        <f t="shared" si="70"/>
        <v>3376000000</v>
      </c>
      <c r="N1496" s="2">
        <f t="shared" si="71"/>
        <v>2869000000</v>
      </c>
    </row>
    <row r="1497" spans="1:14">
      <c r="A1497" s="1">
        <v>1558</v>
      </c>
      <c r="B1497" s="1" t="s">
        <v>522</v>
      </c>
      <c r="C1497" s="1" t="s">
        <v>14</v>
      </c>
      <c r="D1497" s="3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1" t="s">
        <v>24</v>
      </c>
      <c r="K1497" s="1" t="s">
        <v>59</v>
      </c>
      <c r="L1497" s="2">
        <f t="shared" si="69"/>
        <v>604216000</v>
      </c>
      <c r="M1497" s="2">
        <f t="shared" si="70"/>
        <v>247597000</v>
      </c>
      <c r="N1497" s="2">
        <f t="shared" si="71"/>
        <v>356619000</v>
      </c>
    </row>
    <row r="1498" spans="1:14">
      <c r="A1498" s="1">
        <v>1559</v>
      </c>
      <c r="B1498" s="1" t="s">
        <v>522</v>
      </c>
      <c r="C1498" s="1" t="s">
        <v>17</v>
      </c>
      <c r="D1498" s="3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1" t="s">
        <v>24</v>
      </c>
      <c r="K1498" s="1" t="s">
        <v>59</v>
      </c>
      <c r="L1498" s="2">
        <f t="shared" si="69"/>
        <v>694867000</v>
      </c>
      <c r="M1498" s="2">
        <f t="shared" si="70"/>
        <v>312367000</v>
      </c>
      <c r="N1498" s="2">
        <f t="shared" si="71"/>
        <v>382500000</v>
      </c>
    </row>
    <row r="1499" spans="1:14">
      <c r="A1499" s="1">
        <v>1560</v>
      </c>
      <c r="B1499" s="1" t="s">
        <v>522</v>
      </c>
      <c r="C1499" s="1" t="s">
        <v>18</v>
      </c>
      <c r="D1499" s="3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1" t="s">
        <v>24</v>
      </c>
      <c r="K1499" s="1" t="s">
        <v>59</v>
      </c>
      <c r="L1499" s="2">
        <f t="shared" si="69"/>
        <v>777985000</v>
      </c>
      <c r="M1499" s="2">
        <f t="shared" si="70"/>
        <v>346345000</v>
      </c>
      <c r="N1499" s="2">
        <f t="shared" si="71"/>
        <v>431640000</v>
      </c>
    </row>
    <row r="1500" spans="1:14">
      <c r="A1500" s="1">
        <v>1561</v>
      </c>
      <c r="B1500" s="1" t="s">
        <v>522</v>
      </c>
      <c r="C1500" s="1" t="s">
        <v>19</v>
      </c>
      <c r="D1500" s="3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1" t="s">
        <v>24</v>
      </c>
      <c r="K1500" s="1" t="s">
        <v>59</v>
      </c>
      <c r="L1500" s="2">
        <f t="shared" si="69"/>
        <v>924360000</v>
      </c>
      <c r="M1500" s="2">
        <f t="shared" si="70"/>
        <v>390253000</v>
      </c>
      <c r="N1500" s="2">
        <f t="shared" si="71"/>
        <v>534107000</v>
      </c>
    </row>
    <row r="1501" spans="1:14">
      <c r="A1501" s="1">
        <v>1562</v>
      </c>
      <c r="B1501" s="1" t="s">
        <v>523</v>
      </c>
      <c r="C1501" s="1" t="s">
        <v>14</v>
      </c>
      <c r="D1501" s="3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1" t="s">
        <v>24</v>
      </c>
      <c r="K1501" s="1" t="s">
        <v>36</v>
      </c>
      <c r="L1501" s="2">
        <f t="shared" si="69"/>
        <v>6368000000</v>
      </c>
      <c r="M1501" s="2">
        <f t="shared" si="70"/>
        <v>3681000000</v>
      </c>
      <c r="N1501" s="2">
        <f t="shared" si="71"/>
        <v>2687000000</v>
      </c>
    </row>
    <row r="1502" spans="1:14">
      <c r="A1502" s="1">
        <v>1563</v>
      </c>
      <c r="B1502" s="1" t="s">
        <v>523</v>
      </c>
      <c r="C1502" s="1" t="s">
        <v>17</v>
      </c>
      <c r="D1502" s="3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1" t="s">
        <v>24</v>
      </c>
      <c r="K1502" s="1" t="s">
        <v>36</v>
      </c>
      <c r="L1502" s="2">
        <f t="shared" si="69"/>
        <v>6364000000</v>
      </c>
      <c r="M1502" s="2">
        <f t="shared" si="70"/>
        <v>3380000000</v>
      </c>
      <c r="N1502" s="2">
        <f t="shared" si="71"/>
        <v>2984000000</v>
      </c>
    </row>
    <row r="1503" spans="1:14">
      <c r="A1503" s="1">
        <v>1564</v>
      </c>
      <c r="B1503" s="1" t="s">
        <v>523</v>
      </c>
      <c r="C1503" s="1" t="s">
        <v>18</v>
      </c>
      <c r="D1503" s="3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1" t="s">
        <v>24</v>
      </c>
      <c r="K1503" s="1" t="s">
        <v>36</v>
      </c>
      <c r="L1503" s="2">
        <f t="shared" si="69"/>
        <v>7427000000</v>
      </c>
      <c r="M1503" s="2">
        <f t="shared" si="70"/>
        <v>3201000000</v>
      </c>
      <c r="N1503" s="2">
        <f t="shared" si="71"/>
        <v>4226000000</v>
      </c>
    </row>
    <row r="1504" spans="1:14">
      <c r="A1504" s="1">
        <v>1565</v>
      </c>
      <c r="B1504" s="1" t="s">
        <v>523</v>
      </c>
      <c r="C1504" s="1" t="s">
        <v>19</v>
      </c>
      <c r="D1504" s="3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1" t="s">
        <v>24</v>
      </c>
      <c r="K1504" s="1" t="s">
        <v>36</v>
      </c>
      <c r="L1504" s="2">
        <f t="shared" si="69"/>
        <v>7560000000</v>
      </c>
      <c r="M1504" s="2">
        <f t="shared" si="70"/>
        <v>3028000000</v>
      </c>
      <c r="N1504" s="2">
        <f t="shared" si="71"/>
        <v>4532000000</v>
      </c>
    </row>
    <row r="1505" spans="1:14">
      <c r="A1505" s="1">
        <v>1566</v>
      </c>
      <c r="B1505" s="1" t="s">
        <v>524</v>
      </c>
      <c r="C1505" s="1" t="s">
        <v>14</v>
      </c>
      <c r="D1505" s="3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1" t="s">
        <v>15</v>
      </c>
      <c r="K1505" s="1" t="s">
        <v>166</v>
      </c>
      <c r="L1505" s="2">
        <f t="shared" si="69"/>
        <v>2218000000</v>
      </c>
      <c r="M1505" s="2">
        <f t="shared" si="70"/>
        <v>1165000000</v>
      </c>
      <c r="N1505" s="2">
        <f t="shared" si="71"/>
        <v>1053000000</v>
      </c>
    </row>
    <row r="1506" spans="1:14">
      <c r="A1506" s="1">
        <v>1567</v>
      </c>
      <c r="B1506" s="1" t="s">
        <v>524</v>
      </c>
      <c r="C1506" s="1" t="s">
        <v>17</v>
      </c>
      <c r="D1506" s="3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1" t="s">
        <v>15</v>
      </c>
      <c r="K1506" s="1" t="s">
        <v>166</v>
      </c>
      <c r="L1506" s="2">
        <f t="shared" si="69"/>
        <v>1973000000</v>
      </c>
      <c r="M1506" s="2">
        <f t="shared" si="70"/>
        <v>1126000000</v>
      </c>
      <c r="N1506" s="2">
        <f t="shared" si="71"/>
        <v>847000000</v>
      </c>
    </row>
    <row r="1507" spans="1:14">
      <c r="A1507" s="1">
        <v>1568</v>
      </c>
      <c r="B1507" s="1" t="s">
        <v>524</v>
      </c>
      <c r="C1507" s="1" t="s">
        <v>18</v>
      </c>
      <c r="D1507" s="3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1" t="s">
        <v>15</v>
      </c>
      <c r="K1507" s="1" t="s">
        <v>166</v>
      </c>
      <c r="L1507" s="2">
        <f t="shared" si="69"/>
        <v>2457000000</v>
      </c>
      <c r="M1507" s="2">
        <f t="shared" si="70"/>
        <v>1361000000</v>
      </c>
      <c r="N1507" s="2">
        <f t="shared" si="71"/>
        <v>1096000000</v>
      </c>
    </row>
    <row r="1508" spans="1:14">
      <c r="A1508" s="1">
        <v>1569</v>
      </c>
      <c r="B1508" s="1" t="s">
        <v>524</v>
      </c>
      <c r="C1508" s="1" t="s">
        <v>19</v>
      </c>
      <c r="D1508" s="3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1" t="s">
        <v>15</v>
      </c>
      <c r="K1508" s="1" t="s">
        <v>166</v>
      </c>
      <c r="L1508" s="2">
        <f t="shared" si="69"/>
        <v>2444000000</v>
      </c>
      <c r="M1508" s="2">
        <f t="shared" si="70"/>
        <v>1304000000</v>
      </c>
      <c r="N1508" s="2">
        <f t="shared" si="71"/>
        <v>1140000000</v>
      </c>
    </row>
    <row r="1509" spans="1:14">
      <c r="A1509" s="1">
        <v>1570</v>
      </c>
      <c r="B1509" s="1" t="s">
        <v>525</v>
      </c>
      <c r="C1509" s="1" t="s">
        <v>14</v>
      </c>
      <c r="D1509" s="3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1" t="s">
        <v>21</v>
      </c>
      <c r="K1509" s="1" t="s">
        <v>291</v>
      </c>
      <c r="L1509" s="2">
        <f t="shared" si="69"/>
        <v>879297000</v>
      </c>
      <c r="M1509" s="2">
        <f t="shared" si="70"/>
        <v>670602000</v>
      </c>
      <c r="N1509" s="2">
        <f t="shared" si="71"/>
        <v>208695000</v>
      </c>
    </row>
    <row r="1510" spans="1:14">
      <c r="A1510" s="1">
        <v>1571</v>
      </c>
      <c r="B1510" s="1" t="s">
        <v>525</v>
      </c>
      <c r="C1510" s="1" t="s">
        <v>17</v>
      </c>
      <c r="D1510" s="3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1" t="s">
        <v>21</v>
      </c>
      <c r="K1510" s="1" t="s">
        <v>291</v>
      </c>
      <c r="L1510" s="2">
        <f t="shared" si="69"/>
        <v>1136670000</v>
      </c>
      <c r="M1510" s="2">
        <f t="shared" si="70"/>
        <v>871572000</v>
      </c>
      <c r="N1510" s="2">
        <f t="shared" si="71"/>
        <v>265098000</v>
      </c>
    </row>
    <row r="1511" spans="1:14">
      <c r="A1511" s="1">
        <v>1572</v>
      </c>
      <c r="B1511" s="1" t="s">
        <v>525</v>
      </c>
      <c r="C1511" s="1" t="s">
        <v>18</v>
      </c>
      <c r="D1511" s="3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1" t="s">
        <v>21</v>
      </c>
      <c r="K1511" s="1" t="s">
        <v>291</v>
      </c>
      <c r="L1511" s="2">
        <f t="shared" si="69"/>
        <v>1512206000</v>
      </c>
      <c r="M1511" s="2">
        <f t="shared" si="70"/>
        <v>1158251000</v>
      </c>
      <c r="N1511" s="2">
        <f t="shared" si="71"/>
        <v>353955000</v>
      </c>
    </row>
    <row r="1512" spans="1:14">
      <c r="A1512" s="1">
        <v>1573</v>
      </c>
      <c r="B1512" s="1" t="s">
        <v>525</v>
      </c>
      <c r="C1512" s="1" t="s">
        <v>19</v>
      </c>
      <c r="D1512" s="3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1" t="s">
        <v>21</v>
      </c>
      <c r="K1512" s="1" t="s">
        <v>291</v>
      </c>
      <c r="L1512" s="2">
        <f t="shared" si="69"/>
        <v>1905547000</v>
      </c>
      <c r="M1512" s="2">
        <f t="shared" si="70"/>
        <v>1497000000</v>
      </c>
      <c r="N1512" s="2">
        <f t="shared" si="71"/>
        <v>408547000</v>
      </c>
    </row>
    <row r="1513" spans="1:14">
      <c r="A1513" s="1">
        <v>1574</v>
      </c>
      <c r="B1513" s="1" t="s">
        <v>526</v>
      </c>
      <c r="C1513" s="1" t="s">
        <v>14</v>
      </c>
      <c r="D1513" s="3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1" t="s">
        <v>21</v>
      </c>
      <c r="K1513" s="1" t="s">
        <v>291</v>
      </c>
      <c r="L1513" s="2">
        <f t="shared" si="69"/>
        <v>879297000</v>
      </c>
      <c r="M1513" s="2">
        <f t="shared" si="70"/>
        <v>670602000</v>
      </c>
      <c r="N1513" s="2">
        <f t="shared" si="71"/>
        <v>208695000</v>
      </c>
    </row>
    <row r="1514" spans="1:14">
      <c r="A1514" s="1">
        <v>1575</v>
      </c>
      <c r="B1514" s="1" t="s">
        <v>526</v>
      </c>
      <c r="C1514" s="1" t="s">
        <v>17</v>
      </c>
      <c r="D1514" s="3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1" t="s">
        <v>21</v>
      </c>
      <c r="K1514" s="1" t="s">
        <v>291</v>
      </c>
      <c r="L1514" s="2">
        <f t="shared" si="69"/>
        <v>1136670000</v>
      </c>
      <c r="M1514" s="2">
        <f t="shared" si="70"/>
        <v>871572000</v>
      </c>
      <c r="N1514" s="2">
        <f t="shared" si="71"/>
        <v>265098000</v>
      </c>
    </row>
    <row r="1515" spans="1:14">
      <c r="A1515" s="1">
        <v>1576</v>
      </c>
      <c r="B1515" s="1" t="s">
        <v>526</v>
      </c>
      <c r="C1515" s="1" t="s">
        <v>18</v>
      </c>
      <c r="D1515" s="3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1" t="s">
        <v>21</v>
      </c>
      <c r="K1515" s="1" t="s">
        <v>291</v>
      </c>
      <c r="L1515" s="2">
        <f t="shared" si="69"/>
        <v>1512206000</v>
      </c>
      <c r="M1515" s="2">
        <f t="shared" si="70"/>
        <v>1158251000</v>
      </c>
      <c r="N1515" s="2">
        <f t="shared" si="71"/>
        <v>353955000</v>
      </c>
    </row>
    <row r="1516" spans="1:14">
      <c r="A1516" s="1">
        <v>1577</v>
      </c>
      <c r="B1516" s="1" t="s">
        <v>526</v>
      </c>
      <c r="C1516" s="1" t="s">
        <v>19</v>
      </c>
      <c r="D1516" s="3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1" t="s">
        <v>21</v>
      </c>
      <c r="K1516" s="1" t="s">
        <v>291</v>
      </c>
      <c r="L1516" s="2">
        <f t="shared" si="69"/>
        <v>1905547000</v>
      </c>
      <c r="M1516" s="2">
        <f t="shared" si="70"/>
        <v>1497000000</v>
      </c>
      <c r="N1516" s="2">
        <f t="shared" si="71"/>
        <v>408547000</v>
      </c>
    </row>
    <row r="1517" spans="1:14">
      <c r="A1517" s="1">
        <v>1578</v>
      </c>
      <c r="B1517" s="1" t="s">
        <v>527</v>
      </c>
      <c r="C1517" s="1" t="s">
        <v>14</v>
      </c>
      <c r="D1517" s="3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1" t="s">
        <v>15</v>
      </c>
      <c r="K1517" s="1" t="s">
        <v>16</v>
      </c>
      <c r="L1517" s="2">
        <f t="shared" si="69"/>
        <v>19332000000</v>
      </c>
      <c r="M1517" s="2">
        <f t="shared" si="70"/>
        <v>17970000000</v>
      </c>
      <c r="N1517" s="2">
        <f t="shared" si="71"/>
        <v>1362000000</v>
      </c>
    </row>
    <row r="1518" spans="1:14">
      <c r="A1518" s="1">
        <v>1579</v>
      </c>
      <c r="B1518" s="1" t="s">
        <v>527</v>
      </c>
      <c r="C1518" s="1" t="s">
        <v>17</v>
      </c>
      <c r="D1518" s="3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1" t="s">
        <v>15</v>
      </c>
      <c r="K1518" s="1" t="s">
        <v>16</v>
      </c>
      <c r="L1518" s="2">
        <f t="shared" si="69"/>
        <v>21087000000</v>
      </c>
      <c r="M1518" s="2">
        <f t="shared" si="70"/>
        <v>19318000000</v>
      </c>
      <c r="N1518" s="2">
        <f t="shared" si="71"/>
        <v>1769000000</v>
      </c>
    </row>
    <row r="1519" spans="1:14">
      <c r="A1519" s="1">
        <v>1580</v>
      </c>
      <c r="B1519" s="1" t="s">
        <v>527</v>
      </c>
      <c r="C1519" s="1" t="s">
        <v>18</v>
      </c>
      <c r="D1519" s="3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1" t="s">
        <v>15</v>
      </c>
      <c r="K1519" s="1" t="s">
        <v>16</v>
      </c>
      <c r="L1519" s="2">
        <f t="shared" si="69"/>
        <v>22290000000</v>
      </c>
      <c r="M1519" s="2">
        <f t="shared" si="70"/>
        <v>19474000000</v>
      </c>
      <c r="N1519" s="2">
        <f t="shared" si="71"/>
        <v>2816000000</v>
      </c>
    </row>
    <row r="1520" spans="1:14">
      <c r="A1520" s="1">
        <v>1581</v>
      </c>
      <c r="B1520" s="1" t="s">
        <v>527</v>
      </c>
      <c r="C1520" s="1" t="s">
        <v>19</v>
      </c>
      <c r="D1520" s="3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1" t="s">
        <v>15</v>
      </c>
      <c r="K1520" s="1" t="s">
        <v>16</v>
      </c>
      <c r="L1520" s="2">
        <f t="shared" si="69"/>
        <v>25734000000</v>
      </c>
      <c r="M1520" s="2">
        <f t="shared" si="70"/>
        <v>20242000000</v>
      </c>
      <c r="N1520" s="2">
        <f t="shared" si="71"/>
        <v>5492000000</v>
      </c>
    </row>
    <row r="1521" spans="1:14">
      <c r="A1521" s="1">
        <v>1582</v>
      </c>
      <c r="B1521" s="1" t="s">
        <v>528</v>
      </c>
      <c r="C1521" s="1" t="s">
        <v>14</v>
      </c>
      <c r="D1521" s="3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1" t="s">
        <v>54</v>
      </c>
      <c r="K1521" s="1" t="s">
        <v>236</v>
      </c>
      <c r="L1521" s="2">
        <f t="shared" si="69"/>
        <v>471296000</v>
      </c>
      <c r="M1521" s="2">
        <f t="shared" si="70"/>
        <v>404036000</v>
      </c>
      <c r="N1521" s="2">
        <f t="shared" si="71"/>
        <v>67260000</v>
      </c>
    </row>
    <row r="1522" spans="1:14">
      <c r="A1522" s="1">
        <v>1583</v>
      </c>
      <c r="B1522" s="1" t="s">
        <v>528</v>
      </c>
      <c r="C1522" s="1" t="s">
        <v>17</v>
      </c>
      <c r="D1522" s="3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1" t="s">
        <v>54</v>
      </c>
      <c r="K1522" s="1" t="s">
        <v>236</v>
      </c>
      <c r="L1522" s="2">
        <f t="shared" si="69"/>
        <v>500314000</v>
      </c>
      <c r="M1522" s="2">
        <f t="shared" si="70"/>
        <v>383394000</v>
      </c>
      <c r="N1522" s="2">
        <f t="shared" si="71"/>
        <v>116920000</v>
      </c>
    </row>
    <row r="1523" spans="1:14">
      <c r="A1523" s="1">
        <v>1584</v>
      </c>
      <c r="B1523" s="1" t="s">
        <v>528</v>
      </c>
      <c r="C1523" s="1" t="s">
        <v>18</v>
      </c>
      <c r="D1523" s="3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1" t="s">
        <v>54</v>
      </c>
      <c r="K1523" s="1" t="s">
        <v>236</v>
      </c>
      <c r="L1523" s="2">
        <f t="shared" si="69"/>
        <v>547305000</v>
      </c>
      <c r="M1523" s="2">
        <f t="shared" si="70"/>
        <v>420541000</v>
      </c>
      <c r="N1523" s="2">
        <f t="shared" si="71"/>
        <v>126764000</v>
      </c>
    </row>
    <row r="1524" spans="1:14">
      <c r="A1524" s="1">
        <v>1585</v>
      </c>
      <c r="B1524" s="1" t="s">
        <v>528</v>
      </c>
      <c r="C1524" s="1" t="s">
        <v>19</v>
      </c>
      <c r="D1524" s="3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1" t="s">
        <v>54</v>
      </c>
      <c r="K1524" s="1" t="s">
        <v>236</v>
      </c>
      <c r="L1524" s="2">
        <f t="shared" si="69"/>
        <v>612601000</v>
      </c>
      <c r="M1524" s="2">
        <f t="shared" si="70"/>
        <v>453010000</v>
      </c>
      <c r="N1524" s="2">
        <f t="shared" si="71"/>
        <v>159591000</v>
      </c>
    </row>
    <row r="1525" spans="1:14">
      <c r="A1525" s="1">
        <v>1590</v>
      </c>
      <c r="B1525" s="1" t="s">
        <v>529</v>
      </c>
      <c r="C1525" s="1" t="s">
        <v>14</v>
      </c>
      <c r="D1525" s="3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1" t="s">
        <v>21</v>
      </c>
      <c r="K1525" s="1" t="s">
        <v>81</v>
      </c>
      <c r="L1525" s="2">
        <f t="shared" si="69"/>
        <v>783674000</v>
      </c>
      <c r="M1525" s="2">
        <f t="shared" si="70"/>
        <v>488880000</v>
      </c>
      <c r="N1525" s="2">
        <f t="shared" si="71"/>
        <v>294794000</v>
      </c>
    </row>
    <row r="1526" spans="1:14">
      <c r="A1526" s="1">
        <v>1591</v>
      </c>
      <c r="B1526" s="1" t="s">
        <v>529</v>
      </c>
      <c r="C1526" s="1" t="s">
        <v>17</v>
      </c>
      <c r="D1526" s="3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1" t="s">
        <v>21</v>
      </c>
      <c r="K1526" s="1" t="s">
        <v>81</v>
      </c>
      <c r="L1526" s="2">
        <f t="shared" si="69"/>
        <v>941248000</v>
      </c>
      <c r="M1526" s="2">
        <f t="shared" si="70"/>
        <v>596390000</v>
      </c>
      <c r="N1526" s="2">
        <f t="shared" si="71"/>
        <v>344858000</v>
      </c>
    </row>
    <row r="1527" spans="1:14">
      <c r="A1527" s="1">
        <v>1592</v>
      </c>
      <c r="B1527" s="1" t="s">
        <v>529</v>
      </c>
      <c r="C1527" s="1" t="s">
        <v>18</v>
      </c>
      <c r="D1527" s="3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1" t="s">
        <v>21</v>
      </c>
      <c r="K1527" s="1" t="s">
        <v>81</v>
      </c>
      <c r="L1527" s="2">
        <f t="shared" si="69"/>
        <v>1136787000</v>
      </c>
      <c r="M1527" s="2">
        <f t="shared" si="70"/>
        <v>712006000</v>
      </c>
      <c r="N1527" s="2">
        <f t="shared" si="71"/>
        <v>424781000</v>
      </c>
    </row>
    <row r="1528" spans="1:14">
      <c r="A1528" s="1">
        <v>1593</v>
      </c>
      <c r="B1528" s="1" t="s">
        <v>529</v>
      </c>
      <c r="C1528" s="1" t="s">
        <v>19</v>
      </c>
      <c r="D1528" s="3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1" t="s">
        <v>21</v>
      </c>
      <c r="K1528" s="1" t="s">
        <v>81</v>
      </c>
      <c r="L1528" s="2">
        <f t="shared" si="69"/>
        <v>1384333000</v>
      </c>
      <c r="M1528" s="2">
        <f t="shared" si="70"/>
        <v>863354000</v>
      </c>
      <c r="N1528" s="2">
        <f t="shared" si="71"/>
        <v>520979000</v>
      </c>
    </row>
    <row r="1529" spans="1:14">
      <c r="A1529" s="1">
        <v>1594</v>
      </c>
      <c r="B1529" s="1" t="s">
        <v>530</v>
      </c>
      <c r="C1529" s="1" t="s">
        <v>14</v>
      </c>
      <c r="D1529" s="3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1" t="s">
        <v>27</v>
      </c>
      <c r="K1529" s="1" t="s">
        <v>83</v>
      </c>
      <c r="L1529" s="2">
        <f t="shared" si="69"/>
        <v>32830000000</v>
      </c>
      <c r="M1529" s="2">
        <f t="shared" si="70"/>
        <v>23207000000</v>
      </c>
      <c r="N1529" s="2">
        <f t="shared" si="71"/>
        <v>9623000000</v>
      </c>
    </row>
    <row r="1530" spans="1:14">
      <c r="A1530" s="1">
        <v>1595</v>
      </c>
      <c r="B1530" s="1" t="s">
        <v>530</v>
      </c>
      <c r="C1530" s="1" t="s">
        <v>17</v>
      </c>
      <c r="D1530" s="3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1" t="s">
        <v>27</v>
      </c>
      <c r="K1530" s="1" t="s">
        <v>83</v>
      </c>
      <c r="L1530" s="2">
        <f t="shared" si="69"/>
        <v>36841000000</v>
      </c>
      <c r="M1530" s="2">
        <f t="shared" si="70"/>
        <v>26567000000</v>
      </c>
      <c r="N1530" s="2">
        <f t="shared" si="71"/>
        <v>10274000000</v>
      </c>
    </row>
    <row r="1531" spans="1:14">
      <c r="A1531" s="1">
        <v>1596</v>
      </c>
      <c r="B1531" s="1" t="s">
        <v>530</v>
      </c>
      <c r="C1531" s="1" t="s">
        <v>18</v>
      </c>
      <c r="D1531" s="3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1" t="s">
        <v>27</v>
      </c>
      <c r="K1531" s="1" t="s">
        <v>83</v>
      </c>
      <c r="L1531" s="2">
        <f t="shared" si="69"/>
        <v>53232000000</v>
      </c>
      <c r="M1531" s="2">
        <f t="shared" si="70"/>
        <v>42211000000</v>
      </c>
      <c r="N1531" s="2">
        <f t="shared" si="71"/>
        <v>11021000000</v>
      </c>
    </row>
    <row r="1532" spans="1:14">
      <c r="A1532" s="1">
        <v>1597</v>
      </c>
      <c r="B1532" s="1" t="s">
        <v>530</v>
      </c>
      <c r="C1532" s="1" t="s">
        <v>19</v>
      </c>
      <c r="D1532" s="3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1" t="s">
        <v>27</v>
      </c>
      <c r="K1532" s="1" t="s">
        <v>83</v>
      </c>
      <c r="L1532" s="2">
        <f t="shared" si="69"/>
        <v>67802000000</v>
      </c>
      <c r="M1532" s="2">
        <f t="shared" si="70"/>
        <v>54872000000</v>
      </c>
      <c r="N1532" s="2">
        <f t="shared" si="71"/>
        <v>12930000000</v>
      </c>
    </row>
    <row r="1533" spans="1:14">
      <c r="A1533" s="1">
        <v>1598</v>
      </c>
      <c r="B1533" s="1" t="s">
        <v>531</v>
      </c>
      <c r="C1533" s="1" t="s">
        <v>14</v>
      </c>
      <c r="D1533" s="3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1" t="s">
        <v>49</v>
      </c>
      <c r="K1533" s="1" t="s">
        <v>381</v>
      </c>
      <c r="L1533" s="2">
        <f t="shared" si="69"/>
        <v>3343300000</v>
      </c>
      <c r="M1533" s="2">
        <f t="shared" si="70"/>
        <v>1948400000</v>
      </c>
      <c r="N1533" s="2">
        <f t="shared" si="71"/>
        <v>1394900000</v>
      </c>
    </row>
    <row r="1534" spans="1:14">
      <c r="A1534" s="1">
        <v>1599</v>
      </c>
      <c r="B1534" s="1" t="s">
        <v>531</v>
      </c>
      <c r="C1534" s="1" t="s">
        <v>17</v>
      </c>
      <c r="D1534" s="3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1" t="s">
        <v>49</v>
      </c>
      <c r="K1534" s="1" t="s">
        <v>381</v>
      </c>
      <c r="L1534" s="2">
        <f t="shared" si="69"/>
        <v>3330200000</v>
      </c>
      <c r="M1534" s="2">
        <f t="shared" si="70"/>
        <v>1960800000</v>
      </c>
      <c r="N1534" s="2">
        <f t="shared" si="71"/>
        <v>1369400000</v>
      </c>
    </row>
    <row r="1535" spans="1:14">
      <c r="A1535" s="1">
        <v>1600</v>
      </c>
      <c r="B1535" s="1" t="s">
        <v>531</v>
      </c>
      <c r="C1535" s="1" t="s">
        <v>18</v>
      </c>
      <c r="D1535" s="3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1" t="s">
        <v>49</v>
      </c>
      <c r="K1535" s="1" t="s">
        <v>381</v>
      </c>
      <c r="L1535" s="2">
        <f t="shared" si="69"/>
        <v>2802400000</v>
      </c>
      <c r="M1535" s="2">
        <f t="shared" si="70"/>
        <v>2092900000</v>
      </c>
      <c r="N1535" s="2">
        <f t="shared" si="71"/>
        <v>709500000</v>
      </c>
    </row>
    <row r="1536" spans="1:14">
      <c r="A1536" s="1">
        <v>1601</v>
      </c>
      <c r="B1536" s="1" t="s">
        <v>531</v>
      </c>
      <c r="C1536" s="1" t="s">
        <v>19</v>
      </c>
      <c r="D1536" s="3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1" t="s">
        <v>49</v>
      </c>
      <c r="K1536" s="1" t="s">
        <v>381</v>
      </c>
      <c r="L1536" s="2">
        <f t="shared" si="69"/>
        <v>3521900000</v>
      </c>
      <c r="M1536" s="2">
        <f t="shared" si="70"/>
        <v>2130800000</v>
      </c>
      <c r="N1536" s="2">
        <f t="shared" si="71"/>
        <v>1391100000</v>
      </c>
    </row>
    <row r="1537" spans="1:14">
      <c r="A1537" s="1">
        <v>1602</v>
      </c>
      <c r="B1537" s="1" t="s">
        <v>532</v>
      </c>
      <c r="C1537" s="1" t="s">
        <v>14</v>
      </c>
      <c r="D1537" s="3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1" t="s">
        <v>15</v>
      </c>
      <c r="K1537" s="1" t="s">
        <v>180</v>
      </c>
      <c r="L1537" s="2">
        <f t="shared" si="69"/>
        <v>16114000000</v>
      </c>
      <c r="M1537" s="2">
        <f t="shared" si="70"/>
        <v>8668000000</v>
      </c>
      <c r="N1537" s="2">
        <f t="shared" si="71"/>
        <v>7446000000</v>
      </c>
    </row>
    <row r="1538" spans="1:14">
      <c r="A1538" s="1">
        <v>1603</v>
      </c>
      <c r="B1538" s="1" t="s">
        <v>532</v>
      </c>
      <c r="C1538" s="1" t="s">
        <v>17</v>
      </c>
      <c r="D1538" s="3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1" t="s">
        <v>15</v>
      </c>
      <c r="K1538" s="1" t="s">
        <v>180</v>
      </c>
      <c r="L1538" s="2">
        <f t="shared" si="69"/>
        <v>17891000000</v>
      </c>
      <c r="M1538" s="2">
        <f t="shared" si="70"/>
        <v>9138000000</v>
      </c>
      <c r="N1538" s="2">
        <f t="shared" si="71"/>
        <v>8753000000</v>
      </c>
    </row>
    <row r="1539" spans="1:14">
      <c r="A1539" s="1">
        <v>1604</v>
      </c>
      <c r="B1539" s="1" t="s">
        <v>532</v>
      </c>
      <c r="C1539" s="1" t="s">
        <v>18</v>
      </c>
      <c r="D1539" s="3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1" t="s">
        <v>15</v>
      </c>
      <c r="K1539" s="1" t="s">
        <v>180</v>
      </c>
      <c r="L1539" s="2">
        <f t="shared" ref="L1539:L1602" si="72">E1539-F1539</f>
        <v>17379000000</v>
      </c>
      <c r="M1539" s="2">
        <f t="shared" ref="M1539:M1602" si="73">G1539+H1539+I1539</f>
        <v>9327000000</v>
      </c>
      <c r="N1539" s="2">
        <f t="shared" ref="N1539:N1602" si="74">L1539-M1539</f>
        <v>8052000000</v>
      </c>
    </row>
    <row r="1540" spans="1:14">
      <c r="A1540" s="1">
        <v>1605</v>
      </c>
      <c r="B1540" s="1" t="s">
        <v>532</v>
      </c>
      <c r="C1540" s="1" t="s">
        <v>19</v>
      </c>
      <c r="D1540" s="3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1" t="s">
        <v>15</v>
      </c>
      <c r="K1540" s="1" t="s">
        <v>180</v>
      </c>
      <c r="L1540" s="2">
        <f t="shared" si="72"/>
        <v>16194000000</v>
      </c>
      <c r="M1540" s="2">
        <f t="shared" si="73"/>
        <v>8922000000</v>
      </c>
      <c r="N1540" s="2">
        <f t="shared" si="74"/>
        <v>7272000000</v>
      </c>
    </row>
    <row r="1541" spans="1:14">
      <c r="A1541" s="1">
        <v>1606</v>
      </c>
      <c r="B1541" s="1" t="s">
        <v>533</v>
      </c>
      <c r="C1541" s="1" t="s">
        <v>14</v>
      </c>
      <c r="D1541" s="3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1" t="s">
        <v>15</v>
      </c>
      <c r="K1541" s="1" t="s">
        <v>148</v>
      </c>
      <c r="L1541" s="2">
        <f t="shared" si="72"/>
        <v>40553000000</v>
      </c>
      <c r="M1541" s="2">
        <f t="shared" si="73"/>
        <v>39210000000</v>
      </c>
      <c r="N1541" s="2">
        <f t="shared" si="74"/>
        <v>1343000000</v>
      </c>
    </row>
    <row r="1542" spans="1:14">
      <c r="A1542" s="1">
        <v>1607</v>
      </c>
      <c r="B1542" s="1" t="s">
        <v>533</v>
      </c>
      <c r="C1542" s="1" t="s">
        <v>17</v>
      </c>
      <c r="D1542" s="3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1" t="s">
        <v>15</v>
      </c>
      <c r="K1542" s="1" t="s">
        <v>148</v>
      </c>
      <c r="L1542" s="2">
        <f t="shared" si="72"/>
        <v>41735000000</v>
      </c>
      <c r="M1542" s="2">
        <f t="shared" si="73"/>
        <v>34701000000</v>
      </c>
      <c r="N1542" s="2">
        <f t="shared" si="74"/>
        <v>7034000000</v>
      </c>
    </row>
    <row r="1543" spans="1:14">
      <c r="A1543" s="1">
        <v>1608</v>
      </c>
      <c r="B1543" s="1" t="s">
        <v>533</v>
      </c>
      <c r="C1543" s="1" t="s">
        <v>18</v>
      </c>
      <c r="D1543" s="3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1" t="s">
        <v>15</v>
      </c>
      <c r="K1543" s="1" t="s">
        <v>148</v>
      </c>
      <c r="L1543" s="2">
        <f t="shared" si="72"/>
        <v>43474000000</v>
      </c>
      <c r="M1543" s="2">
        <f t="shared" si="73"/>
        <v>38506000000</v>
      </c>
      <c r="N1543" s="2">
        <f t="shared" si="74"/>
        <v>4968000000</v>
      </c>
    </row>
    <row r="1544" spans="1:14">
      <c r="A1544" s="1">
        <v>1609</v>
      </c>
      <c r="B1544" s="1" t="s">
        <v>533</v>
      </c>
      <c r="C1544" s="1" t="s">
        <v>19</v>
      </c>
      <c r="D1544" s="3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1" t="s">
        <v>15</v>
      </c>
      <c r="K1544" s="1" t="s">
        <v>148</v>
      </c>
      <c r="L1544" s="2">
        <f t="shared" si="72"/>
        <v>45416000000</v>
      </c>
      <c r="M1544" s="2">
        <f t="shared" si="73"/>
        <v>37748000000</v>
      </c>
      <c r="N1544" s="2">
        <f t="shared" si="74"/>
        <v>7668000000</v>
      </c>
    </row>
    <row r="1545" spans="1:14">
      <c r="A1545" s="1">
        <v>1610</v>
      </c>
      <c r="B1545" s="1" t="s">
        <v>534</v>
      </c>
      <c r="C1545" s="1" t="s">
        <v>14</v>
      </c>
      <c r="D1545" s="3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1" t="s">
        <v>21</v>
      </c>
      <c r="K1545" s="1" t="s">
        <v>259</v>
      </c>
      <c r="L1545" s="2">
        <f t="shared" si="72"/>
        <v>1031531000</v>
      </c>
      <c r="M1545" s="2">
        <f t="shared" si="73"/>
        <v>657246000</v>
      </c>
      <c r="N1545" s="2">
        <f t="shared" si="74"/>
        <v>374285000</v>
      </c>
    </row>
    <row r="1546" spans="1:14">
      <c r="A1546" s="1">
        <v>1611</v>
      </c>
      <c r="B1546" s="1" t="s">
        <v>534</v>
      </c>
      <c r="C1546" s="1" t="s">
        <v>17</v>
      </c>
      <c r="D1546" s="3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1" t="s">
        <v>21</v>
      </c>
      <c r="K1546" s="1" t="s">
        <v>259</v>
      </c>
      <c r="L1546" s="2">
        <f t="shared" si="72"/>
        <v>1161342000</v>
      </c>
      <c r="M1546" s="2">
        <f t="shared" si="73"/>
        <v>734511000</v>
      </c>
      <c r="N1546" s="2">
        <f t="shared" si="74"/>
        <v>426831000</v>
      </c>
    </row>
    <row r="1547" spans="1:14">
      <c r="A1547" s="1">
        <v>1612</v>
      </c>
      <c r="B1547" s="1" t="s">
        <v>534</v>
      </c>
      <c r="C1547" s="1" t="s">
        <v>18</v>
      </c>
      <c r="D1547" s="3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1" t="s">
        <v>21</v>
      </c>
      <c r="K1547" s="1" t="s">
        <v>259</v>
      </c>
      <c r="L1547" s="2">
        <f t="shared" si="72"/>
        <v>1174930000</v>
      </c>
      <c r="M1547" s="2">
        <f t="shared" si="73"/>
        <v>809545000</v>
      </c>
      <c r="N1547" s="2">
        <f t="shared" si="74"/>
        <v>365385000</v>
      </c>
    </row>
    <row r="1548" spans="1:14">
      <c r="A1548" s="1">
        <v>1613</v>
      </c>
      <c r="B1548" s="1" t="s">
        <v>534</v>
      </c>
      <c r="C1548" s="1" t="s">
        <v>19</v>
      </c>
      <c r="D1548" s="3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1" t="s">
        <v>21</v>
      </c>
      <c r="K1548" s="1" t="s">
        <v>259</v>
      </c>
      <c r="L1548" s="2">
        <f t="shared" si="72"/>
        <v>1201902000</v>
      </c>
      <c r="M1548" s="2">
        <f t="shared" si="73"/>
        <v>848323000</v>
      </c>
      <c r="N1548" s="2">
        <f t="shared" si="74"/>
        <v>353579000</v>
      </c>
    </row>
    <row r="1549" spans="1:14">
      <c r="A1549" s="1">
        <v>1614</v>
      </c>
      <c r="B1549" s="1" t="s">
        <v>535</v>
      </c>
      <c r="C1549" s="1" t="s">
        <v>14</v>
      </c>
      <c r="D1549" s="3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1" t="s">
        <v>49</v>
      </c>
      <c r="K1549" s="1" t="s">
        <v>107</v>
      </c>
      <c r="L1549" s="2">
        <f t="shared" si="72"/>
        <v>847127000</v>
      </c>
      <c r="M1549" s="2">
        <f t="shared" si="73"/>
        <v>503798000</v>
      </c>
      <c r="N1549" s="2">
        <f t="shared" si="74"/>
        <v>343329000</v>
      </c>
    </row>
    <row r="1550" spans="1:14">
      <c r="A1550" s="1">
        <v>1615</v>
      </c>
      <c r="B1550" s="1" t="s">
        <v>535</v>
      </c>
      <c r="C1550" s="1" t="s">
        <v>17</v>
      </c>
      <c r="D1550" s="3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1" t="s">
        <v>49</v>
      </c>
      <c r="K1550" s="1" t="s">
        <v>107</v>
      </c>
      <c r="L1550" s="2">
        <f t="shared" si="72"/>
        <v>877800000</v>
      </c>
      <c r="M1550" s="2">
        <f t="shared" si="73"/>
        <v>522100000</v>
      </c>
      <c r="N1550" s="2">
        <f t="shared" si="74"/>
        <v>355700000</v>
      </c>
    </row>
    <row r="1551" spans="1:14">
      <c r="A1551" s="1">
        <v>1616</v>
      </c>
      <c r="B1551" s="1" t="s">
        <v>535</v>
      </c>
      <c r="C1551" s="1" t="s">
        <v>18</v>
      </c>
      <c r="D1551" s="3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1" t="s">
        <v>49</v>
      </c>
      <c r="K1551" s="1" t="s">
        <v>107</v>
      </c>
      <c r="L1551" s="2">
        <f t="shared" si="72"/>
        <v>808600000</v>
      </c>
      <c r="M1551" s="2">
        <f t="shared" si="73"/>
        <v>520300000</v>
      </c>
      <c r="N1551" s="2">
        <f t="shared" si="74"/>
        <v>288300000</v>
      </c>
    </row>
    <row r="1552" spans="1:14">
      <c r="A1552" s="1">
        <v>1617</v>
      </c>
      <c r="B1552" s="1" t="s">
        <v>535</v>
      </c>
      <c r="C1552" s="1" t="s">
        <v>19</v>
      </c>
      <c r="D1552" s="3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1" t="s">
        <v>49</v>
      </c>
      <c r="K1552" s="1" t="s">
        <v>107</v>
      </c>
      <c r="L1552" s="2">
        <f t="shared" si="72"/>
        <v>754800000</v>
      </c>
      <c r="M1552" s="2">
        <f t="shared" si="73"/>
        <v>480600000</v>
      </c>
      <c r="N1552" s="2">
        <f t="shared" si="74"/>
        <v>274200000</v>
      </c>
    </row>
    <row r="1553" spans="1:14">
      <c r="A1553" s="1">
        <v>1618</v>
      </c>
      <c r="B1553" s="1" t="s">
        <v>536</v>
      </c>
      <c r="C1553" s="1" t="s">
        <v>14</v>
      </c>
      <c r="D1553" s="3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1" t="s">
        <v>15</v>
      </c>
      <c r="K1553" s="1" t="s">
        <v>166</v>
      </c>
      <c r="L1553" s="2">
        <f t="shared" si="72"/>
        <v>16132000000</v>
      </c>
      <c r="M1553" s="2">
        <f t="shared" si="73"/>
        <v>7583000000</v>
      </c>
      <c r="N1553" s="2">
        <f t="shared" si="74"/>
        <v>8549000000</v>
      </c>
    </row>
    <row r="1554" spans="1:14">
      <c r="A1554" s="1">
        <v>1619</v>
      </c>
      <c r="B1554" s="1" t="s">
        <v>536</v>
      </c>
      <c r="C1554" s="1" t="s">
        <v>17</v>
      </c>
      <c r="D1554" s="3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1" t="s">
        <v>15</v>
      </c>
      <c r="K1554" s="1" t="s">
        <v>166</v>
      </c>
      <c r="L1554" s="2">
        <f t="shared" si="72"/>
        <v>17002000000</v>
      </c>
      <c r="M1554" s="2">
        <f t="shared" si="73"/>
        <v>7409000000</v>
      </c>
      <c r="N1554" s="2">
        <f t="shared" si="74"/>
        <v>9593000000</v>
      </c>
    </row>
    <row r="1555" spans="1:14">
      <c r="A1555" s="1">
        <v>1620</v>
      </c>
      <c r="B1555" s="1" t="s">
        <v>536</v>
      </c>
      <c r="C1555" s="1" t="s">
        <v>18</v>
      </c>
      <c r="D1555" s="3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1" t="s">
        <v>15</v>
      </c>
      <c r="K1555" s="1" t="s">
        <v>166</v>
      </c>
      <c r="L1555" s="2">
        <f t="shared" si="72"/>
        <v>15667000000</v>
      </c>
      <c r="M1555" s="2">
        <f t="shared" si="73"/>
        <v>8376000000</v>
      </c>
      <c r="N1555" s="2">
        <f t="shared" si="74"/>
        <v>7291000000</v>
      </c>
    </row>
    <row r="1556" spans="1:14">
      <c r="A1556" s="1">
        <v>1621</v>
      </c>
      <c r="B1556" s="1" t="s">
        <v>536</v>
      </c>
      <c r="C1556" s="1" t="s">
        <v>19</v>
      </c>
      <c r="D1556" s="3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1" t="s">
        <v>15</v>
      </c>
      <c r="K1556" s="1" t="s">
        <v>166</v>
      </c>
      <c r="L1556" s="2">
        <f t="shared" si="72"/>
        <v>15784000000</v>
      </c>
      <c r="M1556" s="2">
        <f t="shared" si="73"/>
        <v>7612000000</v>
      </c>
      <c r="N1556" s="2">
        <f t="shared" si="74"/>
        <v>8172000000</v>
      </c>
    </row>
    <row r="1557" spans="1:14">
      <c r="A1557" s="1">
        <v>1622</v>
      </c>
      <c r="B1557" s="1" t="s">
        <v>537</v>
      </c>
      <c r="C1557" s="1" t="s">
        <v>14</v>
      </c>
      <c r="D1557" s="3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1" t="s">
        <v>24</v>
      </c>
      <c r="K1557" s="1" t="s">
        <v>59</v>
      </c>
      <c r="L1557" s="2">
        <f t="shared" si="72"/>
        <v>9846000000</v>
      </c>
      <c r="M1557" s="2">
        <f t="shared" si="73"/>
        <v>2604000000</v>
      </c>
      <c r="N1557" s="2">
        <f t="shared" si="74"/>
        <v>7242000000</v>
      </c>
    </row>
    <row r="1558" spans="1:14">
      <c r="A1558" s="1">
        <v>1623</v>
      </c>
      <c r="B1558" s="1" t="s">
        <v>537</v>
      </c>
      <c r="C1558" s="1" t="s">
        <v>17</v>
      </c>
      <c r="D1558" s="3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1" t="s">
        <v>24</v>
      </c>
      <c r="K1558" s="1" t="s">
        <v>59</v>
      </c>
      <c r="L1558" s="2">
        <f t="shared" si="72"/>
        <v>10827000000</v>
      </c>
      <c r="M1558" s="2">
        <f t="shared" si="73"/>
        <v>2677000000</v>
      </c>
      <c r="N1558" s="2">
        <f t="shared" si="74"/>
        <v>8150000000</v>
      </c>
    </row>
    <row r="1559" spans="1:14">
      <c r="A1559" s="1">
        <v>1624</v>
      </c>
      <c r="B1559" s="1" t="s">
        <v>537</v>
      </c>
      <c r="C1559" s="1" t="s">
        <v>18</v>
      </c>
      <c r="D1559" s="3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1" t="s">
        <v>24</v>
      </c>
      <c r="K1559" s="1" t="s">
        <v>59</v>
      </c>
      <c r="L1559" s="2">
        <f t="shared" si="72"/>
        <v>11801000000</v>
      </c>
      <c r="M1559" s="2">
        <f t="shared" si="73"/>
        <v>2723000000</v>
      </c>
      <c r="N1559" s="2">
        <f t="shared" si="74"/>
        <v>9078000000</v>
      </c>
    </row>
    <row r="1560" spans="1:14">
      <c r="A1560" s="1">
        <v>1625</v>
      </c>
      <c r="B1560" s="1" t="s">
        <v>537</v>
      </c>
      <c r="C1560" s="1" t="s">
        <v>19</v>
      </c>
      <c r="D1560" s="3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1" t="s">
        <v>24</v>
      </c>
      <c r="K1560" s="1" t="s">
        <v>59</v>
      </c>
      <c r="L1560" s="2">
        <f t="shared" si="72"/>
        <v>12856000000</v>
      </c>
      <c r="M1560" s="2">
        <f t="shared" si="73"/>
        <v>4971000000</v>
      </c>
      <c r="N1560" s="2">
        <f t="shared" si="74"/>
        <v>7885000000</v>
      </c>
    </row>
    <row r="1561" spans="1:14">
      <c r="A1561" s="1">
        <v>1626</v>
      </c>
      <c r="B1561" s="1" t="s">
        <v>538</v>
      </c>
      <c r="C1561" s="1" t="s">
        <v>14</v>
      </c>
      <c r="D1561" s="3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1" t="s">
        <v>27</v>
      </c>
      <c r="K1561" s="1" t="s">
        <v>32</v>
      </c>
      <c r="L1561" s="2">
        <f t="shared" si="72"/>
        <v>1249687000</v>
      </c>
      <c r="M1561" s="2">
        <f t="shared" si="73"/>
        <v>640797000</v>
      </c>
      <c r="N1561" s="2">
        <f t="shared" si="74"/>
        <v>608890000</v>
      </c>
    </row>
    <row r="1562" spans="1:14">
      <c r="A1562" s="1">
        <v>1627</v>
      </c>
      <c r="B1562" s="1" t="s">
        <v>538</v>
      </c>
      <c r="C1562" s="1" t="s">
        <v>17</v>
      </c>
      <c r="D1562" s="3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1" t="s">
        <v>27</v>
      </c>
      <c r="K1562" s="1" t="s">
        <v>32</v>
      </c>
      <c r="L1562" s="2">
        <f t="shared" si="72"/>
        <v>1301700000</v>
      </c>
      <c r="M1562" s="2">
        <f t="shared" si="73"/>
        <v>705400000</v>
      </c>
      <c r="N1562" s="2">
        <f t="shared" si="74"/>
        <v>596300000</v>
      </c>
    </row>
    <row r="1563" spans="1:14">
      <c r="A1563" s="1">
        <v>1628</v>
      </c>
      <c r="B1563" s="1" t="s">
        <v>538</v>
      </c>
      <c r="C1563" s="1" t="s">
        <v>18</v>
      </c>
      <c r="D1563" s="3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1" t="s">
        <v>27</v>
      </c>
      <c r="K1563" s="1" t="s">
        <v>32</v>
      </c>
      <c r="L1563" s="2">
        <f t="shared" si="72"/>
        <v>1282700000</v>
      </c>
      <c r="M1563" s="2">
        <f t="shared" si="73"/>
        <v>733700000</v>
      </c>
      <c r="N1563" s="2">
        <f t="shared" si="74"/>
        <v>549000000</v>
      </c>
    </row>
    <row r="1564" spans="1:14">
      <c r="A1564" s="1">
        <v>1629</v>
      </c>
      <c r="B1564" s="1" t="s">
        <v>538</v>
      </c>
      <c r="C1564" s="1" t="s">
        <v>19</v>
      </c>
      <c r="D1564" s="3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1" t="s">
        <v>27</v>
      </c>
      <c r="K1564" s="1" t="s">
        <v>32</v>
      </c>
      <c r="L1564" s="2">
        <f t="shared" si="72"/>
        <v>1361300000</v>
      </c>
      <c r="M1564" s="2">
        <f t="shared" si="73"/>
        <v>810500000</v>
      </c>
      <c r="N1564" s="2">
        <f t="shared" si="74"/>
        <v>550800000</v>
      </c>
    </row>
    <row r="1565" spans="1:14">
      <c r="A1565" s="1">
        <v>1630</v>
      </c>
      <c r="B1565" s="1" t="s">
        <v>539</v>
      </c>
      <c r="C1565" s="1" t="s">
        <v>14</v>
      </c>
      <c r="D1565" s="3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1" t="s">
        <v>21</v>
      </c>
      <c r="K1565" s="1" t="s">
        <v>291</v>
      </c>
      <c r="L1565" s="2">
        <f t="shared" si="72"/>
        <v>5061975000</v>
      </c>
      <c r="M1565" s="2">
        <f t="shared" si="73"/>
        <v>3596708000</v>
      </c>
      <c r="N1565" s="2">
        <f t="shared" si="74"/>
        <v>1465267000</v>
      </c>
    </row>
    <row r="1566" spans="1:14">
      <c r="A1566" s="1">
        <v>1631</v>
      </c>
      <c r="B1566" s="1" t="s">
        <v>539</v>
      </c>
      <c r="C1566" s="1" t="s">
        <v>17</v>
      </c>
      <c r="D1566" s="3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1" t="s">
        <v>21</v>
      </c>
      <c r="K1566" s="1" t="s">
        <v>291</v>
      </c>
      <c r="L1566" s="2">
        <f t="shared" si="72"/>
        <v>5488179000</v>
      </c>
      <c r="M1566" s="2">
        <f t="shared" si="73"/>
        <v>3841032000</v>
      </c>
      <c r="N1566" s="2">
        <f t="shared" si="74"/>
        <v>1647147000</v>
      </c>
    </row>
    <row r="1567" spans="1:14">
      <c r="A1567" s="1">
        <v>1632</v>
      </c>
      <c r="B1567" s="1" t="s">
        <v>539</v>
      </c>
      <c r="C1567" s="1" t="s">
        <v>18</v>
      </c>
      <c r="D1567" s="3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1" t="s">
        <v>21</v>
      </c>
      <c r="K1567" s="1" t="s">
        <v>291</v>
      </c>
      <c r="L1567" s="2">
        <f t="shared" si="72"/>
        <v>5993971000</v>
      </c>
      <c r="M1567" s="2">
        <f t="shared" si="73"/>
        <v>4159885000</v>
      </c>
      <c r="N1567" s="2">
        <f t="shared" si="74"/>
        <v>1834086000</v>
      </c>
    </row>
    <row r="1568" spans="1:14">
      <c r="A1568" s="1">
        <v>1633</v>
      </c>
      <c r="B1568" s="1" t="s">
        <v>539</v>
      </c>
      <c r="C1568" s="1" t="s">
        <v>19</v>
      </c>
      <c r="D1568" s="3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1" t="s">
        <v>21</v>
      </c>
      <c r="K1568" s="1" t="s">
        <v>291</v>
      </c>
      <c r="L1568" s="2">
        <f t="shared" si="72"/>
        <v>5982944000</v>
      </c>
      <c r="M1568" s="2">
        <f t="shared" si="73"/>
        <v>4178386000</v>
      </c>
      <c r="N1568" s="2">
        <f t="shared" si="74"/>
        <v>1804558000</v>
      </c>
    </row>
    <row r="1569" spans="1:14">
      <c r="A1569" s="1">
        <v>1634</v>
      </c>
      <c r="B1569" s="1" t="s">
        <v>540</v>
      </c>
      <c r="C1569" s="1" t="s">
        <v>14</v>
      </c>
      <c r="D1569" s="3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1" t="s">
        <v>21</v>
      </c>
      <c r="K1569" s="1" t="s">
        <v>206</v>
      </c>
      <c r="L1569" s="2">
        <f t="shared" si="72"/>
        <v>6995000000</v>
      </c>
      <c r="M1569" s="2">
        <f t="shared" si="73"/>
        <v>3066000000</v>
      </c>
      <c r="N1569" s="2">
        <f t="shared" si="74"/>
        <v>3929000000</v>
      </c>
    </row>
    <row r="1570" spans="1:14">
      <c r="A1570" s="1">
        <v>1635</v>
      </c>
      <c r="B1570" s="1" t="s">
        <v>540</v>
      </c>
      <c r="C1570" s="1" t="s">
        <v>17</v>
      </c>
      <c r="D1570" s="3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1" t="s">
        <v>21</v>
      </c>
      <c r="K1570" s="1" t="s">
        <v>206</v>
      </c>
      <c r="L1570" s="2">
        <f t="shared" si="72"/>
        <v>7241000000</v>
      </c>
      <c r="M1570" s="2">
        <f t="shared" si="73"/>
        <v>3116000000</v>
      </c>
      <c r="N1570" s="2">
        <f t="shared" si="74"/>
        <v>4125000000</v>
      </c>
    </row>
    <row r="1571" spans="1:14">
      <c r="A1571" s="1">
        <v>1636</v>
      </c>
      <c r="B1571" s="1" t="s">
        <v>540</v>
      </c>
      <c r="C1571" s="1" t="s">
        <v>18</v>
      </c>
      <c r="D1571" s="3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1" t="s">
        <v>21</v>
      </c>
      <c r="K1571" s="1" t="s">
        <v>206</v>
      </c>
      <c r="L1571" s="2">
        <f t="shared" si="72"/>
        <v>6400000000</v>
      </c>
      <c r="M1571" s="2">
        <f t="shared" si="73"/>
        <v>3082000000</v>
      </c>
      <c r="N1571" s="2">
        <f t="shared" si="74"/>
        <v>3318000000</v>
      </c>
    </row>
    <row r="1572" spans="1:14">
      <c r="A1572" s="1">
        <v>1637</v>
      </c>
      <c r="B1572" s="1" t="s">
        <v>540</v>
      </c>
      <c r="C1572" s="1" t="s">
        <v>19</v>
      </c>
      <c r="D1572" s="3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1" t="s">
        <v>21</v>
      </c>
      <c r="K1572" s="1" t="s">
        <v>206</v>
      </c>
      <c r="L1572" s="2">
        <f t="shared" si="72"/>
        <v>5804000000</v>
      </c>
      <c r="M1572" s="2">
        <f t="shared" si="73"/>
        <v>3072000000</v>
      </c>
      <c r="N1572" s="2">
        <f t="shared" si="74"/>
        <v>2732000000</v>
      </c>
    </row>
    <row r="1573" spans="1:14">
      <c r="A1573" s="1">
        <v>1638</v>
      </c>
      <c r="B1573" s="1" t="s">
        <v>541</v>
      </c>
      <c r="C1573" s="1" t="s">
        <v>14</v>
      </c>
      <c r="D1573" s="3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1" t="s">
        <v>85</v>
      </c>
      <c r="K1573" s="1" t="s">
        <v>343</v>
      </c>
      <c r="L1573" s="2">
        <f t="shared" si="72"/>
        <v>11908000000</v>
      </c>
      <c r="M1573" s="2">
        <f t="shared" si="73"/>
        <v>6778000000</v>
      </c>
      <c r="N1573" s="2">
        <f t="shared" si="74"/>
        <v>5130000000</v>
      </c>
    </row>
    <row r="1574" spans="1:14">
      <c r="A1574" s="1">
        <v>1639</v>
      </c>
      <c r="B1574" s="1" t="s">
        <v>541</v>
      </c>
      <c r="C1574" s="1" t="s">
        <v>17</v>
      </c>
      <c r="D1574" s="3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1" t="s">
        <v>85</v>
      </c>
      <c r="K1574" s="1" t="s">
        <v>343</v>
      </c>
      <c r="L1574" s="2">
        <f t="shared" si="72"/>
        <v>10758000000</v>
      </c>
      <c r="M1574" s="2">
        <f t="shared" si="73"/>
        <v>6801000000</v>
      </c>
      <c r="N1574" s="2">
        <f t="shared" si="74"/>
        <v>3957000000</v>
      </c>
    </row>
    <row r="1575" spans="1:14">
      <c r="A1575" s="1">
        <v>1640</v>
      </c>
      <c r="B1575" s="1" t="s">
        <v>541</v>
      </c>
      <c r="C1575" s="1" t="s">
        <v>18</v>
      </c>
      <c r="D1575" s="3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1" t="s">
        <v>85</v>
      </c>
      <c r="K1575" s="1" t="s">
        <v>343</v>
      </c>
      <c r="L1575" s="2">
        <f t="shared" si="72"/>
        <v>12703000000</v>
      </c>
      <c r="M1575" s="2">
        <f t="shared" si="73"/>
        <v>6801000000</v>
      </c>
      <c r="N1575" s="2">
        <f t="shared" si="74"/>
        <v>5902000000</v>
      </c>
    </row>
    <row r="1576" spans="1:14">
      <c r="A1576" s="1">
        <v>1641</v>
      </c>
      <c r="B1576" s="1" t="s">
        <v>541</v>
      </c>
      <c r="C1576" s="1" t="s">
        <v>19</v>
      </c>
      <c r="D1576" s="3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1" t="s">
        <v>85</v>
      </c>
      <c r="K1576" s="1" t="s">
        <v>343</v>
      </c>
      <c r="L1576" s="2">
        <f t="shared" si="72"/>
        <v>13153000000</v>
      </c>
      <c r="M1576" s="2">
        <f t="shared" si="73"/>
        <v>6795000000</v>
      </c>
      <c r="N1576" s="2">
        <f t="shared" si="74"/>
        <v>6358000000</v>
      </c>
    </row>
    <row r="1577" spans="1:14">
      <c r="A1577" s="1">
        <v>1642</v>
      </c>
      <c r="B1577" s="1" t="s">
        <v>542</v>
      </c>
      <c r="C1577" s="1" t="s">
        <v>14</v>
      </c>
      <c r="D1577" s="3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1" t="s">
        <v>61</v>
      </c>
      <c r="K1577" s="1" t="s">
        <v>389</v>
      </c>
      <c r="L1577" s="2">
        <f t="shared" si="72"/>
        <v>334026000</v>
      </c>
      <c r="M1577" s="2">
        <f t="shared" si="73"/>
        <v>308143000</v>
      </c>
      <c r="N1577" s="2">
        <f t="shared" si="74"/>
        <v>25883000</v>
      </c>
    </row>
    <row r="1578" spans="1:14">
      <c r="A1578" s="1">
        <v>1643</v>
      </c>
      <c r="B1578" s="1" t="s">
        <v>542</v>
      </c>
      <c r="C1578" s="1" t="s">
        <v>17</v>
      </c>
      <c r="D1578" s="3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1" t="s">
        <v>61</v>
      </c>
      <c r="K1578" s="1" t="s">
        <v>389</v>
      </c>
      <c r="L1578" s="2">
        <f t="shared" si="72"/>
        <v>426880000</v>
      </c>
      <c r="M1578" s="2">
        <f t="shared" si="73"/>
        <v>274217000</v>
      </c>
      <c r="N1578" s="2">
        <f t="shared" si="74"/>
        <v>152663000</v>
      </c>
    </row>
    <row r="1579" spans="1:14">
      <c r="A1579" s="1">
        <v>1644</v>
      </c>
      <c r="B1579" s="1" t="s">
        <v>542</v>
      </c>
      <c r="C1579" s="1" t="s">
        <v>18</v>
      </c>
      <c r="D1579" s="3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1" t="s">
        <v>61</v>
      </c>
      <c r="K1579" s="1" t="s">
        <v>389</v>
      </c>
      <c r="L1579" s="2">
        <f t="shared" si="72"/>
        <v>587582000</v>
      </c>
      <c r="M1579" s="2">
        <f t="shared" si="73"/>
        <v>292358000</v>
      </c>
      <c r="N1579" s="2">
        <f t="shared" si="74"/>
        <v>295224000</v>
      </c>
    </row>
    <row r="1580" spans="1:14">
      <c r="A1580" s="1">
        <v>1645</v>
      </c>
      <c r="B1580" s="1" t="s">
        <v>542</v>
      </c>
      <c r="C1580" s="1" t="s">
        <v>19</v>
      </c>
      <c r="D1580" s="3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1" t="s">
        <v>61</v>
      </c>
      <c r="K1580" s="1" t="s">
        <v>389</v>
      </c>
      <c r="L1580" s="2">
        <f t="shared" si="72"/>
        <v>857533000</v>
      </c>
      <c r="M1580" s="2">
        <f t="shared" si="73"/>
        <v>312694000</v>
      </c>
      <c r="N1580" s="2">
        <f t="shared" si="74"/>
        <v>544839000</v>
      </c>
    </row>
    <row r="1581" spans="1:14">
      <c r="A1581" s="1">
        <v>1646</v>
      </c>
      <c r="B1581" s="1" t="s">
        <v>543</v>
      </c>
      <c r="C1581" s="1" t="s">
        <v>14</v>
      </c>
      <c r="D1581" s="3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54</v>
      </c>
      <c r="K1581" s="1" t="s">
        <v>55</v>
      </c>
      <c r="L1581" s="2">
        <f t="shared" si="72"/>
        <v>1370611000</v>
      </c>
      <c r="M1581" s="2">
        <f t="shared" si="73"/>
        <v>671203000</v>
      </c>
      <c r="N1581" s="2">
        <f t="shared" si="74"/>
        <v>699408000</v>
      </c>
    </row>
    <row r="1582" spans="1:14">
      <c r="A1582" s="1">
        <v>1647</v>
      </c>
      <c r="B1582" s="1" t="s">
        <v>543</v>
      </c>
      <c r="C1582" s="1" t="s">
        <v>17</v>
      </c>
      <c r="D1582" s="3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1" t="s">
        <v>54</v>
      </c>
      <c r="K1582" s="1" t="s">
        <v>55</v>
      </c>
      <c r="L1582" s="2">
        <f t="shared" si="72"/>
        <v>1358901000</v>
      </c>
      <c r="M1582" s="2">
        <f t="shared" si="73"/>
        <v>650573000</v>
      </c>
      <c r="N1582" s="2">
        <f t="shared" si="74"/>
        <v>708328000</v>
      </c>
    </row>
    <row r="1583" spans="1:14">
      <c r="A1583" s="1">
        <v>1648</v>
      </c>
      <c r="B1583" s="1" t="s">
        <v>543</v>
      </c>
      <c r="C1583" s="1" t="s">
        <v>18</v>
      </c>
      <c r="D1583" s="3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1" t="s">
        <v>54</v>
      </c>
      <c r="K1583" s="1" t="s">
        <v>55</v>
      </c>
      <c r="L1583" s="2">
        <f t="shared" si="72"/>
        <v>1491018000</v>
      </c>
      <c r="M1583" s="2">
        <f t="shared" si="73"/>
        <v>718259000</v>
      </c>
      <c r="N1583" s="2">
        <f t="shared" si="74"/>
        <v>772759000</v>
      </c>
    </row>
    <row r="1584" spans="1:14">
      <c r="A1584" s="1">
        <v>1649</v>
      </c>
      <c r="B1584" s="1" t="s">
        <v>543</v>
      </c>
      <c r="C1584" s="1" t="s">
        <v>19</v>
      </c>
      <c r="D1584" s="3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1" t="s">
        <v>54</v>
      </c>
      <c r="K1584" s="1" t="s">
        <v>55</v>
      </c>
      <c r="L1584" s="2">
        <f t="shared" si="72"/>
        <v>1481866000</v>
      </c>
      <c r="M1584" s="2">
        <f t="shared" si="73"/>
        <v>744338000</v>
      </c>
      <c r="N1584" s="2">
        <f t="shared" si="74"/>
        <v>737528000</v>
      </c>
    </row>
    <row r="1585" spans="1:14">
      <c r="A1585" s="1">
        <v>1650</v>
      </c>
      <c r="B1585" s="1" t="s">
        <v>544</v>
      </c>
      <c r="C1585" s="1" t="s">
        <v>14</v>
      </c>
      <c r="D1585" s="3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1" t="s">
        <v>15</v>
      </c>
      <c r="K1585" s="1" t="s">
        <v>213</v>
      </c>
      <c r="L1585" s="2">
        <f t="shared" si="72"/>
        <v>891140000</v>
      </c>
      <c r="M1585" s="2">
        <f t="shared" si="73"/>
        <v>318912000</v>
      </c>
      <c r="N1585" s="2">
        <f t="shared" si="74"/>
        <v>572228000</v>
      </c>
    </row>
    <row r="1586" spans="1:14">
      <c r="A1586" s="1">
        <v>1651</v>
      </c>
      <c r="B1586" s="1" t="s">
        <v>544</v>
      </c>
      <c r="C1586" s="1" t="s">
        <v>17</v>
      </c>
      <c r="D1586" s="3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1" t="s">
        <v>15</v>
      </c>
      <c r="K1586" s="1" t="s">
        <v>213</v>
      </c>
      <c r="L1586" s="2">
        <f t="shared" si="72"/>
        <v>973180000</v>
      </c>
      <c r="M1586" s="2">
        <f t="shared" si="73"/>
        <v>358913000</v>
      </c>
      <c r="N1586" s="2">
        <f t="shared" si="74"/>
        <v>614267000</v>
      </c>
    </row>
    <row r="1587" spans="1:14">
      <c r="A1587" s="1">
        <v>1652</v>
      </c>
      <c r="B1587" s="1" t="s">
        <v>544</v>
      </c>
      <c r="C1587" s="1" t="s">
        <v>18</v>
      </c>
      <c r="D1587" s="3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1" t="s">
        <v>15</v>
      </c>
      <c r="K1587" s="1" t="s">
        <v>213</v>
      </c>
      <c r="L1587" s="2">
        <f t="shared" si="72"/>
        <v>1030128000</v>
      </c>
      <c r="M1587" s="2">
        <f t="shared" si="73"/>
        <v>369682000</v>
      </c>
      <c r="N1587" s="2">
        <f t="shared" si="74"/>
        <v>660446000</v>
      </c>
    </row>
    <row r="1588" spans="1:14">
      <c r="A1588" s="1">
        <v>1653</v>
      </c>
      <c r="B1588" s="1" t="s">
        <v>544</v>
      </c>
      <c r="C1588" s="1" t="s">
        <v>19</v>
      </c>
      <c r="D1588" s="3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1" t="s">
        <v>15</v>
      </c>
      <c r="K1588" s="1" t="s">
        <v>213</v>
      </c>
      <c r="L1588" s="2">
        <f t="shared" si="72"/>
        <v>1264736000</v>
      </c>
      <c r="M1588" s="2">
        <f t="shared" si="73"/>
        <v>528174000</v>
      </c>
      <c r="N1588" s="2">
        <f t="shared" si="74"/>
        <v>736562000</v>
      </c>
    </row>
    <row r="1589" spans="1:14">
      <c r="A1589" s="1">
        <v>1654</v>
      </c>
      <c r="B1589" s="1" t="s">
        <v>545</v>
      </c>
      <c r="C1589" s="1" t="s">
        <v>14</v>
      </c>
      <c r="D1589" s="3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1" t="s">
        <v>24</v>
      </c>
      <c r="K1589" s="1" t="s">
        <v>59</v>
      </c>
      <c r="L1589" s="2">
        <f t="shared" si="72"/>
        <v>705992000</v>
      </c>
      <c r="M1589" s="2">
        <f t="shared" si="73"/>
        <v>248665000</v>
      </c>
      <c r="N1589" s="2">
        <f t="shared" si="74"/>
        <v>457327000</v>
      </c>
    </row>
    <row r="1590" spans="1:14">
      <c r="A1590" s="1">
        <v>1655</v>
      </c>
      <c r="B1590" s="1" t="s">
        <v>545</v>
      </c>
      <c r="C1590" s="1" t="s">
        <v>17</v>
      </c>
      <c r="D1590" s="3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1" t="s">
        <v>24</v>
      </c>
      <c r="K1590" s="1" t="s">
        <v>59</v>
      </c>
      <c r="L1590" s="2">
        <f t="shared" si="72"/>
        <v>778074000</v>
      </c>
      <c r="M1590" s="2">
        <f t="shared" si="73"/>
        <v>249842000</v>
      </c>
      <c r="N1590" s="2">
        <f t="shared" si="74"/>
        <v>528232000</v>
      </c>
    </row>
    <row r="1591" spans="1:14">
      <c r="A1591" s="1">
        <v>1656</v>
      </c>
      <c r="B1591" s="1" t="s">
        <v>545</v>
      </c>
      <c r="C1591" s="1" t="s">
        <v>18</v>
      </c>
      <c r="D1591" s="3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1" t="s">
        <v>24</v>
      </c>
      <c r="K1591" s="1" t="s">
        <v>59</v>
      </c>
      <c r="L1591" s="2">
        <f t="shared" si="72"/>
        <v>821692000</v>
      </c>
      <c r="M1591" s="2">
        <f t="shared" si="73"/>
        <v>257265000</v>
      </c>
      <c r="N1591" s="2">
        <f t="shared" si="74"/>
        <v>564427000</v>
      </c>
    </row>
    <row r="1592" spans="1:14">
      <c r="A1592" s="1">
        <v>1657</v>
      </c>
      <c r="B1592" s="1" t="s">
        <v>545</v>
      </c>
      <c r="C1592" s="1" t="s">
        <v>19</v>
      </c>
      <c r="D1592" s="3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1" t="s">
        <v>24</v>
      </c>
      <c r="K1592" s="1" t="s">
        <v>59</v>
      </c>
      <c r="L1592" s="2">
        <f t="shared" si="72"/>
        <v>866578000</v>
      </c>
      <c r="M1592" s="2">
        <f t="shared" si="73"/>
        <v>260632000</v>
      </c>
      <c r="N1592" s="2">
        <f t="shared" si="74"/>
        <v>605946000</v>
      </c>
    </row>
    <row r="1593" spans="1:14">
      <c r="A1593" s="1">
        <v>1658</v>
      </c>
      <c r="B1593" s="1" t="s">
        <v>546</v>
      </c>
      <c r="C1593" s="1" t="s">
        <v>14</v>
      </c>
      <c r="D1593" s="3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1" t="s">
        <v>27</v>
      </c>
      <c r="K1593" s="1" t="s">
        <v>68</v>
      </c>
      <c r="L1593" s="2">
        <f t="shared" si="72"/>
        <v>1247157000</v>
      </c>
      <c r="M1593" s="2">
        <f t="shared" si="73"/>
        <v>1198586000</v>
      </c>
      <c r="N1593" s="2">
        <f t="shared" si="74"/>
        <v>48571000</v>
      </c>
    </row>
    <row r="1594" spans="1:14">
      <c r="A1594" s="1">
        <v>1659</v>
      </c>
      <c r="B1594" s="1" t="s">
        <v>546</v>
      </c>
      <c r="C1594" s="1" t="s">
        <v>17</v>
      </c>
      <c r="D1594" s="3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1" t="s">
        <v>27</v>
      </c>
      <c r="K1594" s="1" t="s">
        <v>68</v>
      </c>
      <c r="L1594" s="2">
        <f t="shared" si="72"/>
        <v>1081698000</v>
      </c>
      <c r="M1594" s="2">
        <f t="shared" si="73"/>
        <v>1238285000</v>
      </c>
      <c r="N1594" s="2">
        <f t="shared" si="74"/>
        <v>-156587000</v>
      </c>
    </row>
    <row r="1595" spans="1:14">
      <c r="A1595" s="1">
        <v>1660</v>
      </c>
      <c r="B1595" s="1" t="s">
        <v>546</v>
      </c>
      <c r="C1595" s="1" t="s">
        <v>18</v>
      </c>
      <c r="D1595" s="3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1" t="s">
        <v>27</v>
      </c>
      <c r="K1595" s="1" t="s">
        <v>68</v>
      </c>
      <c r="L1595" s="2">
        <f t="shared" si="72"/>
        <v>519428000</v>
      </c>
      <c r="M1595" s="2">
        <f t="shared" si="73"/>
        <v>1160915000</v>
      </c>
      <c r="N1595" s="2">
        <f t="shared" si="74"/>
        <v>-641487000</v>
      </c>
    </row>
    <row r="1596" spans="1:14">
      <c r="A1596" s="1">
        <v>1661</v>
      </c>
      <c r="B1596" s="1" t="s">
        <v>546</v>
      </c>
      <c r="C1596" s="1" t="s">
        <v>19</v>
      </c>
      <c r="D1596" s="3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1" t="s">
        <v>27</v>
      </c>
      <c r="K1596" s="1" t="s">
        <v>68</v>
      </c>
      <c r="L1596" s="2">
        <f t="shared" si="72"/>
        <v>907824000</v>
      </c>
      <c r="M1596" s="2">
        <f t="shared" si="73"/>
        <v>1372497000</v>
      </c>
      <c r="N1596" s="2">
        <f t="shared" si="74"/>
        <v>-464673000</v>
      </c>
    </row>
    <row r="1597" spans="1:14">
      <c r="A1597" s="1">
        <v>1662</v>
      </c>
      <c r="B1597" s="1" t="s">
        <v>547</v>
      </c>
      <c r="C1597" s="1" t="s">
        <v>14</v>
      </c>
      <c r="D1597" s="3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1" t="s">
        <v>54</v>
      </c>
      <c r="K1597" s="1" t="s">
        <v>55</v>
      </c>
      <c r="L1597" s="2">
        <f t="shared" si="72"/>
        <v>1396355000</v>
      </c>
      <c r="M1597" s="2">
        <f t="shared" si="73"/>
        <v>762355000</v>
      </c>
      <c r="N1597" s="2">
        <f t="shared" si="74"/>
        <v>634000000</v>
      </c>
    </row>
    <row r="1598" spans="1:14">
      <c r="A1598" s="1">
        <v>1663</v>
      </c>
      <c r="B1598" s="1" t="s">
        <v>547</v>
      </c>
      <c r="C1598" s="1" t="s">
        <v>17</v>
      </c>
      <c r="D1598" s="3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1" t="s">
        <v>54</v>
      </c>
      <c r="K1598" s="1" t="s">
        <v>55</v>
      </c>
      <c r="L1598" s="2">
        <f t="shared" si="72"/>
        <v>1560070000</v>
      </c>
      <c r="M1598" s="2">
        <f t="shared" si="73"/>
        <v>872697000</v>
      </c>
      <c r="N1598" s="2">
        <f t="shared" si="74"/>
        <v>687373000</v>
      </c>
    </row>
    <row r="1599" spans="1:14">
      <c r="A1599" s="1">
        <v>1664</v>
      </c>
      <c r="B1599" s="1" t="s">
        <v>547</v>
      </c>
      <c r="C1599" s="1" t="s">
        <v>18</v>
      </c>
      <c r="D1599" s="3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1" t="s">
        <v>54</v>
      </c>
      <c r="K1599" s="1" t="s">
        <v>55</v>
      </c>
      <c r="L1599" s="2">
        <f t="shared" si="72"/>
        <v>1875141000</v>
      </c>
      <c r="M1599" s="2">
        <f t="shared" si="73"/>
        <v>1040049000</v>
      </c>
      <c r="N1599" s="2">
        <f t="shared" si="74"/>
        <v>835092000</v>
      </c>
    </row>
    <row r="1600" spans="1:14">
      <c r="A1600" s="1">
        <v>1665</v>
      </c>
      <c r="B1600" s="1" t="s">
        <v>547</v>
      </c>
      <c r="C1600" s="1" t="s">
        <v>19</v>
      </c>
      <c r="D1600" s="3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1" t="s">
        <v>54</v>
      </c>
      <c r="K1600" s="1" t="s">
        <v>55</v>
      </c>
      <c r="L1600" s="2">
        <f t="shared" si="72"/>
        <v>2000573000</v>
      </c>
      <c r="M1600" s="2">
        <f t="shared" si="73"/>
        <v>1035787000</v>
      </c>
      <c r="N1600" s="2">
        <f t="shared" si="74"/>
        <v>964786000</v>
      </c>
    </row>
    <row r="1601" spans="1:14">
      <c r="A1601" s="1">
        <v>1666</v>
      </c>
      <c r="B1601" s="1" t="s">
        <v>548</v>
      </c>
      <c r="C1601" s="1" t="s">
        <v>14</v>
      </c>
      <c r="D1601" s="3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1" t="s">
        <v>184</v>
      </c>
      <c r="K1601" s="1" t="s">
        <v>185</v>
      </c>
      <c r="L1601" s="2">
        <f t="shared" si="72"/>
        <v>69571000000</v>
      </c>
      <c r="M1601" s="2">
        <f t="shared" si="73"/>
        <v>56411000000</v>
      </c>
      <c r="N1601" s="2">
        <f t="shared" si="74"/>
        <v>13160000000</v>
      </c>
    </row>
    <row r="1602" spans="1:14">
      <c r="A1602" s="1">
        <v>1667</v>
      </c>
      <c r="B1602" s="1" t="s">
        <v>548</v>
      </c>
      <c r="C1602" s="1" t="s">
        <v>17</v>
      </c>
      <c r="D1602" s="3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1" t="s">
        <v>184</v>
      </c>
      <c r="K1602" s="1" t="s">
        <v>185</v>
      </c>
      <c r="L1602" s="2">
        <f t="shared" si="72"/>
        <v>75663000000</v>
      </c>
      <c r="M1602" s="2">
        <f t="shared" si="73"/>
        <v>43695000000</v>
      </c>
      <c r="N1602" s="2">
        <f t="shared" si="74"/>
        <v>31968000000</v>
      </c>
    </row>
    <row r="1603" spans="1:14">
      <c r="A1603" s="1">
        <v>1668</v>
      </c>
      <c r="B1603" s="1" t="s">
        <v>548</v>
      </c>
      <c r="C1603" s="1" t="s">
        <v>18</v>
      </c>
      <c r="D1603" s="3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1" t="s">
        <v>184</v>
      </c>
      <c r="K1603" s="1" t="s">
        <v>185</v>
      </c>
      <c r="L1603" s="2">
        <f t="shared" ref="L1603:L1666" si="75">E1603-F1603</f>
        <v>77148000000</v>
      </c>
      <c r="M1603" s="2">
        <f t="shared" ref="M1603:M1666" si="76">G1603+H1603+I1603</f>
        <v>57549000000</v>
      </c>
      <c r="N1603" s="2">
        <f t="shared" ref="N1603:N1666" si="77">L1603-M1603</f>
        <v>19599000000</v>
      </c>
    </row>
    <row r="1604" spans="1:14">
      <c r="A1604" s="1">
        <v>1669</v>
      </c>
      <c r="B1604" s="1" t="s">
        <v>548</v>
      </c>
      <c r="C1604" s="1" t="s">
        <v>19</v>
      </c>
      <c r="D1604" s="3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1" t="s">
        <v>184</v>
      </c>
      <c r="K1604" s="1" t="s">
        <v>185</v>
      </c>
      <c r="L1604" s="2">
        <f t="shared" si="75"/>
        <v>79063000000</v>
      </c>
      <c r="M1604" s="2">
        <f t="shared" si="76"/>
        <v>46003000000</v>
      </c>
      <c r="N1604" s="2">
        <f t="shared" si="77"/>
        <v>33060000000</v>
      </c>
    </row>
    <row r="1605" spans="1:14">
      <c r="A1605" s="1">
        <v>1670</v>
      </c>
      <c r="B1605" s="1" t="s">
        <v>549</v>
      </c>
      <c r="C1605" s="1" t="s">
        <v>14</v>
      </c>
      <c r="D1605" s="3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27</v>
      </c>
      <c r="K1605" s="1" t="s">
        <v>30</v>
      </c>
      <c r="L1605" s="2">
        <f t="shared" si="75"/>
        <v>1106027000</v>
      </c>
      <c r="M1605" s="2">
        <f t="shared" si="76"/>
        <v>587103000</v>
      </c>
      <c r="N1605" s="2">
        <f t="shared" si="77"/>
        <v>518924000</v>
      </c>
    </row>
    <row r="1606" spans="1:14">
      <c r="A1606" s="1">
        <v>1671</v>
      </c>
      <c r="B1606" s="1" t="s">
        <v>549</v>
      </c>
      <c r="C1606" s="1" t="s">
        <v>17</v>
      </c>
      <c r="D1606" s="3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27</v>
      </c>
      <c r="K1606" s="1" t="s">
        <v>30</v>
      </c>
      <c r="L1606" s="2">
        <f t="shared" si="75"/>
        <v>1120762000</v>
      </c>
      <c r="M1606" s="2">
        <f t="shared" si="76"/>
        <v>603419000</v>
      </c>
      <c r="N1606" s="2">
        <f t="shared" si="77"/>
        <v>517343000</v>
      </c>
    </row>
    <row r="1607" spans="1:14">
      <c r="A1607" s="1">
        <v>1672</v>
      </c>
      <c r="B1607" s="1" t="s">
        <v>549</v>
      </c>
      <c r="C1607" s="1" t="s">
        <v>18</v>
      </c>
      <c r="D1607" s="3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27</v>
      </c>
      <c r="K1607" s="1" t="s">
        <v>30</v>
      </c>
      <c r="L1607" s="2">
        <f t="shared" si="75"/>
        <v>1164431000</v>
      </c>
      <c r="M1607" s="2">
        <f t="shared" si="76"/>
        <v>631067000</v>
      </c>
      <c r="N1607" s="2">
        <f t="shared" si="77"/>
        <v>533364000</v>
      </c>
    </row>
    <row r="1608" spans="1:14">
      <c r="A1608" s="1">
        <v>1673</v>
      </c>
      <c r="B1608" s="1" t="s">
        <v>549</v>
      </c>
      <c r="C1608" s="1" t="s">
        <v>19</v>
      </c>
      <c r="D1608" s="3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27</v>
      </c>
      <c r="K1608" s="1" t="s">
        <v>30</v>
      </c>
      <c r="L1608" s="2">
        <f t="shared" si="75"/>
        <v>1199660000</v>
      </c>
      <c r="M1608" s="2">
        <f t="shared" si="76"/>
        <v>624415000</v>
      </c>
      <c r="N1608" s="2">
        <f t="shared" si="77"/>
        <v>575245000</v>
      </c>
    </row>
    <row r="1609" spans="1:14">
      <c r="A1609" s="1">
        <v>1674</v>
      </c>
      <c r="B1609" s="1" t="s">
        <v>550</v>
      </c>
      <c r="C1609" s="1" t="s">
        <v>14</v>
      </c>
      <c r="D1609" s="3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1" t="s">
        <v>24</v>
      </c>
      <c r="K1609" s="1" t="s">
        <v>491</v>
      </c>
      <c r="L1609" s="2">
        <f t="shared" si="75"/>
        <v>4363000000</v>
      </c>
      <c r="M1609" s="2">
        <f t="shared" si="76"/>
        <v>3097000000</v>
      </c>
      <c r="N1609" s="2">
        <f t="shared" si="77"/>
        <v>1266000000</v>
      </c>
    </row>
    <row r="1610" spans="1:14">
      <c r="A1610" s="1">
        <v>1675</v>
      </c>
      <c r="B1610" s="1" t="s">
        <v>550</v>
      </c>
      <c r="C1610" s="1" t="s">
        <v>17</v>
      </c>
      <c r="D1610" s="3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1" t="s">
        <v>24</v>
      </c>
      <c r="K1610" s="1" t="s">
        <v>491</v>
      </c>
      <c r="L1610" s="2">
        <f t="shared" si="75"/>
        <v>4360000000</v>
      </c>
      <c r="M1610" s="2">
        <f t="shared" si="76"/>
        <v>2569000000</v>
      </c>
      <c r="N1610" s="2">
        <f t="shared" si="77"/>
        <v>1791000000</v>
      </c>
    </row>
    <row r="1611" spans="1:14">
      <c r="A1611" s="1">
        <v>1676</v>
      </c>
      <c r="B1611" s="1" t="s">
        <v>550</v>
      </c>
      <c r="C1611" s="1" t="s">
        <v>18</v>
      </c>
      <c r="D1611" s="3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1" t="s">
        <v>24</v>
      </c>
      <c r="K1611" s="1" t="s">
        <v>491</v>
      </c>
      <c r="L1611" s="2">
        <f t="shared" si="75"/>
        <v>4221000000</v>
      </c>
      <c r="M1611" s="2">
        <f t="shared" si="76"/>
        <v>2610000000</v>
      </c>
      <c r="N1611" s="2">
        <f t="shared" si="77"/>
        <v>1611000000</v>
      </c>
    </row>
    <row r="1612" spans="1:14">
      <c r="A1612" s="1">
        <v>1677</v>
      </c>
      <c r="B1612" s="1" t="s">
        <v>550</v>
      </c>
      <c r="C1612" s="1" t="s">
        <v>19</v>
      </c>
      <c r="D1612" s="3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1" t="s">
        <v>24</v>
      </c>
      <c r="K1612" s="1" t="s">
        <v>491</v>
      </c>
      <c r="L1612" s="2">
        <f t="shared" si="75"/>
        <v>3435000000</v>
      </c>
      <c r="M1612" s="2">
        <f t="shared" si="76"/>
        <v>2969000000</v>
      </c>
      <c r="N1612" s="2">
        <f t="shared" si="77"/>
        <v>466000000</v>
      </c>
    </row>
    <row r="1613" spans="1:14">
      <c r="A1613" s="1">
        <v>1678</v>
      </c>
      <c r="B1613" s="1" t="s">
        <v>551</v>
      </c>
      <c r="C1613" s="1" t="s">
        <v>14</v>
      </c>
      <c r="D1613" s="3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1" t="s">
        <v>44</v>
      </c>
      <c r="K1613" s="1" t="s">
        <v>47</v>
      </c>
      <c r="L1613" s="2">
        <f t="shared" si="75"/>
        <v>1485900000</v>
      </c>
      <c r="M1613" s="2">
        <f t="shared" si="76"/>
        <v>485600000</v>
      </c>
      <c r="N1613" s="2">
        <f t="shared" si="77"/>
        <v>1000300000</v>
      </c>
    </row>
    <row r="1614" spans="1:14">
      <c r="A1614" s="1">
        <v>1679</v>
      </c>
      <c r="B1614" s="1" t="s">
        <v>551</v>
      </c>
      <c r="C1614" s="1" t="s">
        <v>17</v>
      </c>
      <c r="D1614" s="3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1" t="s">
        <v>44</v>
      </c>
      <c r="K1614" s="1" t="s">
        <v>47</v>
      </c>
      <c r="L1614" s="2">
        <f t="shared" si="75"/>
        <v>1536900000</v>
      </c>
      <c r="M1614" s="2">
        <f t="shared" si="76"/>
        <v>456800000</v>
      </c>
      <c r="N1614" s="2">
        <f t="shared" si="77"/>
        <v>1080100000</v>
      </c>
    </row>
    <row r="1615" spans="1:14">
      <c r="A1615" s="1">
        <v>1680</v>
      </c>
      <c r="B1615" s="1" t="s">
        <v>551</v>
      </c>
      <c r="C1615" s="1" t="s">
        <v>18</v>
      </c>
      <c r="D1615" s="3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1" t="s">
        <v>44</v>
      </c>
      <c r="K1615" s="1" t="s">
        <v>47</v>
      </c>
      <c r="L1615" s="2">
        <f t="shared" si="75"/>
        <v>1625300000</v>
      </c>
      <c r="M1615" s="2">
        <f t="shared" si="76"/>
        <v>513200000</v>
      </c>
      <c r="N1615" s="2">
        <f t="shared" si="77"/>
        <v>1112100000</v>
      </c>
    </row>
    <row r="1616" spans="1:14">
      <c r="A1616" s="1">
        <v>1681</v>
      </c>
      <c r="B1616" s="1" t="s">
        <v>551</v>
      </c>
      <c r="C1616" s="1" t="s">
        <v>19</v>
      </c>
      <c r="D1616" s="3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1" t="s">
        <v>44</v>
      </c>
      <c r="K1616" s="1" t="s">
        <v>47</v>
      </c>
      <c r="L1616" s="2">
        <f t="shared" si="75"/>
        <v>1976700000</v>
      </c>
      <c r="M1616" s="2">
        <f t="shared" si="76"/>
        <v>726200000</v>
      </c>
      <c r="N1616" s="2">
        <f t="shared" si="77"/>
        <v>1250500000</v>
      </c>
    </row>
    <row r="1617" spans="1:14">
      <c r="A1617" s="1">
        <v>1682</v>
      </c>
      <c r="B1617" s="1" t="s">
        <v>552</v>
      </c>
      <c r="C1617" s="1" t="s">
        <v>14</v>
      </c>
      <c r="D1617" s="3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1" t="s">
        <v>49</v>
      </c>
      <c r="K1617" s="1" t="s">
        <v>107</v>
      </c>
      <c r="L1617" s="2">
        <f t="shared" si="75"/>
        <v>89520000000</v>
      </c>
      <c r="M1617" s="2">
        <f t="shared" si="76"/>
        <v>57615000000</v>
      </c>
      <c r="N1617" s="2">
        <f t="shared" si="77"/>
        <v>31905000000</v>
      </c>
    </row>
    <row r="1618" spans="1:14">
      <c r="A1618" s="1">
        <v>1683</v>
      </c>
      <c r="B1618" s="1" t="s">
        <v>552</v>
      </c>
      <c r="C1618" s="1" t="s">
        <v>17</v>
      </c>
      <c r="D1618" s="3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1" t="s">
        <v>49</v>
      </c>
      <c r="K1618" s="1" t="s">
        <v>107</v>
      </c>
      <c r="L1618" s="2">
        <f t="shared" si="75"/>
        <v>86732000000</v>
      </c>
      <c r="M1618" s="2">
        <f t="shared" si="76"/>
        <v>51151000000</v>
      </c>
      <c r="N1618" s="2">
        <f t="shared" si="77"/>
        <v>35581000000</v>
      </c>
    </row>
    <row r="1619" spans="1:14">
      <c r="A1619" s="1">
        <v>1684</v>
      </c>
      <c r="B1619" s="1" t="s">
        <v>552</v>
      </c>
      <c r="C1619" s="1" t="s">
        <v>18</v>
      </c>
      <c r="D1619" s="3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1" t="s">
        <v>49</v>
      </c>
      <c r="K1619" s="1" t="s">
        <v>107</v>
      </c>
      <c r="L1619" s="2">
        <f t="shared" si="75"/>
        <v>87276000000</v>
      </c>
      <c r="M1619" s="2">
        <f t="shared" si="76"/>
        <v>50432000000</v>
      </c>
      <c r="N1619" s="2">
        <f t="shared" si="77"/>
        <v>36844000000</v>
      </c>
    </row>
    <row r="1620" spans="1:14">
      <c r="A1620" s="1">
        <v>1685</v>
      </c>
      <c r="B1620" s="1" t="s">
        <v>552</v>
      </c>
      <c r="C1620" s="1" t="s">
        <v>19</v>
      </c>
      <c r="D1620" s="3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1" t="s">
        <v>49</v>
      </c>
      <c r="K1620" s="1" t="s">
        <v>107</v>
      </c>
      <c r="L1620" s="2">
        <f t="shared" si="75"/>
        <v>89070000000</v>
      </c>
      <c r="M1620" s="2">
        <f t="shared" si="76"/>
        <v>52416000000</v>
      </c>
      <c r="N1620" s="2">
        <f t="shared" si="77"/>
        <v>36654000000</v>
      </c>
    </row>
    <row r="1621" spans="1:14">
      <c r="A1621" s="1">
        <v>1686</v>
      </c>
      <c r="B1621" s="1" t="s">
        <v>553</v>
      </c>
      <c r="C1621" s="1" t="s">
        <v>14</v>
      </c>
      <c r="D1621" s="3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1" t="s">
        <v>38</v>
      </c>
      <c r="K1621" s="1" t="s">
        <v>348</v>
      </c>
      <c r="L1621" s="2">
        <f t="shared" si="75"/>
        <v>4629000000</v>
      </c>
      <c r="M1621" s="2">
        <f t="shared" si="76"/>
        <v>3682000000</v>
      </c>
      <c r="N1621" s="2">
        <f t="shared" si="77"/>
        <v>947000000</v>
      </c>
    </row>
    <row r="1622" spans="1:14">
      <c r="A1622" s="1">
        <v>1687</v>
      </c>
      <c r="B1622" s="1" t="s">
        <v>553</v>
      </c>
      <c r="C1622" s="1" t="s">
        <v>17</v>
      </c>
      <c r="D1622" s="3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1" t="s">
        <v>38</v>
      </c>
      <c r="K1622" s="1" t="s">
        <v>348</v>
      </c>
      <c r="L1622" s="2">
        <f t="shared" si="75"/>
        <v>5044000000</v>
      </c>
      <c r="M1622" s="2">
        <f t="shared" si="76"/>
        <v>4032000000</v>
      </c>
      <c r="N1622" s="2">
        <f t="shared" si="77"/>
        <v>1012000000</v>
      </c>
    </row>
    <row r="1623" spans="1:14">
      <c r="A1623" s="1">
        <v>1688</v>
      </c>
      <c r="B1623" s="1" t="s">
        <v>553</v>
      </c>
      <c r="C1623" s="1" t="s">
        <v>18</v>
      </c>
      <c r="D1623" s="3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1" t="s">
        <v>38</v>
      </c>
      <c r="K1623" s="1" t="s">
        <v>348</v>
      </c>
      <c r="L1623" s="2">
        <f t="shared" si="75"/>
        <v>5416000000</v>
      </c>
      <c r="M1623" s="2">
        <f t="shared" si="76"/>
        <v>4472000000</v>
      </c>
      <c r="N1623" s="2">
        <f t="shared" si="77"/>
        <v>944000000</v>
      </c>
    </row>
    <row r="1624" spans="1:14">
      <c r="A1624" s="1">
        <v>1689</v>
      </c>
      <c r="B1624" s="1" t="s">
        <v>553</v>
      </c>
      <c r="C1624" s="1" t="s">
        <v>19</v>
      </c>
      <c r="D1624" s="3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1" t="s">
        <v>38</v>
      </c>
      <c r="K1624" s="1" t="s">
        <v>348</v>
      </c>
      <c r="L1624" s="2">
        <f t="shared" si="75"/>
        <v>5411000000</v>
      </c>
      <c r="M1624" s="2">
        <f t="shared" si="76"/>
        <v>4477000000</v>
      </c>
      <c r="N1624" s="2">
        <f t="shared" si="77"/>
        <v>934000000</v>
      </c>
    </row>
    <row r="1625" spans="1:14">
      <c r="A1625" s="1">
        <v>1690</v>
      </c>
      <c r="B1625" s="1" t="s">
        <v>554</v>
      </c>
      <c r="C1625" s="1" t="s">
        <v>14</v>
      </c>
      <c r="D1625" s="3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1" t="s">
        <v>21</v>
      </c>
      <c r="K1625" s="1" t="s">
        <v>482</v>
      </c>
      <c r="L1625" s="2">
        <f t="shared" si="75"/>
        <v>3298000000</v>
      </c>
      <c r="M1625" s="2">
        <f t="shared" si="76"/>
        <v>1853000000</v>
      </c>
      <c r="N1625" s="2">
        <f t="shared" si="77"/>
        <v>1445000000</v>
      </c>
    </row>
    <row r="1626" spans="1:14">
      <c r="A1626" s="1">
        <v>1691</v>
      </c>
      <c r="B1626" s="1" t="s">
        <v>554</v>
      </c>
      <c r="C1626" s="1" t="s">
        <v>17</v>
      </c>
      <c r="D1626" s="3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1" t="s">
        <v>21</v>
      </c>
      <c r="K1626" s="1" t="s">
        <v>482</v>
      </c>
      <c r="L1626" s="2">
        <f t="shared" si="75"/>
        <v>3395000000</v>
      </c>
      <c r="M1626" s="2">
        <f t="shared" si="76"/>
        <v>2071000000</v>
      </c>
      <c r="N1626" s="2">
        <f t="shared" si="77"/>
        <v>1324000000</v>
      </c>
    </row>
    <row r="1627" spans="1:14">
      <c r="A1627" s="1">
        <v>1692</v>
      </c>
      <c r="B1627" s="1" t="s">
        <v>554</v>
      </c>
      <c r="C1627" s="1" t="s">
        <v>18</v>
      </c>
      <c r="D1627" s="3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1" t="s">
        <v>21</v>
      </c>
      <c r="K1627" s="1" t="s">
        <v>482</v>
      </c>
      <c r="L1627" s="2">
        <f t="shared" si="75"/>
        <v>3690000000</v>
      </c>
      <c r="M1627" s="2">
        <f t="shared" si="76"/>
        <v>2204000000</v>
      </c>
      <c r="N1627" s="2">
        <f t="shared" si="77"/>
        <v>1486000000</v>
      </c>
    </row>
    <row r="1628" spans="1:14">
      <c r="A1628" s="1">
        <v>1693</v>
      </c>
      <c r="B1628" s="1" t="s">
        <v>554</v>
      </c>
      <c r="C1628" s="1" t="s">
        <v>19</v>
      </c>
      <c r="D1628" s="3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1" t="s">
        <v>21</v>
      </c>
      <c r="K1628" s="1" t="s">
        <v>482</v>
      </c>
      <c r="L1628" s="2">
        <f t="shared" si="75"/>
        <v>3682000000</v>
      </c>
      <c r="M1628" s="2">
        <f t="shared" si="76"/>
        <v>2155000000</v>
      </c>
      <c r="N1628" s="2">
        <f t="shared" si="77"/>
        <v>1527000000</v>
      </c>
    </row>
    <row r="1629" spans="1:14">
      <c r="A1629" s="1">
        <v>1698</v>
      </c>
      <c r="B1629" s="1" t="s">
        <v>555</v>
      </c>
      <c r="C1629" s="1" t="s">
        <v>14</v>
      </c>
      <c r="D1629" s="3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1" t="s">
        <v>15</v>
      </c>
      <c r="K1629" s="1" t="s">
        <v>556</v>
      </c>
      <c r="L1629" s="2">
        <f t="shared" si="75"/>
        <v>4871000000</v>
      </c>
      <c r="M1629" s="2">
        <f t="shared" si="76"/>
        <v>2801000000</v>
      </c>
      <c r="N1629" s="2">
        <f t="shared" si="77"/>
        <v>2070000000</v>
      </c>
    </row>
    <row r="1630" spans="1:14">
      <c r="A1630" s="1">
        <v>1699</v>
      </c>
      <c r="B1630" s="1" t="s">
        <v>555</v>
      </c>
      <c r="C1630" s="1" t="s">
        <v>17</v>
      </c>
      <c r="D1630" s="3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1" t="s">
        <v>15</v>
      </c>
      <c r="K1630" s="1" t="s">
        <v>556</v>
      </c>
      <c r="L1630" s="2">
        <f t="shared" si="75"/>
        <v>4994000000</v>
      </c>
      <c r="M1630" s="2">
        <f t="shared" si="76"/>
        <v>2773000000</v>
      </c>
      <c r="N1630" s="2">
        <f t="shared" si="77"/>
        <v>2221000000</v>
      </c>
    </row>
    <row r="1631" spans="1:14">
      <c r="A1631" s="1">
        <v>1700</v>
      </c>
      <c r="B1631" s="1" t="s">
        <v>555</v>
      </c>
      <c r="C1631" s="1" t="s">
        <v>18</v>
      </c>
      <c r="D1631" s="3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1" t="s">
        <v>15</v>
      </c>
      <c r="K1631" s="1" t="s">
        <v>556</v>
      </c>
      <c r="L1631" s="2">
        <f t="shared" si="75"/>
        <v>4730000000</v>
      </c>
      <c r="M1631" s="2">
        <f t="shared" si="76"/>
        <v>2588000000</v>
      </c>
      <c r="N1631" s="2">
        <f t="shared" si="77"/>
        <v>2142000000</v>
      </c>
    </row>
    <row r="1632" spans="1:14">
      <c r="A1632" s="1">
        <v>1701</v>
      </c>
      <c r="B1632" s="1" t="s">
        <v>555</v>
      </c>
      <c r="C1632" s="1" t="s">
        <v>19</v>
      </c>
      <c r="D1632" s="3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1" t="s">
        <v>15</v>
      </c>
      <c r="K1632" s="1" t="s">
        <v>556</v>
      </c>
      <c r="L1632" s="2">
        <f t="shared" si="75"/>
        <v>5123000000</v>
      </c>
      <c r="M1632" s="2">
        <f t="shared" si="76"/>
        <v>2711000000</v>
      </c>
      <c r="N1632" s="2">
        <f t="shared" si="77"/>
        <v>2412000000</v>
      </c>
    </row>
    <row r="1633" spans="1:14">
      <c r="A1633" s="1">
        <v>1702</v>
      </c>
      <c r="B1633" s="1" t="s">
        <v>557</v>
      </c>
      <c r="C1633" s="1" t="s">
        <v>14</v>
      </c>
      <c r="D1633" s="3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1" t="s">
        <v>85</v>
      </c>
      <c r="K1633" s="1" t="s">
        <v>86</v>
      </c>
      <c r="L1633" s="2">
        <f t="shared" si="75"/>
        <v>2963000000</v>
      </c>
      <c r="M1633" s="2">
        <f t="shared" si="76"/>
        <v>1351000000</v>
      </c>
      <c r="N1633" s="2">
        <f t="shared" si="77"/>
        <v>1612000000</v>
      </c>
    </row>
    <row r="1634" spans="1:14">
      <c r="A1634" s="1">
        <v>1703</v>
      </c>
      <c r="B1634" s="1" t="s">
        <v>557</v>
      </c>
      <c r="C1634" s="1" t="s">
        <v>17</v>
      </c>
      <c r="D1634" s="3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1" t="s">
        <v>85</v>
      </c>
      <c r="K1634" s="1" t="s">
        <v>86</v>
      </c>
      <c r="L1634" s="2">
        <f t="shared" si="75"/>
        <v>2736000000</v>
      </c>
      <c r="M1634" s="2">
        <f t="shared" si="76"/>
        <v>1361000000</v>
      </c>
      <c r="N1634" s="2">
        <f t="shared" si="77"/>
        <v>1375000000</v>
      </c>
    </row>
    <row r="1635" spans="1:14">
      <c r="A1635" s="1">
        <v>1704</v>
      </c>
      <c r="B1635" s="1" t="s">
        <v>557</v>
      </c>
      <c r="C1635" s="1" t="s">
        <v>18</v>
      </c>
      <c r="D1635" s="3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1" t="s">
        <v>85</v>
      </c>
      <c r="K1635" s="1" t="s">
        <v>86</v>
      </c>
      <c r="L1635" s="2">
        <f t="shared" si="75"/>
        <v>3129000000</v>
      </c>
      <c r="M1635" s="2">
        <f t="shared" si="76"/>
        <v>1560000000</v>
      </c>
      <c r="N1635" s="2">
        <f t="shared" si="77"/>
        <v>1569000000</v>
      </c>
    </row>
    <row r="1636" spans="1:14">
      <c r="A1636" s="1">
        <v>1705</v>
      </c>
      <c r="B1636" s="1" t="s">
        <v>557</v>
      </c>
      <c r="C1636" s="1" t="s">
        <v>19</v>
      </c>
      <c r="D1636" s="3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1" t="s">
        <v>85</v>
      </c>
      <c r="K1636" s="1" t="s">
        <v>86</v>
      </c>
      <c r="L1636" s="2">
        <f t="shared" si="75"/>
        <v>3926000000</v>
      </c>
      <c r="M1636" s="2">
        <f t="shared" si="76"/>
        <v>2602000000</v>
      </c>
      <c r="N1636" s="2">
        <f t="shared" si="77"/>
        <v>1324000000</v>
      </c>
    </row>
    <row r="1637" spans="1:14">
      <c r="A1637" s="1">
        <v>1706</v>
      </c>
      <c r="B1637" s="1" t="s">
        <v>558</v>
      </c>
      <c r="C1637" s="1" t="s">
        <v>14</v>
      </c>
      <c r="D1637" s="3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1" t="s">
        <v>38</v>
      </c>
      <c r="K1637" s="1" t="s">
        <v>170</v>
      </c>
      <c r="L1637" s="2">
        <f t="shared" si="75"/>
        <v>116354000000</v>
      </c>
      <c r="M1637" s="2">
        <f t="shared" si="76"/>
        <v>88629000000</v>
      </c>
      <c r="N1637" s="2">
        <f t="shared" si="77"/>
        <v>27725000000</v>
      </c>
    </row>
    <row r="1638" spans="1:14">
      <c r="A1638" s="1">
        <v>1707</v>
      </c>
      <c r="B1638" s="1" t="s">
        <v>558</v>
      </c>
      <c r="C1638" s="1" t="s">
        <v>17</v>
      </c>
      <c r="D1638" s="3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1" t="s">
        <v>38</v>
      </c>
      <c r="K1638" s="1" t="s">
        <v>170</v>
      </c>
      <c r="L1638" s="2">
        <f t="shared" si="75"/>
        <v>118225000000</v>
      </c>
      <c r="M1638" s="2">
        <f t="shared" si="76"/>
        <v>91353000000</v>
      </c>
      <c r="N1638" s="2">
        <f t="shared" si="77"/>
        <v>26872000000</v>
      </c>
    </row>
    <row r="1639" spans="1:14">
      <c r="A1639" s="1">
        <v>1708</v>
      </c>
      <c r="B1639" s="1" t="s">
        <v>558</v>
      </c>
      <c r="C1639" s="1" t="s">
        <v>18</v>
      </c>
      <c r="D1639" s="3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1" t="s">
        <v>38</v>
      </c>
      <c r="K1639" s="1" t="s">
        <v>170</v>
      </c>
      <c r="L1639" s="2">
        <f t="shared" si="75"/>
        <v>120565000000</v>
      </c>
      <c r="M1639" s="2">
        <f t="shared" si="76"/>
        <v>93418000000</v>
      </c>
      <c r="N1639" s="2">
        <f t="shared" si="77"/>
        <v>27147000000</v>
      </c>
    </row>
    <row r="1640" spans="1:14">
      <c r="A1640" s="1">
        <v>1709</v>
      </c>
      <c r="B1640" s="1" t="s">
        <v>558</v>
      </c>
      <c r="C1640" s="1" t="s">
        <v>19</v>
      </c>
      <c r="D1640" s="3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1" t="s">
        <v>38</v>
      </c>
      <c r="K1640" s="1" t="s">
        <v>170</v>
      </c>
      <c r="L1640" s="2">
        <f t="shared" si="75"/>
        <v>121146000000</v>
      </c>
      <c r="M1640" s="2">
        <f t="shared" si="76"/>
        <v>97041000000</v>
      </c>
      <c r="N1640" s="2">
        <f t="shared" si="77"/>
        <v>24105000000</v>
      </c>
    </row>
    <row r="1641" spans="1:14">
      <c r="A1641" s="1">
        <v>1710</v>
      </c>
      <c r="B1641" s="1" t="s">
        <v>559</v>
      </c>
      <c r="C1641" s="1" t="s">
        <v>14</v>
      </c>
      <c r="D1641" s="3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1" t="s">
        <v>61</v>
      </c>
      <c r="K1641" s="1" t="s">
        <v>98</v>
      </c>
      <c r="L1641" s="2">
        <f t="shared" si="75"/>
        <v>1933600000</v>
      </c>
      <c r="M1641" s="2">
        <f t="shared" si="76"/>
        <v>1023600000</v>
      </c>
      <c r="N1641" s="2">
        <f t="shared" si="77"/>
        <v>910000000</v>
      </c>
    </row>
    <row r="1642" spans="1:14">
      <c r="A1642" s="1">
        <v>1711</v>
      </c>
      <c r="B1642" s="1" t="s">
        <v>559</v>
      </c>
      <c r="C1642" s="1" t="s">
        <v>17</v>
      </c>
      <c r="D1642" s="3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1" t="s">
        <v>61</v>
      </c>
      <c r="K1642" s="1" t="s">
        <v>98</v>
      </c>
      <c r="L1642" s="2">
        <f t="shared" si="75"/>
        <v>2138300000</v>
      </c>
      <c r="M1642" s="2">
        <f t="shared" si="76"/>
        <v>1145000000</v>
      </c>
      <c r="N1642" s="2">
        <f t="shared" si="77"/>
        <v>993300000</v>
      </c>
    </row>
    <row r="1643" spans="1:14">
      <c r="A1643" s="1">
        <v>1712</v>
      </c>
      <c r="B1643" s="1" t="s">
        <v>559</v>
      </c>
      <c r="C1643" s="1" t="s">
        <v>18</v>
      </c>
      <c r="D1643" s="3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1" t="s">
        <v>61</v>
      </c>
      <c r="K1643" s="1" t="s">
        <v>98</v>
      </c>
      <c r="L1643" s="2">
        <f t="shared" si="75"/>
        <v>2758600000</v>
      </c>
      <c r="M1643" s="2">
        <f t="shared" si="76"/>
        <v>1961900000</v>
      </c>
      <c r="N1643" s="2">
        <f t="shared" si="77"/>
        <v>796700000</v>
      </c>
    </row>
    <row r="1644" spans="1:14">
      <c r="A1644" s="1">
        <v>1713</v>
      </c>
      <c r="B1644" s="1" t="s">
        <v>560</v>
      </c>
      <c r="C1644" s="1" t="s">
        <v>14</v>
      </c>
      <c r="D1644" s="3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1" t="s">
        <v>24</v>
      </c>
      <c r="K1644" s="1" t="s">
        <v>59</v>
      </c>
      <c r="L1644" s="2">
        <f t="shared" si="75"/>
        <v>2470600000</v>
      </c>
      <c r="M1644" s="2">
        <f t="shared" si="76"/>
        <v>1140600000</v>
      </c>
      <c r="N1644" s="2">
        <f t="shared" si="77"/>
        <v>1330000000</v>
      </c>
    </row>
    <row r="1645" spans="1:14">
      <c r="A1645" s="1">
        <v>1714</v>
      </c>
      <c r="B1645" s="1" t="s">
        <v>560</v>
      </c>
      <c r="C1645" s="1" t="s">
        <v>17</v>
      </c>
      <c r="D1645" s="3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1" t="s">
        <v>24</v>
      </c>
      <c r="K1645" s="1" t="s">
        <v>59</v>
      </c>
      <c r="L1645" s="2">
        <f t="shared" si="75"/>
        <v>2307000000</v>
      </c>
      <c r="M1645" s="2">
        <f t="shared" si="76"/>
        <v>1199600000</v>
      </c>
      <c r="N1645" s="2">
        <f t="shared" si="77"/>
        <v>1107400000</v>
      </c>
    </row>
    <row r="1646" spans="1:14">
      <c r="A1646" s="1">
        <v>1715</v>
      </c>
      <c r="B1646" s="1" t="s">
        <v>560</v>
      </c>
      <c r="C1646" s="1" t="s">
        <v>18</v>
      </c>
      <c r="D1646" s="3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1" t="s">
        <v>24</v>
      </c>
      <c r="K1646" s="1" t="s">
        <v>59</v>
      </c>
      <c r="L1646" s="2">
        <f t="shared" si="75"/>
        <v>2309800000</v>
      </c>
      <c r="M1646" s="2">
        <f t="shared" si="76"/>
        <v>1169300000</v>
      </c>
      <c r="N1646" s="2">
        <f t="shared" si="77"/>
        <v>1140500000</v>
      </c>
    </row>
    <row r="1647" spans="1:14">
      <c r="A1647" s="1">
        <v>1716</v>
      </c>
      <c r="B1647" s="1" t="s">
        <v>560</v>
      </c>
      <c r="C1647" s="1" t="s">
        <v>19</v>
      </c>
      <c r="D1647" s="3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1" t="s">
        <v>24</v>
      </c>
      <c r="K1647" s="1" t="s">
        <v>59</v>
      </c>
      <c r="L1647" s="2">
        <f t="shared" si="75"/>
        <v>2284300000</v>
      </c>
      <c r="M1647" s="2">
        <f t="shared" si="76"/>
        <v>1174900000</v>
      </c>
      <c r="N1647" s="2">
        <f t="shared" si="77"/>
        <v>1109400000</v>
      </c>
    </row>
    <row r="1648" spans="1:14">
      <c r="A1648" s="1">
        <v>1717</v>
      </c>
      <c r="B1648" s="1" t="s">
        <v>561</v>
      </c>
      <c r="C1648" s="1" t="s">
        <v>14</v>
      </c>
      <c r="D1648" s="3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1" t="s">
        <v>54</v>
      </c>
      <c r="K1648" s="1" t="s">
        <v>55</v>
      </c>
      <c r="L1648" s="2">
        <f t="shared" si="75"/>
        <v>996000000</v>
      </c>
      <c r="M1648" s="2">
        <f t="shared" si="76"/>
        <v>352000000</v>
      </c>
      <c r="N1648" s="2">
        <f t="shared" si="77"/>
        <v>644000000</v>
      </c>
    </row>
    <row r="1649" spans="1:14">
      <c r="A1649" s="1">
        <v>1718</v>
      </c>
      <c r="B1649" s="1" t="s">
        <v>561</v>
      </c>
      <c r="C1649" s="1" t="s">
        <v>17</v>
      </c>
      <c r="D1649" s="3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1" t="s">
        <v>54</v>
      </c>
      <c r="K1649" s="1" t="s">
        <v>55</v>
      </c>
      <c r="L1649" s="2">
        <f t="shared" si="75"/>
        <v>1538000000</v>
      </c>
      <c r="M1649" s="2">
        <f t="shared" si="76"/>
        <v>527000000</v>
      </c>
      <c r="N1649" s="2">
        <f t="shared" si="77"/>
        <v>1011000000</v>
      </c>
    </row>
    <row r="1650" spans="1:14">
      <c r="A1650" s="1">
        <v>1719</v>
      </c>
      <c r="B1650" s="1" t="s">
        <v>561</v>
      </c>
      <c r="C1650" s="1" t="s">
        <v>18</v>
      </c>
      <c r="D1650" s="3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1" t="s">
        <v>54</v>
      </c>
      <c r="K1650" s="1" t="s">
        <v>55</v>
      </c>
      <c r="L1650" s="2">
        <f t="shared" si="75"/>
        <v>1640000000</v>
      </c>
      <c r="M1650" s="2">
        <f t="shared" si="76"/>
        <v>276000000</v>
      </c>
      <c r="N1650" s="2">
        <f t="shared" si="77"/>
        <v>1364000000</v>
      </c>
    </row>
    <row r="1651" spans="1:14">
      <c r="A1651" s="1">
        <v>1720</v>
      </c>
      <c r="B1651" s="1" t="s">
        <v>561</v>
      </c>
      <c r="C1651" s="1" t="s">
        <v>19</v>
      </c>
      <c r="D1651" s="3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1" t="s">
        <v>54</v>
      </c>
      <c r="K1651" s="1" t="s">
        <v>55</v>
      </c>
      <c r="L1651" s="2">
        <f t="shared" si="75"/>
        <v>1388000000</v>
      </c>
      <c r="M1651" s="2">
        <f t="shared" si="76"/>
        <v>444000000</v>
      </c>
      <c r="N1651" s="2">
        <f t="shared" si="77"/>
        <v>944000000</v>
      </c>
    </row>
    <row r="1652" spans="1:14">
      <c r="A1652" s="1">
        <v>1721</v>
      </c>
      <c r="B1652" s="1" t="s">
        <v>562</v>
      </c>
      <c r="C1652" s="1" t="s">
        <v>14</v>
      </c>
      <c r="D1652" s="3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1" t="s">
        <v>21</v>
      </c>
      <c r="K1652" s="1" t="s">
        <v>135</v>
      </c>
      <c r="L1652" s="2">
        <f t="shared" si="75"/>
        <v>2441000000</v>
      </c>
      <c r="M1652" s="2">
        <f t="shared" si="76"/>
        <v>1574000000</v>
      </c>
      <c r="N1652" s="2">
        <f t="shared" si="77"/>
        <v>867000000</v>
      </c>
    </row>
    <row r="1653" spans="1:14">
      <c r="A1653" s="1">
        <v>1722</v>
      </c>
      <c r="B1653" s="1" t="s">
        <v>562</v>
      </c>
      <c r="C1653" s="1" t="s">
        <v>17</v>
      </c>
      <c r="D1653" s="3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1" t="s">
        <v>21</v>
      </c>
      <c r="K1653" s="1" t="s">
        <v>135</v>
      </c>
      <c r="L1653" s="2">
        <f t="shared" si="75"/>
        <v>2615000000</v>
      </c>
      <c r="M1653" s="2">
        <f t="shared" si="76"/>
        <v>1687000000</v>
      </c>
      <c r="N1653" s="2">
        <f t="shared" si="77"/>
        <v>928000000</v>
      </c>
    </row>
    <row r="1654" spans="1:14">
      <c r="A1654" s="1">
        <v>1723</v>
      </c>
      <c r="B1654" s="1" t="s">
        <v>562</v>
      </c>
      <c r="C1654" s="1" t="s">
        <v>18</v>
      </c>
      <c r="D1654" s="3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1" t="s">
        <v>21</v>
      </c>
      <c r="K1654" s="1" t="s">
        <v>135</v>
      </c>
      <c r="L1654" s="2">
        <f t="shared" si="75"/>
        <v>2777000000</v>
      </c>
      <c r="M1654" s="2">
        <f t="shared" si="76"/>
        <v>1790000000</v>
      </c>
      <c r="N1654" s="2">
        <f t="shared" si="77"/>
        <v>987000000</v>
      </c>
    </row>
    <row r="1655" spans="1:14">
      <c r="A1655" s="1">
        <v>1724</v>
      </c>
      <c r="B1655" s="1" t="s">
        <v>562</v>
      </c>
      <c r="C1655" s="1" t="s">
        <v>19</v>
      </c>
      <c r="D1655" s="3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1" t="s">
        <v>21</v>
      </c>
      <c r="K1655" s="1" t="s">
        <v>135</v>
      </c>
      <c r="L1655" s="2">
        <f t="shared" si="75"/>
        <v>2836000000</v>
      </c>
      <c r="M1655" s="2">
        <f t="shared" si="76"/>
        <v>1808000000</v>
      </c>
      <c r="N1655" s="2">
        <f t="shared" si="77"/>
        <v>1028000000</v>
      </c>
    </row>
    <row r="1656" spans="1:14">
      <c r="A1656" s="1">
        <v>1725</v>
      </c>
      <c r="B1656" s="1" t="s">
        <v>563</v>
      </c>
      <c r="C1656" s="1" t="s">
        <v>14</v>
      </c>
      <c r="D1656" s="3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1" t="s">
        <v>21</v>
      </c>
      <c r="K1656" s="1" t="s">
        <v>564</v>
      </c>
      <c r="L1656" s="2">
        <f t="shared" si="75"/>
        <v>1902709000</v>
      </c>
      <c r="M1656" s="2">
        <f t="shared" si="76"/>
        <v>854876000</v>
      </c>
      <c r="N1656" s="2">
        <f t="shared" si="77"/>
        <v>1047833000</v>
      </c>
    </row>
    <row r="1657" spans="1:14">
      <c r="A1657" s="1">
        <v>1726</v>
      </c>
      <c r="B1657" s="1" t="s">
        <v>563</v>
      </c>
      <c r="C1657" s="1" t="s">
        <v>17</v>
      </c>
      <c r="D1657" s="3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1" t="s">
        <v>21</v>
      </c>
      <c r="K1657" s="1" t="s">
        <v>564</v>
      </c>
      <c r="L1657" s="2">
        <f t="shared" si="75"/>
        <v>2142114000</v>
      </c>
      <c r="M1657" s="2">
        <f t="shared" si="76"/>
        <v>836977000</v>
      </c>
      <c r="N1657" s="2">
        <f t="shared" si="77"/>
        <v>1305137000</v>
      </c>
    </row>
    <row r="1658" spans="1:14">
      <c r="A1658" s="1">
        <v>1727</v>
      </c>
      <c r="B1658" s="1" t="s">
        <v>563</v>
      </c>
      <c r="C1658" s="1" t="s">
        <v>18</v>
      </c>
      <c r="D1658" s="3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1" t="s">
        <v>21</v>
      </c>
      <c r="K1658" s="1" t="s">
        <v>564</v>
      </c>
      <c r="L1658" s="2">
        <f t="shared" si="75"/>
        <v>2117350000</v>
      </c>
      <c r="M1658" s="2">
        <f t="shared" si="76"/>
        <v>817020000</v>
      </c>
      <c r="N1658" s="2">
        <f t="shared" si="77"/>
        <v>1300330000</v>
      </c>
    </row>
    <row r="1659" spans="1:14">
      <c r="A1659" s="1">
        <v>1728</v>
      </c>
      <c r="B1659" s="1" t="s">
        <v>563</v>
      </c>
      <c r="C1659" s="1" t="s">
        <v>19</v>
      </c>
      <c r="D1659" s="3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1" t="s">
        <v>21</v>
      </c>
      <c r="K1659" s="1" t="s">
        <v>564</v>
      </c>
      <c r="L1659" s="2">
        <f t="shared" si="75"/>
        <v>1545509000</v>
      </c>
      <c r="M1659" s="2">
        <f t="shared" si="76"/>
        <v>797957000</v>
      </c>
      <c r="N1659" s="2">
        <f t="shared" si="77"/>
        <v>747552000</v>
      </c>
    </row>
    <row r="1660" spans="1:14">
      <c r="A1660" s="1">
        <v>1729</v>
      </c>
      <c r="B1660" s="1" t="s">
        <v>565</v>
      </c>
      <c r="C1660" s="1" t="s">
        <v>14</v>
      </c>
      <c r="D1660" s="3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1" t="s">
        <v>85</v>
      </c>
      <c r="K1660" s="1" t="s">
        <v>86</v>
      </c>
      <c r="L1660" s="2">
        <f t="shared" si="75"/>
        <v>1286035000</v>
      </c>
      <c r="M1660" s="2">
        <f t="shared" si="76"/>
        <v>702218000</v>
      </c>
      <c r="N1660" s="2">
        <f t="shared" si="77"/>
        <v>583817000</v>
      </c>
    </row>
    <row r="1661" spans="1:14">
      <c r="A1661" s="1">
        <v>1730</v>
      </c>
      <c r="B1661" s="1" t="s">
        <v>565</v>
      </c>
      <c r="C1661" s="1" t="s">
        <v>17</v>
      </c>
      <c r="D1661" s="3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1" t="s">
        <v>85</v>
      </c>
      <c r="K1661" s="1" t="s">
        <v>86</v>
      </c>
      <c r="L1661" s="2">
        <f t="shared" si="75"/>
        <v>1591853000</v>
      </c>
      <c r="M1661" s="2">
        <f t="shared" si="76"/>
        <v>688017000</v>
      </c>
      <c r="N1661" s="2">
        <f t="shared" si="77"/>
        <v>903836000</v>
      </c>
    </row>
    <row r="1662" spans="1:14">
      <c r="A1662" s="1">
        <v>1731</v>
      </c>
      <c r="B1662" s="1" t="s">
        <v>565</v>
      </c>
      <c r="C1662" s="1" t="s">
        <v>18</v>
      </c>
      <c r="D1662" s="3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1" t="s">
        <v>85</v>
      </c>
      <c r="K1662" s="1" t="s">
        <v>86</v>
      </c>
      <c r="L1662" s="2">
        <f t="shared" si="75"/>
        <v>1851345000</v>
      </c>
      <c r="M1662" s="2">
        <f t="shared" si="76"/>
        <v>1031091000</v>
      </c>
      <c r="N1662" s="2">
        <f t="shared" si="77"/>
        <v>820254000</v>
      </c>
    </row>
    <row r="1663" spans="1:14">
      <c r="A1663" s="1">
        <v>1732</v>
      </c>
      <c r="B1663" s="1" t="s">
        <v>565</v>
      </c>
      <c r="C1663" s="1" t="s">
        <v>19</v>
      </c>
      <c r="D1663" s="3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1" t="s">
        <v>85</v>
      </c>
      <c r="K1663" s="1" t="s">
        <v>86</v>
      </c>
      <c r="L1663" s="2">
        <f t="shared" si="75"/>
        <v>932745000</v>
      </c>
      <c r="M1663" s="2">
        <f t="shared" si="76"/>
        <v>958790000</v>
      </c>
      <c r="N1663" s="2">
        <f t="shared" si="77"/>
        <v>-26045000</v>
      </c>
    </row>
    <row r="1664" spans="1:14">
      <c r="A1664" s="1">
        <v>1733</v>
      </c>
      <c r="B1664" s="1" t="s">
        <v>566</v>
      </c>
      <c r="C1664" s="1" t="s">
        <v>14</v>
      </c>
      <c r="D1664" s="3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1" t="s">
        <v>44</v>
      </c>
      <c r="K1664" s="1" t="s">
        <v>45</v>
      </c>
      <c r="L1664" s="2">
        <f t="shared" si="75"/>
        <v>3418187000</v>
      </c>
      <c r="M1664" s="2">
        <f t="shared" si="76"/>
        <v>1595504000</v>
      </c>
      <c r="N1664" s="2">
        <f t="shared" si="77"/>
        <v>1822683000</v>
      </c>
    </row>
    <row r="1665" spans="1:14">
      <c r="A1665" s="1">
        <v>1734</v>
      </c>
      <c r="B1665" s="1" t="s">
        <v>566</v>
      </c>
      <c r="C1665" s="1" t="s">
        <v>17</v>
      </c>
      <c r="D1665" s="3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1" t="s">
        <v>44</v>
      </c>
      <c r="K1665" s="1" t="s">
        <v>45</v>
      </c>
      <c r="L1665" s="2">
        <f t="shared" si="75"/>
        <v>3506644000</v>
      </c>
      <c r="M1665" s="2">
        <f t="shared" si="76"/>
        <v>1659089000</v>
      </c>
      <c r="N1665" s="2">
        <f t="shared" si="77"/>
        <v>1847555000</v>
      </c>
    </row>
    <row r="1666" spans="1:14">
      <c r="A1666" s="1">
        <v>1735</v>
      </c>
      <c r="B1666" s="1" t="s">
        <v>566</v>
      </c>
      <c r="C1666" s="1" t="s">
        <v>18</v>
      </c>
      <c r="D1666" s="3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1" t="s">
        <v>44</v>
      </c>
      <c r="K1666" s="1" t="s">
        <v>45</v>
      </c>
      <c r="L1666" s="2">
        <f t="shared" si="75"/>
        <v>3734783000</v>
      </c>
      <c r="M1666" s="2">
        <f t="shared" si="76"/>
        <v>1786653000</v>
      </c>
      <c r="N1666" s="2">
        <f t="shared" si="77"/>
        <v>1948130000</v>
      </c>
    </row>
    <row r="1667" spans="1:14">
      <c r="A1667" s="1">
        <v>1736</v>
      </c>
      <c r="B1667" s="1" t="s">
        <v>566</v>
      </c>
      <c r="C1667" s="1" t="s">
        <v>19</v>
      </c>
      <c r="D1667" s="3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1" t="s">
        <v>44</v>
      </c>
      <c r="K1667" s="1" t="s">
        <v>45</v>
      </c>
      <c r="L1667" s="2">
        <f t="shared" ref="L1667:L1711" si="78">E1667-F1667</f>
        <v>3990853000</v>
      </c>
      <c r="M1667" s="2">
        <f t="shared" ref="M1667:M1711" si="79">G1667+H1667+I1667</f>
        <v>1990341000</v>
      </c>
      <c r="N1667" s="2">
        <f t="shared" ref="N1667:N1711" si="80">L1667-M1667</f>
        <v>2000512000</v>
      </c>
    </row>
    <row r="1668" spans="1:14">
      <c r="A1668" s="1">
        <v>1737</v>
      </c>
      <c r="B1668" s="1" t="s">
        <v>567</v>
      </c>
      <c r="C1668" s="1" t="s">
        <v>14</v>
      </c>
      <c r="D1668" s="3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1" t="s">
        <v>49</v>
      </c>
      <c r="K1668" s="1" t="s">
        <v>52</v>
      </c>
      <c r="L1668" s="2">
        <f t="shared" si="78"/>
        <v>2067228000</v>
      </c>
      <c r="M1668" s="2">
        <f t="shared" si="79"/>
        <v>1173955000</v>
      </c>
      <c r="N1668" s="2">
        <f t="shared" si="80"/>
        <v>893273000</v>
      </c>
    </row>
    <row r="1669" spans="1:14">
      <c r="A1669" s="1">
        <v>1738</v>
      </c>
      <c r="B1669" s="1" t="s">
        <v>567</v>
      </c>
      <c r="C1669" s="1" t="s">
        <v>17</v>
      </c>
      <c r="D1669" s="3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1" t="s">
        <v>49</v>
      </c>
      <c r="K1669" s="1" t="s">
        <v>52</v>
      </c>
      <c r="L1669" s="2">
        <f t="shared" si="78"/>
        <v>2434745000</v>
      </c>
      <c r="M1669" s="2">
        <f t="shared" si="79"/>
        <v>1213178000</v>
      </c>
      <c r="N1669" s="2">
        <f t="shared" si="80"/>
        <v>1221567000</v>
      </c>
    </row>
    <row r="1670" spans="1:14">
      <c r="A1670" s="1">
        <v>1739</v>
      </c>
      <c r="B1670" s="1" t="s">
        <v>567</v>
      </c>
      <c r="C1670" s="1" t="s">
        <v>18</v>
      </c>
      <c r="D1670" s="3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1" t="s">
        <v>49</v>
      </c>
      <c r="K1670" s="1" t="s">
        <v>52</v>
      </c>
      <c r="L1670" s="2">
        <f t="shared" si="78"/>
        <v>2362793000</v>
      </c>
      <c r="M1670" s="2">
        <f t="shared" si="79"/>
        <v>1341315000</v>
      </c>
      <c r="N1670" s="2">
        <f t="shared" si="80"/>
        <v>1021478000</v>
      </c>
    </row>
    <row r="1671" spans="1:14">
      <c r="A1671" s="1">
        <v>1740</v>
      </c>
      <c r="B1671" s="1" t="s">
        <v>567</v>
      </c>
      <c r="C1671" s="1" t="s">
        <v>19</v>
      </c>
      <c r="D1671" s="3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1" t="s">
        <v>49</v>
      </c>
      <c r="K1671" s="1" t="s">
        <v>52</v>
      </c>
      <c r="L1671" s="2">
        <f t="shared" si="78"/>
        <v>3109281000</v>
      </c>
      <c r="M1671" s="2">
        <f t="shared" si="79"/>
        <v>1966939000</v>
      </c>
      <c r="N1671" s="2">
        <f t="shared" si="80"/>
        <v>1142342000</v>
      </c>
    </row>
    <row r="1672" spans="1:14">
      <c r="A1672" s="1">
        <v>1741</v>
      </c>
      <c r="B1672" s="1" t="s">
        <v>568</v>
      </c>
      <c r="C1672" s="1" t="s">
        <v>14</v>
      </c>
      <c r="D1672" s="3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24</v>
      </c>
      <c r="K1672" s="1" t="s">
        <v>36</v>
      </c>
      <c r="L1672" s="2">
        <f t="shared" si="78"/>
        <v>1431446000</v>
      </c>
      <c r="M1672" s="2">
        <f t="shared" si="79"/>
        <v>850714000</v>
      </c>
      <c r="N1672" s="2">
        <f t="shared" si="80"/>
        <v>580732000</v>
      </c>
    </row>
    <row r="1673" spans="1:14">
      <c r="A1673" s="1">
        <v>1742</v>
      </c>
      <c r="B1673" s="1" t="s">
        <v>568</v>
      </c>
      <c r="C1673" s="1" t="s">
        <v>17</v>
      </c>
      <c r="D1673" s="3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24</v>
      </c>
      <c r="K1673" s="1" t="s">
        <v>36</v>
      </c>
      <c r="L1673" s="2">
        <f t="shared" si="78"/>
        <v>1639278000</v>
      </c>
      <c r="M1673" s="2">
        <f t="shared" si="79"/>
        <v>880941000</v>
      </c>
      <c r="N1673" s="2">
        <f t="shared" si="80"/>
        <v>758337000</v>
      </c>
    </row>
    <row r="1674" spans="1:14">
      <c r="A1674" s="1">
        <v>1743</v>
      </c>
      <c r="B1674" s="1" t="s">
        <v>568</v>
      </c>
      <c r="C1674" s="1" t="s">
        <v>18</v>
      </c>
      <c r="D1674" s="3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24</v>
      </c>
      <c r="K1674" s="1" t="s">
        <v>36</v>
      </c>
      <c r="L1674" s="2">
        <f t="shared" si="78"/>
        <v>1668521000</v>
      </c>
      <c r="M1674" s="2">
        <f t="shared" si="79"/>
        <v>888952000</v>
      </c>
      <c r="N1674" s="2">
        <f t="shared" si="80"/>
        <v>779569000</v>
      </c>
    </row>
    <row r="1675" spans="1:14">
      <c r="A1675" s="1">
        <v>1744</v>
      </c>
      <c r="B1675" s="1" t="s">
        <v>568</v>
      </c>
      <c r="C1675" s="1" t="s">
        <v>19</v>
      </c>
      <c r="D1675" s="3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24</v>
      </c>
      <c r="K1675" s="1" t="s">
        <v>36</v>
      </c>
      <c r="L1675" s="2">
        <f t="shared" si="78"/>
        <v>1541974000</v>
      </c>
      <c r="M1675" s="2">
        <f t="shared" si="79"/>
        <v>872093000</v>
      </c>
      <c r="N1675" s="2">
        <f t="shared" si="80"/>
        <v>669881000</v>
      </c>
    </row>
    <row r="1676" spans="1:14">
      <c r="A1676" s="1">
        <v>1745</v>
      </c>
      <c r="B1676" s="1" t="s">
        <v>569</v>
      </c>
      <c r="C1676" s="1" t="s">
        <v>14</v>
      </c>
      <c r="D1676" s="3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1" t="s">
        <v>85</v>
      </c>
      <c r="K1676" s="1" t="s">
        <v>146</v>
      </c>
      <c r="L1676" s="2">
        <f t="shared" si="78"/>
        <v>149453000000</v>
      </c>
      <c r="M1676" s="2">
        <f t="shared" si="79"/>
        <v>97732000000</v>
      </c>
      <c r="N1676" s="2">
        <f t="shared" si="80"/>
        <v>51721000000</v>
      </c>
    </row>
    <row r="1677" spans="1:14">
      <c r="A1677" s="1">
        <v>1746</v>
      </c>
      <c r="B1677" s="1" t="s">
        <v>569</v>
      </c>
      <c r="C1677" s="1" t="s">
        <v>17</v>
      </c>
      <c r="D1677" s="3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1" t="s">
        <v>85</v>
      </c>
      <c r="K1677" s="1" t="s">
        <v>146</v>
      </c>
      <c r="L1677" s="2">
        <f t="shared" si="78"/>
        <v>136155000000</v>
      </c>
      <c r="M1677" s="2">
        <f t="shared" si="79"/>
        <v>93878000000</v>
      </c>
      <c r="N1677" s="2">
        <f t="shared" si="80"/>
        <v>42277000000</v>
      </c>
    </row>
    <row r="1678" spans="1:14">
      <c r="A1678" s="1">
        <v>1747</v>
      </c>
      <c r="B1678" s="1" t="s">
        <v>569</v>
      </c>
      <c r="C1678" s="1" t="s">
        <v>18</v>
      </c>
      <c r="D1678" s="3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1" t="s">
        <v>85</v>
      </c>
      <c r="K1678" s="1" t="s">
        <v>146</v>
      </c>
      <c r="L1678" s="2">
        <f t="shared" si="78"/>
        <v>127274000000</v>
      </c>
      <c r="M1678" s="2">
        <f t="shared" si="79"/>
        <v>91523000000</v>
      </c>
      <c r="N1678" s="2">
        <f t="shared" si="80"/>
        <v>35751000000</v>
      </c>
    </row>
    <row r="1679" spans="1:14">
      <c r="A1679" s="1">
        <v>1748</v>
      </c>
      <c r="B1679" s="1" t="s">
        <v>569</v>
      </c>
      <c r="C1679" s="1" t="s">
        <v>19</v>
      </c>
      <c r="D1679" s="3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1" t="s">
        <v>85</v>
      </c>
      <c r="K1679" s="1" t="s">
        <v>146</v>
      </c>
      <c r="L1679" s="2">
        <f t="shared" si="78"/>
        <v>93898000000</v>
      </c>
      <c r="M1679" s="2">
        <f t="shared" si="79"/>
        <v>79492000000</v>
      </c>
      <c r="N1679" s="2">
        <f t="shared" si="80"/>
        <v>14406000000</v>
      </c>
    </row>
    <row r="1680" spans="1:14">
      <c r="A1680" s="1">
        <v>1749</v>
      </c>
      <c r="B1680" s="1" t="s">
        <v>570</v>
      </c>
      <c r="C1680" s="1" t="s">
        <v>14</v>
      </c>
      <c r="D1680" s="3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1" t="s">
        <v>27</v>
      </c>
      <c r="K1680" s="1" t="s">
        <v>168</v>
      </c>
      <c r="L1680" s="2">
        <f t="shared" si="78"/>
        <v>1556387000</v>
      </c>
      <c r="M1680" s="2">
        <f t="shared" si="79"/>
        <v>1148731000</v>
      </c>
      <c r="N1680" s="2">
        <f t="shared" si="80"/>
        <v>407656000</v>
      </c>
    </row>
    <row r="1681" spans="1:14">
      <c r="A1681" s="1">
        <v>1750</v>
      </c>
      <c r="B1681" s="1" t="s">
        <v>570</v>
      </c>
      <c r="C1681" s="1" t="s">
        <v>17</v>
      </c>
      <c r="D1681" s="3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1" t="s">
        <v>27</v>
      </c>
      <c r="K1681" s="1" t="s">
        <v>168</v>
      </c>
      <c r="L1681" s="2">
        <f t="shared" si="78"/>
        <v>1577400000</v>
      </c>
      <c r="M1681" s="2">
        <f t="shared" si="79"/>
        <v>1144800000</v>
      </c>
      <c r="N1681" s="2">
        <f t="shared" si="80"/>
        <v>432600000</v>
      </c>
    </row>
    <row r="1682" spans="1:14">
      <c r="A1682" s="1">
        <v>1751</v>
      </c>
      <c r="B1682" s="1" t="s">
        <v>570</v>
      </c>
      <c r="C1682" s="1" t="s">
        <v>18</v>
      </c>
      <c r="D1682" s="3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1" t="s">
        <v>27</v>
      </c>
      <c r="K1682" s="1" t="s">
        <v>168</v>
      </c>
      <c r="L1682" s="2">
        <f t="shared" si="78"/>
        <v>1599800000</v>
      </c>
      <c r="M1682" s="2">
        <f t="shared" si="79"/>
        <v>1143100000</v>
      </c>
      <c r="N1682" s="2">
        <f t="shared" si="80"/>
        <v>456700000</v>
      </c>
    </row>
    <row r="1683" spans="1:14">
      <c r="A1683" s="1">
        <v>1752</v>
      </c>
      <c r="B1683" s="1" t="s">
        <v>570</v>
      </c>
      <c r="C1683" s="1" t="s">
        <v>19</v>
      </c>
      <c r="D1683" s="3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1" t="s">
        <v>27</v>
      </c>
      <c r="K1683" s="1" t="s">
        <v>168</v>
      </c>
      <c r="L1683" s="2">
        <f t="shared" si="78"/>
        <v>1517200000</v>
      </c>
      <c r="M1683" s="2">
        <f t="shared" si="79"/>
        <v>1077300000</v>
      </c>
      <c r="N1683" s="2">
        <f t="shared" si="80"/>
        <v>439900000</v>
      </c>
    </row>
    <row r="1684" spans="1:14">
      <c r="A1684" s="1">
        <v>1753</v>
      </c>
      <c r="B1684" s="1" t="s">
        <v>571</v>
      </c>
      <c r="C1684" s="1" t="s">
        <v>14</v>
      </c>
      <c r="D1684" s="3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24</v>
      </c>
      <c r="K1684" s="1" t="s">
        <v>178</v>
      </c>
      <c r="L1684" s="2">
        <f t="shared" si="78"/>
        <v>6787000000</v>
      </c>
      <c r="M1684" s="2">
        <f t="shared" si="79"/>
        <v>5354000000</v>
      </c>
      <c r="N1684" s="2">
        <f t="shared" si="80"/>
        <v>1433000000</v>
      </c>
    </row>
    <row r="1685" spans="1:14">
      <c r="A1685" s="1">
        <v>1754</v>
      </c>
      <c r="B1685" s="1" t="s">
        <v>571</v>
      </c>
      <c r="C1685" s="1" t="s">
        <v>17</v>
      </c>
      <c r="D1685" s="3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24</v>
      </c>
      <c r="K1685" s="1" t="s">
        <v>178</v>
      </c>
      <c r="L1685" s="2">
        <f t="shared" si="78"/>
        <v>6485000000</v>
      </c>
      <c r="M1685" s="2">
        <f t="shared" si="79"/>
        <v>5127000000</v>
      </c>
      <c r="N1685" s="2">
        <f t="shared" si="80"/>
        <v>1358000000</v>
      </c>
    </row>
    <row r="1686" spans="1:14">
      <c r="A1686" s="1">
        <v>1755</v>
      </c>
      <c r="B1686" s="1" t="s">
        <v>571</v>
      </c>
      <c r="C1686" s="1" t="s">
        <v>18</v>
      </c>
      <c r="D1686" s="3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24</v>
      </c>
      <c r="K1686" s="1" t="s">
        <v>178</v>
      </c>
      <c r="L1686" s="2">
        <f t="shared" si="78"/>
        <v>6246000000</v>
      </c>
      <c r="M1686" s="2">
        <f t="shared" si="79"/>
        <v>4912000000</v>
      </c>
      <c r="N1686" s="2">
        <f t="shared" si="80"/>
        <v>1334000000</v>
      </c>
    </row>
    <row r="1687" spans="1:14">
      <c r="A1687" s="1">
        <v>1756</v>
      </c>
      <c r="B1687" s="1" t="s">
        <v>571</v>
      </c>
      <c r="C1687" s="1" t="s">
        <v>19</v>
      </c>
      <c r="D1687" s="3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24</v>
      </c>
      <c r="K1687" s="1" t="s">
        <v>178</v>
      </c>
      <c r="L1687" s="2">
        <f t="shared" si="78"/>
        <v>5263000000</v>
      </c>
      <c r="M1687" s="2">
        <f t="shared" si="79"/>
        <v>4665000000</v>
      </c>
      <c r="N1687" s="2">
        <f t="shared" si="80"/>
        <v>598000000</v>
      </c>
    </row>
    <row r="1688" spans="1:14">
      <c r="A1688" s="1">
        <v>1757</v>
      </c>
      <c r="B1688" s="1" t="s">
        <v>572</v>
      </c>
      <c r="C1688" s="1" t="s">
        <v>14</v>
      </c>
      <c r="D1688" s="3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1" t="s">
        <v>15</v>
      </c>
      <c r="K1688" s="1" t="s">
        <v>166</v>
      </c>
      <c r="L1688" s="2">
        <f t="shared" si="78"/>
        <v>1502000000</v>
      </c>
      <c r="M1688" s="2">
        <f t="shared" si="79"/>
        <v>1042000000</v>
      </c>
      <c r="N1688" s="2">
        <f t="shared" si="80"/>
        <v>460000000</v>
      </c>
    </row>
    <row r="1689" spans="1:14">
      <c r="A1689" s="1">
        <v>1758</v>
      </c>
      <c r="B1689" s="1" t="s">
        <v>572</v>
      </c>
      <c r="C1689" s="1" t="s">
        <v>17</v>
      </c>
      <c r="D1689" s="3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1" t="s">
        <v>15</v>
      </c>
      <c r="K1689" s="1" t="s">
        <v>166</v>
      </c>
      <c r="L1689" s="2">
        <f t="shared" si="78"/>
        <v>1499000000</v>
      </c>
      <c r="M1689" s="2">
        <f t="shared" si="79"/>
        <v>1094000000</v>
      </c>
      <c r="N1689" s="2">
        <f t="shared" si="80"/>
        <v>405000000</v>
      </c>
    </row>
    <row r="1690" spans="1:14">
      <c r="A1690" s="1">
        <v>1759</v>
      </c>
      <c r="B1690" s="1" t="s">
        <v>572</v>
      </c>
      <c r="C1690" s="1" t="s">
        <v>18</v>
      </c>
      <c r="D1690" s="3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1" t="s">
        <v>15</v>
      </c>
      <c r="K1690" s="1" t="s">
        <v>166</v>
      </c>
      <c r="L1690" s="2">
        <f t="shared" si="78"/>
        <v>1513000000</v>
      </c>
      <c r="M1690" s="2">
        <f t="shared" si="79"/>
        <v>1024000000</v>
      </c>
      <c r="N1690" s="2">
        <f t="shared" si="80"/>
        <v>489000000</v>
      </c>
    </row>
    <row r="1691" spans="1:14">
      <c r="A1691" s="1">
        <v>1760</v>
      </c>
      <c r="B1691" s="1" t="s">
        <v>572</v>
      </c>
      <c r="C1691" s="1" t="s">
        <v>19</v>
      </c>
      <c r="D1691" s="3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1" t="s">
        <v>15</v>
      </c>
      <c r="K1691" s="1" t="s">
        <v>166</v>
      </c>
      <c r="L1691" s="2">
        <f t="shared" si="78"/>
        <v>1404000000</v>
      </c>
      <c r="M1691" s="2">
        <f t="shared" si="79"/>
        <v>949000000</v>
      </c>
      <c r="N1691" s="2">
        <f t="shared" si="80"/>
        <v>455000000</v>
      </c>
    </row>
    <row r="1692" spans="1:14">
      <c r="A1692" s="1">
        <v>1761</v>
      </c>
      <c r="B1692" s="1" t="s">
        <v>573</v>
      </c>
      <c r="C1692" s="1" t="s">
        <v>14</v>
      </c>
      <c r="D1692" s="3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24</v>
      </c>
      <c r="K1692" s="1" t="s">
        <v>59</v>
      </c>
      <c r="L1692" s="2">
        <f t="shared" si="78"/>
        <v>3366000000</v>
      </c>
      <c r="M1692" s="2">
        <f t="shared" si="79"/>
        <v>2563462000</v>
      </c>
      <c r="N1692" s="2">
        <f t="shared" si="80"/>
        <v>802538000</v>
      </c>
    </row>
    <row r="1693" spans="1:14">
      <c r="A1693" s="1">
        <v>1762</v>
      </c>
      <c r="B1693" s="1" t="s">
        <v>573</v>
      </c>
      <c r="C1693" s="1" t="s">
        <v>17</v>
      </c>
      <c r="D1693" s="3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24</v>
      </c>
      <c r="K1693" s="1" t="s">
        <v>59</v>
      </c>
      <c r="L1693" s="2">
        <f t="shared" si="78"/>
        <v>3331000000</v>
      </c>
      <c r="M1693" s="2">
        <f t="shared" si="79"/>
        <v>2753703000</v>
      </c>
      <c r="N1693" s="2">
        <f t="shared" si="80"/>
        <v>577297000</v>
      </c>
    </row>
    <row r="1694" spans="1:14">
      <c r="A1694" s="1">
        <v>1763</v>
      </c>
      <c r="B1694" s="1" t="s">
        <v>573</v>
      </c>
      <c r="C1694" s="1" t="s">
        <v>18</v>
      </c>
      <c r="D1694" s="3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24</v>
      </c>
      <c r="K1694" s="1" t="s">
        <v>59</v>
      </c>
      <c r="L1694" s="2">
        <f t="shared" si="78"/>
        <v>3230758000</v>
      </c>
      <c r="M1694" s="2">
        <f t="shared" si="79"/>
        <v>2993846000</v>
      </c>
      <c r="N1694" s="2">
        <f t="shared" si="80"/>
        <v>236912000</v>
      </c>
    </row>
    <row r="1695" spans="1:14">
      <c r="A1695" s="1">
        <v>1764</v>
      </c>
      <c r="B1695" s="1" t="s">
        <v>573</v>
      </c>
      <c r="C1695" s="1" t="s">
        <v>19</v>
      </c>
      <c r="D1695" s="3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24</v>
      </c>
      <c r="K1695" s="1" t="s">
        <v>59</v>
      </c>
      <c r="L1695" s="2">
        <f t="shared" si="78"/>
        <v>2890553000</v>
      </c>
      <c r="M1695" s="2">
        <f t="shared" si="79"/>
        <v>3025487000</v>
      </c>
      <c r="N1695" s="2">
        <f t="shared" si="80"/>
        <v>-134934000</v>
      </c>
    </row>
    <row r="1696" spans="1:14">
      <c r="A1696" s="1">
        <v>1765</v>
      </c>
      <c r="B1696" s="1" t="s">
        <v>574</v>
      </c>
      <c r="C1696" s="1" t="s">
        <v>14</v>
      </c>
      <c r="D1696" s="3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1" t="s">
        <v>21</v>
      </c>
      <c r="K1696" s="1" t="s">
        <v>157</v>
      </c>
      <c r="L1696" s="2">
        <f t="shared" si="78"/>
        <v>3781000000</v>
      </c>
      <c r="M1696" s="2">
        <f t="shared" si="79"/>
        <v>1450000000</v>
      </c>
      <c r="N1696" s="2">
        <f t="shared" si="80"/>
        <v>2331000000</v>
      </c>
    </row>
    <row r="1697" spans="1:14">
      <c r="A1697" s="1">
        <v>1766</v>
      </c>
      <c r="B1697" s="1" t="s">
        <v>574</v>
      </c>
      <c r="C1697" s="1" t="s">
        <v>17</v>
      </c>
      <c r="D1697" s="3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1" t="s">
        <v>21</v>
      </c>
      <c r="K1697" s="1" t="s">
        <v>157</v>
      </c>
      <c r="L1697" s="2">
        <f t="shared" si="78"/>
        <v>3583000000</v>
      </c>
      <c r="M1697" s="2">
        <f t="shared" si="79"/>
        <v>1454000000</v>
      </c>
      <c r="N1697" s="2">
        <f t="shared" si="80"/>
        <v>2129000000</v>
      </c>
    </row>
    <row r="1698" spans="1:14">
      <c r="A1698" s="1">
        <v>1767</v>
      </c>
      <c r="B1698" s="1" t="s">
        <v>574</v>
      </c>
      <c r="C1698" s="1" t="s">
        <v>18</v>
      </c>
      <c r="D1698" s="3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1" t="s">
        <v>21</v>
      </c>
      <c r="K1698" s="1" t="s">
        <v>157</v>
      </c>
      <c r="L1698" s="2">
        <f t="shared" si="78"/>
        <v>3597000000</v>
      </c>
      <c r="M1698" s="2">
        <f t="shared" si="79"/>
        <v>1505000000</v>
      </c>
      <c r="N1698" s="2">
        <f t="shared" si="80"/>
        <v>2092000000</v>
      </c>
    </row>
    <row r="1699" spans="1:14">
      <c r="A1699" s="1">
        <v>1768</v>
      </c>
      <c r="B1699" s="1" t="s">
        <v>574</v>
      </c>
      <c r="C1699" s="1" t="s">
        <v>19</v>
      </c>
      <c r="D1699" s="3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1" t="s">
        <v>21</v>
      </c>
      <c r="K1699" s="1" t="s">
        <v>157</v>
      </c>
      <c r="L1699" s="2">
        <f t="shared" si="78"/>
        <v>3746000000</v>
      </c>
      <c r="M1699" s="2">
        <f t="shared" si="79"/>
        <v>1746000000</v>
      </c>
      <c r="N1699" s="2">
        <f t="shared" si="80"/>
        <v>2000000000</v>
      </c>
    </row>
    <row r="1700" spans="1:14">
      <c r="A1700" s="1">
        <v>1769</v>
      </c>
      <c r="B1700" s="1" t="s">
        <v>575</v>
      </c>
      <c r="C1700" s="1" t="s">
        <v>14</v>
      </c>
      <c r="D1700" s="3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1" t="s">
        <v>27</v>
      </c>
      <c r="K1700" s="1" t="s">
        <v>32</v>
      </c>
      <c r="L1700" s="2">
        <f t="shared" si="78"/>
        <v>3346500000</v>
      </c>
      <c r="M1700" s="2">
        <f t="shared" si="79"/>
        <v>2047700000</v>
      </c>
      <c r="N1700" s="2">
        <f t="shared" si="80"/>
        <v>1298800000</v>
      </c>
    </row>
    <row r="1701" spans="1:14">
      <c r="A1701" s="1">
        <v>1770</v>
      </c>
      <c r="B1701" s="1" t="s">
        <v>575</v>
      </c>
      <c r="C1701" s="1" t="s">
        <v>17</v>
      </c>
      <c r="D1701" s="3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27</v>
      </c>
      <c r="K1701" s="1" t="s">
        <v>32</v>
      </c>
      <c r="L1701" s="2">
        <f t="shared" si="78"/>
        <v>3356700000</v>
      </c>
      <c r="M1701" s="2">
        <f t="shared" si="79"/>
        <v>2077800000</v>
      </c>
      <c r="N1701" s="2">
        <f t="shared" si="80"/>
        <v>1278900000</v>
      </c>
    </row>
    <row r="1702" spans="1:14">
      <c r="A1702" s="1">
        <v>1771</v>
      </c>
      <c r="B1702" s="1" t="s">
        <v>575</v>
      </c>
      <c r="C1702" s="1" t="s">
        <v>18</v>
      </c>
      <c r="D1702" s="3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27</v>
      </c>
      <c r="K1702" s="1" t="s">
        <v>32</v>
      </c>
      <c r="L1702" s="2">
        <f t="shared" si="78"/>
        <v>3430500000</v>
      </c>
      <c r="M1702" s="2">
        <f t="shared" si="79"/>
        <v>2052100000</v>
      </c>
      <c r="N1702" s="2">
        <f t="shared" si="80"/>
        <v>1378400000</v>
      </c>
    </row>
    <row r="1703" spans="1:14">
      <c r="A1703" s="1">
        <v>1772</v>
      </c>
      <c r="B1703" s="1" t="s">
        <v>575</v>
      </c>
      <c r="C1703" s="1" t="s">
        <v>19</v>
      </c>
      <c r="D1703" s="3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27</v>
      </c>
      <c r="K1703" s="1" t="s">
        <v>32</v>
      </c>
      <c r="L1703" s="2">
        <f t="shared" si="78"/>
        <v>4197200000</v>
      </c>
      <c r="M1703" s="2">
        <f t="shared" si="79"/>
        <v>2898100000</v>
      </c>
      <c r="N1703" s="2">
        <f t="shared" si="80"/>
        <v>1299100000</v>
      </c>
    </row>
    <row r="1704" spans="1:14">
      <c r="A1704" s="1">
        <v>1773</v>
      </c>
      <c r="B1704" s="1" t="s">
        <v>576</v>
      </c>
      <c r="C1704" s="1" t="s">
        <v>14</v>
      </c>
      <c r="D1704" s="3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1" t="s">
        <v>49</v>
      </c>
      <c r="K1704" s="1" t="s">
        <v>142</v>
      </c>
      <c r="L1704" s="2">
        <f t="shared" si="78"/>
        <v>2378446000</v>
      </c>
      <c r="M1704" s="2">
        <f t="shared" si="79"/>
        <v>1610244000</v>
      </c>
      <c r="N1704" s="2">
        <f t="shared" si="80"/>
        <v>768202000</v>
      </c>
    </row>
    <row r="1705" spans="1:14">
      <c r="A1705" s="1">
        <v>1774</v>
      </c>
      <c r="B1705" s="1" t="s">
        <v>576</v>
      </c>
      <c r="C1705" s="1" t="s">
        <v>17</v>
      </c>
      <c r="D1705" s="3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s="1" t="s">
        <v>49</v>
      </c>
      <c r="K1705" s="1" t="s">
        <v>142</v>
      </c>
      <c r="L1705" s="2">
        <f t="shared" si="78"/>
        <v>2219899000</v>
      </c>
      <c r="M1705" s="2">
        <f t="shared" si="79"/>
        <v>1772825000</v>
      </c>
      <c r="N1705" s="2">
        <f t="shared" si="80"/>
        <v>447074000</v>
      </c>
    </row>
    <row r="1706" spans="1:14">
      <c r="A1706" s="1">
        <v>1775</v>
      </c>
      <c r="B1706" s="1" t="s">
        <v>576</v>
      </c>
      <c r="C1706" s="1" t="s">
        <v>18</v>
      </c>
      <c r="D1706" s="3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s="1" t="s">
        <v>49</v>
      </c>
      <c r="K1706" s="1" t="s">
        <v>142</v>
      </c>
      <c r="L1706" s="2">
        <f t="shared" si="78"/>
        <v>2311895000</v>
      </c>
      <c r="M1706" s="2">
        <f t="shared" si="79"/>
        <v>1741528000</v>
      </c>
      <c r="N1706" s="2">
        <f t="shared" si="80"/>
        <v>570367000</v>
      </c>
    </row>
    <row r="1707" spans="1:14">
      <c r="A1707" s="1">
        <v>1776</v>
      </c>
      <c r="B1707" s="1" t="s">
        <v>576</v>
      </c>
      <c r="C1707" s="1" t="s">
        <v>19</v>
      </c>
      <c r="D1707" s="3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1" t="s">
        <v>49</v>
      </c>
      <c r="K1707" s="1" t="s">
        <v>142</v>
      </c>
      <c r="L1707" s="2">
        <f t="shared" si="78"/>
        <v>2161247000</v>
      </c>
      <c r="M1707" s="2">
        <f t="shared" si="79"/>
        <v>1640521000</v>
      </c>
      <c r="N1707" s="2">
        <f t="shared" si="80"/>
        <v>520726000</v>
      </c>
    </row>
    <row r="1708" spans="1:14">
      <c r="A1708" s="1">
        <v>1777</v>
      </c>
      <c r="B1708" s="1" t="s">
        <v>577</v>
      </c>
      <c r="C1708" s="1" t="s">
        <v>14</v>
      </c>
      <c r="D1708" s="3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27</v>
      </c>
      <c r="K1708" s="1" t="s">
        <v>28</v>
      </c>
      <c r="L1708" s="2">
        <f t="shared" si="78"/>
        <v>2892000000</v>
      </c>
      <c r="M1708" s="2">
        <f t="shared" si="79"/>
        <v>2072000000</v>
      </c>
      <c r="N1708" s="2">
        <f t="shared" si="80"/>
        <v>820000000</v>
      </c>
    </row>
    <row r="1709" spans="1:14">
      <c r="A1709" s="1">
        <v>1778</v>
      </c>
      <c r="B1709" s="1" t="s">
        <v>577</v>
      </c>
      <c r="C1709" s="1" t="s">
        <v>17</v>
      </c>
      <c r="D1709" s="3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27</v>
      </c>
      <c r="K1709" s="1" t="s">
        <v>28</v>
      </c>
      <c r="L1709" s="2">
        <f t="shared" si="78"/>
        <v>3068000000</v>
      </c>
      <c r="M1709" s="2">
        <f t="shared" si="79"/>
        <v>2099000000</v>
      </c>
      <c r="N1709" s="2">
        <f t="shared" si="80"/>
        <v>969000000</v>
      </c>
    </row>
    <row r="1710" spans="1:14">
      <c r="A1710" s="1">
        <v>1779</v>
      </c>
      <c r="B1710" s="1" t="s">
        <v>577</v>
      </c>
      <c r="C1710" s="1" t="s">
        <v>18</v>
      </c>
      <c r="D1710" s="3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27</v>
      </c>
      <c r="K1710" s="1" t="s">
        <v>28</v>
      </c>
      <c r="L1710" s="2">
        <f t="shared" si="78"/>
        <v>3027000000</v>
      </c>
      <c r="M1710" s="2">
        <f t="shared" si="79"/>
        <v>1957000000</v>
      </c>
      <c r="N1710" s="2">
        <f t="shared" si="80"/>
        <v>1070000000</v>
      </c>
    </row>
    <row r="1711" spans="1:14">
      <c r="A1711" s="1">
        <v>1780</v>
      </c>
      <c r="B1711" s="1" t="s">
        <v>577</v>
      </c>
      <c r="C1711" s="1" t="s">
        <v>19</v>
      </c>
      <c r="D1711" s="3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27</v>
      </c>
      <c r="K1711" s="1" t="s">
        <v>28</v>
      </c>
      <c r="L1711" s="2">
        <f t="shared" si="78"/>
        <v>3222000000</v>
      </c>
      <c r="M1711" s="2">
        <f t="shared" si="79"/>
        <v>1825000000</v>
      </c>
      <c r="N1711" s="2">
        <f t="shared" si="80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DF7E-5F12-5D49-AA65-D143271269C7}">
  <dimension ref="A4:G63"/>
  <sheetViews>
    <sheetView zoomScaleNormal="100" workbookViewId="0">
      <selection activeCell="L1" sqref="L1"/>
    </sheetView>
  </sheetViews>
  <sheetFormatPr baseColWidth="10" defaultColWidth="8.83203125" defaultRowHeight="15"/>
  <cols>
    <col min="1" max="2" width="15.1640625" style="1" bestFit="1" customWidth="1"/>
    <col min="3" max="4" width="15.1640625" style="1" customWidth="1"/>
    <col min="5" max="5" width="8.83203125" style="1"/>
    <col min="6" max="6" width="23.83203125" style="1" bestFit="1" customWidth="1"/>
    <col min="7" max="7" width="23.5" style="1" bestFit="1" customWidth="1"/>
    <col min="8" max="8" width="12" style="1" customWidth="1"/>
    <col min="9" max="9" width="18.1640625" style="1" bestFit="1" customWidth="1"/>
    <col min="10" max="10" width="28" style="1" bestFit="1" customWidth="1"/>
    <col min="11" max="16384" width="8.83203125" style="1"/>
  </cols>
  <sheetData>
    <row r="4" spans="1:7">
      <c r="A4" s="10" t="s">
        <v>14</v>
      </c>
      <c r="B4" s="10" t="s">
        <v>17</v>
      </c>
    </row>
    <row r="5" spans="1:7">
      <c r="A5" s="9">
        <v>4475000000</v>
      </c>
      <c r="B5" s="9">
        <v>6041000000</v>
      </c>
    </row>
    <row r="6" spans="1:7">
      <c r="A6" s="9">
        <v>826631000</v>
      </c>
      <c r="B6" s="9">
        <v>844353000</v>
      </c>
    </row>
    <row r="7" spans="1:7" ht="16">
      <c r="A7" s="9">
        <v>513035000</v>
      </c>
      <c r="B7" s="9">
        <v>559686000</v>
      </c>
      <c r="E7" s="4"/>
      <c r="F7" s="11" t="s">
        <v>578</v>
      </c>
      <c r="G7" s="12"/>
    </row>
    <row r="8" spans="1:7" ht="16">
      <c r="A8" s="9">
        <v>0</v>
      </c>
      <c r="B8" s="9">
        <v>0</v>
      </c>
      <c r="E8" s="4"/>
      <c r="F8" s="8" t="s">
        <v>579</v>
      </c>
      <c r="G8" s="9">
        <v>1255537152.5423701</v>
      </c>
    </row>
    <row r="9" spans="1:7" ht="16">
      <c r="A9" s="9">
        <v>600000000</v>
      </c>
      <c r="B9" s="9">
        <v>611100000</v>
      </c>
      <c r="E9" s="4"/>
      <c r="F9" s="8" t="s">
        <v>580</v>
      </c>
      <c r="G9" s="9">
        <v>287119931.15045917</v>
      </c>
    </row>
    <row r="10" spans="1:7" ht="16">
      <c r="A10" s="9">
        <v>74744000</v>
      </c>
      <c r="B10" s="9">
        <v>93879000</v>
      </c>
      <c r="E10" s="4"/>
      <c r="F10" s="8" t="s">
        <v>581</v>
      </c>
      <c r="G10" s="9">
        <v>590000000</v>
      </c>
    </row>
    <row r="11" spans="1:7" ht="16">
      <c r="A11" s="9">
        <v>1320000000</v>
      </c>
      <c r="B11" s="9">
        <v>1428000000</v>
      </c>
      <c r="E11" s="4"/>
      <c r="F11" s="8" t="s">
        <v>582</v>
      </c>
      <c r="G11" s="9">
        <v>0</v>
      </c>
    </row>
    <row r="12" spans="1:7" ht="16">
      <c r="A12" s="9">
        <v>0</v>
      </c>
      <c r="B12" s="9">
        <v>0</v>
      </c>
      <c r="E12" s="4"/>
      <c r="F12" s="8" t="s">
        <v>583</v>
      </c>
      <c r="G12" s="9">
        <v>2205410038.2846799</v>
      </c>
    </row>
    <row r="13" spans="1:7" ht="16">
      <c r="A13" s="9">
        <v>604000000</v>
      </c>
      <c r="B13" s="9">
        <v>584000000</v>
      </c>
      <c r="E13" s="4"/>
      <c r="F13" s="8" t="s">
        <v>584</v>
      </c>
      <c r="G13" s="9">
        <v>4.8638334369668209E+18</v>
      </c>
    </row>
    <row r="14" spans="1:7" ht="16">
      <c r="A14" s="9">
        <v>1049000000</v>
      </c>
      <c r="B14" s="9">
        <v>2674000000</v>
      </c>
      <c r="E14" s="4"/>
      <c r="F14" s="8" t="s">
        <v>585</v>
      </c>
      <c r="G14" s="9">
        <v>10611000000</v>
      </c>
    </row>
    <row r="15" spans="1:7" ht="16">
      <c r="A15" s="9">
        <v>429479000</v>
      </c>
      <c r="B15" s="9">
        <v>623798000</v>
      </c>
      <c r="E15" s="4"/>
      <c r="F15" s="8" t="s">
        <v>586</v>
      </c>
      <c r="G15" s="9">
        <v>0</v>
      </c>
    </row>
    <row r="16" spans="1:7" ht="16">
      <c r="A16" s="9">
        <v>5942000000</v>
      </c>
      <c r="B16" s="9">
        <v>6294000000</v>
      </c>
      <c r="E16" s="4"/>
      <c r="F16" s="8" t="s">
        <v>587</v>
      </c>
      <c r="G16" s="9">
        <v>10611000000</v>
      </c>
    </row>
    <row r="17" spans="1:7" ht="16">
      <c r="A17" s="9">
        <v>0</v>
      </c>
      <c r="B17" s="9">
        <v>0</v>
      </c>
      <c r="E17" s="4"/>
      <c r="F17" s="8" t="s">
        <v>588</v>
      </c>
      <c r="G17" s="9">
        <v>74076692000</v>
      </c>
    </row>
    <row r="18" spans="1:7" ht="16">
      <c r="A18" s="9">
        <v>0</v>
      </c>
      <c r="B18" s="9">
        <v>0</v>
      </c>
      <c r="E18" s="4"/>
      <c r="F18" s="8" t="s">
        <v>589</v>
      </c>
      <c r="G18" s="9">
        <v>59</v>
      </c>
    </row>
    <row r="19" spans="1:7" ht="16">
      <c r="A19" s="9">
        <v>516338000</v>
      </c>
      <c r="B19" s="9">
        <v>553817000</v>
      </c>
      <c r="E19" s="4"/>
    </row>
    <row r="20" spans="1:7" ht="16">
      <c r="A20" s="9">
        <v>1153000000</v>
      </c>
      <c r="B20" s="9">
        <v>1125000000</v>
      </c>
      <c r="E20" s="4"/>
    </row>
    <row r="21" spans="1:7" ht="16">
      <c r="A21" s="9">
        <v>915000000</v>
      </c>
      <c r="B21" s="9">
        <v>983000000</v>
      </c>
      <c r="E21" s="4"/>
    </row>
    <row r="22" spans="1:7" ht="16">
      <c r="A22" s="9">
        <v>1415000000</v>
      </c>
      <c r="B22" s="9">
        <v>2666000000</v>
      </c>
      <c r="E22" s="4"/>
    </row>
    <row r="23" spans="1:7" ht="16">
      <c r="A23" s="9">
        <v>209614000</v>
      </c>
      <c r="B23" s="9">
        <v>263792000</v>
      </c>
      <c r="E23" s="4"/>
    </row>
    <row r="24" spans="1:7" ht="16">
      <c r="A24" s="9">
        <v>0</v>
      </c>
      <c r="B24" s="9">
        <v>0</v>
      </c>
      <c r="E24" s="4"/>
      <c r="F24" s="11" t="s">
        <v>590</v>
      </c>
      <c r="G24" s="12"/>
    </row>
    <row r="25" spans="1:7" ht="16">
      <c r="A25" s="9">
        <v>0</v>
      </c>
      <c r="B25" s="9">
        <v>0</v>
      </c>
      <c r="E25" s="4"/>
      <c r="F25" s="8" t="s">
        <v>579</v>
      </c>
      <c r="G25" s="9">
        <v>1368316050.8474576</v>
      </c>
    </row>
    <row r="26" spans="1:7" ht="16">
      <c r="A26" s="9">
        <v>137354000</v>
      </c>
      <c r="B26" s="9">
        <v>147696000</v>
      </c>
      <c r="E26" s="4"/>
      <c r="F26" s="8" t="s">
        <v>580</v>
      </c>
      <c r="G26" s="9">
        <v>313663051.36332059</v>
      </c>
    </row>
    <row r="27" spans="1:7" ht="16">
      <c r="A27" s="9">
        <v>132460000</v>
      </c>
      <c r="B27" s="9">
        <v>134300000</v>
      </c>
      <c r="E27" s="4"/>
      <c r="F27" s="8" t="s">
        <v>581</v>
      </c>
      <c r="G27" s="9">
        <v>584000000</v>
      </c>
    </row>
    <row r="28" spans="1:7" ht="16">
      <c r="A28" s="9">
        <v>710000000</v>
      </c>
      <c r="B28" s="9">
        <v>815000000</v>
      </c>
      <c r="E28" s="4"/>
      <c r="F28" s="8" t="s">
        <v>582</v>
      </c>
      <c r="G28" s="9">
        <v>0</v>
      </c>
    </row>
    <row r="29" spans="1:7" ht="16">
      <c r="A29" s="9">
        <v>0</v>
      </c>
      <c r="B29" s="9">
        <v>0</v>
      </c>
      <c r="E29" s="4"/>
      <c r="F29" s="8" t="s">
        <v>583</v>
      </c>
      <c r="G29" s="9">
        <v>2409291613.2428598</v>
      </c>
    </row>
    <row r="30" spans="1:7" ht="16">
      <c r="A30" s="9">
        <v>2197000000</v>
      </c>
      <c r="B30" s="9">
        <v>2338000000</v>
      </c>
      <c r="E30" s="4"/>
      <c r="F30" s="8" t="s">
        <v>584</v>
      </c>
      <c r="G30" s="9">
        <v>5.8046860776423956E+18</v>
      </c>
    </row>
    <row r="31" spans="1:7" ht="16">
      <c r="A31" s="9">
        <v>3135000000</v>
      </c>
      <c r="B31" s="9">
        <v>1298000000</v>
      </c>
      <c r="E31" s="4"/>
      <c r="F31" s="8" t="s">
        <v>585</v>
      </c>
      <c r="G31" s="9">
        <v>11537000000</v>
      </c>
    </row>
    <row r="32" spans="1:7" ht="16">
      <c r="A32" s="9">
        <v>0</v>
      </c>
      <c r="B32" s="9">
        <v>0</v>
      </c>
      <c r="E32" s="4"/>
      <c r="F32" s="8" t="s">
        <v>586</v>
      </c>
      <c r="G32" s="9">
        <v>0</v>
      </c>
    </row>
    <row r="33" spans="1:7" ht="16">
      <c r="A33" s="9">
        <v>5816000000</v>
      </c>
      <c r="B33" s="9">
        <v>5743000000</v>
      </c>
      <c r="E33" s="4"/>
      <c r="F33" s="8" t="s">
        <v>587</v>
      </c>
      <c r="G33" s="9">
        <v>11537000000</v>
      </c>
    </row>
    <row r="34" spans="1:7" ht="16">
      <c r="A34" s="9">
        <v>10611000000</v>
      </c>
      <c r="B34" s="9">
        <v>11537000000</v>
      </c>
      <c r="E34" s="4"/>
      <c r="F34" s="8" t="s">
        <v>588</v>
      </c>
      <c r="G34" s="9">
        <v>80730647000</v>
      </c>
    </row>
    <row r="35" spans="1:7" ht="16">
      <c r="A35" s="9">
        <v>647000000</v>
      </c>
      <c r="B35" s="9">
        <v>714000000</v>
      </c>
      <c r="E35" s="4"/>
      <c r="F35" s="8" t="s">
        <v>589</v>
      </c>
      <c r="G35" s="9">
        <v>59</v>
      </c>
    </row>
    <row r="36" spans="1:7" ht="16">
      <c r="A36" s="9">
        <v>1101600000</v>
      </c>
      <c r="B36" s="9">
        <v>1043200000</v>
      </c>
      <c r="E36" s="4"/>
    </row>
    <row r="37" spans="1:7" ht="16">
      <c r="A37" s="9">
        <v>487832000</v>
      </c>
      <c r="B37" s="9">
        <v>539469000</v>
      </c>
      <c r="E37" s="4"/>
    </row>
    <row r="38" spans="1:7" ht="16">
      <c r="A38" s="9">
        <v>235184000</v>
      </c>
      <c r="B38" s="9">
        <v>250434000</v>
      </c>
      <c r="E38" s="4"/>
    </row>
    <row r="39" spans="1:7" ht="16">
      <c r="A39" s="9">
        <v>683688000</v>
      </c>
      <c r="B39" s="9">
        <v>716471000</v>
      </c>
      <c r="E39" s="4"/>
    </row>
    <row r="40" spans="1:7" ht="16">
      <c r="A40" s="9">
        <v>0</v>
      </c>
      <c r="B40" s="9">
        <v>0</v>
      </c>
      <c r="E40" s="4"/>
    </row>
    <row r="41" spans="1:7" ht="16">
      <c r="A41" s="9">
        <v>254723000</v>
      </c>
      <c r="B41" s="9">
        <v>305043000</v>
      </c>
      <c r="E41" s="4"/>
    </row>
    <row r="42" spans="1:7" ht="16">
      <c r="A42" s="9">
        <v>10411000000</v>
      </c>
      <c r="B42" s="9">
        <v>11381000000</v>
      </c>
      <c r="E42" s="4"/>
    </row>
    <row r="43" spans="1:7" ht="16">
      <c r="A43" s="9">
        <v>931000000</v>
      </c>
      <c r="B43" s="9">
        <v>1371000000</v>
      </c>
      <c r="E43" s="4"/>
    </row>
    <row r="44" spans="1:7" ht="16">
      <c r="A44" s="9">
        <v>378769000</v>
      </c>
      <c r="B44" s="9">
        <v>472321000</v>
      </c>
      <c r="E44" s="4"/>
    </row>
    <row r="45" spans="1:7" ht="16">
      <c r="A45" s="9">
        <v>904200000</v>
      </c>
      <c r="B45" s="9">
        <v>918000000</v>
      </c>
      <c r="E45" s="4"/>
    </row>
    <row r="46" spans="1:7" ht="16">
      <c r="A46" s="9">
        <v>1147282000</v>
      </c>
      <c r="B46" s="9">
        <v>1336000000</v>
      </c>
      <c r="E46" s="4"/>
    </row>
    <row r="47" spans="1:7" ht="16">
      <c r="A47" s="9">
        <v>4967000000</v>
      </c>
      <c r="B47" s="9">
        <v>5477000000</v>
      </c>
      <c r="E47" s="4"/>
    </row>
    <row r="48" spans="1:7" ht="16">
      <c r="A48" s="9">
        <v>197269000</v>
      </c>
      <c r="B48" s="9">
        <v>257494000</v>
      </c>
      <c r="E48" s="4"/>
    </row>
    <row r="49" spans="1:5" ht="16">
      <c r="A49" s="9">
        <v>263150000</v>
      </c>
      <c r="B49" s="9">
        <v>317263000</v>
      </c>
      <c r="E49" s="4"/>
    </row>
    <row r="50" spans="1:5" ht="16">
      <c r="A50" s="9">
        <v>1133000000</v>
      </c>
      <c r="B50" s="9">
        <v>1226000000</v>
      </c>
      <c r="E50" s="4"/>
    </row>
    <row r="51" spans="1:5" ht="16">
      <c r="A51" s="9">
        <v>226300000</v>
      </c>
      <c r="B51" s="9">
        <v>252200000</v>
      </c>
      <c r="E51" s="4"/>
    </row>
    <row r="52" spans="1:5" ht="16">
      <c r="A52" s="9">
        <v>1026000000</v>
      </c>
      <c r="B52" s="9">
        <v>722000000</v>
      </c>
      <c r="E52" s="4"/>
    </row>
    <row r="53" spans="1:5" ht="16">
      <c r="A53" s="9">
        <v>183000000</v>
      </c>
      <c r="B53" s="9">
        <v>184000000</v>
      </c>
      <c r="E53" s="4"/>
    </row>
    <row r="54" spans="1:5" ht="16">
      <c r="A54" s="9">
        <v>590000000</v>
      </c>
      <c r="B54" s="9">
        <v>583000000</v>
      </c>
      <c r="E54" s="4"/>
    </row>
    <row r="55" spans="1:5" ht="16">
      <c r="A55" s="9">
        <v>0</v>
      </c>
      <c r="B55" s="9">
        <v>0</v>
      </c>
      <c r="E55" s="4"/>
    </row>
    <row r="56" spans="1:5" ht="16">
      <c r="A56" s="9">
        <v>1877000000</v>
      </c>
      <c r="B56" s="9">
        <v>1522000000</v>
      </c>
      <c r="E56" s="4"/>
    </row>
    <row r="57" spans="1:5" ht="16">
      <c r="A57" s="9">
        <v>0</v>
      </c>
      <c r="B57" s="9">
        <v>0</v>
      </c>
      <c r="E57" s="4"/>
    </row>
    <row r="58" spans="1:5" ht="16">
      <c r="A58" s="9">
        <v>61694000</v>
      </c>
      <c r="B58" s="9">
        <v>70297000</v>
      </c>
      <c r="E58" s="4"/>
    </row>
    <row r="59" spans="1:5" ht="16">
      <c r="A59" s="9">
        <v>1572000000</v>
      </c>
      <c r="B59" s="9">
        <v>1661000000</v>
      </c>
      <c r="E59" s="4"/>
    </row>
    <row r="60" spans="1:5" ht="16">
      <c r="A60" s="9">
        <v>0</v>
      </c>
      <c r="B60" s="9">
        <v>0</v>
      </c>
      <c r="E60" s="4"/>
    </row>
    <row r="61" spans="1:5" ht="16">
      <c r="A61" s="9">
        <v>475522000</v>
      </c>
      <c r="B61" s="9">
        <v>492447000</v>
      </c>
      <c r="E61" s="4"/>
    </row>
    <row r="62" spans="1:5" ht="16">
      <c r="A62" s="9">
        <v>655000000</v>
      </c>
      <c r="B62" s="9">
        <v>603000000</v>
      </c>
      <c r="E62" s="4"/>
    </row>
    <row r="63" spans="1:5" ht="16">
      <c r="A63" s="9">
        <v>885824000</v>
      </c>
      <c r="B63" s="9">
        <v>957587000</v>
      </c>
      <c r="E63" s="4"/>
    </row>
  </sheetData>
  <mergeCells count="2">
    <mergeCell ref="F7:G7"/>
    <mergeCell ref="F24:G2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B83C-463B-1840-9EE2-F8F1976C8558}">
  <dimension ref="A3:C435"/>
  <sheetViews>
    <sheetView topLeftCell="A397" workbookViewId="0">
      <selection activeCell="E435" sqref="E435"/>
    </sheetView>
  </sheetViews>
  <sheetFormatPr baseColWidth="10" defaultColWidth="8.83203125" defaultRowHeight="15"/>
  <cols>
    <col min="1" max="1" width="13.1640625" style="1" bestFit="1" customWidth="1"/>
    <col min="2" max="16384" width="8.83203125" style="1"/>
  </cols>
  <sheetData>
    <row r="3" spans="1:3">
      <c r="A3" s="1" t="s">
        <v>591</v>
      </c>
    </row>
    <row r="4" spans="1:3">
      <c r="A4" s="5" t="s">
        <v>396</v>
      </c>
      <c r="C4" s="5" t="s">
        <v>396</v>
      </c>
    </row>
    <row r="5" spans="1:3">
      <c r="A5" s="5" t="s">
        <v>374</v>
      </c>
      <c r="C5" s="5" t="s">
        <v>374</v>
      </c>
    </row>
    <row r="6" spans="1:3">
      <c r="A6" s="5" t="s">
        <v>417</v>
      </c>
      <c r="C6" s="5" t="s">
        <v>417</v>
      </c>
    </row>
    <row r="7" spans="1:3">
      <c r="A7" s="5" t="s">
        <v>13</v>
      </c>
      <c r="C7" s="5" t="s">
        <v>13</v>
      </c>
    </row>
    <row r="8" spans="1:3">
      <c r="A8" s="5" t="s">
        <v>20</v>
      </c>
      <c r="C8" s="5" t="s">
        <v>20</v>
      </c>
    </row>
    <row r="9" spans="1:3">
      <c r="A9" s="5" t="s">
        <v>23</v>
      </c>
      <c r="C9" s="5" t="s">
        <v>23</v>
      </c>
    </row>
    <row r="10" spans="1:3">
      <c r="A10" s="5" t="s">
        <v>26</v>
      </c>
      <c r="C10" s="5" t="s">
        <v>26</v>
      </c>
    </row>
    <row r="11" spans="1:3">
      <c r="A11" s="5" t="s">
        <v>29</v>
      </c>
      <c r="C11" s="5" t="s">
        <v>29</v>
      </c>
    </row>
    <row r="12" spans="1:3">
      <c r="A12" s="5" t="s">
        <v>31</v>
      </c>
      <c r="C12" s="5" t="s">
        <v>31</v>
      </c>
    </row>
    <row r="13" spans="1:3">
      <c r="A13" s="5" t="s">
        <v>33</v>
      </c>
      <c r="C13" s="5" t="s">
        <v>33</v>
      </c>
    </row>
    <row r="14" spans="1:3">
      <c r="A14" s="5" t="s">
        <v>35</v>
      </c>
      <c r="C14" s="5" t="s">
        <v>35</v>
      </c>
    </row>
    <row r="15" spans="1:3">
      <c r="A15" s="5" t="s">
        <v>37</v>
      </c>
      <c r="C15" s="5" t="s">
        <v>37</v>
      </c>
    </row>
    <row r="16" spans="1:3">
      <c r="A16" s="5" t="s">
        <v>40</v>
      </c>
      <c r="C16" s="5" t="s">
        <v>40</v>
      </c>
    </row>
    <row r="17" spans="1:3">
      <c r="A17" s="5" t="s">
        <v>42</v>
      </c>
      <c r="C17" s="5" t="s">
        <v>42</v>
      </c>
    </row>
    <row r="18" spans="1:3">
      <c r="A18" s="5" t="s">
        <v>43</v>
      </c>
      <c r="C18" s="5" t="s">
        <v>43</v>
      </c>
    </row>
    <row r="19" spans="1:3">
      <c r="A19" s="5" t="s">
        <v>46</v>
      </c>
      <c r="C19" s="5" t="s">
        <v>46</v>
      </c>
    </row>
    <row r="20" spans="1:3">
      <c r="A20" s="5" t="s">
        <v>48</v>
      </c>
      <c r="C20" s="5" t="s">
        <v>48</v>
      </c>
    </row>
    <row r="21" spans="1:3">
      <c r="A21" s="5" t="s">
        <v>51</v>
      </c>
      <c r="C21" s="5" t="s">
        <v>51</v>
      </c>
    </row>
    <row r="22" spans="1:3">
      <c r="A22" s="5" t="s">
        <v>53</v>
      </c>
      <c r="C22" s="5" t="s">
        <v>53</v>
      </c>
    </row>
    <row r="23" spans="1:3">
      <c r="A23" s="5" t="s">
        <v>56</v>
      </c>
      <c r="C23" s="5" t="s">
        <v>56</v>
      </c>
    </row>
    <row r="24" spans="1:3">
      <c r="A24" s="5" t="s">
        <v>58</v>
      </c>
      <c r="C24" s="5" t="s">
        <v>58</v>
      </c>
    </row>
    <row r="25" spans="1:3">
      <c r="A25" s="5" t="s">
        <v>60</v>
      </c>
      <c r="C25" s="5" t="s">
        <v>60</v>
      </c>
    </row>
    <row r="26" spans="1:3">
      <c r="A26" s="5" t="s">
        <v>63</v>
      </c>
      <c r="C26" s="5" t="s">
        <v>63</v>
      </c>
    </row>
    <row r="27" spans="1:3">
      <c r="A27" s="5" t="s">
        <v>64</v>
      </c>
      <c r="C27" s="5" t="s">
        <v>64</v>
      </c>
    </row>
    <row r="28" spans="1:3">
      <c r="A28" s="5" t="s">
        <v>65</v>
      </c>
      <c r="C28" s="5" t="s">
        <v>65</v>
      </c>
    </row>
    <row r="29" spans="1:3">
      <c r="A29" s="5" t="s">
        <v>67</v>
      </c>
      <c r="C29" s="5" t="s">
        <v>67</v>
      </c>
    </row>
    <row r="30" spans="1:3">
      <c r="A30" s="5" t="s">
        <v>69</v>
      </c>
      <c r="C30" s="5" t="s">
        <v>69</v>
      </c>
    </row>
    <row r="31" spans="1:3">
      <c r="A31" s="5" t="s">
        <v>71</v>
      </c>
      <c r="C31" s="5" t="s">
        <v>71</v>
      </c>
    </row>
    <row r="32" spans="1:3">
      <c r="A32" s="5" t="s">
        <v>73</v>
      </c>
      <c r="C32" s="5" t="s">
        <v>73</v>
      </c>
    </row>
    <row r="33" spans="1:3">
      <c r="A33" s="5" t="s">
        <v>74</v>
      </c>
      <c r="C33" s="5" t="s">
        <v>74</v>
      </c>
    </row>
    <row r="34" spans="1:3">
      <c r="A34" s="5" t="s">
        <v>76</v>
      </c>
      <c r="C34" s="5" t="s">
        <v>76</v>
      </c>
    </row>
    <row r="35" spans="1:3">
      <c r="A35" s="5" t="s">
        <v>78</v>
      </c>
      <c r="C35" s="5" t="s">
        <v>78</v>
      </c>
    </row>
    <row r="36" spans="1:3">
      <c r="A36" s="5" t="s">
        <v>80</v>
      </c>
      <c r="C36" s="5" t="s">
        <v>80</v>
      </c>
    </row>
    <row r="37" spans="1:3">
      <c r="A37" s="5" t="s">
        <v>82</v>
      </c>
      <c r="C37" s="5" t="s">
        <v>82</v>
      </c>
    </row>
    <row r="38" spans="1:3">
      <c r="A38" s="5" t="s">
        <v>84</v>
      </c>
      <c r="C38" s="5" t="s">
        <v>84</v>
      </c>
    </row>
    <row r="39" spans="1:3">
      <c r="A39" s="5" t="s">
        <v>87</v>
      </c>
      <c r="C39" s="5" t="s">
        <v>87</v>
      </c>
    </row>
    <row r="40" spans="1:3">
      <c r="A40" s="5" t="s">
        <v>88</v>
      </c>
      <c r="C40" s="5" t="s">
        <v>88</v>
      </c>
    </row>
    <row r="41" spans="1:3">
      <c r="A41" s="5" t="s">
        <v>90</v>
      </c>
      <c r="C41" s="5" t="s">
        <v>90</v>
      </c>
    </row>
    <row r="42" spans="1:3">
      <c r="A42" s="5" t="s">
        <v>92</v>
      </c>
      <c r="C42" s="5" t="s">
        <v>92</v>
      </c>
    </row>
    <row r="43" spans="1:3">
      <c r="A43" s="5" t="s">
        <v>94</v>
      </c>
      <c r="C43" s="5" t="s">
        <v>94</v>
      </c>
    </row>
    <row r="44" spans="1:3">
      <c r="A44" s="5" t="s">
        <v>96</v>
      </c>
      <c r="C44" s="5" t="s">
        <v>96</v>
      </c>
    </row>
    <row r="45" spans="1:3">
      <c r="A45" s="5" t="s">
        <v>97</v>
      </c>
      <c r="C45" s="5" t="s">
        <v>97</v>
      </c>
    </row>
    <row r="46" spans="1:3">
      <c r="A46" s="5" t="s">
        <v>99</v>
      </c>
      <c r="C46" s="5" t="s">
        <v>99</v>
      </c>
    </row>
    <row r="47" spans="1:3">
      <c r="A47" s="5" t="s">
        <v>101</v>
      </c>
      <c r="C47" s="5" t="s">
        <v>101</v>
      </c>
    </row>
    <row r="48" spans="1:3">
      <c r="A48" s="5" t="s">
        <v>103</v>
      </c>
      <c r="C48" s="5" t="s">
        <v>103</v>
      </c>
    </row>
    <row r="49" spans="1:3">
      <c r="A49" s="5" t="s">
        <v>104</v>
      </c>
      <c r="C49" s="5" t="s">
        <v>104</v>
      </c>
    </row>
    <row r="50" spans="1:3">
      <c r="A50" s="5" t="s">
        <v>105</v>
      </c>
      <c r="C50" s="5" t="s">
        <v>105</v>
      </c>
    </row>
    <row r="51" spans="1:3">
      <c r="A51" s="5" t="s">
        <v>106</v>
      </c>
      <c r="C51" s="5" t="s">
        <v>106</v>
      </c>
    </row>
    <row r="52" spans="1:3">
      <c r="A52" s="5" t="s">
        <v>108</v>
      </c>
      <c r="C52" s="5" t="s">
        <v>108</v>
      </c>
    </row>
    <row r="53" spans="1:3">
      <c r="A53" s="5" t="s">
        <v>109</v>
      </c>
      <c r="C53" s="5" t="s">
        <v>109</v>
      </c>
    </row>
    <row r="54" spans="1:3">
      <c r="A54" s="5" t="s">
        <v>110</v>
      </c>
      <c r="C54" s="5" t="s">
        <v>110</v>
      </c>
    </row>
    <row r="55" spans="1:3">
      <c r="A55" s="5" t="s">
        <v>111</v>
      </c>
      <c r="C55" s="5" t="s">
        <v>111</v>
      </c>
    </row>
    <row r="56" spans="1:3">
      <c r="A56" s="5" t="s">
        <v>113</v>
      </c>
      <c r="C56" s="5" t="s">
        <v>113</v>
      </c>
    </row>
    <row r="57" spans="1:3">
      <c r="A57" s="5" t="s">
        <v>114</v>
      </c>
      <c r="C57" s="5" t="s">
        <v>114</v>
      </c>
    </row>
    <row r="58" spans="1:3">
      <c r="A58" s="5" t="s">
        <v>115</v>
      </c>
      <c r="C58" s="5" t="s">
        <v>115</v>
      </c>
    </row>
    <row r="59" spans="1:3">
      <c r="A59" s="5" t="s">
        <v>117</v>
      </c>
      <c r="C59" s="5" t="s">
        <v>117</v>
      </c>
    </row>
    <row r="60" spans="1:3">
      <c r="A60" s="5" t="s">
        <v>118</v>
      </c>
      <c r="C60" s="5" t="s">
        <v>118</v>
      </c>
    </row>
    <row r="61" spans="1:3">
      <c r="A61" s="5" t="s">
        <v>120</v>
      </c>
      <c r="C61" s="5" t="s">
        <v>120</v>
      </c>
    </row>
    <row r="62" spans="1:3">
      <c r="A62" s="5" t="s">
        <v>121</v>
      </c>
      <c r="C62" s="5" t="s">
        <v>121</v>
      </c>
    </row>
    <row r="63" spans="1:3">
      <c r="A63" s="5" t="s">
        <v>122</v>
      </c>
      <c r="C63" s="5" t="s">
        <v>122</v>
      </c>
    </row>
    <row r="64" spans="1:3">
      <c r="A64" s="5" t="s">
        <v>124</v>
      </c>
      <c r="C64" s="5" t="s">
        <v>124</v>
      </c>
    </row>
    <row r="65" spans="1:3">
      <c r="A65" s="5" t="s">
        <v>125</v>
      </c>
      <c r="C65" s="5" t="s">
        <v>125</v>
      </c>
    </row>
    <row r="66" spans="1:3">
      <c r="A66" s="5" t="s">
        <v>127</v>
      </c>
      <c r="C66" s="5" t="s">
        <v>127</v>
      </c>
    </row>
    <row r="67" spans="1:3">
      <c r="A67" s="5" t="s">
        <v>128</v>
      </c>
      <c r="C67" s="5" t="s">
        <v>128</v>
      </c>
    </row>
    <row r="68" spans="1:3">
      <c r="A68" s="5" t="s">
        <v>130</v>
      </c>
      <c r="C68" s="5" t="s">
        <v>130</v>
      </c>
    </row>
    <row r="69" spans="1:3">
      <c r="A69" s="5" t="s">
        <v>131</v>
      </c>
      <c r="C69" s="5" t="s">
        <v>131</v>
      </c>
    </row>
    <row r="70" spans="1:3">
      <c r="A70" s="5" t="s">
        <v>133</v>
      </c>
      <c r="C70" s="5" t="s">
        <v>133</v>
      </c>
    </row>
    <row r="71" spans="1:3">
      <c r="A71" s="5" t="s">
        <v>134</v>
      </c>
      <c r="C71" s="5" t="s">
        <v>134</v>
      </c>
    </row>
    <row r="72" spans="1:3">
      <c r="A72" s="5" t="s">
        <v>136</v>
      </c>
      <c r="C72" s="5" t="s">
        <v>136</v>
      </c>
    </row>
    <row r="73" spans="1:3">
      <c r="A73" s="5" t="s">
        <v>137</v>
      </c>
      <c r="C73" s="5" t="s">
        <v>137</v>
      </c>
    </row>
    <row r="74" spans="1:3">
      <c r="A74" s="5" t="s">
        <v>139</v>
      </c>
      <c r="C74" s="5" t="s">
        <v>139</v>
      </c>
    </row>
    <row r="75" spans="1:3">
      <c r="A75" s="5" t="s">
        <v>141</v>
      </c>
      <c r="C75" s="5" t="s">
        <v>141</v>
      </c>
    </row>
    <row r="76" spans="1:3">
      <c r="A76" s="5" t="s">
        <v>143</v>
      </c>
      <c r="C76" s="5" t="s">
        <v>143</v>
      </c>
    </row>
    <row r="77" spans="1:3">
      <c r="A77" s="5" t="s">
        <v>145</v>
      </c>
      <c r="C77" s="5" t="s">
        <v>145</v>
      </c>
    </row>
    <row r="78" spans="1:3">
      <c r="A78" s="5" t="s">
        <v>147</v>
      </c>
      <c r="C78" s="5" t="s">
        <v>147</v>
      </c>
    </row>
    <row r="79" spans="1:3">
      <c r="A79" s="5" t="s">
        <v>149</v>
      </c>
      <c r="C79" s="5" t="s">
        <v>149</v>
      </c>
    </row>
    <row r="80" spans="1:3">
      <c r="A80" s="5" t="s">
        <v>151</v>
      </c>
      <c r="C80" s="5" t="s">
        <v>151</v>
      </c>
    </row>
    <row r="81" spans="1:3">
      <c r="A81" s="5" t="s">
        <v>152</v>
      </c>
      <c r="C81" s="5" t="s">
        <v>152</v>
      </c>
    </row>
    <row r="82" spans="1:3">
      <c r="A82" s="5" t="s">
        <v>153</v>
      </c>
      <c r="C82" s="5" t="s">
        <v>153</v>
      </c>
    </row>
    <row r="83" spans="1:3">
      <c r="A83" s="5" t="s">
        <v>154</v>
      </c>
      <c r="C83" s="5" t="s">
        <v>154</v>
      </c>
    </row>
    <row r="84" spans="1:3">
      <c r="A84" s="5" t="s">
        <v>155</v>
      </c>
      <c r="C84" s="5" t="s">
        <v>155</v>
      </c>
    </row>
    <row r="85" spans="1:3">
      <c r="A85" s="5" t="s">
        <v>156</v>
      </c>
      <c r="C85" s="5" t="s">
        <v>156</v>
      </c>
    </row>
    <row r="86" spans="1:3">
      <c r="A86" s="5" t="s">
        <v>158</v>
      </c>
      <c r="C86" s="5" t="s">
        <v>158</v>
      </c>
    </row>
    <row r="87" spans="1:3">
      <c r="A87" s="5" t="s">
        <v>160</v>
      </c>
      <c r="C87" s="5" t="s">
        <v>160</v>
      </c>
    </row>
    <row r="88" spans="1:3">
      <c r="A88" s="5" t="s">
        <v>161</v>
      </c>
      <c r="C88" s="5" t="s">
        <v>161</v>
      </c>
    </row>
    <row r="89" spans="1:3">
      <c r="A89" s="5" t="s">
        <v>162</v>
      </c>
      <c r="C89" s="5" t="s">
        <v>162</v>
      </c>
    </row>
    <row r="90" spans="1:3">
      <c r="A90" s="5" t="s">
        <v>163</v>
      </c>
      <c r="C90" s="5" t="s">
        <v>163</v>
      </c>
    </row>
    <row r="91" spans="1:3">
      <c r="A91" s="5" t="s">
        <v>164</v>
      </c>
      <c r="C91" s="5" t="s">
        <v>164</v>
      </c>
    </row>
    <row r="92" spans="1:3">
      <c r="A92" s="5" t="s">
        <v>165</v>
      </c>
      <c r="C92" s="5" t="s">
        <v>165</v>
      </c>
    </row>
    <row r="93" spans="1:3">
      <c r="A93" s="5" t="s">
        <v>167</v>
      </c>
      <c r="C93" s="5" t="s">
        <v>167</v>
      </c>
    </row>
    <row r="94" spans="1:3">
      <c r="A94" s="5" t="s">
        <v>169</v>
      </c>
      <c r="C94" s="5" t="s">
        <v>169</v>
      </c>
    </row>
    <row r="95" spans="1:3">
      <c r="A95" s="5" t="s">
        <v>171</v>
      </c>
      <c r="C95" s="5" t="s">
        <v>171</v>
      </c>
    </row>
    <row r="96" spans="1:3">
      <c r="A96" s="5" t="s">
        <v>173</v>
      </c>
      <c r="C96" s="5" t="s">
        <v>173</v>
      </c>
    </row>
    <row r="97" spans="1:3">
      <c r="A97" s="5" t="s">
        <v>174</v>
      </c>
      <c r="C97" s="5" t="s">
        <v>174</v>
      </c>
    </row>
    <row r="98" spans="1:3">
      <c r="A98" s="5" t="s">
        <v>175</v>
      </c>
      <c r="C98" s="5" t="s">
        <v>175</v>
      </c>
    </row>
    <row r="99" spans="1:3">
      <c r="A99" s="5" t="s">
        <v>177</v>
      </c>
      <c r="C99" s="5" t="s">
        <v>177</v>
      </c>
    </row>
    <row r="100" spans="1:3">
      <c r="A100" s="5" t="s">
        <v>179</v>
      </c>
      <c r="C100" s="5" t="s">
        <v>179</v>
      </c>
    </row>
    <row r="101" spans="1:3">
      <c r="A101" s="5" t="s">
        <v>181</v>
      </c>
      <c r="C101" s="5" t="s">
        <v>181</v>
      </c>
    </row>
    <row r="102" spans="1:3">
      <c r="A102" s="5" t="s">
        <v>183</v>
      </c>
      <c r="C102" s="5" t="s">
        <v>183</v>
      </c>
    </row>
    <row r="103" spans="1:3">
      <c r="A103" s="5" t="s">
        <v>186</v>
      </c>
      <c r="C103" s="5" t="s">
        <v>186</v>
      </c>
    </row>
    <row r="104" spans="1:3">
      <c r="A104" s="5" t="s">
        <v>187</v>
      </c>
      <c r="C104" s="5" t="s">
        <v>187</v>
      </c>
    </row>
    <row r="105" spans="1:3">
      <c r="A105" s="5" t="s">
        <v>188</v>
      </c>
      <c r="C105" s="5" t="s">
        <v>188</v>
      </c>
    </row>
    <row r="106" spans="1:3">
      <c r="A106" s="5" t="s">
        <v>190</v>
      </c>
      <c r="C106" s="5" t="s">
        <v>190</v>
      </c>
    </row>
    <row r="107" spans="1:3">
      <c r="A107" s="5" t="s">
        <v>191</v>
      </c>
      <c r="C107" s="5" t="s">
        <v>191</v>
      </c>
    </row>
    <row r="108" spans="1:3">
      <c r="A108" s="5" t="s">
        <v>192</v>
      </c>
      <c r="C108" s="5" t="s">
        <v>192</v>
      </c>
    </row>
    <row r="109" spans="1:3">
      <c r="A109" s="5" t="s">
        <v>193</v>
      </c>
      <c r="C109" s="5" t="s">
        <v>193</v>
      </c>
    </row>
    <row r="110" spans="1:3">
      <c r="A110" s="5" t="s">
        <v>194</v>
      </c>
      <c r="C110" s="5" t="s">
        <v>194</v>
      </c>
    </row>
    <row r="111" spans="1:3">
      <c r="A111" s="5" t="s">
        <v>196</v>
      </c>
      <c r="C111" s="5" t="s">
        <v>196</v>
      </c>
    </row>
    <row r="112" spans="1:3">
      <c r="A112" s="5" t="s">
        <v>197</v>
      </c>
      <c r="C112" s="5" t="s">
        <v>197</v>
      </c>
    </row>
    <row r="113" spans="1:3">
      <c r="A113" s="5" t="s">
        <v>198</v>
      </c>
      <c r="C113" s="5" t="s">
        <v>198</v>
      </c>
    </row>
    <row r="114" spans="1:3">
      <c r="A114" s="5" t="s">
        <v>200</v>
      </c>
      <c r="C114" s="5" t="s">
        <v>200</v>
      </c>
    </row>
    <row r="115" spans="1:3">
      <c r="A115" s="5" t="s">
        <v>202</v>
      </c>
      <c r="C115" s="5" t="s">
        <v>202</v>
      </c>
    </row>
    <row r="116" spans="1:3">
      <c r="A116" s="5" t="s">
        <v>204</v>
      </c>
      <c r="C116" s="5" t="s">
        <v>204</v>
      </c>
    </row>
    <row r="117" spans="1:3">
      <c r="A117" s="5" t="s">
        <v>205</v>
      </c>
      <c r="C117" s="5" t="s">
        <v>205</v>
      </c>
    </row>
    <row r="118" spans="1:3">
      <c r="A118" s="5" t="s">
        <v>207</v>
      </c>
      <c r="C118" s="5" t="s">
        <v>207</v>
      </c>
    </row>
    <row r="119" spans="1:3">
      <c r="A119" s="5" t="s">
        <v>208</v>
      </c>
      <c r="C119" s="5" t="s">
        <v>208</v>
      </c>
    </row>
    <row r="120" spans="1:3">
      <c r="A120" s="5" t="s">
        <v>209</v>
      </c>
      <c r="C120" s="5" t="s">
        <v>209</v>
      </c>
    </row>
    <row r="121" spans="1:3">
      <c r="A121" s="5" t="s">
        <v>210</v>
      </c>
      <c r="C121" s="5" t="s">
        <v>210</v>
      </c>
    </row>
    <row r="122" spans="1:3">
      <c r="A122" s="5" t="s">
        <v>211</v>
      </c>
      <c r="C122" s="5" t="s">
        <v>211</v>
      </c>
    </row>
    <row r="123" spans="1:3">
      <c r="A123" s="5" t="s">
        <v>212</v>
      </c>
      <c r="C123" s="5" t="s">
        <v>212</v>
      </c>
    </row>
    <row r="124" spans="1:3">
      <c r="A124" s="5" t="s">
        <v>214</v>
      </c>
      <c r="C124" s="5" t="s">
        <v>214</v>
      </c>
    </row>
    <row r="125" spans="1:3">
      <c r="A125" s="5" t="s">
        <v>215</v>
      </c>
      <c r="C125" s="5" t="s">
        <v>215</v>
      </c>
    </row>
    <row r="126" spans="1:3">
      <c r="A126" s="5" t="s">
        <v>217</v>
      </c>
      <c r="C126" s="5" t="s">
        <v>217</v>
      </c>
    </row>
    <row r="127" spans="1:3">
      <c r="A127" s="5" t="s">
        <v>218</v>
      </c>
      <c r="C127" s="5" t="s">
        <v>218</v>
      </c>
    </row>
    <row r="128" spans="1:3">
      <c r="A128" s="5" t="s">
        <v>219</v>
      </c>
      <c r="C128" s="5" t="s">
        <v>219</v>
      </c>
    </row>
    <row r="129" spans="1:3">
      <c r="A129" s="5" t="s">
        <v>220</v>
      </c>
      <c r="C129" s="5" t="s">
        <v>220</v>
      </c>
    </row>
    <row r="130" spans="1:3">
      <c r="A130" s="5" t="s">
        <v>221</v>
      </c>
      <c r="C130" s="5" t="s">
        <v>221</v>
      </c>
    </row>
    <row r="131" spans="1:3">
      <c r="A131" s="5" t="s">
        <v>222</v>
      </c>
      <c r="C131" s="5" t="s">
        <v>222</v>
      </c>
    </row>
    <row r="132" spans="1:3">
      <c r="A132" s="5" t="s">
        <v>223</v>
      </c>
      <c r="C132" s="5" t="s">
        <v>223</v>
      </c>
    </row>
    <row r="133" spans="1:3">
      <c r="A133" s="5" t="s">
        <v>224</v>
      </c>
      <c r="C133" s="5" t="s">
        <v>224</v>
      </c>
    </row>
    <row r="134" spans="1:3">
      <c r="A134" s="5" t="s">
        <v>225</v>
      </c>
      <c r="C134" s="5" t="s">
        <v>225</v>
      </c>
    </row>
    <row r="135" spans="1:3">
      <c r="A135" s="5" t="s">
        <v>226</v>
      </c>
      <c r="C135" s="5" t="s">
        <v>226</v>
      </c>
    </row>
    <row r="136" spans="1:3">
      <c r="A136" s="5" t="s">
        <v>227</v>
      </c>
      <c r="C136" s="5" t="s">
        <v>227</v>
      </c>
    </row>
    <row r="137" spans="1:3">
      <c r="A137" s="5" t="s">
        <v>228</v>
      </c>
      <c r="C137" s="5" t="s">
        <v>228</v>
      </c>
    </row>
    <row r="138" spans="1:3">
      <c r="A138" s="5" t="s">
        <v>229</v>
      </c>
      <c r="C138" s="5" t="s">
        <v>229</v>
      </c>
    </row>
    <row r="139" spans="1:3">
      <c r="A139" s="5" t="s">
        <v>230</v>
      </c>
      <c r="C139" s="5" t="s">
        <v>230</v>
      </c>
    </row>
    <row r="140" spans="1:3">
      <c r="A140" s="5" t="s">
        <v>231</v>
      </c>
      <c r="C140" s="5" t="s">
        <v>231</v>
      </c>
    </row>
    <row r="141" spans="1:3">
      <c r="A141" s="5" t="s">
        <v>232</v>
      </c>
      <c r="C141" s="5" t="s">
        <v>232</v>
      </c>
    </row>
    <row r="142" spans="1:3">
      <c r="A142" s="5" t="s">
        <v>233</v>
      </c>
      <c r="C142" s="5" t="s">
        <v>233</v>
      </c>
    </row>
    <row r="143" spans="1:3">
      <c r="A143" s="5" t="s">
        <v>234</v>
      </c>
      <c r="C143" s="5" t="s">
        <v>234</v>
      </c>
    </row>
    <row r="144" spans="1:3">
      <c r="A144" s="5" t="s">
        <v>235</v>
      </c>
      <c r="C144" s="5" t="s">
        <v>235</v>
      </c>
    </row>
    <row r="145" spans="1:3">
      <c r="A145" s="5" t="s">
        <v>237</v>
      </c>
      <c r="C145" s="5" t="s">
        <v>237</v>
      </c>
    </row>
    <row r="146" spans="1:3">
      <c r="A146" s="5" t="s">
        <v>239</v>
      </c>
      <c r="C146" s="5" t="s">
        <v>239</v>
      </c>
    </row>
    <row r="147" spans="1:3">
      <c r="A147" s="5" t="s">
        <v>240</v>
      </c>
      <c r="C147" s="5" t="s">
        <v>240</v>
      </c>
    </row>
    <row r="148" spans="1:3">
      <c r="A148" s="5" t="s">
        <v>241</v>
      </c>
      <c r="C148" s="5" t="s">
        <v>241</v>
      </c>
    </row>
    <row r="149" spans="1:3">
      <c r="A149" s="5" t="s">
        <v>242</v>
      </c>
      <c r="C149" s="5" t="s">
        <v>242</v>
      </c>
    </row>
    <row r="150" spans="1:3">
      <c r="A150" s="5" t="s">
        <v>243</v>
      </c>
      <c r="C150" s="5" t="s">
        <v>243</v>
      </c>
    </row>
    <row r="151" spans="1:3">
      <c r="A151" s="5" t="s">
        <v>244</v>
      </c>
      <c r="C151" s="5" t="s">
        <v>244</v>
      </c>
    </row>
    <row r="152" spans="1:3">
      <c r="A152" s="5" t="s">
        <v>245</v>
      </c>
      <c r="C152" s="5" t="s">
        <v>245</v>
      </c>
    </row>
    <row r="153" spans="1:3">
      <c r="A153" s="5" t="s">
        <v>246</v>
      </c>
      <c r="C153" s="5" t="s">
        <v>246</v>
      </c>
    </row>
    <row r="154" spans="1:3">
      <c r="A154" s="5" t="s">
        <v>248</v>
      </c>
      <c r="C154" s="5" t="s">
        <v>248</v>
      </c>
    </row>
    <row r="155" spans="1:3">
      <c r="A155" s="5" t="s">
        <v>249</v>
      </c>
      <c r="C155" s="5" t="s">
        <v>249</v>
      </c>
    </row>
    <row r="156" spans="1:3">
      <c r="A156" s="5" t="s">
        <v>250</v>
      </c>
      <c r="C156" s="5" t="s">
        <v>250</v>
      </c>
    </row>
    <row r="157" spans="1:3">
      <c r="A157" s="5" t="s">
        <v>251</v>
      </c>
      <c r="C157" s="5" t="s">
        <v>251</v>
      </c>
    </row>
    <row r="158" spans="1:3">
      <c r="A158" s="5" t="s">
        <v>253</v>
      </c>
      <c r="C158" s="5" t="s">
        <v>253</v>
      </c>
    </row>
    <row r="159" spans="1:3">
      <c r="A159" s="5" t="s">
        <v>254</v>
      </c>
      <c r="C159" s="5" t="s">
        <v>254</v>
      </c>
    </row>
    <row r="160" spans="1:3">
      <c r="A160" s="5" t="s">
        <v>255</v>
      </c>
      <c r="C160" s="5" t="s">
        <v>255</v>
      </c>
    </row>
    <row r="161" spans="1:3">
      <c r="A161" s="5" t="s">
        <v>256</v>
      </c>
      <c r="C161" s="5" t="s">
        <v>256</v>
      </c>
    </row>
    <row r="162" spans="1:3">
      <c r="A162" s="5" t="s">
        <v>257</v>
      </c>
      <c r="C162" s="5" t="s">
        <v>257</v>
      </c>
    </row>
    <row r="163" spans="1:3">
      <c r="A163" s="5" t="s">
        <v>258</v>
      </c>
      <c r="C163" s="5" t="s">
        <v>258</v>
      </c>
    </row>
    <row r="164" spans="1:3">
      <c r="A164" s="5" t="s">
        <v>260</v>
      </c>
      <c r="C164" s="5" t="s">
        <v>260</v>
      </c>
    </row>
    <row r="165" spans="1:3">
      <c r="A165" s="5" t="s">
        <v>262</v>
      </c>
      <c r="C165" s="5" t="s">
        <v>262</v>
      </c>
    </row>
    <row r="166" spans="1:3">
      <c r="A166" s="5" t="s">
        <v>264</v>
      </c>
      <c r="C166" s="5" t="s">
        <v>264</v>
      </c>
    </row>
    <row r="167" spans="1:3">
      <c r="A167" s="5" t="s">
        <v>265</v>
      </c>
      <c r="C167" s="5" t="s">
        <v>265</v>
      </c>
    </row>
    <row r="168" spans="1:3">
      <c r="A168" s="5" t="s">
        <v>266</v>
      </c>
      <c r="C168" s="5" t="s">
        <v>266</v>
      </c>
    </row>
    <row r="169" spans="1:3">
      <c r="A169" s="5" t="s">
        <v>268</v>
      </c>
      <c r="C169" s="5" t="s">
        <v>268</v>
      </c>
    </row>
    <row r="170" spans="1:3">
      <c r="A170" s="5" t="s">
        <v>269</v>
      </c>
      <c r="C170" s="5" t="s">
        <v>269</v>
      </c>
    </row>
    <row r="171" spans="1:3">
      <c r="A171" s="5" t="s">
        <v>270</v>
      </c>
      <c r="C171" s="5" t="s">
        <v>270</v>
      </c>
    </row>
    <row r="172" spans="1:3">
      <c r="A172" s="5" t="s">
        <v>271</v>
      </c>
      <c r="C172" s="5" t="s">
        <v>271</v>
      </c>
    </row>
    <row r="173" spans="1:3">
      <c r="A173" s="5" t="s">
        <v>272</v>
      </c>
      <c r="C173" s="5" t="s">
        <v>272</v>
      </c>
    </row>
    <row r="174" spans="1:3">
      <c r="A174" s="5" t="s">
        <v>273</v>
      </c>
      <c r="C174" s="5" t="s">
        <v>273</v>
      </c>
    </row>
    <row r="175" spans="1:3">
      <c r="A175" s="5" t="s">
        <v>274</v>
      </c>
      <c r="C175" s="5" t="s">
        <v>274</v>
      </c>
    </row>
    <row r="176" spans="1:3">
      <c r="A176" s="5" t="s">
        <v>275</v>
      </c>
      <c r="C176" s="5" t="s">
        <v>275</v>
      </c>
    </row>
    <row r="177" spans="1:3">
      <c r="A177" s="5" t="s">
        <v>276</v>
      </c>
      <c r="C177" s="5" t="s">
        <v>276</v>
      </c>
    </row>
    <row r="178" spans="1:3">
      <c r="A178" s="5" t="s">
        <v>277</v>
      </c>
      <c r="C178" s="5" t="s">
        <v>277</v>
      </c>
    </row>
    <row r="179" spans="1:3">
      <c r="A179" s="5" t="s">
        <v>278</v>
      </c>
      <c r="C179" s="5" t="s">
        <v>278</v>
      </c>
    </row>
    <row r="180" spans="1:3">
      <c r="A180" s="5" t="s">
        <v>279</v>
      </c>
      <c r="C180" s="5" t="s">
        <v>279</v>
      </c>
    </row>
    <row r="181" spans="1:3">
      <c r="A181" s="5" t="s">
        <v>281</v>
      </c>
      <c r="C181" s="5" t="s">
        <v>281</v>
      </c>
    </row>
    <row r="182" spans="1:3">
      <c r="A182" s="5" t="s">
        <v>283</v>
      </c>
      <c r="C182" s="5" t="s">
        <v>283</v>
      </c>
    </row>
    <row r="183" spans="1:3">
      <c r="A183" s="5" t="s">
        <v>285</v>
      </c>
      <c r="C183" s="5" t="s">
        <v>285</v>
      </c>
    </row>
    <row r="184" spans="1:3">
      <c r="A184" s="5" t="s">
        <v>286</v>
      </c>
      <c r="C184" s="5" t="s">
        <v>286</v>
      </c>
    </row>
    <row r="185" spans="1:3">
      <c r="A185" s="5" t="s">
        <v>287</v>
      </c>
      <c r="C185" s="5" t="s">
        <v>287</v>
      </c>
    </row>
    <row r="186" spans="1:3">
      <c r="A186" s="5" t="s">
        <v>289</v>
      </c>
      <c r="C186" s="5" t="s">
        <v>289</v>
      </c>
    </row>
    <row r="187" spans="1:3">
      <c r="A187" s="5" t="s">
        <v>290</v>
      </c>
      <c r="C187" s="5" t="s">
        <v>290</v>
      </c>
    </row>
    <row r="188" spans="1:3">
      <c r="A188" s="5" t="s">
        <v>292</v>
      </c>
      <c r="C188" s="5" t="s">
        <v>292</v>
      </c>
    </row>
    <row r="189" spans="1:3">
      <c r="A189" s="5" t="s">
        <v>293</v>
      </c>
      <c r="C189" s="5" t="s">
        <v>293</v>
      </c>
    </row>
    <row r="190" spans="1:3">
      <c r="A190" s="5" t="s">
        <v>294</v>
      </c>
      <c r="C190" s="5" t="s">
        <v>294</v>
      </c>
    </row>
    <row r="191" spans="1:3">
      <c r="A191" s="5" t="s">
        <v>295</v>
      </c>
      <c r="C191" s="5" t="s">
        <v>295</v>
      </c>
    </row>
    <row r="192" spans="1:3">
      <c r="A192" s="5" t="s">
        <v>297</v>
      </c>
      <c r="C192" s="5" t="s">
        <v>297</v>
      </c>
    </row>
    <row r="193" spans="1:3">
      <c r="A193" s="5" t="s">
        <v>298</v>
      </c>
      <c r="C193" s="5" t="s">
        <v>298</v>
      </c>
    </row>
    <row r="194" spans="1:3">
      <c r="A194" s="5" t="s">
        <v>299</v>
      </c>
      <c r="C194" s="5" t="s">
        <v>299</v>
      </c>
    </row>
    <row r="195" spans="1:3">
      <c r="A195" s="5" t="s">
        <v>301</v>
      </c>
      <c r="C195" s="5" t="s">
        <v>301</v>
      </c>
    </row>
    <row r="196" spans="1:3">
      <c r="A196" s="5" t="s">
        <v>302</v>
      </c>
      <c r="C196" s="5" t="s">
        <v>302</v>
      </c>
    </row>
    <row r="197" spans="1:3">
      <c r="A197" s="5" t="s">
        <v>303</v>
      </c>
      <c r="C197" s="5" t="s">
        <v>303</v>
      </c>
    </row>
    <row r="198" spans="1:3">
      <c r="A198" s="5" t="s">
        <v>305</v>
      </c>
      <c r="C198" s="5" t="s">
        <v>305</v>
      </c>
    </row>
    <row r="199" spans="1:3">
      <c r="A199" s="5" t="s">
        <v>307</v>
      </c>
      <c r="C199" s="5" t="s">
        <v>307</v>
      </c>
    </row>
    <row r="200" spans="1:3">
      <c r="A200" s="5" t="s">
        <v>308</v>
      </c>
      <c r="C200" s="5" t="s">
        <v>308</v>
      </c>
    </row>
    <row r="201" spans="1:3">
      <c r="A201" s="5" t="s">
        <v>309</v>
      </c>
      <c r="C201" s="5" t="s">
        <v>309</v>
      </c>
    </row>
    <row r="202" spans="1:3">
      <c r="A202" s="5" t="s">
        <v>310</v>
      </c>
      <c r="C202" s="5" t="s">
        <v>310</v>
      </c>
    </row>
    <row r="203" spans="1:3">
      <c r="A203" s="5" t="s">
        <v>312</v>
      </c>
      <c r="C203" s="5" t="s">
        <v>312</v>
      </c>
    </row>
    <row r="204" spans="1:3">
      <c r="A204" s="5" t="s">
        <v>313</v>
      </c>
      <c r="C204" s="5" t="s">
        <v>313</v>
      </c>
    </row>
    <row r="205" spans="1:3">
      <c r="A205" s="5" t="s">
        <v>314</v>
      </c>
      <c r="C205" s="5" t="s">
        <v>314</v>
      </c>
    </row>
    <row r="206" spans="1:3">
      <c r="A206" s="5" t="s">
        <v>315</v>
      </c>
      <c r="C206" s="5" t="s">
        <v>315</v>
      </c>
    </row>
    <row r="207" spans="1:3">
      <c r="A207" s="5" t="s">
        <v>316</v>
      </c>
      <c r="C207" s="5" t="s">
        <v>316</v>
      </c>
    </row>
    <row r="208" spans="1:3">
      <c r="A208" s="5" t="s">
        <v>317</v>
      </c>
      <c r="C208" s="5" t="s">
        <v>317</v>
      </c>
    </row>
    <row r="209" spans="1:3">
      <c r="A209" s="5" t="s">
        <v>318</v>
      </c>
      <c r="C209" s="5" t="s">
        <v>318</v>
      </c>
    </row>
    <row r="210" spans="1:3">
      <c r="A210" s="5" t="s">
        <v>319</v>
      </c>
      <c r="C210" s="5" t="s">
        <v>319</v>
      </c>
    </row>
    <row r="211" spans="1:3">
      <c r="A211" s="5" t="s">
        <v>321</v>
      </c>
      <c r="C211" s="5" t="s">
        <v>321</v>
      </c>
    </row>
    <row r="212" spans="1:3">
      <c r="A212" s="5" t="s">
        <v>322</v>
      </c>
      <c r="C212" s="5" t="s">
        <v>322</v>
      </c>
    </row>
    <row r="213" spans="1:3">
      <c r="A213" s="5" t="s">
        <v>323</v>
      </c>
      <c r="C213" s="5" t="s">
        <v>323</v>
      </c>
    </row>
    <row r="214" spans="1:3">
      <c r="A214" s="5" t="s">
        <v>324</v>
      </c>
      <c r="C214" s="5" t="s">
        <v>324</v>
      </c>
    </row>
    <row r="215" spans="1:3">
      <c r="A215" s="5" t="s">
        <v>326</v>
      </c>
      <c r="C215" s="5" t="s">
        <v>326</v>
      </c>
    </row>
    <row r="216" spans="1:3">
      <c r="A216" s="5" t="s">
        <v>327</v>
      </c>
      <c r="C216" s="5" t="s">
        <v>327</v>
      </c>
    </row>
    <row r="217" spans="1:3">
      <c r="A217" s="5" t="s">
        <v>328</v>
      </c>
      <c r="C217" s="5" t="s">
        <v>328</v>
      </c>
    </row>
    <row r="218" spans="1:3">
      <c r="A218" s="5" t="s">
        <v>329</v>
      </c>
      <c r="C218" s="5" t="s">
        <v>329</v>
      </c>
    </row>
    <row r="219" spans="1:3">
      <c r="A219" s="5" t="s">
        <v>330</v>
      </c>
      <c r="C219" s="5" t="s">
        <v>330</v>
      </c>
    </row>
    <row r="220" spans="1:3">
      <c r="A220" s="5" t="s">
        <v>332</v>
      </c>
      <c r="C220" s="5" t="s">
        <v>332</v>
      </c>
    </row>
    <row r="221" spans="1:3">
      <c r="A221" s="5" t="s">
        <v>333</v>
      </c>
      <c r="C221" s="5" t="s">
        <v>333</v>
      </c>
    </row>
    <row r="222" spans="1:3">
      <c r="A222" s="5" t="s">
        <v>334</v>
      </c>
      <c r="C222" s="5" t="s">
        <v>334</v>
      </c>
    </row>
    <row r="223" spans="1:3">
      <c r="A223" s="5" t="s">
        <v>335</v>
      </c>
      <c r="C223" s="5" t="s">
        <v>335</v>
      </c>
    </row>
    <row r="224" spans="1:3">
      <c r="A224" s="5" t="s">
        <v>337</v>
      </c>
      <c r="C224" s="5" t="s">
        <v>337</v>
      </c>
    </row>
    <row r="225" spans="1:3">
      <c r="A225" s="5" t="s">
        <v>338</v>
      </c>
      <c r="C225" s="5" t="s">
        <v>338</v>
      </c>
    </row>
    <row r="226" spans="1:3">
      <c r="A226" s="5" t="s">
        <v>339</v>
      </c>
      <c r="C226" s="5" t="s">
        <v>339</v>
      </c>
    </row>
    <row r="227" spans="1:3">
      <c r="A227" s="5" t="s">
        <v>340</v>
      </c>
      <c r="C227" s="5" t="s">
        <v>340</v>
      </c>
    </row>
    <row r="228" spans="1:3">
      <c r="A228" s="5" t="s">
        <v>341</v>
      </c>
      <c r="C228" s="5" t="s">
        <v>341</v>
      </c>
    </row>
    <row r="229" spans="1:3">
      <c r="A229" s="5" t="s">
        <v>342</v>
      </c>
      <c r="C229" s="5" t="s">
        <v>342</v>
      </c>
    </row>
    <row r="230" spans="1:3">
      <c r="A230" s="5" t="s">
        <v>344</v>
      </c>
      <c r="C230" s="5" t="s">
        <v>344</v>
      </c>
    </row>
    <row r="231" spans="1:3">
      <c r="A231" s="5" t="s">
        <v>345</v>
      </c>
      <c r="C231" s="5" t="s">
        <v>345</v>
      </c>
    </row>
    <row r="232" spans="1:3">
      <c r="A232" s="5" t="s">
        <v>346</v>
      </c>
      <c r="C232" s="5" t="s">
        <v>346</v>
      </c>
    </row>
    <row r="233" spans="1:3">
      <c r="A233" s="5" t="s">
        <v>347</v>
      </c>
      <c r="C233" s="5" t="s">
        <v>347</v>
      </c>
    </row>
    <row r="234" spans="1:3">
      <c r="A234" s="5" t="s">
        <v>349</v>
      </c>
      <c r="C234" s="5" t="s">
        <v>349</v>
      </c>
    </row>
    <row r="235" spans="1:3">
      <c r="A235" s="5" t="s">
        <v>350</v>
      </c>
      <c r="C235" s="5" t="s">
        <v>350</v>
      </c>
    </row>
    <row r="236" spans="1:3">
      <c r="A236" s="5" t="s">
        <v>351</v>
      </c>
      <c r="C236" s="5" t="s">
        <v>351</v>
      </c>
    </row>
    <row r="237" spans="1:3">
      <c r="A237" s="5" t="s">
        <v>352</v>
      </c>
      <c r="C237" s="5" t="s">
        <v>352</v>
      </c>
    </row>
    <row r="238" spans="1:3">
      <c r="A238" s="5" t="s">
        <v>353</v>
      </c>
      <c r="C238" s="5" t="s">
        <v>353</v>
      </c>
    </row>
    <row r="239" spans="1:3">
      <c r="A239" s="5" t="s">
        <v>354</v>
      </c>
      <c r="C239" s="5" t="s">
        <v>354</v>
      </c>
    </row>
    <row r="240" spans="1:3">
      <c r="A240" s="5" t="s">
        <v>355</v>
      </c>
      <c r="C240" s="5" t="s">
        <v>355</v>
      </c>
    </row>
    <row r="241" spans="1:3">
      <c r="A241" s="5" t="s">
        <v>357</v>
      </c>
      <c r="C241" s="5" t="s">
        <v>357</v>
      </c>
    </row>
    <row r="242" spans="1:3">
      <c r="A242" s="5" t="s">
        <v>358</v>
      </c>
      <c r="C242" s="5" t="s">
        <v>358</v>
      </c>
    </row>
    <row r="243" spans="1:3">
      <c r="A243" s="5" t="s">
        <v>359</v>
      </c>
      <c r="C243" s="5" t="s">
        <v>359</v>
      </c>
    </row>
    <row r="244" spans="1:3">
      <c r="A244" s="5" t="s">
        <v>360</v>
      </c>
      <c r="C244" s="5" t="s">
        <v>360</v>
      </c>
    </row>
    <row r="245" spans="1:3">
      <c r="A245" s="5" t="s">
        <v>361</v>
      </c>
      <c r="C245" s="5" t="s">
        <v>361</v>
      </c>
    </row>
    <row r="246" spans="1:3">
      <c r="A246" s="5" t="s">
        <v>362</v>
      </c>
      <c r="C246" s="5" t="s">
        <v>362</v>
      </c>
    </row>
    <row r="247" spans="1:3">
      <c r="A247" s="5" t="s">
        <v>363</v>
      </c>
      <c r="C247" s="5" t="s">
        <v>363</v>
      </c>
    </row>
    <row r="248" spans="1:3">
      <c r="A248" s="5" t="s">
        <v>364</v>
      </c>
      <c r="C248" s="5" t="s">
        <v>364</v>
      </c>
    </row>
    <row r="249" spans="1:3">
      <c r="A249" s="5" t="s">
        <v>366</v>
      </c>
      <c r="C249" s="5" t="s">
        <v>366</v>
      </c>
    </row>
    <row r="250" spans="1:3">
      <c r="A250" s="5" t="s">
        <v>367</v>
      </c>
      <c r="C250" s="5" t="s">
        <v>367</v>
      </c>
    </row>
    <row r="251" spans="1:3">
      <c r="A251" s="5" t="s">
        <v>369</v>
      </c>
      <c r="C251" s="5" t="s">
        <v>369</v>
      </c>
    </row>
    <row r="252" spans="1:3">
      <c r="A252" s="5" t="s">
        <v>370</v>
      </c>
      <c r="C252" s="5" t="s">
        <v>370</v>
      </c>
    </row>
    <row r="253" spans="1:3">
      <c r="A253" s="5" t="s">
        <v>371</v>
      </c>
      <c r="C253" s="5" t="s">
        <v>371</v>
      </c>
    </row>
    <row r="254" spans="1:3">
      <c r="A254" s="5" t="s">
        <v>372</v>
      </c>
      <c r="C254" s="5" t="s">
        <v>372</v>
      </c>
    </row>
    <row r="255" spans="1:3">
      <c r="A255" s="5" t="s">
        <v>373</v>
      </c>
      <c r="C255" s="5" t="s">
        <v>373</v>
      </c>
    </row>
    <row r="256" spans="1:3">
      <c r="A256" s="5" t="s">
        <v>375</v>
      </c>
      <c r="C256" s="5" t="s">
        <v>375</v>
      </c>
    </row>
    <row r="257" spans="1:3">
      <c r="A257" s="5" t="s">
        <v>376</v>
      </c>
      <c r="C257" s="5" t="s">
        <v>376</v>
      </c>
    </row>
    <row r="258" spans="1:3">
      <c r="A258" s="5" t="s">
        <v>377</v>
      </c>
      <c r="C258" s="5" t="s">
        <v>377</v>
      </c>
    </row>
    <row r="259" spans="1:3">
      <c r="A259" s="5" t="s">
        <v>378</v>
      </c>
      <c r="C259" s="5" t="s">
        <v>378</v>
      </c>
    </row>
    <row r="260" spans="1:3">
      <c r="A260" s="5" t="s">
        <v>379</v>
      </c>
      <c r="C260" s="5" t="s">
        <v>379</v>
      </c>
    </row>
    <row r="261" spans="1:3">
      <c r="A261" s="5" t="s">
        <v>380</v>
      </c>
      <c r="C261" s="5" t="s">
        <v>380</v>
      </c>
    </row>
    <row r="262" spans="1:3">
      <c r="A262" s="5" t="s">
        <v>382</v>
      </c>
      <c r="C262" s="5" t="s">
        <v>382</v>
      </c>
    </row>
    <row r="263" spans="1:3">
      <c r="A263" s="5" t="s">
        <v>383</v>
      </c>
      <c r="C263" s="5" t="s">
        <v>383</v>
      </c>
    </row>
    <row r="264" spans="1:3">
      <c r="A264" s="5" t="s">
        <v>384</v>
      </c>
      <c r="C264" s="5" t="s">
        <v>384</v>
      </c>
    </row>
    <row r="265" spans="1:3">
      <c r="A265" s="5" t="s">
        <v>386</v>
      </c>
      <c r="C265" s="5" t="s">
        <v>386</v>
      </c>
    </row>
    <row r="266" spans="1:3">
      <c r="A266" s="5" t="s">
        <v>387</v>
      </c>
      <c r="C266" s="5" t="s">
        <v>387</v>
      </c>
    </row>
    <row r="267" spans="1:3">
      <c r="A267" s="5" t="s">
        <v>388</v>
      </c>
      <c r="C267" s="5" t="s">
        <v>388</v>
      </c>
    </row>
    <row r="268" spans="1:3">
      <c r="A268" s="5" t="s">
        <v>390</v>
      </c>
      <c r="C268" s="5" t="s">
        <v>390</v>
      </c>
    </row>
    <row r="269" spans="1:3">
      <c r="A269" s="5" t="s">
        <v>392</v>
      </c>
      <c r="C269" s="5" t="s">
        <v>392</v>
      </c>
    </row>
    <row r="270" spans="1:3">
      <c r="A270" s="5" t="s">
        <v>393</v>
      </c>
      <c r="C270" s="5" t="s">
        <v>393</v>
      </c>
    </row>
    <row r="271" spans="1:3">
      <c r="A271" s="5" t="s">
        <v>394</v>
      </c>
      <c r="C271" s="5" t="s">
        <v>394</v>
      </c>
    </row>
    <row r="272" spans="1:3">
      <c r="A272" s="5" t="s">
        <v>397</v>
      </c>
      <c r="C272" s="5" t="s">
        <v>397</v>
      </c>
    </row>
    <row r="273" spans="1:3">
      <c r="A273" s="5" t="s">
        <v>398</v>
      </c>
      <c r="C273" s="5" t="s">
        <v>398</v>
      </c>
    </row>
    <row r="274" spans="1:3">
      <c r="A274" s="5" t="s">
        <v>399</v>
      </c>
      <c r="C274" s="5" t="s">
        <v>399</v>
      </c>
    </row>
    <row r="275" spans="1:3">
      <c r="A275" s="5" t="s">
        <v>400</v>
      </c>
      <c r="C275" s="5" t="s">
        <v>400</v>
      </c>
    </row>
    <row r="276" spans="1:3">
      <c r="A276" s="5" t="s">
        <v>401</v>
      </c>
      <c r="C276" s="5" t="s">
        <v>401</v>
      </c>
    </row>
    <row r="277" spans="1:3">
      <c r="A277" s="5" t="s">
        <v>403</v>
      </c>
      <c r="C277" s="5" t="s">
        <v>403</v>
      </c>
    </row>
    <row r="278" spans="1:3">
      <c r="A278" s="5" t="s">
        <v>404</v>
      </c>
      <c r="C278" s="5" t="s">
        <v>404</v>
      </c>
    </row>
    <row r="279" spans="1:3">
      <c r="A279" s="5" t="s">
        <v>405</v>
      </c>
      <c r="C279" s="5" t="s">
        <v>405</v>
      </c>
    </row>
    <row r="280" spans="1:3">
      <c r="A280" s="5" t="s">
        <v>406</v>
      </c>
      <c r="C280" s="5" t="s">
        <v>406</v>
      </c>
    </row>
    <row r="281" spans="1:3">
      <c r="A281" s="5" t="s">
        <v>407</v>
      </c>
      <c r="C281" s="5" t="s">
        <v>407</v>
      </c>
    </row>
    <row r="282" spans="1:3">
      <c r="A282" s="5" t="s">
        <v>408</v>
      </c>
      <c r="C282" s="5" t="s">
        <v>408</v>
      </c>
    </row>
    <row r="283" spans="1:3">
      <c r="A283" s="5" t="s">
        <v>409</v>
      </c>
      <c r="C283" s="5" t="s">
        <v>409</v>
      </c>
    </row>
    <row r="284" spans="1:3">
      <c r="A284" s="5" t="s">
        <v>410</v>
      </c>
      <c r="C284" s="5" t="s">
        <v>410</v>
      </c>
    </row>
    <row r="285" spans="1:3">
      <c r="A285" s="5" t="s">
        <v>411</v>
      </c>
      <c r="C285" s="5" t="s">
        <v>411</v>
      </c>
    </row>
    <row r="286" spans="1:3">
      <c r="A286" s="5" t="s">
        <v>413</v>
      </c>
      <c r="C286" s="5" t="s">
        <v>413</v>
      </c>
    </row>
    <row r="287" spans="1:3">
      <c r="A287" s="5" t="s">
        <v>414</v>
      </c>
      <c r="C287" s="5" t="s">
        <v>414</v>
      </c>
    </row>
    <row r="288" spans="1:3">
      <c r="A288" s="5" t="s">
        <v>415</v>
      </c>
      <c r="C288" s="5" t="s">
        <v>415</v>
      </c>
    </row>
    <row r="289" spans="1:3">
      <c r="A289" s="5" t="s">
        <v>416</v>
      </c>
      <c r="C289" s="5" t="s">
        <v>416</v>
      </c>
    </row>
    <row r="290" spans="1:3">
      <c r="A290" s="5" t="s">
        <v>418</v>
      </c>
      <c r="C290" s="5" t="s">
        <v>418</v>
      </c>
    </row>
    <row r="291" spans="1:3">
      <c r="A291" s="5" t="s">
        <v>419</v>
      </c>
      <c r="C291" s="5" t="s">
        <v>419</v>
      </c>
    </row>
    <row r="292" spans="1:3">
      <c r="A292" s="5" t="s">
        <v>420</v>
      </c>
      <c r="C292" s="5" t="s">
        <v>420</v>
      </c>
    </row>
    <row r="293" spans="1:3">
      <c r="A293" s="5" t="s">
        <v>422</v>
      </c>
      <c r="C293" s="5" t="s">
        <v>422</v>
      </c>
    </row>
    <row r="294" spans="1:3">
      <c r="A294" s="5" t="s">
        <v>423</v>
      </c>
      <c r="C294" s="5" t="s">
        <v>423</v>
      </c>
    </row>
    <row r="295" spans="1:3">
      <c r="A295" s="5" t="s">
        <v>425</v>
      </c>
      <c r="C295" s="5" t="s">
        <v>425</v>
      </c>
    </row>
    <row r="296" spans="1:3">
      <c r="A296" s="5" t="s">
        <v>426</v>
      </c>
      <c r="C296" s="5" t="s">
        <v>426</v>
      </c>
    </row>
    <row r="297" spans="1:3">
      <c r="A297" s="5" t="s">
        <v>427</v>
      </c>
      <c r="C297" s="5" t="s">
        <v>427</v>
      </c>
    </row>
    <row r="298" spans="1:3">
      <c r="A298" s="5" t="s">
        <v>428</v>
      </c>
      <c r="C298" s="5" t="s">
        <v>428</v>
      </c>
    </row>
    <row r="299" spans="1:3">
      <c r="A299" s="5" t="s">
        <v>429</v>
      </c>
      <c r="C299" s="5" t="s">
        <v>429</v>
      </c>
    </row>
    <row r="300" spans="1:3">
      <c r="A300" s="5" t="s">
        <v>430</v>
      </c>
      <c r="C300" s="5" t="s">
        <v>430</v>
      </c>
    </row>
    <row r="301" spans="1:3">
      <c r="A301" s="5" t="s">
        <v>432</v>
      </c>
      <c r="C301" s="5" t="s">
        <v>432</v>
      </c>
    </row>
    <row r="302" spans="1:3">
      <c r="A302" s="5" t="s">
        <v>434</v>
      </c>
      <c r="C302" s="5" t="s">
        <v>434</v>
      </c>
    </row>
    <row r="303" spans="1:3">
      <c r="A303" s="5" t="s">
        <v>435</v>
      </c>
      <c r="C303" s="5" t="s">
        <v>435</v>
      </c>
    </row>
    <row r="304" spans="1:3">
      <c r="A304" s="5" t="s">
        <v>436</v>
      </c>
      <c r="C304" s="5" t="s">
        <v>436</v>
      </c>
    </row>
    <row r="305" spans="1:3">
      <c r="A305" s="5" t="s">
        <v>437</v>
      </c>
      <c r="C305" s="5" t="s">
        <v>437</v>
      </c>
    </row>
    <row r="306" spans="1:3">
      <c r="A306" s="5" t="s">
        <v>438</v>
      </c>
      <c r="C306" s="5" t="s">
        <v>438</v>
      </c>
    </row>
    <row r="307" spans="1:3">
      <c r="A307" s="5" t="s">
        <v>439</v>
      </c>
      <c r="C307" s="5" t="s">
        <v>439</v>
      </c>
    </row>
    <row r="308" spans="1:3">
      <c r="A308" s="5" t="s">
        <v>440</v>
      </c>
      <c r="C308" s="5" t="s">
        <v>440</v>
      </c>
    </row>
    <row r="309" spans="1:3">
      <c r="A309" s="5" t="s">
        <v>441</v>
      </c>
      <c r="C309" s="5" t="s">
        <v>441</v>
      </c>
    </row>
    <row r="310" spans="1:3">
      <c r="A310" s="5" t="s">
        <v>442</v>
      </c>
      <c r="C310" s="5" t="s">
        <v>442</v>
      </c>
    </row>
    <row r="311" spans="1:3">
      <c r="A311" s="5" t="s">
        <v>443</v>
      </c>
      <c r="C311" s="5" t="s">
        <v>443</v>
      </c>
    </row>
    <row r="312" spans="1:3">
      <c r="A312" s="5" t="s">
        <v>444</v>
      </c>
      <c r="C312" s="5" t="s">
        <v>444</v>
      </c>
    </row>
    <row r="313" spans="1:3">
      <c r="A313" s="5" t="s">
        <v>445</v>
      </c>
      <c r="C313" s="5" t="s">
        <v>445</v>
      </c>
    </row>
    <row r="314" spans="1:3">
      <c r="A314" s="5" t="s">
        <v>446</v>
      </c>
      <c r="C314" s="5" t="s">
        <v>446</v>
      </c>
    </row>
    <row r="315" spans="1:3">
      <c r="A315" s="5" t="s">
        <v>447</v>
      </c>
      <c r="C315" s="5" t="s">
        <v>447</v>
      </c>
    </row>
    <row r="316" spans="1:3">
      <c r="A316" s="5" t="s">
        <v>448</v>
      </c>
      <c r="C316" s="5" t="s">
        <v>448</v>
      </c>
    </row>
    <row r="317" spans="1:3">
      <c r="A317" s="5" t="s">
        <v>449</v>
      </c>
      <c r="C317" s="5" t="s">
        <v>449</v>
      </c>
    </row>
    <row r="318" spans="1:3">
      <c r="A318" s="5" t="s">
        <v>450</v>
      </c>
      <c r="C318" s="5" t="s">
        <v>450</v>
      </c>
    </row>
    <row r="319" spans="1:3">
      <c r="A319" s="5" t="s">
        <v>451</v>
      </c>
      <c r="C319" s="5" t="s">
        <v>451</v>
      </c>
    </row>
    <row r="320" spans="1:3">
      <c r="A320" s="5" t="s">
        <v>452</v>
      </c>
      <c r="C320" s="5" t="s">
        <v>452</v>
      </c>
    </row>
    <row r="321" spans="1:3">
      <c r="A321" s="5" t="s">
        <v>453</v>
      </c>
      <c r="C321" s="5" t="s">
        <v>453</v>
      </c>
    </row>
    <row r="322" spans="1:3">
      <c r="A322" s="5" t="s">
        <v>454</v>
      </c>
      <c r="C322" s="5" t="s">
        <v>454</v>
      </c>
    </row>
    <row r="323" spans="1:3">
      <c r="A323" s="5" t="s">
        <v>455</v>
      </c>
      <c r="C323" s="5" t="s">
        <v>455</v>
      </c>
    </row>
    <row r="324" spans="1:3">
      <c r="A324" s="5" t="s">
        <v>456</v>
      </c>
      <c r="C324" s="5" t="s">
        <v>456</v>
      </c>
    </row>
    <row r="325" spans="1:3">
      <c r="A325" s="5" t="s">
        <v>457</v>
      </c>
      <c r="C325" s="5" t="s">
        <v>457</v>
      </c>
    </row>
    <row r="326" spans="1:3">
      <c r="A326" s="5" t="s">
        <v>458</v>
      </c>
      <c r="C326" s="5" t="s">
        <v>458</v>
      </c>
    </row>
    <row r="327" spans="1:3">
      <c r="A327" s="5" t="s">
        <v>459</v>
      </c>
      <c r="C327" s="5" t="s">
        <v>459</v>
      </c>
    </row>
    <row r="328" spans="1:3">
      <c r="A328" s="5" t="s">
        <v>460</v>
      </c>
      <c r="C328" s="5" t="s">
        <v>460</v>
      </c>
    </row>
    <row r="329" spans="1:3">
      <c r="A329" s="5" t="s">
        <v>461</v>
      </c>
      <c r="C329" s="5" t="s">
        <v>461</v>
      </c>
    </row>
    <row r="330" spans="1:3">
      <c r="A330" s="5" t="s">
        <v>462</v>
      </c>
      <c r="C330" s="5" t="s">
        <v>462</v>
      </c>
    </row>
    <row r="331" spans="1:3">
      <c r="A331" s="5" t="s">
        <v>463</v>
      </c>
      <c r="C331" s="5" t="s">
        <v>463</v>
      </c>
    </row>
    <row r="332" spans="1:3">
      <c r="A332" s="5" t="s">
        <v>465</v>
      </c>
      <c r="C332" s="5" t="s">
        <v>465</v>
      </c>
    </row>
    <row r="333" spans="1:3">
      <c r="A333" s="5" t="s">
        <v>466</v>
      </c>
      <c r="C333" s="5" t="s">
        <v>466</v>
      </c>
    </row>
    <row r="334" spans="1:3">
      <c r="A334" s="5" t="s">
        <v>467</v>
      </c>
      <c r="C334" s="5" t="s">
        <v>467</v>
      </c>
    </row>
    <row r="335" spans="1:3">
      <c r="A335" s="5" t="s">
        <v>468</v>
      </c>
      <c r="C335" s="5" t="s">
        <v>468</v>
      </c>
    </row>
    <row r="336" spans="1:3">
      <c r="A336" s="5" t="s">
        <v>469</v>
      </c>
      <c r="C336" s="5" t="s">
        <v>469</v>
      </c>
    </row>
    <row r="337" spans="1:3">
      <c r="A337" s="5" t="s">
        <v>470</v>
      </c>
      <c r="C337" s="5" t="s">
        <v>470</v>
      </c>
    </row>
    <row r="338" spans="1:3">
      <c r="A338" s="5" t="s">
        <v>471</v>
      </c>
      <c r="C338" s="5" t="s">
        <v>471</v>
      </c>
    </row>
    <row r="339" spans="1:3">
      <c r="A339" s="5" t="s">
        <v>472</v>
      </c>
      <c r="C339" s="5" t="s">
        <v>472</v>
      </c>
    </row>
    <row r="340" spans="1:3">
      <c r="A340" s="5" t="s">
        <v>473</v>
      </c>
      <c r="C340" s="5" t="s">
        <v>473</v>
      </c>
    </row>
    <row r="341" spans="1:3">
      <c r="A341" s="5" t="s">
        <v>474</v>
      </c>
      <c r="C341" s="5" t="s">
        <v>474</v>
      </c>
    </row>
    <row r="342" spans="1:3">
      <c r="A342" s="5" t="s">
        <v>475</v>
      </c>
      <c r="C342" s="5" t="s">
        <v>475</v>
      </c>
    </row>
    <row r="343" spans="1:3">
      <c r="A343" s="5" t="s">
        <v>476</v>
      </c>
      <c r="C343" s="5" t="s">
        <v>476</v>
      </c>
    </row>
    <row r="344" spans="1:3">
      <c r="A344" s="5" t="s">
        <v>477</v>
      </c>
      <c r="C344" s="5" t="s">
        <v>477</v>
      </c>
    </row>
    <row r="345" spans="1:3">
      <c r="A345" s="5" t="s">
        <v>478</v>
      </c>
      <c r="C345" s="5" t="s">
        <v>478</v>
      </c>
    </row>
    <row r="346" spans="1:3">
      <c r="A346" s="5" t="s">
        <v>479</v>
      </c>
      <c r="C346" s="5" t="s">
        <v>479</v>
      </c>
    </row>
    <row r="347" spans="1:3">
      <c r="A347" s="5" t="s">
        <v>481</v>
      </c>
      <c r="C347" s="5" t="s">
        <v>481</v>
      </c>
    </row>
    <row r="348" spans="1:3">
      <c r="A348" s="5" t="s">
        <v>483</v>
      </c>
      <c r="C348" s="5" t="s">
        <v>483</v>
      </c>
    </row>
    <row r="349" spans="1:3">
      <c r="A349" s="5" t="s">
        <v>484</v>
      </c>
      <c r="C349" s="5" t="s">
        <v>484</v>
      </c>
    </row>
    <row r="350" spans="1:3">
      <c r="A350" s="5" t="s">
        <v>485</v>
      </c>
      <c r="C350" s="5" t="s">
        <v>485</v>
      </c>
    </row>
    <row r="351" spans="1:3">
      <c r="A351" s="5" t="s">
        <v>486</v>
      </c>
      <c r="C351" s="5" t="s">
        <v>486</v>
      </c>
    </row>
    <row r="352" spans="1:3">
      <c r="A352" s="5" t="s">
        <v>487</v>
      </c>
      <c r="C352" s="5" t="s">
        <v>487</v>
      </c>
    </row>
    <row r="353" spans="1:3">
      <c r="A353" s="5" t="s">
        <v>488</v>
      </c>
      <c r="C353" s="5" t="s">
        <v>488</v>
      </c>
    </row>
    <row r="354" spans="1:3">
      <c r="A354" s="5" t="s">
        <v>489</v>
      </c>
      <c r="C354" s="5" t="s">
        <v>489</v>
      </c>
    </row>
    <row r="355" spans="1:3">
      <c r="A355" s="5" t="s">
        <v>490</v>
      </c>
      <c r="C355" s="5" t="s">
        <v>490</v>
      </c>
    </row>
    <row r="356" spans="1:3">
      <c r="A356" s="5" t="s">
        <v>492</v>
      </c>
      <c r="C356" s="5" t="s">
        <v>492</v>
      </c>
    </row>
    <row r="357" spans="1:3">
      <c r="A357" s="5" t="s">
        <v>494</v>
      </c>
      <c r="C357" s="5" t="s">
        <v>494</v>
      </c>
    </row>
    <row r="358" spans="1:3">
      <c r="A358" s="5" t="s">
        <v>495</v>
      </c>
      <c r="C358" s="5" t="s">
        <v>495</v>
      </c>
    </row>
    <row r="359" spans="1:3">
      <c r="A359" s="5" t="s">
        <v>496</v>
      </c>
      <c r="C359" s="5" t="s">
        <v>496</v>
      </c>
    </row>
    <row r="360" spans="1:3">
      <c r="A360" s="5" t="s">
        <v>497</v>
      </c>
      <c r="C360" s="5" t="s">
        <v>497</v>
      </c>
    </row>
    <row r="361" spans="1:3">
      <c r="A361" s="5" t="s">
        <v>498</v>
      </c>
      <c r="C361" s="5" t="s">
        <v>498</v>
      </c>
    </row>
    <row r="362" spans="1:3">
      <c r="A362" s="5" t="s">
        <v>499</v>
      </c>
      <c r="C362" s="5" t="s">
        <v>499</v>
      </c>
    </row>
    <row r="363" spans="1:3">
      <c r="A363" s="5" t="s">
        <v>500</v>
      </c>
      <c r="C363" s="5" t="s">
        <v>500</v>
      </c>
    </row>
    <row r="364" spans="1:3">
      <c r="A364" s="5" t="s">
        <v>502</v>
      </c>
      <c r="C364" s="5" t="s">
        <v>502</v>
      </c>
    </row>
    <row r="365" spans="1:3">
      <c r="A365" s="5" t="s">
        <v>503</v>
      </c>
      <c r="C365" s="5" t="s">
        <v>503</v>
      </c>
    </row>
    <row r="366" spans="1:3">
      <c r="A366" s="5" t="s">
        <v>505</v>
      </c>
      <c r="C366" s="5" t="s">
        <v>505</v>
      </c>
    </row>
    <row r="367" spans="1:3">
      <c r="A367" s="5" t="s">
        <v>506</v>
      </c>
      <c r="C367" s="5" t="s">
        <v>506</v>
      </c>
    </row>
    <row r="368" spans="1:3">
      <c r="A368" s="5" t="s">
        <v>507</v>
      </c>
      <c r="C368" s="5" t="s">
        <v>507</v>
      </c>
    </row>
    <row r="369" spans="1:3">
      <c r="A369" s="5" t="s">
        <v>509</v>
      </c>
      <c r="C369" s="5" t="s">
        <v>509</v>
      </c>
    </row>
    <row r="370" spans="1:3">
      <c r="A370" s="5" t="s">
        <v>511</v>
      </c>
      <c r="C370" s="5" t="s">
        <v>511</v>
      </c>
    </row>
    <row r="371" spans="1:3">
      <c r="A371" s="5" t="s">
        <v>512</v>
      </c>
      <c r="C371" s="5" t="s">
        <v>512</v>
      </c>
    </row>
    <row r="372" spans="1:3">
      <c r="A372" s="5" t="s">
        <v>513</v>
      </c>
      <c r="C372" s="5" t="s">
        <v>513</v>
      </c>
    </row>
    <row r="373" spans="1:3">
      <c r="A373" s="5" t="s">
        <v>514</v>
      </c>
      <c r="C373" s="5" t="s">
        <v>514</v>
      </c>
    </row>
    <row r="374" spans="1:3">
      <c r="A374" s="5" t="s">
        <v>515</v>
      </c>
      <c r="C374" s="5" t="s">
        <v>515</v>
      </c>
    </row>
    <row r="375" spans="1:3">
      <c r="A375" s="5" t="s">
        <v>516</v>
      </c>
      <c r="C375" s="5" t="s">
        <v>516</v>
      </c>
    </row>
    <row r="376" spans="1:3">
      <c r="A376" s="5" t="s">
        <v>517</v>
      </c>
      <c r="C376" s="5" t="s">
        <v>517</v>
      </c>
    </row>
    <row r="377" spans="1:3">
      <c r="A377" s="5" t="s">
        <v>518</v>
      </c>
      <c r="C377" s="5" t="s">
        <v>518</v>
      </c>
    </row>
    <row r="378" spans="1:3">
      <c r="A378" s="5" t="s">
        <v>520</v>
      </c>
      <c r="C378" s="5" t="s">
        <v>520</v>
      </c>
    </row>
    <row r="379" spans="1:3">
      <c r="A379" s="5" t="s">
        <v>521</v>
      </c>
      <c r="C379" s="5" t="s">
        <v>521</v>
      </c>
    </row>
    <row r="380" spans="1:3">
      <c r="A380" s="5" t="s">
        <v>522</v>
      </c>
      <c r="C380" s="5" t="s">
        <v>522</v>
      </c>
    </row>
    <row r="381" spans="1:3">
      <c r="A381" s="5" t="s">
        <v>523</v>
      </c>
      <c r="C381" s="5" t="s">
        <v>523</v>
      </c>
    </row>
    <row r="382" spans="1:3">
      <c r="A382" s="5" t="s">
        <v>524</v>
      </c>
      <c r="C382" s="5" t="s">
        <v>524</v>
      </c>
    </row>
    <row r="383" spans="1:3">
      <c r="A383" s="5" t="s">
        <v>525</v>
      </c>
      <c r="C383" s="5" t="s">
        <v>525</v>
      </c>
    </row>
    <row r="384" spans="1:3">
      <c r="A384" s="5" t="s">
        <v>526</v>
      </c>
      <c r="C384" s="5" t="s">
        <v>526</v>
      </c>
    </row>
    <row r="385" spans="1:3">
      <c r="A385" s="5" t="s">
        <v>527</v>
      </c>
      <c r="C385" s="5" t="s">
        <v>527</v>
      </c>
    </row>
    <row r="386" spans="1:3">
      <c r="A386" s="5" t="s">
        <v>528</v>
      </c>
      <c r="C386" s="5" t="s">
        <v>528</v>
      </c>
    </row>
    <row r="387" spans="1:3">
      <c r="A387" s="5" t="s">
        <v>529</v>
      </c>
      <c r="C387" s="5" t="s">
        <v>529</v>
      </c>
    </row>
    <row r="388" spans="1:3">
      <c r="A388" s="5" t="s">
        <v>530</v>
      </c>
      <c r="C388" s="5" t="s">
        <v>530</v>
      </c>
    </row>
    <row r="389" spans="1:3">
      <c r="A389" s="5" t="s">
        <v>531</v>
      </c>
      <c r="C389" s="5" t="s">
        <v>531</v>
      </c>
    </row>
    <row r="390" spans="1:3">
      <c r="A390" s="5" t="s">
        <v>532</v>
      </c>
      <c r="C390" s="5" t="s">
        <v>532</v>
      </c>
    </row>
    <row r="391" spans="1:3">
      <c r="A391" s="5" t="s">
        <v>533</v>
      </c>
      <c r="C391" s="5" t="s">
        <v>533</v>
      </c>
    </row>
    <row r="392" spans="1:3">
      <c r="A392" s="5" t="s">
        <v>534</v>
      </c>
      <c r="C392" s="5" t="s">
        <v>534</v>
      </c>
    </row>
    <row r="393" spans="1:3">
      <c r="A393" s="5" t="s">
        <v>535</v>
      </c>
      <c r="C393" s="5" t="s">
        <v>535</v>
      </c>
    </row>
    <row r="394" spans="1:3">
      <c r="A394" s="5" t="s">
        <v>536</v>
      </c>
      <c r="C394" s="5" t="s">
        <v>536</v>
      </c>
    </row>
    <row r="395" spans="1:3">
      <c r="A395" s="5" t="s">
        <v>537</v>
      </c>
      <c r="C395" s="5" t="s">
        <v>537</v>
      </c>
    </row>
    <row r="396" spans="1:3">
      <c r="A396" s="5" t="s">
        <v>538</v>
      </c>
      <c r="C396" s="5" t="s">
        <v>538</v>
      </c>
    </row>
    <row r="397" spans="1:3">
      <c r="A397" s="5" t="s">
        <v>539</v>
      </c>
      <c r="C397" s="5" t="s">
        <v>539</v>
      </c>
    </row>
    <row r="398" spans="1:3">
      <c r="A398" s="5" t="s">
        <v>540</v>
      </c>
      <c r="C398" s="5" t="s">
        <v>540</v>
      </c>
    </row>
    <row r="399" spans="1:3">
      <c r="A399" s="5" t="s">
        <v>541</v>
      </c>
      <c r="C399" s="5" t="s">
        <v>541</v>
      </c>
    </row>
    <row r="400" spans="1:3">
      <c r="A400" s="5" t="s">
        <v>542</v>
      </c>
      <c r="C400" s="5" t="s">
        <v>542</v>
      </c>
    </row>
    <row r="401" spans="1:3">
      <c r="A401" s="5" t="s">
        <v>543</v>
      </c>
      <c r="C401" s="5" t="s">
        <v>543</v>
      </c>
    </row>
    <row r="402" spans="1:3">
      <c r="A402" s="5" t="s">
        <v>544</v>
      </c>
      <c r="C402" s="5" t="s">
        <v>544</v>
      </c>
    </row>
    <row r="403" spans="1:3">
      <c r="A403" s="5" t="s">
        <v>545</v>
      </c>
      <c r="C403" s="5" t="s">
        <v>545</v>
      </c>
    </row>
    <row r="404" spans="1:3">
      <c r="A404" s="5" t="s">
        <v>546</v>
      </c>
      <c r="C404" s="5" t="s">
        <v>546</v>
      </c>
    </row>
    <row r="405" spans="1:3">
      <c r="A405" s="5" t="s">
        <v>547</v>
      </c>
      <c r="C405" s="5" t="s">
        <v>547</v>
      </c>
    </row>
    <row r="406" spans="1:3">
      <c r="A406" s="5" t="s">
        <v>548</v>
      </c>
      <c r="C406" s="5" t="s">
        <v>548</v>
      </c>
    </row>
    <row r="407" spans="1:3">
      <c r="A407" s="5" t="s">
        <v>549</v>
      </c>
      <c r="C407" s="5" t="s">
        <v>549</v>
      </c>
    </row>
    <row r="408" spans="1:3">
      <c r="A408" s="5" t="s">
        <v>550</v>
      </c>
      <c r="C408" s="5" t="s">
        <v>550</v>
      </c>
    </row>
    <row r="409" spans="1:3">
      <c r="A409" s="5" t="s">
        <v>551</v>
      </c>
      <c r="C409" s="5" t="s">
        <v>551</v>
      </c>
    </row>
    <row r="410" spans="1:3">
      <c r="A410" s="5" t="s">
        <v>552</v>
      </c>
      <c r="C410" s="5" t="s">
        <v>552</v>
      </c>
    </row>
    <row r="411" spans="1:3">
      <c r="A411" s="5" t="s">
        <v>553</v>
      </c>
      <c r="C411" s="5" t="s">
        <v>553</v>
      </c>
    </row>
    <row r="412" spans="1:3">
      <c r="A412" s="5" t="s">
        <v>554</v>
      </c>
      <c r="C412" s="5" t="s">
        <v>554</v>
      </c>
    </row>
    <row r="413" spans="1:3">
      <c r="A413" s="5" t="s">
        <v>555</v>
      </c>
      <c r="C413" s="5" t="s">
        <v>555</v>
      </c>
    </row>
    <row r="414" spans="1:3">
      <c r="A414" s="5" t="s">
        <v>557</v>
      </c>
      <c r="C414" s="5" t="s">
        <v>557</v>
      </c>
    </row>
    <row r="415" spans="1:3">
      <c r="A415" s="5" t="s">
        <v>558</v>
      </c>
      <c r="C415" s="5" t="s">
        <v>558</v>
      </c>
    </row>
    <row r="416" spans="1:3">
      <c r="A416" s="5" t="s">
        <v>559</v>
      </c>
      <c r="C416" s="5" t="s">
        <v>559</v>
      </c>
    </row>
    <row r="417" spans="1:3">
      <c r="A417" s="5" t="s">
        <v>560</v>
      </c>
      <c r="C417" s="5" t="s">
        <v>560</v>
      </c>
    </row>
    <row r="418" spans="1:3">
      <c r="A418" s="5" t="s">
        <v>561</v>
      </c>
      <c r="C418" s="5" t="s">
        <v>561</v>
      </c>
    </row>
    <row r="419" spans="1:3">
      <c r="A419" s="5" t="s">
        <v>562</v>
      </c>
      <c r="C419" s="5" t="s">
        <v>562</v>
      </c>
    </row>
    <row r="420" spans="1:3">
      <c r="A420" s="5" t="s">
        <v>563</v>
      </c>
      <c r="C420" s="5" t="s">
        <v>563</v>
      </c>
    </row>
    <row r="421" spans="1:3">
      <c r="A421" s="5" t="s">
        <v>565</v>
      </c>
      <c r="C421" s="5" t="s">
        <v>565</v>
      </c>
    </row>
    <row r="422" spans="1:3">
      <c r="A422" s="5" t="s">
        <v>566</v>
      </c>
      <c r="C422" s="5" t="s">
        <v>566</v>
      </c>
    </row>
    <row r="423" spans="1:3">
      <c r="A423" s="5" t="s">
        <v>567</v>
      </c>
      <c r="C423" s="5" t="s">
        <v>567</v>
      </c>
    </row>
    <row r="424" spans="1:3">
      <c r="A424" s="5" t="s">
        <v>568</v>
      </c>
      <c r="C424" s="5" t="s">
        <v>568</v>
      </c>
    </row>
    <row r="425" spans="1:3">
      <c r="A425" s="5" t="s">
        <v>569</v>
      </c>
      <c r="C425" s="5" t="s">
        <v>569</v>
      </c>
    </row>
    <row r="426" spans="1:3">
      <c r="A426" s="5" t="s">
        <v>570</v>
      </c>
      <c r="C426" s="5" t="s">
        <v>570</v>
      </c>
    </row>
    <row r="427" spans="1:3">
      <c r="A427" s="5" t="s">
        <v>571</v>
      </c>
      <c r="C427" s="5" t="s">
        <v>571</v>
      </c>
    </row>
    <row r="428" spans="1:3">
      <c r="A428" s="5" t="s">
        <v>572</v>
      </c>
      <c r="C428" s="5" t="s">
        <v>572</v>
      </c>
    </row>
    <row r="429" spans="1:3">
      <c r="A429" s="5" t="s">
        <v>573</v>
      </c>
      <c r="C429" s="5" t="s">
        <v>573</v>
      </c>
    </row>
    <row r="430" spans="1:3">
      <c r="A430" s="5" t="s">
        <v>574</v>
      </c>
      <c r="C430" s="5" t="s">
        <v>574</v>
      </c>
    </row>
    <row r="431" spans="1:3">
      <c r="A431" s="5" t="s">
        <v>575</v>
      </c>
      <c r="C431" s="5" t="s">
        <v>575</v>
      </c>
    </row>
    <row r="432" spans="1:3">
      <c r="A432" s="5" t="s">
        <v>576</v>
      </c>
      <c r="C432" s="5" t="s">
        <v>576</v>
      </c>
    </row>
    <row r="433" spans="1:3">
      <c r="A433" s="5" t="s">
        <v>577</v>
      </c>
      <c r="C433" s="5" t="s">
        <v>577</v>
      </c>
    </row>
    <row r="434" spans="1:3">
      <c r="A434" s="5" t="s">
        <v>592</v>
      </c>
    </row>
    <row r="435" spans="1:3">
      <c r="A435" s="5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B07D-F1C5-4C47-BB0B-3AF9608EC99A}">
  <dimension ref="A2:G21"/>
  <sheetViews>
    <sheetView topLeftCell="A2" workbookViewId="0">
      <selection activeCell="E17" sqref="E17:G19"/>
    </sheetView>
  </sheetViews>
  <sheetFormatPr baseColWidth="10" defaultColWidth="8.83203125" defaultRowHeight="15"/>
  <cols>
    <col min="1" max="1" width="38.5" style="1" bestFit="1" customWidth="1"/>
    <col min="2" max="2" width="13" style="1" customWidth="1"/>
    <col min="3" max="3" width="24.5" style="1" bestFit="1" customWidth="1"/>
    <col min="4" max="7" width="18" style="1" bestFit="1" customWidth="1"/>
    <col min="8" max="16384" width="8.83203125" style="1"/>
  </cols>
  <sheetData>
    <row r="2" spans="1:7" ht="27.75" customHeight="1" thickBot="1">
      <c r="A2" s="8" t="s">
        <v>594</v>
      </c>
      <c r="B2" s="8" t="s">
        <v>23</v>
      </c>
    </row>
    <row r="3" spans="1:7">
      <c r="A3" s="6"/>
    </row>
    <row r="5" spans="1:7" ht="16" thickBot="1">
      <c r="C5" s="13"/>
      <c r="D5" s="13"/>
      <c r="E5" s="13"/>
      <c r="F5" s="13"/>
      <c r="G5" s="13"/>
    </row>
    <row r="6" spans="1:7" ht="16" thickBot="1">
      <c r="B6" s="13"/>
      <c r="C6" s="43" t="s">
        <v>595</v>
      </c>
      <c r="D6" s="34"/>
      <c r="E6" s="34"/>
      <c r="F6" s="34"/>
      <c r="G6" s="35"/>
    </row>
    <row r="7" spans="1:7" ht="16" thickBot="1">
      <c r="B7" s="13"/>
      <c r="C7" s="51"/>
      <c r="D7" s="54" t="s">
        <v>14</v>
      </c>
      <c r="E7" s="58" t="s">
        <v>17</v>
      </c>
      <c r="F7" s="57" t="s">
        <v>18</v>
      </c>
      <c r="G7" s="63" t="s">
        <v>19</v>
      </c>
    </row>
    <row r="8" spans="1:7">
      <c r="B8" s="13"/>
      <c r="C8" s="52" t="s">
        <v>597</v>
      </c>
      <c r="D8" s="55">
        <f t="array" ref="D8">INDEX(TotalRevenue,MATCH(1,($B$2=TickerSymbol)*(D7=Years),0))</f>
        <v>170910000000</v>
      </c>
      <c r="E8" s="59">
        <f t="array" ref="E8">INDEX(TotalRevenue,MATCH(1,($B$2=TickerSymbol)*(E7=Years),0))</f>
        <v>182795000000</v>
      </c>
      <c r="F8" s="61">
        <f t="array" ref="F8">INDEX(TotalRevenue,MATCH(1,($B$2=TickerSymbol)*(F7=Years),0))</f>
        <v>233715000000</v>
      </c>
      <c r="G8" s="64">
        <f t="array" ref="G8">INDEX(TotalRevenue,MATCH(1,($B$2=TickerSymbol)*(G7=Years),0))</f>
        <v>215639000000</v>
      </c>
    </row>
    <row r="9" spans="1:7">
      <c r="B9" s="13"/>
      <c r="C9" s="52" t="s">
        <v>598</v>
      </c>
      <c r="D9" s="55">
        <f t="array" ref="D9">INDEX(CostOfGoodsSold,MATCH(1,($B$2=TickerSymbol)*(D7=Years),0))</f>
        <v>106606000000</v>
      </c>
      <c r="E9" s="59">
        <f t="array" ref="E9">INDEX(CostOfGoodsSold,MATCH(1,($B$2=TickerSymbol)*(E7=Years),0))</f>
        <v>112258000000</v>
      </c>
      <c r="F9" s="61">
        <f t="array" ref="F9">INDEX(CostOfGoodsSold,MATCH(1,($B$2=TickerSymbol)*(F7=Years),0))</f>
        <v>140089000000</v>
      </c>
      <c r="G9" s="59">
        <f t="array" ref="G9">INDEX(CostOfGoodsSold,MATCH(1,($B$2=TickerSymbol)*(G7=Years),0))</f>
        <v>131376000000</v>
      </c>
    </row>
    <row r="10" spans="1:7">
      <c r="C10" s="52" t="s">
        <v>599</v>
      </c>
      <c r="D10" s="55">
        <f t="array" ref="D10">INDEX(GrossProfit,MATCH(1,($B$2=TickerSymbol)*(D7=Years),0))</f>
        <v>64304000000</v>
      </c>
      <c r="E10" s="59">
        <f t="array" ref="E10">INDEX(GrossProfit,MATCH(1,($B$2=TickerSymbol)*(E7=Years),0))</f>
        <v>70537000000</v>
      </c>
      <c r="F10" s="61">
        <f t="array" ref="F10">INDEX(GrossProfit,MATCH(1,($B$2=TickerSymbol)*(F7=Years),0))</f>
        <v>93626000000</v>
      </c>
      <c r="G10" s="59">
        <f t="array" ref="G10">INDEX(GrossProfit,MATCH(1,($B$2=TickerSymbol)*(G7=Years),0))</f>
        <v>84263000000</v>
      </c>
    </row>
    <row r="11" spans="1:7">
      <c r="C11" s="52" t="s">
        <v>600</v>
      </c>
      <c r="D11" s="55">
        <f t="array" ref="D11">INDEX(SalesGeneralAndAdmin,MATCH(1,($B$2=TickerSymbol)*(D7=Years),0))</f>
        <v>10830000000</v>
      </c>
      <c r="E11" s="59">
        <f t="array" ref="E11">INDEX(SalesGeneralAndAdmin,MATCH(1,($B$2=TickerSymbol)*(E7=Years),0))</f>
        <v>11993000000</v>
      </c>
      <c r="F11" s="61">
        <f t="array" ref="F11">INDEX(SalesGeneralAndAdmin,MATCH(1,($B$2=TickerSymbol)*(F7=Years),0))</f>
        <v>14329000000</v>
      </c>
      <c r="G11" s="59">
        <f t="array" ref="G11">INDEX(SalesGeneralAndAdmin,MATCH(1,($B$2=TickerSymbol)*(G7=Years),0))</f>
        <v>14194000000</v>
      </c>
    </row>
    <row r="12" spans="1:7">
      <c r="C12" s="52" t="s">
        <v>601</v>
      </c>
      <c r="D12" s="55">
        <f t="array" ref="D12">INDEX(OtherOperatingItems,MATCH(1,($B$2=TickerSymbol)*(D7=Years),0))</f>
        <v>0</v>
      </c>
      <c r="E12" s="59">
        <f t="array" ref="E12">INDEX(OtherOperatingItems,MATCH(1,($B$2=TickerSymbol)*(E7=Years),0))</f>
        <v>0</v>
      </c>
      <c r="F12" s="61">
        <f t="array" ref="F12">INDEX(OtherOperatingItems,MATCH(1,($B$2=TickerSymbol)*(F7=Years),0))</f>
        <v>0</v>
      </c>
      <c r="G12" s="59">
        <f t="array" ref="G12">INDEX(OtherOperatingItems,MATCH(1,($B$2=TickerSymbol)*(G7=Years),0))</f>
        <v>0</v>
      </c>
    </row>
    <row r="13" spans="1:7">
      <c r="C13" s="52" t="s">
        <v>602</v>
      </c>
      <c r="D13" s="55">
        <f t="array" ref="D13">INDEX(ResearchAndDevelopment,MATCH(1,($B$2=TickerSymbol)*(D7=Years),0))</f>
        <v>4475000000</v>
      </c>
      <c r="E13" s="59">
        <f t="array" ref="E13">INDEX(ResearchAndDevelopment,MATCH(1,($B$2=TickerSymbol)*(E7=Years),0))</f>
        <v>6041000000</v>
      </c>
      <c r="F13" s="61">
        <f t="array" ref="F13">INDEX(ResearchAndDevelopment,MATCH(1,($B$2=TickerSymbol)*(F7=Years),0))</f>
        <v>8067000000</v>
      </c>
      <c r="G13" s="59">
        <f t="array" ref="G13">INDEX(ResearchAndDevelopment,MATCH(1,($B$2=TickerSymbol)*(G7=Years),0))</f>
        <v>10045000000</v>
      </c>
    </row>
    <row r="14" spans="1:7">
      <c r="C14" s="52" t="s">
        <v>603</v>
      </c>
      <c r="D14" s="55">
        <f>D11+D12+D13</f>
        <v>15305000000</v>
      </c>
      <c r="E14" s="59">
        <f t="shared" ref="E14:G14" si="0">E11+E12+E13</f>
        <v>18034000000</v>
      </c>
      <c r="F14" s="61">
        <f t="shared" si="0"/>
        <v>22396000000</v>
      </c>
      <c r="G14" s="59">
        <f t="shared" si="0"/>
        <v>24239000000</v>
      </c>
    </row>
    <row r="15" spans="1:7" ht="16" thickBot="1">
      <c r="C15" s="53" t="s">
        <v>604</v>
      </c>
      <c r="D15" s="56">
        <f>D10-D14</f>
        <v>48999000000</v>
      </c>
      <c r="E15" s="60">
        <f t="shared" ref="E15:G15" si="1">E10-E14</f>
        <v>52503000000</v>
      </c>
      <c r="F15" s="62">
        <f t="shared" si="1"/>
        <v>71230000000</v>
      </c>
      <c r="G15" s="60">
        <f t="shared" si="1"/>
        <v>60024000000</v>
      </c>
    </row>
    <row r="17" spans="5:7">
      <c r="E17" s="14"/>
      <c r="F17" s="14"/>
      <c r="G17" s="14"/>
    </row>
    <row r="18" spans="5:7">
      <c r="F18" s="65"/>
      <c r="G18" s="65"/>
    </row>
    <row r="19" spans="5:7">
      <c r="E19" s="14"/>
      <c r="F19" s="15"/>
      <c r="G19" s="14"/>
    </row>
    <row r="20" spans="5:7">
      <c r="F20" s="15"/>
    </row>
    <row r="21" spans="5:7">
      <c r="F21" s="15"/>
    </row>
  </sheetData>
  <mergeCells count="1">
    <mergeCell ref="C6:G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CFAE38-D0DF-DA40-8E52-735F1CA89270}">
          <x14:formula1>
            <xm:f>Pivot_Task_2!$C$4:$C$433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113B-3DCC-A043-9D8E-70685127CD66}">
  <dimension ref="A2:K23"/>
  <sheetViews>
    <sheetView workbookViewId="0">
      <selection activeCell="A3" sqref="A3:XFD3"/>
    </sheetView>
  </sheetViews>
  <sheetFormatPr baseColWidth="10" defaultColWidth="8.83203125" defaultRowHeight="15"/>
  <cols>
    <col min="1" max="1" width="21.1640625" style="1" bestFit="1" customWidth="1"/>
    <col min="2" max="11" width="17.33203125" style="1" bestFit="1" customWidth="1"/>
    <col min="12" max="13" width="18.1640625" style="1" customWidth="1"/>
    <col min="14" max="16384" width="8.83203125" style="1"/>
  </cols>
  <sheetData>
    <row r="2" spans="1:11">
      <c r="A2" s="10" t="s">
        <v>616</v>
      </c>
      <c r="B2" s="8" t="s">
        <v>23</v>
      </c>
    </row>
    <row r="3" spans="1:11">
      <c r="A3" s="32"/>
      <c r="B3" s="13"/>
    </row>
    <row r="4" spans="1:11" ht="22.5" customHeight="1">
      <c r="A4" s="32"/>
      <c r="B4" s="13"/>
    </row>
    <row r="5" spans="1:11" ht="16" thickBot="1">
      <c r="C5" s="13"/>
      <c r="D5" s="13"/>
      <c r="E5" s="13"/>
      <c r="F5" s="13"/>
      <c r="G5" s="13"/>
      <c r="H5" s="13"/>
      <c r="I5" s="13"/>
      <c r="J5" s="13"/>
      <c r="K5" s="13"/>
    </row>
    <row r="6" spans="1:11" ht="16" thickBot="1">
      <c r="A6" s="43" t="s">
        <v>614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ht="16" thickBot="1">
      <c r="A7" s="45"/>
      <c r="B7" s="33" t="s">
        <v>596</v>
      </c>
      <c r="C7" s="36"/>
      <c r="D7" s="36"/>
      <c r="E7" s="37"/>
      <c r="F7" s="48" t="s">
        <v>606</v>
      </c>
      <c r="G7" s="38"/>
      <c r="H7" s="38"/>
      <c r="I7" s="38"/>
      <c r="J7" s="38"/>
      <c r="K7" s="39"/>
    </row>
    <row r="8" spans="1:11">
      <c r="A8" s="46"/>
      <c r="B8" s="40" t="s">
        <v>14</v>
      </c>
      <c r="C8" s="41" t="s">
        <v>17</v>
      </c>
      <c r="D8" s="41" t="s">
        <v>18</v>
      </c>
      <c r="E8" s="42" t="s">
        <v>19</v>
      </c>
      <c r="F8" s="33" t="s">
        <v>607</v>
      </c>
      <c r="G8" s="36"/>
      <c r="H8" s="37"/>
      <c r="I8" s="33" t="s">
        <v>608</v>
      </c>
      <c r="J8" s="36"/>
      <c r="K8" s="37"/>
    </row>
    <row r="9" spans="1:11" ht="16" thickBot="1">
      <c r="A9" s="47"/>
      <c r="B9" s="18"/>
      <c r="C9" s="8"/>
      <c r="D9" s="8"/>
      <c r="E9" s="19"/>
      <c r="F9" s="40" t="s">
        <v>605</v>
      </c>
      <c r="G9" s="41" t="s">
        <v>610</v>
      </c>
      <c r="H9" s="42" t="s">
        <v>611</v>
      </c>
      <c r="I9" s="40" t="s">
        <v>605</v>
      </c>
      <c r="J9" s="41" t="s">
        <v>610</v>
      </c>
      <c r="K9" s="42" t="s">
        <v>611</v>
      </c>
    </row>
    <row r="10" spans="1:11">
      <c r="A10" s="44" t="s">
        <v>597</v>
      </c>
      <c r="B10" s="20">
        <f t="array" ref="B10">INDEX(TotalRevenue,MATCH(1,($B$2=TickerSymbol)*(B8=Years),0))</f>
        <v>170910000000</v>
      </c>
      <c r="C10" s="16">
        <f t="array" ref="C10">INDEX(TotalRevenue,MATCH(1,($B$2=TickerSymbol)*(C8=Years),0))</f>
        <v>182795000000</v>
      </c>
      <c r="D10" s="16">
        <f t="array" ref="D10">INDEX(TotalRevenue,MATCH(1,($B$2=TickerSymbol)*(D8=Years),0))</f>
        <v>233715000000</v>
      </c>
      <c r="E10" s="21">
        <f t="array" ref="E10">INDEX(TotalRevenue,MATCH(1,($B$2=TickerSymbol)*(E8=Years),0))</f>
        <v>215639000000</v>
      </c>
      <c r="F10" s="20">
        <f>E10*(1+F18)</f>
        <v>237257591789.957</v>
      </c>
      <c r="G10" s="16">
        <f>E10*(1+G18)</f>
        <v>235101201789.957</v>
      </c>
      <c r="H10" s="21">
        <f>E10*(1+H18)</f>
        <v>232944811789.95706</v>
      </c>
      <c r="I10" s="20">
        <f>F10*(1+I18)</f>
        <v>263416101727.09863</v>
      </c>
      <c r="J10" s="16">
        <f>G10*(1+J18)</f>
        <v>258670949891.29947</v>
      </c>
      <c r="K10" s="21">
        <f>H10*(1+K18)</f>
        <v>253968925855.5004</v>
      </c>
    </row>
    <row r="11" spans="1:11">
      <c r="A11" s="28" t="s">
        <v>598</v>
      </c>
      <c r="B11" s="20">
        <f t="array" ref="B11">INDEX(CostOfGoodsSold,MATCH(1,($B$2=TickerSymbol)*(B8=Years),0))</f>
        <v>106606000000</v>
      </c>
      <c r="C11" s="16">
        <f t="array" ref="C11">INDEX(CostOfGoodsSold,MATCH(1,($B$2=TickerSymbol)*(C8=Years),0))</f>
        <v>112258000000</v>
      </c>
      <c r="D11" s="16">
        <f t="array" ref="D11">INDEX(CostOfGoodsSold,MATCH(1,($B$2=TickerSymbol)*(D8=Years),0))</f>
        <v>140089000000</v>
      </c>
      <c r="E11" s="21">
        <f t="array" ref="E11">INDEX(CostOfGoodsSold,MATCH(1,($B$2=TickerSymbol)*(E8=Years),0))</f>
        <v>131376000000</v>
      </c>
      <c r="F11" s="20"/>
      <c r="G11" s="16"/>
      <c r="H11" s="21"/>
      <c r="I11" s="20"/>
      <c r="J11" s="16"/>
      <c r="K11" s="21"/>
    </row>
    <row r="12" spans="1:11">
      <c r="A12" s="28" t="s">
        <v>599</v>
      </c>
      <c r="B12" s="20">
        <f t="array" ref="B12">INDEX(GrossProfit,MATCH(1,($B$2=TickerSymbol)*(B8=Years),0))</f>
        <v>64304000000</v>
      </c>
      <c r="C12" s="16">
        <f t="array" ref="C12">INDEX(GrossProfit,MATCH(1,($B$2=TickerSymbol)*(C8=Years),0))</f>
        <v>70537000000</v>
      </c>
      <c r="D12" s="16">
        <f t="array" ref="D12">INDEX(GrossProfit,MATCH(1,($B$2=TickerSymbol)*(D8=Years),0))</f>
        <v>93626000000</v>
      </c>
      <c r="E12" s="21">
        <f t="array" ref="E12">INDEX(GrossProfit,MATCH(1,($B$2=TickerSymbol)*(E8=Years),0))</f>
        <v>84263000000</v>
      </c>
      <c r="F12" s="20">
        <f>F10*F19</f>
        <v>94516528774.573639</v>
      </c>
      <c r="G12" s="16">
        <f>G10*G19</f>
        <v>91306473655.264526</v>
      </c>
      <c r="H12" s="21">
        <f>H10*H19</f>
        <v>88139546335.955444</v>
      </c>
      <c r="I12" s="20">
        <f>I10*I19</f>
        <v>107571479864.44484</v>
      </c>
      <c r="J12" s="16">
        <f>J10*J19</f>
        <v>103046988271.68237</v>
      </c>
      <c r="K12" s="21">
        <f>K10*K19</f>
        <v>98634149299.664108</v>
      </c>
    </row>
    <row r="13" spans="1:11" hidden="1">
      <c r="A13" s="28" t="s">
        <v>600</v>
      </c>
      <c r="B13" s="20">
        <f t="array" ref="B13">INDEX(SalesGeneralAndAdmin,MATCH(1,($B$2=TickerSymbol)*(B8=Years),0))</f>
        <v>10830000000</v>
      </c>
      <c r="C13" s="16">
        <f t="array" ref="C13">INDEX(SalesGeneralAndAdmin,MATCH(1,($B$2=TickerSymbol)*(C8=Years),0))</f>
        <v>11993000000</v>
      </c>
      <c r="D13" s="16">
        <f t="array" ref="D13">INDEX(SalesGeneralAndAdmin,MATCH(1,($B$2=TickerSymbol)*(D8=Years),0))</f>
        <v>14329000000</v>
      </c>
      <c r="E13" s="21">
        <f t="array" ref="E13">INDEX(SalesGeneralAndAdmin,MATCH(1,($B$2=TickerSymbol)*(E8=Years),0))</f>
        <v>14194000000</v>
      </c>
      <c r="F13" s="20"/>
      <c r="G13" s="16"/>
      <c r="H13" s="21"/>
      <c r="I13" s="20"/>
      <c r="J13" s="16"/>
      <c r="K13" s="21"/>
    </row>
    <row r="14" spans="1:11" hidden="1">
      <c r="A14" s="28" t="s">
        <v>601</v>
      </c>
      <c r="B14" s="20">
        <f t="array" ref="B14">INDEX(OtherOperatingItems,MATCH(1,($B$2=TickerSymbol)*(B8=Years),0))</f>
        <v>0</v>
      </c>
      <c r="C14" s="16">
        <f t="array" ref="C14">INDEX(OtherOperatingItems,MATCH(1,($B$2=TickerSymbol)*(C8=Years),0))</f>
        <v>0</v>
      </c>
      <c r="D14" s="16">
        <f t="array" ref="D14">INDEX(OtherOperatingItems,MATCH(1,($B$2=TickerSymbol)*(D8=Years),0))</f>
        <v>0</v>
      </c>
      <c r="E14" s="21">
        <f t="array" ref="E14">INDEX(OtherOperatingItems,MATCH(1,($B$2=TickerSymbol)*(E8=Years),0))</f>
        <v>0</v>
      </c>
      <c r="F14" s="20"/>
      <c r="G14" s="16"/>
      <c r="H14" s="21"/>
      <c r="I14" s="20"/>
      <c r="J14" s="16"/>
      <c r="K14" s="21"/>
    </row>
    <row r="15" spans="1:11" hidden="1">
      <c r="A15" s="28" t="s">
        <v>602</v>
      </c>
      <c r="B15" s="20">
        <f t="array" ref="B15">INDEX(ResearchAndDevelopment,MATCH(1,($B$2=TickerSymbol)*(B8=Years),0))</f>
        <v>4475000000</v>
      </c>
      <c r="C15" s="16">
        <f t="array" ref="C15">INDEX(ResearchAndDevelopment,MATCH(1,($B$2=TickerSymbol)*(C8=Years),0))</f>
        <v>6041000000</v>
      </c>
      <c r="D15" s="16">
        <f t="array" ref="D15">INDEX(ResearchAndDevelopment,MATCH(1,($B$2=TickerSymbol)*(D8=Years),0))</f>
        <v>8067000000</v>
      </c>
      <c r="E15" s="21">
        <f t="array" ref="E15">INDEX(ResearchAndDevelopment,MATCH(1,($B$2=TickerSymbol)*(E8=Years),0))</f>
        <v>10045000000</v>
      </c>
      <c r="F15" s="20"/>
      <c r="G15" s="16"/>
      <c r="H15" s="21"/>
      <c r="I15" s="20"/>
      <c r="J15" s="16"/>
      <c r="K15" s="21"/>
    </row>
    <row r="16" spans="1:11" hidden="1">
      <c r="A16" s="28" t="s">
        <v>603</v>
      </c>
      <c r="B16" s="20">
        <f>B13+B14+B15</f>
        <v>15305000000</v>
      </c>
      <c r="C16" s="16">
        <f t="shared" ref="C16:E16" si="0">C13+C14+C15</f>
        <v>18034000000</v>
      </c>
      <c r="D16" s="16">
        <f t="shared" si="0"/>
        <v>22396000000</v>
      </c>
      <c r="E16" s="21">
        <f t="shared" si="0"/>
        <v>24239000000</v>
      </c>
      <c r="F16" s="20"/>
      <c r="G16" s="16"/>
      <c r="H16" s="21"/>
      <c r="I16" s="20"/>
      <c r="J16" s="16"/>
      <c r="K16" s="21"/>
    </row>
    <row r="17" spans="1:11">
      <c r="A17" s="28" t="s">
        <v>604</v>
      </c>
      <c r="B17" s="20">
        <f>B12-B16</f>
        <v>48999000000</v>
      </c>
      <c r="C17" s="16">
        <f t="shared" ref="C17:E17" si="1">C12-C16</f>
        <v>52503000000</v>
      </c>
      <c r="D17" s="16">
        <f t="shared" si="1"/>
        <v>71230000000</v>
      </c>
      <c r="E17" s="21">
        <f t="shared" si="1"/>
        <v>60024000000</v>
      </c>
      <c r="F17" s="20">
        <f>F10*F20</f>
        <v>71002012518.034851</v>
      </c>
      <c r="G17" s="16">
        <f>G10*G20</f>
        <v>68005676451.203217</v>
      </c>
      <c r="H17" s="21">
        <f>H10*H20</f>
        <v>65052468184.371597</v>
      </c>
      <c r="I17" s="20">
        <f>I10*I20</f>
        <v>81464402912.489822</v>
      </c>
      <c r="J17" s="16">
        <f>J10*J20</f>
        <v>77410201644.858139</v>
      </c>
      <c r="K17" s="21">
        <f>K10*K20</f>
        <v>73463378616.921097</v>
      </c>
    </row>
    <row r="18" spans="1:11">
      <c r="A18" s="28" t="s">
        <v>615</v>
      </c>
      <c r="B18" s="22"/>
      <c r="C18" s="30">
        <f>(C10/B10)-1</f>
        <v>6.9539523725937524E-2</v>
      </c>
      <c r="D18" s="30">
        <f t="shared" ref="D18:E18" si="2">(D10/C10)-1</f>
        <v>0.27856341803659834</v>
      </c>
      <c r="E18" s="49">
        <f t="shared" si="2"/>
        <v>-7.7342061913013738E-2</v>
      </c>
      <c r="F18" s="22">
        <f>G18+0.01</f>
        <v>0.10025362661650737</v>
      </c>
      <c r="G18" s="17">
        <f>AVERAGE(B18:E18)</f>
        <v>9.0253626616507376E-2</v>
      </c>
      <c r="H18" s="23">
        <f>G18-0.01</f>
        <v>8.0253626616507381E-2</v>
      </c>
      <c r="I18" s="22">
        <f>J18+0.01</f>
        <v>0.11025362661650737</v>
      </c>
      <c r="J18" s="17">
        <f>G18+0.01</f>
        <v>0.10025362661650737</v>
      </c>
      <c r="K18" s="23">
        <f>J18-0.01</f>
        <v>9.0253626616507376E-2</v>
      </c>
    </row>
    <row r="19" spans="1:11">
      <c r="A19" s="28" t="s">
        <v>612</v>
      </c>
      <c r="B19" s="22">
        <f>(B12/B10)</f>
        <v>0.37624480720847231</v>
      </c>
      <c r="C19" s="30">
        <f t="shared" ref="C19:E19" si="3">(C12/C10)</f>
        <v>0.38588035777783858</v>
      </c>
      <c r="D19" s="30">
        <f t="shared" si="3"/>
        <v>0.40059902017414373</v>
      </c>
      <c r="E19" s="49">
        <f t="shared" si="3"/>
        <v>0.39075955648097049</v>
      </c>
      <c r="F19" s="22">
        <f>G19+0.01</f>
        <v>0.39837093541035629</v>
      </c>
      <c r="G19" s="17">
        <f>AVERAGE(B19:E19)</f>
        <v>0.38837093541035628</v>
      </c>
      <c r="H19" s="23">
        <f>G19-0.01</f>
        <v>0.37837093541035627</v>
      </c>
      <c r="I19" s="22">
        <f>J19+0.01</f>
        <v>0.40837093541035629</v>
      </c>
      <c r="J19" s="17">
        <f>G19+0.01</f>
        <v>0.39837093541035629</v>
      </c>
      <c r="K19" s="23">
        <f>J19-0.01</f>
        <v>0.38837093541035628</v>
      </c>
    </row>
    <row r="20" spans="1:11" ht="16" thickBot="1">
      <c r="A20" s="29" t="s">
        <v>613</v>
      </c>
      <c r="B20" s="24">
        <f>B17/B10</f>
        <v>0.28669475162366159</v>
      </c>
      <c r="C20" s="31">
        <f t="shared" ref="C20:E20" si="4">C17/C10</f>
        <v>0.28722339232473537</v>
      </c>
      <c r="D20" s="31">
        <f t="shared" si="4"/>
        <v>0.30477290717326661</v>
      </c>
      <c r="E20" s="50">
        <f t="shared" si="4"/>
        <v>0.27835410106706115</v>
      </c>
      <c r="F20" s="24">
        <f>G20+0.01</f>
        <v>0.29926128804718116</v>
      </c>
      <c r="G20" s="25">
        <f>AVERAGE(B20:E20)</f>
        <v>0.28926128804718115</v>
      </c>
      <c r="H20" s="26">
        <f>G20-0.01</f>
        <v>0.27926128804718114</v>
      </c>
      <c r="I20" s="24">
        <f>J20+0.01</f>
        <v>0.30926128804718117</v>
      </c>
      <c r="J20" s="25">
        <f>G20+0.01</f>
        <v>0.29926128804718116</v>
      </c>
      <c r="K20" s="26">
        <f>J20-0.01</f>
        <v>0.28926128804718115</v>
      </c>
    </row>
    <row r="21" spans="1:11" ht="16">
      <c r="A21" s="7"/>
      <c r="C21" s="13"/>
      <c r="D21" s="13"/>
      <c r="E21" s="13"/>
    </row>
    <row r="22" spans="1:11" ht="16">
      <c r="A22" s="7"/>
      <c r="C22" s="13"/>
      <c r="D22" s="13"/>
      <c r="E22" s="13"/>
    </row>
    <row r="23" spans="1:11" ht="16">
      <c r="A23" s="7"/>
      <c r="C23" s="13"/>
      <c r="D23" s="13"/>
      <c r="E23" s="13"/>
    </row>
  </sheetData>
  <mergeCells count="6">
    <mergeCell ref="B7:E7"/>
    <mergeCell ref="F8:H8"/>
    <mergeCell ref="I8:K8"/>
    <mergeCell ref="F7:K7"/>
    <mergeCell ref="A6:K6"/>
    <mergeCell ref="A7:A9"/>
  </mergeCells>
  <dataValidations count="1">
    <dataValidation type="list" allowBlank="1" showInputMessage="1" showErrorMessage="1" sqref="B4" xr:uid="{55D21954-2334-F642-B71B-67573B64C3FB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D35284-1924-AE41-AA36-B778153F986F}">
          <x14:formula1>
            <xm:f>Pivot_Task_2!$C$4:$C$433</xm:f>
          </x14:formula1>
          <xm:sqref>B2:B3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DC15-F569-1641-B9AF-CEEC797E3761}">
  <dimension ref="A2:G35"/>
  <sheetViews>
    <sheetView tabSelected="1" workbookViewId="0">
      <selection activeCell="E4" sqref="E4"/>
    </sheetView>
  </sheetViews>
  <sheetFormatPr baseColWidth="10" defaultColWidth="8.83203125" defaultRowHeight="15"/>
  <cols>
    <col min="1" max="1" width="21.1640625" style="1" bestFit="1" customWidth="1"/>
    <col min="2" max="7" width="17.33203125" style="1" bestFit="1" customWidth="1"/>
    <col min="8" max="9" width="18.1640625" style="1" customWidth="1"/>
    <col min="10" max="16384" width="8.83203125" style="1"/>
  </cols>
  <sheetData>
    <row r="2" spans="1:7">
      <c r="A2" s="10" t="s">
        <v>616</v>
      </c>
      <c r="B2" s="8" t="s">
        <v>23</v>
      </c>
    </row>
    <row r="3" spans="1:7">
      <c r="A3" s="32"/>
      <c r="B3" s="13"/>
    </row>
    <row r="4" spans="1:7" ht="22.5" customHeight="1">
      <c r="A4" s="10" t="s">
        <v>617</v>
      </c>
      <c r="B4" s="8" t="s">
        <v>610</v>
      </c>
    </row>
    <row r="5" spans="1:7" ht="16" thickBot="1">
      <c r="C5" s="13"/>
      <c r="D5" s="13"/>
      <c r="E5" s="13"/>
      <c r="F5" s="13"/>
      <c r="G5" s="13"/>
    </row>
    <row r="6" spans="1:7" ht="16" thickBot="1">
      <c r="A6" s="43" t="s">
        <v>614</v>
      </c>
      <c r="B6" s="34"/>
      <c r="C6" s="34"/>
      <c r="D6" s="34"/>
      <c r="E6" s="34"/>
      <c r="F6" s="34"/>
      <c r="G6" s="34"/>
    </row>
    <row r="7" spans="1:7" ht="16" thickBot="1">
      <c r="A7" s="45"/>
      <c r="B7" s="33" t="s">
        <v>596</v>
      </c>
      <c r="C7" s="36"/>
      <c r="D7" s="36"/>
      <c r="E7" s="37"/>
      <c r="F7" s="48" t="s">
        <v>606</v>
      </c>
      <c r="G7" s="38"/>
    </row>
    <row r="8" spans="1:7">
      <c r="A8" s="46"/>
      <c r="B8" s="40" t="s">
        <v>14</v>
      </c>
      <c r="C8" s="41" t="s">
        <v>17</v>
      </c>
      <c r="D8" s="41" t="s">
        <v>18</v>
      </c>
      <c r="E8" s="42" t="s">
        <v>19</v>
      </c>
      <c r="F8" s="70" t="s">
        <v>607</v>
      </c>
      <c r="G8" s="66" t="s">
        <v>608</v>
      </c>
    </row>
    <row r="9" spans="1:7">
      <c r="A9" s="44" t="s">
        <v>597</v>
      </c>
      <c r="B9" s="20">
        <f t="array" ref="B9">INDEX(TotalRevenue,MATCH(1,($B$2=TickerSymbol)*(B8=Years),0))</f>
        <v>170910000000</v>
      </c>
      <c r="C9" s="16">
        <f t="array" ref="C9">INDEX(TotalRevenue,MATCH(1,($B$2=TickerSymbol)*(C8=Years),0))</f>
        <v>182795000000</v>
      </c>
      <c r="D9" s="16">
        <f t="array" ref="D9">INDEX(TotalRevenue,MATCH(1,($B$2=TickerSymbol)*(D8=Years),0))</f>
        <v>233715000000</v>
      </c>
      <c r="E9" s="21">
        <f t="array" ref="E9">INDEX(TotalRevenue,MATCH(1,($B$2=TickerSymbol)*(E8=Years),0))</f>
        <v>215639000000</v>
      </c>
      <c r="F9" s="20">
        <f ca="1">E9*(1+F17)</f>
        <v>235101201789.957</v>
      </c>
      <c r="G9" s="20">
        <f ca="1">F9*(1+G17)</f>
        <v>258670949891.29947</v>
      </c>
    </row>
    <row r="10" spans="1:7">
      <c r="A10" s="28" t="s">
        <v>598</v>
      </c>
      <c r="B10" s="20">
        <f t="array" ref="B10">INDEX(CostOfGoodsSold,MATCH(1,($B$2=TickerSymbol)*(B8=Years),0))</f>
        <v>106606000000</v>
      </c>
      <c r="C10" s="16">
        <f t="array" ref="C10">INDEX(CostOfGoodsSold,MATCH(1,($B$2=TickerSymbol)*(C8=Years),0))</f>
        <v>112258000000</v>
      </c>
      <c r="D10" s="16">
        <f t="array" ref="D10">INDEX(CostOfGoodsSold,MATCH(1,($B$2=TickerSymbol)*(D8=Years),0))</f>
        <v>140089000000</v>
      </c>
      <c r="E10" s="21">
        <f t="array" ref="E10">INDEX(CostOfGoodsSold,MATCH(1,($B$2=TickerSymbol)*(E8=Years),0))</f>
        <v>131376000000</v>
      </c>
      <c r="F10" s="20"/>
      <c r="G10" s="20"/>
    </row>
    <row r="11" spans="1:7">
      <c r="A11" s="28" t="s">
        <v>599</v>
      </c>
      <c r="B11" s="20">
        <f t="array" ref="B11">INDEX(GrossProfit,MATCH(1,($B$2=TickerSymbol)*(B8=Years),0))</f>
        <v>64304000000</v>
      </c>
      <c r="C11" s="16">
        <f t="array" ref="C11">INDEX(GrossProfit,MATCH(1,($B$2=TickerSymbol)*(C8=Years),0))</f>
        <v>70537000000</v>
      </c>
      <c r="D11" s="16">
        <f t="array" ref="D11">INDEX(GrossProfit,MATCH(1,($B$2=TickerSymbol)*(D8=Years),0))</f>
        <v>93626000000</v>
      </c>
      <c r="E11" s="21">
        <f t="array" ref="E11">INDEX(GrossProfit,MATCH(1,($B$2=TickerSymbol)*(E8=Years),0))</f>
        <v>84263000000</v>
      </c>
      <c r="F11" s="20">
        <f ca="1">F9*F18</f>
        <v>91306473655.264526</v>
      </c>
      <c r="G11" s="20">
        <f ca="1">G9*G18</f>
        <v>103046988271.68237</v>
      </c>
    </row>
    <row r="12" spans="1:7" hidden="1">
      <c r="A12" s="28" t="s">
        <v>600</v>
      </c>
      <c r="B12" s="20">
        <f t="array" ref="B12">INDEX(SalesGeneralAndAdmin,MATCH(1,($B$2=TickerSymbol)*(B8=Years),0))</f>
        <v>10830000000</v>
      </c>
      <c r="C12" s="16">
        <f t="array" ref="C12">INDEX(SalesGeneralAndAdmin,MATCH(1,($B$2=TickerSymbol)*(C8=Years),0))</f>
        <v>11993000000</v>
      </c>
      <c r="D12" s="16">
        <f t="array" ref="D12">INDEX(SalesGeneralAndAdmin,MATCH(1,($B$2=TickerSymbol)*(D8=Years),0))</f>
        <v>14329000000</v>
      </c>
      <c r="E12" s="21">
        <f t="array" ref="E12">INDEX(SalesGeneralAndAdmin,MATCH(1,($B$2=TickerSymbol)*(E8=Years),0))</f>
        <v>14194000000</v>
      </c>
      <c r="F12" s="20"/>
      <c r="G12" s="20"/>
    </row>
    <row r="13" spans="1:7" hidden="1">
      <c r="A13" s="28" t="s">
        <v>601</v>
      </c>
      <c r="B13" s="20">
        <f t="array" ref="B13">INDEX(OtherOperatingItems,MATCH(1,($B$2=TickerSymbol)*(B8=Years),0))</f>
        <v>0</v>
      </c>
      <c r="C13" s="16">
        <f t="array" ref="C13">INDEX(OtherOperatingItems,MATCH(1,($B$2=TickerSymbol)*(C8=Years),0))</f>
        <v>0</v>
      </c>
      <c r="D13" s="16">
        <f t="array" ref="D13">INDEX(OtherOperatingItems,MATCH(1,($B$2=TickerSymbol)*(D8=Years),0))</f>
        <v>0</v>
      </c>
      <c r="E13" s="21">
        <f t="array" ref="E13">INDEX(OtherOperatingItems,MATCH(1,($B$2=TickerSymbol)*(E8=Years),0))</f>
        <v>0</v>
      </c>
      <c r="F13" s="20"/>
      <c r="G13" s="20"/>
    </row>
    <row r="14" spans="1:7" hidden="1">
      <c r="A14" s="28" t="s">
        <v>602</v>
      </c>
      <c r="B14" s="20">
        <f t="array" ref="B14">INDEX(ResearchAndDevelopment,MATCH(1,($B$2=TickerSymbol)*(B8=Years),0))</f>
        <v>4475000000</v>
      </c>
      <c r="C14" s="16">
        <f t="array" ref="C14">INDEX(ResearchAndDevelopment,MATCH(1,($B$2=TickerSymbol)*(C8=Years),0))</f>
        <v>6041000000</v>
      </c>
      <c r="D14" s="16">
        <f t="array" ref="D14">INDEX(ResearchAndDevelopment,MATCH(1,($B$2=TickerSymbol)*(D8=Years),0))</f>
        <v>8067000000</v>
      </c>
      <c r="E14" s="21">
        <f t="array" ref="E14">INDEX(ResearchAndDevelopment,MATCH(1,($B$2=TickerSymbol)*(E8=Years),0))</f>
        <v>10045000000</v>
      </c>
      <c r="F14" s="20"/>
      <c r="G14" s="20"/>
    </row>
    <row r="15" spans="1:7" hidden="1">
      <c r="A15" s="28" t="s">
        <v>603</v>
      </c>
      <c r="B15" s="20">
        <f>B12+B13+B14</f>
        <v>15305000000</v>
      </c>
      <c r="C15" s="16">
        <f t="shared" ref="C15:E15" si="0">C12+C13+C14</f>
        <v>18034000000</v>
      </c>
      <c r="D15" s="16">
        <f t="shared" si="0"/>
        <v>22396000000</v>
      </c>
      <c r="E15" s="21">
        <f t="shared" si="0"/>
        <v>24239000000</v>
      </c>
      <c r="F15" s="20"/>
      <c r="G15" s="20"/>
    </row>
    <row r="16" spans="1:7">
      <c r="A16" s="28" t="s">
        <v>604</v>
      </c>
      <c r="B16" s="20">
        <f>B11-B15</f>
        <v>48999000000</v>
      </c>
      <c r="C16" s="16">
        <f t="shared" ref="C16:E16" si="1">C11-C15</f>
        <v>52503000000</v>
      </c>
      <c r="D16" s="16">
        <f t="shared" si="1"/>
        <v>71230000000</v>
      </c>
      <c r="E16" s="21">
        <f t="shared" si="1"/>
        <v>60024000000</v>
      </c>
      <c r="F16" s="20">
        <f ca="1">F9*F19</f>
        <v>68005676451.203217</v>
      </c>
      <c r="G16" s="20">
        <f ca="1">G9*G19</f>
        <v>77410201644.858139</v>
      </c>
    </row>
    <row r="17" spans="1:7">
      <c r="A17" s="28" t="s">
        <v>615</v>
      </c>
      <c r="B17" s="22"/>
      <c r="C17" s="30">
        <f>(C9/B9)-1</f>
        <v>6.9539523725937524E-2</v>
      </c>
      <c r="D17" s="30">
        <f t="shared" ref="D17:E17" si="2">(D9/C9)-1</f>
        <v>0.27856341803659834</v>
      </c>
      <c r="E17" s="49">
        <f t="shared" si="2"/>
        <v>-7.7342061913013738E-2</v>
      </c>
      <c r="F17" s="22">
        <f ca="1">OFFSET(B24,MATCH($B$4,$A$25:$A$27,0),0)</f>
        <v>9.0253626616507376E-2</v>
      </c>
      <c r="G17" s="22">
        <f ca="1">OFFSET(C24,MATCH($B$4,$A$25:$A$27,0),0)</f>
        <v>0.10025362661650737</v>
      </c>
    </row>
    <row r="18" spans="1:7">
      <c r="A18" s="28" t="s">
        <v>612</v>
      </c>
      <c r="B18" s="22">
        <f>(B11/B9)</f>
        <v>0.37624480720847231</v>
      </c>
      <c r="C18" s="30">
        <f t="shared" ref="C18:E18" si="3">(C11/C9)</f>
        <v>0.38588035777783858</v>
      </c>
      <c r="D18" s="30">
        <f t="shared" si="3"/>
        <v>0.40059902017414373</v>
      </c>
      <c r="E18" s="49">
        <f t="shared" si="3"/>
        <v>0.39075955648097049</v>
      </c>
      <c r="F18" s="22">
        <f ca="1">OFFSET(B28,MATCH($B$4,$A$29:$A$31,0),0)</f>
        <v>0.38837093541035628</v>
      </c>
      <c r="G18" s="22">
        <f ca="1">OFFSET(C28,MATCH($B$4,$A$29:$A$31,0),0)</f>
        <v>0.39837093541035629</v>
      </c>
    </row>
    <row r="19" spans="1:7" ht="16" thickBot="1">
      <c r="A19" s="29" t="s">
        <v>613</v>
      </c>
      <c r="B19" s="24">
        <f>B16/B9</f>
        <v>0.28669475162366159</v>
      </c>
      <c r="C19" s="31">
        <f t="shared" ref="C19:E19" si="4">C16/C9</f>
        <v>0.28722339232473537</v>
      </c>
      <c r="D19" s="31">
        <f t="shared" si="4"/>
        <v>0.30477290717326661</v>
      </c>
      <c r="E19" s="50">
        <f t="shared" si="4"/>
        <v>0.27835410106706115</v>
      </c>
      <c r="F19" s="24">
        <f ca="1">OFFSET(B32,MATCH($B$4,$A$33:$A$35,0),0)</f>
        <v>0.28926128804718115</v>
      </c>
      <c r="G19" s="24">
        <f ca="1">OFFSET(C32,MATCH($B$4,$A$33:$A$35,0),0)</f>
        <v>0.29926128804718116</v>
      </c>
    </row>
    <row r="20" spans="1:7" ht="16">
      <c r="A20" s="7"/>
      <c r="C20" s="13"/>
      <c r="D20" s="13"/>
      <c r="E20" s="13"/>
    </row>
    <row r="21" spans="1:7" ht="16">
      <c r="A21" s="7"/>
      <c r="C21" s="13"/>
      <c r="D21" s="13"/>
      <c r="E21" s="13"/>
    </row>
    <row r="22" spans="1:7" ht="17" thickBot="1">
      <c r="A22" s="7"/>
      <c r="C22" s="13"/>
      <c r="D22" s="13"/>
      <c r="E22" s="13"/>
    </row>
    <row r="23" spans="1:7">
      <c r="A23" s="67" t="s">
        <v>618</v>
      </c>
      <c r="B23" s="68"/>
      <c r="C23" s="69"/>
    </row>
    <row r="24" spans="1:7">
      <c r="A24" s="27" t="s">
        <v>609</v>
      </c>
      <c r="B24" s="41" t="s">
        <v>607</v>
      </c>
      <c r="C24" s="42" t="s">
        <v>608</v>
      </c>
    </row>
    <row r="25" spans="1:7">
      <c r="A25" s="72" t="s">
        <v>605</v>
      </c>
      <c r="B25" s="71">
        <f>B26+0.01</f>
        <v>0.10025362661650737</v>
      </c>
      <c r="C25" s="73">
        <f>C26+0.01</f>
        <v>0.11025362661650737</v>
      </c>
    </row>
    <row r="26" spans="1:7">
      <c r="A26" s="72" t="s">
        <v>610</v>
      </c>
      <c r="B26" s="71">
        <f>AVERAGE(C17:E17)</f>
        <v>9.0253626616507376E-2</v>
      </c>
      <c r="C26" s="73">
        <f>B26+0.01</f>
        <v>0.10025362661650737</v>
      </c>
    </row>
    <row r="27" spans="1:7">
      <c r="A27" s="72" t="s">
        <v>611</v>
      </c>
      <c r="B27" s="71">
        <f>B26-0.01</f>
        <v>8.0253626616507381E-2</v>
      </c>
      <c r="C27" s="73">
        <f>C26-0.01</f>
        <v>9.0253626616507376E-2</v>
      </c>
    </row>
    <row r="28" spans="1:7">
      <c r="A28" s="27" t="s">
        <v>612</v>
      </c>
      <c r="B28" s="71"/>
      <c r="C28" s="73"/>
    </row>
    <row r="29" spans="1:7">
      <c r="A29" s="72" t="s">
        <v>605</v>
      </c>
      <c r="B29" s="71">
        <f>B30+0.01</f>
        <v>0.39837093541035629</v>
      </c>
      <c r="C29" s="73">
        <f>C30+0.01</f>
        <v>0.40837093541035629</v>
      </c>
    </row>
    <row r="30" spans="1:7">
      <c r="A30" s="72" t="s">
        <v>610</v>
      </c>
      <c r="B30" s="71">
        <f>AVERAGE(B18:E18)</f>
        <v>0.38837093541035628</v>
      </c>
      <c r="C30" s="73">
        <f>B30+0.01</f>
        <v>0.39837093541035629</v>
      </c>
    </row>
    <row r="31" spans="1:7">
      <c r="A31" s="72" t="s">
        <v>611</v>
      </c>
      <c r="B31" s="71">
        <f>B30-0.01</f>
        <v>0.37837093541035627</v>
      </c>
      <c r="C31" s="73">
        <f>C30-0.01</f>
        <v>0.38837093541035628</v>
      </c>
    </row>
    <row r="32" spans="1:7">
      <c r="A32" s="27" t="s">
        <v>613</v>
      </c>
      <c r="B32" s="71"/>
      <c r="C32" s="73"/>
    </row>
    <row r="33" spans="1:3">
      <c r="A33" s="72" t="s">
        <v>605</v>
      </c>
      <c r="B33" s="71">
        <f>B34+0.01</f>
        <v>0.29926128804718116</v>
      </c>
      <c r="C33" s="73">
        <f>C34+0.01</f>
        <v>0.30926128804718117</v>
      </c>
    </row>
    <row r="34" spans="1:3">
      <c r="A34" s="72" t="s">
        <v>610</v>
      </c>
      <c r="B34" s="71">
        <f>AVERAGE(B19:E19)</f>
        <v>0.28926128804718115</v>
      </c>
      <c r="C34" s="73">
        <f>B34+0.01</f>
        <v>0.29926128804718116</v>
      </c>
    </row>
    <row r="35" spans="1:3" ht="16" thickBot="1">
      <c r="A35" s="74" t="s">
        <v>611</v>
      </c>
      <c r="B35" s="75">
        <f>B34-0.01</f>
        <v>0.27926128804718114</v>
      </c>
      <c r="C35" s="76">
        <f>C34-0.01</f>
        <v>0.28926128804718115</v>
      </c>
    </row>
  </sheetData>
  <mergeCells count="5">
    <mergeCell ref="A23:C23"/>
    <mergeCell ref="A6:G6"/>
    <mergeCell ref="A7:A8"/>
    <mergeCell ref="B7:E7"/>
    <mergeCell ref="F7:G7"/>
  </mergeCells>
  <dataValidations count="1">
    <dataValidation type="list" allowBlank="1" showInputMessage="1" showErrorMessage="1" sqref="B4" xr:uid="{260D6AC7-574F-864B-9834-D43BCD867392}">
      <formula1>$A$25:$A$27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8E6110-56CC-D241-92A0-DBE658885D3A}">
          <x14:formula1>
            <xm:f>Pivot_Task_2!$C$4:$C$433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Task_1</vt:lpstr>
      <vt:lpstr>Pivot_Task_2</vt:lpstr>
      <vt:lpstr>Task_2</vt:lpstr>
      <vt:lpstr>Task_3</vt:lpstr>
      <vt:lpstr>New_Task_3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fatihayaz2000@gmail.com</dc:creator>
  <cp:lastModifiedBy>fatihayaz2000@gmail.com</cp:lastModifiedBy>
  <dcterms:created xsi:type="dcterms:W3CDTF">2020-04-06T07:28:38Z</dcterms:created>
  <dcterms:modified xsi:type="dcterms:W3CDTF">2020-04-07T07:32:59Z</dcterms:modified>
</cp:coreProperties>
</file>