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1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" l="1"/>
  <c r="G39" i="1"/>
  <c r="F28" i="1"/>
  <c r="F29" i="1"/>
  <c r="F30" i="1"/>
  <c r="F32" i="1"/>
  <c r="F33" i="1"/>
  <c r="F38" i="1"/>
  <c r="F40" i="1"/>
  <c r="F41" i="1"/>
  <c r="H1" i="1" l="1"/>
  <c r="H9" i="1" s="1"/>
  <c r="G1" i="1"/>
  <c r="G42" i="1" s="1"/>
  <c r="F1" i="1"/>
  <c r="F22" i="1" l="1"/>
  <c r="F4" i="1"/>
  <c r="H7" i="1"/>
  <c r="F16" i="1"/>
  <c r="G17" i="1"/>
  <c r="H42" i="1"/>
  <c r="H4" i="1"/>
  <c r="G13" i="1"/>
  <c r="H18" i="1"/>
  <c r="G33" i="1"/>
  <c r="F44" i="1"/>
  <c r="G23" i="1"/>
  <c r="G41" i="1"/>
  <c r="H10" i="1"/>
  <c r="H28" i="1"/>
  <c r="G6" i="1"/>
  <c r="H14" i="1"/>
  <c r="H38" i="1"/>
  <c r="G45" i="1"/>
  <c r="F45" i="1"/>
  <c r="F23" i="1"/>
  <c r="F17" i="1"/>
  <c r="F13" i="1"/>
  <c r="F6" i="1"/>
  <c r="F5" i="1"/>
  <c r="F42" i="1"/>
  <c r="F18" i="1"/>
  <c r="F14" i="1"/>
  <c r="F10" i="1"/>
  <c r="F7" i="1"/>
  <c r="F43" i="1"/>
  <c r="F19" i="1"/>
  <c r="F15" i="1"/>
  <c r="F11" i="1"/>
  <c r="F8" i="1"/>
  <c r="F9" i="1"/>
  <c r="F12" i="1"/>
  <c r="G5" i="1"/>
  <c r="H6" i="1"/>
  <c r="G9" i="1"/>
  <c r="G12" i="1"/>
  <c r="H13" i="1"/>
  <c r="G16" i="1"/>
  <c r="H17" i="1"/>
  <c r="G22" i="1"/>
  <c r="H23" i="1"/>
  <c r="G32" i="1"/>
  <c r="H33" i="1"/>
  <c r="G40" i="1"/>
  <c r="H41" i="1"/>
  <c r="G44" i="1"/>
  <c r="H45" i="1"/>
  <c r="H5" i="1"/>
  <c r="G8" i="1"/>
  <c r="G11" i="1"/>
  <c r="H12" i="1"/>
  <c r="G15" i="1"/>
  <c r="H16" i="1"/>
  <c r="G19" i="1"/>
  <c r="H22" i="1"/>
  <c r="G29" i="1"/>
  <c r="H32" i="1"/>
  <c r="H40" i="1"/>
  <c r="G43" i="1"/>
  <c r="H44" i="1"/>
  <c r="G4" i="1"/>
  <c r="G7" i="1"/>
  <c r="H8" i="1"/>
  <c r="G10" i="1"/>
  <c r="H11" i="1"/>
  <c r="G14" i="1"/>
  <c r="H15" i="1"/>
  <c r="G18" i="1"/>
  <c r="H19" i="1"/>
  <c r="G28" i="1"/>
  <c r="H29" i="1"/>
  <c r="G38" i="1"/>
  <c r="H39" i="1"/>
  <c r="H43" i="1"/>
  <c r="P1" i="1"/>
  <c r="O1" i="1"/>
  <c r="N1" i="1"/>
  <c r="M1" i="1"/>
  <c r="L1" i="1"/>
  <c r="K1" i="1"/>
  <c r="J1" i="1"/>
  <c r="I1" i="1"/>
  <c r="Q11" i="1"/>
  <c r="J45" i="1" l="1"/>
  <c r="J41" i="1"/>
  <c r="J33" i="1"/>
  <c r="J23" i="1"/>
  <c r="J17" i="1"/>
  <c r="J13" i="1"/>
  <c r="J9" i="1"/>
  <c r="J6" i="1"/>
  <c r="J42" i="1"/>
  <c r="J38" i="1"/>
  <c r="J28" i="1"/>
  <c r="J18" i="1"/>
  <c r="J14" i="1"/>
  <c r="J10" i="1"/>
  <c r="J7" i="1"/>
  <c r="J4" i="1"/>
  <c r="J43" i="1"/>
  <c r="J39" i="1"/>
  <c r="J29" i="1"/>
  <c r="J19" i="1"/>
  <c r="J15" i="1"/>
  <c r="J11" i="1"/>
  <c r="J8" i="1"/>
  <c r="J32" i="1"/>
  <c r="J5" i="1"/>
  <c r="J40" i="1"/>
  <c r="J12" i="1"/>
  <c r="J44" i="1"/>
  <c r="J16" i="1"/>
  <c r="J22" i="1"/>
  <c r="K42" i="1"/>
  <c r="K38" i="1"/>
  <c r="K28" i="1"/>
  <c r="K18" i="1"/>
  <c r="K14" i="1"/>
  <c r="K10" i="1"/>
  <c r="K7" i="1"/>
  <c r="K4" i="1"/>
  <c r="K45" i="1"/>
  <c r="K43" i="1"/>
  <c r="K39" i="1"/>
  <c r="K29" i="1"/>
  <c r="K19" i="1"/>
  <c r="K15" i="1"/>
  <c r="K11" i="1"/>
  <c r="K8" i="1"/>
  <c r="K44" i="1"/>
  <c r="K40" i="1"/>
  <c r="K32" i="1"/>
  <c r="K22" i="1"/>
  <c r="K16" i="1"/>
  <c r="K12" i="1"/>
  <c r="K5" i="1"/>
  <c r="K23" i="1"/>
  <c r="K9" i="1"/>
  <c r="K6" i="1"/>
  <c r="K41" i="1"/>
  <c r="K13" i="1"/>
  <c r="K17" i="1"/>
  <c r="O42" i="1"/>
  <c r="O38" i="1"/>
  <c r="O28" i="1"/>
  <c r="O18" i="1"/>
  <c r="O14" i="1"/>
  <c r="O10" i="1"/>
  <c r="O7" i="1"/>
  <c r="O4" i="1"/>
  <c r="O45" i="1"/>
  <c r="O43" i="1"/>
  <c r="O39" i="1"/>
  <c r="O29" i="1"/>
  <c r="O19" i="1"/>
  <c r="O15" i="1"/>
  <c r="O11" i="1"/>
  <c r="O8" i="1"/>
  <c r="O44" i="1"/>
  <c r="O40" i="1"/>
  <c r="O32" i="1"/>
  <c r="O22" i="1"/>
  <c r="O16" i="1"/>
  <c r="O12" i="1"/>
  <c r="O5" i="1"/>
  <c r="O33" i="1"/>
  <c r="O9" i="1"/>
  <c r="O6" i="1"/>
  <c r="O41" i="1"/>
  <c r="O13" i="1"/>
  <c r="O17" i="1"/>
  <c r="O23" i="1"/>
  <c r="L43" i="1"/>
  <c r="L39" i="1"/>
  <c r="L29" i="1"/>
  <c r="L19" i="1"/>
  <c r="L15" i="1"/>
  <c r="L11" i="1"/>
  <c r="L8" i="1"/>
  <c r="L44" i="1"/>
  <c r="L40" i="1"/>
  <c r="L32" i="1"/>
  <c r="L22" i="1"/>
  <c r="L16" i="1"/>
  <c r="L12" i="1"/>
  <c r="L5" i="1"/>
  <c r="L4" i="1"/>
  <c r="L45" i="1"/>
  <c r="L41" i="1"/>
  <c r="L33" i="1"/>
  <c r="L23" i="1"/>
  <c r="L17" i="1"/>
  <c r="L13" i="1"/>
  <c r="L9" i="1"/>
  <c r="L6" i="1"/>
  <c r="L18" i="1"/>
  <c r="L28" i="1"/>
  <c r="L38" i="1"/>
  <c r="L10" i="1"/>
  <c r="L7" i="1"/>
  <c r="L42" i="1"/>
  <c r="L14" i="1"/>
  <c r="P43" i="1"/>
  <c r="P39" i="1"/>
  <c r="P29" i="1"/>
  <c r="P19" i="1"/>
  <c r="P15" i="1"/>
  <c r="P11" i="1"/>
  <c r="P8" i="1"/>
  <c r="P44" i="1"/>
  <c r="P40" i="1"/>
  <c r="P32" i="1"/>
  <c r="P22" i="1"/>
  <c r="P16" i="1"/>
  <c r="P12" i="1"/>
  <c r="P5" i="1"/>
  <c r="P45" i="1"/>
  <c r="P41" i="1"/>
  <c r="P33" i="1"/>
  <c r="P23" i="1"/>
  <c r="P17" i="1"/>
  <c r="P13" i="1"/>
  <c r="P9" i="1"/>
  <c r="P6" i="1"/>
  <c r="P28" i="1"/>
  <c r="P38" i="1"/>
  <c r="P10" i="1"/>
  <c r="P7" i="1"/>
  <c r="P4" i="1"/>
  <c r="P42" i="1"/>
  <c r="P14" i="1"/>
  <c r="P18" i="1"/>
  <c r="I44" i="1"/>
  <c r="I40" i="1"/>
  <c r="I32" i="1"/>
  <c r="I22" i="1"/>
  <c r="I16" i="1"/>
  <c r="I12" i="1"/>
  <c r="I5" i="1"/>
  <c r="I45" i="1"/>
  <c r="I41" i="1"/>
  <c r="I33" i="1"/>
  <c r="I23" i="1"/>
  <c r="I17" i="1"/>
  <c r="I13" i="1"/>
  <c r="I9" i="1"/>
  <c r="I6" i="1"/>
  <c r="I42" i="1"/>
  <c r="I38" i="1"/>
  <c r="I28" i="1"/>
  <c r="I18" i="1"/>
  <c r="I14" i="1"/>
  <c r="I10" i="1"/>
  <c r="I7" i="1"/>
  <c r="I4" i="1"/>
  <c r="I39" i="1"/>
  <c r="I11" i="1"/>
  <c r="I8" i="1"/>
  <c r="I43" i="1"/>
  <c r="I15" i="1"/>
  <c r="I19" i="1"/>
  <c r="I29" i="1"/>
  <c r="M44" i="1"/>
  <c r="M40" i="1"/>
  <c r="M32" i="1"/>
  <c r="M22" i="1"/>
  <c r="M16" i="1"/>
  <c r="M12" i="1"/>
  <c r="M5" i="1"/>
  <c r="M45" i="1"/>
  <c r="M41" i="1"/>
  <c r="M33" i="1"/>
  <c r="M23" i="1"/>
  <c r="M17" i="1"/>
  <c r="M13" i="1"/>
  <c r="M9" i="1"/>
  <c r="M6" i="1"/>
  <c r="M42" i="1"/>
  <c r="M38" i="1"/>
  <c r="M28" i="1"/>
  <c r="M18" i="1"/>
  <c r="M14" i="1"/>
  <c r="M10" i="1"/>
  <c r="M7" i="1"/>
  <c r="M4" i="1"/>
  <c r="M43" i="1"/>
  <c r="M15" i="1"/>
  <c r="M8" i="1"/>
  <c r="M19" i="1"/>
  <c r="M29" i="1"/>
  <c r="M39" i="1"/>
  <c r="M11" i="1"/>
  <c r="N45" i="1"/>
  <c r="N41" i="1"/>
  <c r="N33" i="1"/>
  <c r="N23" i="1"/>
  <c r="N17" i="1"/>
  <c r="N13" i="1"/>
  <c r="N9" i="1"/>
  <c r="N6" i="1"/>
  <c r="N42" i="1"/>
  <c r="N38" i="1"/>
  <c r="N28" i="1"/>
  <c r="N18" i="1"/>
  <c r="N14" i="1"/>
  <c r="N10" i="1"/>
  <c r="N7" i="1"/>
  <c r="N43" i="1"/>
  <c r="N39" i="1"/>
  <c r="N29" i="1"/>
  <c r="N19" i="1"/>
  <c r="N15" i="1"/>
  <c r="N11" i="1"/>
  <c r="N8" i="1"/>
  <c r="N40" i="1"/>
  <c r="N12" i="1"/>
  <c r="N5" i="1"/>
  <c r="N44" i="1"/>
  <c r="N16" i="1"/>
  <c r="N22" i="1"/>
  <c r="N4" i="1"/>
  <c r="N32" i="1"/>
</calcChain>
</file>

<file path=xl/sharedStrings.xml><?xml version="1.0" encoding="utf-8"?>
<sst xmlns="http://schemas.openxmlformats.org/spreadsheetml/2006/main" count="93" uniqueCount="39">
  <si>
    <t xml:space="preserve">iş tanımı </t>
  </si>
  <si>
    <t xml:space="preserve">Bitiş Tarihi </t>
  </si>
  <si>
    <t xml:space="preserve">Sorumlu Kişi </t>
  </si>
  <si>
    <t xml:space="preserve">Başlama Tarihi </t>
  </si>
  <si>
    <t>P/G</t>
  </si>
  <si>
    <t>Herkes</t>
  </si>
  <si>
    <t>projenin konusu belirlemek</t>
  </si>
  <si>
    <t>planlanan</t>
  </si>
  <si>
    <t>gerçekleşen</t>
  </si>
  <si>
    <t>roller dağıtmak</t>
  </si>
  <si>
    <t>2.toplantı</t>
  </si>
  <si>
    <t>3.toplantı</t>
  </si>
  <si>
    <t xml:space="preserve">1.toplantı </t>
  </si>
  <si>
    <t>4.toplantı</t>
  </si>
  <si>
    <t>5.toplantı</t>
  </si>
  <si>
    <t>6.toplantı</t>
  </si>
  <si>
    <t>proje teslimi</t>
  </si>
  <si>
    <t>Teknik isterler dokümanı</t>
  </si>
  <si>
    <t>Abdulbari Saka/Müşteri</t>
  </si>
  <si>
    <t>Sara Nefise/tester</t>
  </si>
  <si>
    <t>Fatima Ai/proje yönticisi</t>
  </si>
  <si>
    <t>Fatima Ali/proje yöneticisi</t>
  </si>
  <si>
    <t>Kübra</t>
  </si>
  <si>
    <t xml:space="preserve">Abdulbari , fatima ,sara,kübra </t>
  </si>
  <si>
    <t>Abdulbari , fatima ,sara,kübra</t>
  </si>
  <si>
    <t>Müşteri isteriler dokümanı 1.version</t>
  </si>
  <si>
    <t>tasarım hazırlnması 1.version</t>
  </si>
  <si>
    <t>kodlama 1.version</t>
  </si>
  <si>
    <t>2.SPRİNT</t>
  </si>
  <si>
    <t>Müşteri isteriler dokümanı 2.version</t>
  </si>
  <si>
    <t xml:space="preserve">tasarım hazırlnması 2.version </t>
  </si>
  <si>
    <t>Kodlama 2.version</t>
  </si>
  <si>
    <t>projenin test etmek 2.version</t>
  </si>
  <si>
    <t>projenin test etmek 1.version</t>
  </si>
  <si>
    <t>kübra</t>
  </si>
  <si>
    <t>Abdulbari Saka</t>
  </si>
  <si>
    <t>Risk planı</t>
  </si>
  <si>
    <t>Abdulbari Saka /teknik lider</t>
  </si>
  <si>
    <t>1.SPRİNT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</si>
</sst>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4" borderId="1" xfId="0" applyFill="1" applyBorder="1"/>
    <xf numFmtId="14" fontId="1" fillId="0" borderId="1" xfId="0" applyNumberFormat="1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zoomScale="85" zoomScaleNormal="85" workbookViewId="0">
      <selection activeCell="K32" sqref="K32"/>
    </sheetView>
  </sheetViews>
  <sheetFormatPr defaultRowHeight="15" x14ac:dyDescent="0.25"/>
  <cols>
    <col min="1" max="1" width="36" customWidth="1"/>
    <col min="2" max="2" width="35.7109375" customWidth="1"/>
    <col min="3" max="3" width="21.5703125" customWidth="1"/>
    <col min="4" max="4" width="18.42578125" customWidth="1"/>
    <col min="5" max="5" width="16.85546875" customWidth="1"/>
    <col min="8" max="8" width="13.42578125" customWidth="1"/>
  </cols>
  <sheetData>
    <row r="1" spans="1:25" ht="57" customHeight="1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6">
        <f>C4</f>
        <v>44570</v>
      </c>
      <c r="G1" s="6">
        <f>C4+1</f>
        <v>44571</v>
      </c>
      <c r="H1" s="6">
        <f>C4+2</f>
        <v>44572</v>
      </c>
      <c r="I1" s="6">
        <f>C4+3</f>
        <v>44573</v>
      </c>
      <c r="J1" s="6">
        <f>C4+4</f>
        <v>44574</v>
      </c>
      <c r="K1" s="6">
        <f>C4+5</f>
        <v>44575</v>
      </c>
      <c r="L1" s="6">
        <f>C4+6</f>
        <v>44576</v>
      </c>
      <c r="M1" s="6">
        <f>C4+7</f>
        <v>44577</v>
      </c>
      <c r="N1" s="6">
        <f>C4+8</f>
        <v>44578</v>
      </c>
      <c r="O1" s="6">
        <f>C4+9</f>
        <v>44579</v>
      </c>
      <c r="P1" s="6">
        <f>C4+10</f>
        <v>44580</v>
      </c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6" t="s">
        <v>38</v>
      </c>
      <c r="B2" s="16" t="s">
        <v>21</v>
      </c>
      <c r="C2" s="18">
        <v>44570</v>
      </c>
      <c r="D2" s="18">
        <v>44574</v>
      </c>
      <c r="E2" s="15" t="s">
        <v>7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25">
      <c r="A3" s="17"/>
      <c r="B3" s="17"/>
      <c r="C3" s="18">
        <v>44570</v>
      </c>
      <c r="D3" s="18">
        <v>44574</v>
      </c>
      <c r="E3" s="15" t="s">
        <v>8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25" x14ac:dyDescent="0.25">
      <c r="A4" s="10" t="s">
        <v>12</v>
      </c>
      <c r="B4" s="11" t="s">
        <v>21</v>
      </c>
      <c r="C4" s="3">
        <v>44570</v>
      </c>
      <c r="D4" s="3">
        <v>44570</v>
      </c>
      <c r="E4" s="4" t="s">
        <v>7</v>
      </c>
      <c r="F4" s="5" t="str">
        <f>IF(AND(F$1&gt;=$C4,F$1&lt;=$D4),"P","")</f>
        <v>P</v>
      </c>
      <c r="G4" s="5" t="str">
        <f t="shared" ref="G4:P18" si="0">IF(AND(G$1&gt;=$C4,G$1&lt;=$D4),"P","")</f>
        <v/>
      </c>
      <c r="H4" s="5" t="str">
        <f t="shared" si="0"/>
        <v/>
      </c>
      <c r="I4" s="5" t="str">
        <f t="shared" si="0"/>
        <v/>
      </c>
      <c r="J4" s="5" t="str">
        <f t="shared" si="0"/>
        <v/>
      </c>
      <c r="K4" s="5" t="str">
        <f t="shared" si="0"/>
        <v/>
      </c>
      <c r="L4" s="5" t="str">
        <f>IF(AND(L$1&gt;=$C4,L$1&lt;=$D4),"P","")</f>
        <v/>
      </c>
      <c r="M4" s="5" t="str">
        <f>IF(AND(M$1&gt;=$C4,M$1&lt;=$D4),"P","")</f>
        <v/>
      </c>
      <c r="N4" s="5" t="str">
        <f t="shared" si="0"/>
        <v/>
      </c>
      <c r="O4" s="5" t="str">
        <f>IF(AND(O$1&gt;=$C4,O$1&lt;=$D4),"P","")</f>
        <v/>
      </c>
      <c r="P4" s="5" t="str">
        <f>IF(AND(P$1&gt;=$C4,P$1&lt;=$D4),"P","")</f>
        <v/>
      </c>
    </row>
    <row r="5" spans="1:25" x14ac:dyDescent="0.25">
      <c r="A5" s="10"/>
      <c r="B5" s="11"/>
      <c r="C5" s="3">
        <v>44570</v>
      </c>
      <c r="D5" s="3">
        <v>44570</v>
      </c>
      <c r="E5" s="4" t="s">
        <v>8</v>
      </c>
      <c r="F5" s="4" t="str">
        <f>IF(AND(F$1&gt;=$C5,F$1&lt;=$D5),"G","")</f>
        <v>G</v>
      </c>
      <c r="G5" s="4" t="str">
        <f t="shared" ref="G5:P19" si="1">IF(AND(G$1&gt;=$C5,G$1&lt;=$D5),"G","")</f>
        <v/>
      </c>
      <c r="H5" s="4" t="str">
        <f t="shared" si="1"/>
        <v/>
      </c>
      <c r="I5" s="4" t="str">
        <f t="shared" si="1"/>
        <v/>
      </c>
      <c r="J5" s="4" t="str">
        <f t="shared" si="1"/>
        <v/>
      </c>
      <c r="K5" s="4" t="str">
        <f t="shared" si="1"/>
        <v/>
      </c>
      <c r="L5" s="4" t="str">
        <f t="shared" si="1"/>
        <v/>
      </c>
      <c r="M5" s="4" t="str">
        <f t="shared" si="1"/>
        <v/>
      </c>
      <c r="N5" s="4" t="str">
        <f t="shared" si="1"/>
        <v/>
      </c>
      <c r="O5" s="4" t="str">
        <f t="shared" si="1"/>
        <v/>
      </c>
      <c r="P5" s="4" t="str">
        <f t="shared" si="1"/>
        <v/>
      </c>
    </row>
    <row r="6" spans="1:25" x14ac:dyDescent="0.25">
      <c r="A6" s="9" t="s">
        <v>6</v>
      </c>
      <c r="B6" s="11" t="s">
        <v>5</v>
      </c>
      <c r="C6" s="3">
        <v>44570</v>
      </c>
      <c r="D6" s="3">
        <v>44570</v>
      </c>
      <c r="E6" s="4" t="s">
        <v>7</v>
      </c>
      <c r="F6" s="5" t="str">
        <f t="shared" ref="F6" si="2">IF(AND(F$1&gt;=$C6,F$1&lt;=$D6),"P","")</f>
        <v>P</v>
      </c>
      <c r="G6" s="5" t="str">
        <f t="shared" si="0"/>
        <v/>
      </c>
      <c r="H6" s="5" t="str">
        <f t="shared" si="0"/>
        <v/>
      </c>
      <c r="I6" s="5" t="str">
        <f t="shared" si="0"/>
        <v/>
      </c>
      <c r="J6" s="5" t="str">
        <f t="shared" si="0"/>
        <v/>
      </c>
      <c r="K6" s="5" t="str">
        <f t="shared" si="0"/>
        <v/>
      </c>
      <c r="L6" s="5" t="str">
        <f t="shared" si="0"/>
        <v/>
      </c>
      <c r="M6" s="5" t="str">
        <f t="shared" si="0"/>
        <v/>
      </c>
      <c r="N6" s="5" t="str">
        <f t="shared" si="0"/>
        <v/>
      </c>
      <c r="O6" s="5" t="str">
        <f t="shared" si="0"/>
        <v/>
      </c>
      <c r="P6" s="5" t="str">
        <f t="shared" si="0"/>
        <v/>
      </c>
    </row>
    <row r="7" spans="1:25" x14ac:dyDescent="0.25">
      <c r="A7" s="9"/>
      <c r="B7" s="11"/>
      <c r="C7" s="3">
        <v>44570</v>
      </c>
      <c r="D7" s="3">
        <v>44570</v>
      </c>
      <c r="E7" s="4" t="s">
        <v>8</v>
      </c>
      <c r="F7" s="4" t="str">
        <f t="shared" ref="F7" si="3">IF(AND(F$1&gt;=$C7,F$1&lt;=$D7),"G","")</f>
        <v>G</v>
      </c>
      <c r="G7" s="4" t="str">
        <f t="shared" si="1"/>
        <v/>
      </c>
      <c r="H7" s="4" t="str">
        <f t="shared" si="1"/>
        <v/>
      </c>
      <c r="I7" s="4" t="str">
        <f t="shared" si="1"/>
        <v/>
      </c>
      <c r="J7" s="4" t="str">
        <f t="shared" si="1"/>
        <v/>
      </c>
      <c r="K7" s="4" t="str">
        <f t="shared" si="1"/>
        <v/>
      </c>
      <c r="L7" s="4" t="str">
        <f t="shared" si="1"/>
        <v/>
      </c>
      <c r="M7" s="4" t="str">
        <f t="shared" si="1"/>
        <v/>
      </c>
      <c r="N7" s="4" t="str">
        <f t="shared" si="1"/>
        <v/>
      </c>
      <c r="O7" s="4" t="str">
        <f t="shared" si="1"/>
        <v/>
      </c>
      <c r="P7" s="4" t="str">
        <f t="shared" si="1"/>
        <v/>
      </c>
    </row>
    <row r="8" spans="1:25" x14ac:dyDescent="0.25">
      <c r="A8" s="9" t="s">
        <v>9</v>
      </c>
      <c r="B8" s="12" t="s">
        <v>21</v>
      </c>
      <c r="C8" s="3">
        <v>44570</v>
      </c>
      <c r="D8" s="3">
        <v>44570</v>
      </c>
      <c r="E8" s="4" t="s">
        <v>7</v>
      </c>
      <c r="F8" s="5" t="str">
        <f t="shared" ref="F8" si="4">IF(AND(F$1&gt;=$C8,F$1&lt;=$D8),"P","")</f>
        <v>P</v>
      </c>
      <c r="G8" s="5" t="str">
        <f t="shared" si="0"/>
        <v/>
      </c>
      <c r="H8" s="5" t="str">
        <f t="shared" si="0"/>
        <v/>
      </c>
      <c r="I8" s="5" t="str">
        <f t="shared" si="0"/>
        <v/>
      </c>
      <c r="J8" s="5" t="str">
        <f t="shared" si="0"/>
        <v/>
      </c>
      <c r="K8" s="5" t="str">
        <f t="shared" si="0"/>
        <v/>
      </c>
      <c r="L8" s="5" t="str">
        <f t="shared" si="0"/>
        <v/>
      </c>
      <c r="M8" s="5" t="str">
        <f t="shared" si="0"/>
        <v/>
      </c>
      <c r="N8" s="5" t="str">
        <f t="shared" si="0"/>
        <v/>
      </c>
      <c r="O8" s="5" t="str">
        <f t="shared" si="0"/>
        <v/>
      </c>
      <c r="P8" s="5" t="str">
        <f t="shared" si="0"/>
        <v/>
      </c>
    </row>
    <row r="9" spans="1:25" x14ac:dyDescent="0.25">
      <c r="A9" s="9"/>
      <c r="B9" s="13"/>
      <c r="C9" s="3">
        <v>44570</v>
      </c>
      <c r="D9" s="3">
        <v>44570</v>
      </c>
      <c r="E9" s="4" t="s">
        <v>8</v>
      </c>
      <c r="F9" s="4" t="str">
        <f t="shared" ref="F9" si="5">IF(AND(F$1&gt;=$C9,F$1&lt;=$D9),"G","")</f>
        <v>G</v>
      </c>
      <c r="G9" s="4" t="str">
        <f t="shared" si="1"/>
        <v/>
      </c>
      <c r="H9" s="4" t="str">
        <f>IF(AND(H$1&gt;=$C9,H$1&lt;=$D9),"G","")</f>
        <v/>
      </c>
      <c r="I9" s="4" t="str">
        <f t="shared" si="1"/>
        <v/>
      </c>
      <c r="J9" s="4" t="str">
        <f t="shared" si="1"/>
        <v/>
      </c>
      <c r="K9" s="4" t="str">
        <f t="shared" si="1"/>
        <v/>
      </c>
      <c r="L9" s="4" t="str">
        <f t="shared" si="1"/>
        <v/>
      </c>
      <c r="M9" s="4" t="str">
        <f t="shared" si="1"/>
        <v/>
      </c>
      <c r="N9" s="4" t="str">
        <f t="shared" si="1"/>
        <v/>
      </c>
      <c r="O9" s="4" t="str">
        <f t="shared" si="1"/>
        <v/>
      </c>
      <c r="P9" s="4" t="str">
        <f t="shared" si="1"/>
        <v/>
      </c>
    </row>
    <row r="10" spans="1:25" x14ac:dyDescent="0.25">
      <c r="A10" s="9" t="s">
        <v>25</v>
      </c>
      <c r="B10" s="12" t="s">
        <v>18</v>
      </c>
      <c r="C10" s="3">
        <v>44570</v>
      </c>
      <c r="D10" s="3">
        <v>44570</v>
      </c>
      <c r="E10" s="4" t="s">
        <v>7</v>
      </c>
      <c r="F10" s="5" t="str">
        <f t="shared" ref="F10" si="6">IF(AND(F$1&gt;=$C10,F$1&lt;=$D10),"P","")</f>
        <v>P</v>
      </c>
      <c r="G10" s="5" t="str">
        <f t="shared" si="0"/>
        <v/>
      </c>
      <c r="H10" s="5" t="str">
        <f t="shared" si="0"/>
        <v/>
      </c>
      <c r="I10" s="5" t="str">
        <f t="shared" si="0"/>
        <v/>
      </c>
      <c r="J10" s="5" t="str">
        <f t="shared" si="0"/>
        <v/>
      </c>
      <c r="K10" s="5" t="str">
        <f t="shared" si="0"/>
        <v/>
      </c>
      <c r="L10" s="5" t="str">
        <f t="shared" si="0"/>
        <v/>
      </c>
      <c r="M10" s="5" t="str">
        <f t="shared" si="0"/>
        <v/>
      </c>
      <c r="N10" s="5" t="str">
        <f t="shared" si="0"/>
        <v/>
      </c>
      <c r="O10" s="5" t="str">
        <f t="shared" si="0"/>
        <v/>
      </c>
      <c r="P10" s="5" t="str">
        <f t="shared" si="0"/>
        <v/>
      </c>
    </row>
    <row r="11" spans="1:25" x14ac:dyDescent="0.25">
      <c r="A11" s="9"/>
      <c r="B11" s="13"/>
      <c r="C11" s="3">
        <v>44570</v>
      </c>
      <c r="D11" s="3">
        <v>44570</v>
      </c>
      <c r="E11" s="4" t="s">
        <v>8</v>
      </c>
      <c r="F11" s="4" t="str">
        <f t="shared" ref="F11" si="7">IF(AND(F$1&gt;=$C11,F$1&lt;=$D11),"G","")</f>
        <v>G</v>
      </c>
      <c r="G11" s="4" t="str">
        <f t="shared" si="1"/>
        <v/>
      </c>
      <c r="H11" s="4" t="str">
        <f t="shared" si="1"/>
        <v/>
      </c>
      <c r="I11" s="4" t="str">
        <f t="shared" si="1"/>
        <v/>
      </c>
      <c r="J11" s="4" t="str">
        <f t="shared" si="1"/>
        <v/>
      </c>
      <c r="K11" s="4" t="str">
        <f t="shared" si="1"/>
        <v/>
      </c>
      <c r="L11" s="4" t="str">
        <f t="shared" si="1"/>
        <v/>
      </c>
      <c r="M11" s="4" t="str">
        <f t="shared" si="1"/>
        <v/>
      </c>
      <c r="N11" s="4" t="str">
        <f t="shared" si="1"/>
        <v/>
      </c>
      <c r="O11" s="4" t="str">
        <f t="shared" si="1"/>
        <v/>
      </c>
      <c r="P11" s="4" t="str">
        <f t="shared" si="1"/>
        <v/>
      </c>
      <c r="Q11" t="str">
        <f>IF(AND(Q$1&gt;=$C13,Q$1&lt;=$D13),"P","")</f>
        <v/>
      </c>
    </row>
    <row r="12" spans="1:25" x14ac:dyDescent="0.25">
      <c r="A12" s="9" t="s">
        <v>17</v>
      </c>
      <c r="B12" s="12" t="s">
        <v>37</v>
      </c>
      <c r="C12" s="3">
        <v>44570</v>
      </c>
      <c r="D12" s="3">
        <v>44570</v>
      </c>
      <c r="E12" s="4" t="s">
        <v>7</v>
      </c>
      <c r="F12" s="5" t="str">
        <f t="shared" ref="F12" si="8">IF(AND(F$1&gt;=$C12,F$1&lt;=$D12),"P","")</f>
        <v>P</v>
      </c>
      <c r="G12" s="5" t="str">
        <f t="shared" si="0"/>
        <v/>
      </c>
      <c r="H12" s="5" t="str">
        <f t="shared" si="0"/>
        <v/>
      </c>
      <c r="I12" s="5" t="str">
        <f t="shared" si="0"/>
        <v/>
      </c>
      <c r="J12" s="5" t="str">
        <f t="shared" si="0"/>
        <v/>
      </c>
      <c r="K12" s="5" t="str">
        <f t="shared" si="0"/>
        <v/>
      </c>
      <c r="L12" s="5" t="str">
        <f t="shared" si="0"/>
        <v/>
      </c>
      <c r="M12" s="5" t="str">
        <f t="shared" si="0"/>
        <v/>
      </c>
      <c r="N12" s="5" t="str">
        <f t="shared" si="0"/>
        <v/>
      </c>
      <c r="O12" s="5" t="str">
        <f t="shared" si="0"/>
        <v/>
      </c>
      <c r="P12" s="5" t="str">
        <f t="shared" si="0"/>
        <v/>
      </c>
    </row>
    <row r="13" spans="1:25" x14ac:dyDescent="0.25">
      <c r="A13" s="9"/>
      <c r="B13" s="13"/>
      <c r="C13" s="3">
        <v>44570</v>
      </c>
      <c r="D13" s="3">
        <v>44570</v>
      </c>
      <c r="E13" s="4" t="s">
        <v>8</v>
      </c>
      <c r="F13" s="4" t="str">
        <f t="shared" ref="F13" si="9">IF(AND(F$1&gt;=$C13,F$1&lt;=$D13),"G","")</f>
        <v>G</v>
      </c>
      <c r="G13" s="4" t="str">
        <f t="shared" si="1"/>
        <v/>
      </c>
      <c r="H13" s="4" t="str">
        <f t="shared" si="1"/>
        <v/>
      </c>
      <c r="I13" s="4" t="str">
        <f t="shared" si="1"/>
        <v/>
      </c>
      <c r="J13" s="4" t="str">
        <f t="shared" si="1"/>
        <v/>
      </c>
      <c r="K13" s="4" t="str">
        <f t="shared" si="1"/>
        <v/>
      </c>
      <c r="L13" s="4" t="str">
        <f t="shared" si="1"/>
        <v/>
      </c>
      <c r="M13" s="4" t="str">
        <f t="shared" si="1"/>
        <v/>
      </c>
      <c r="N13" s="4" t="str">
        <f t="shared" si="1"/>
        <v/>
      </c>
      <c r="O13" s="4" t="str">
        <f t="shared" si="1"/>
        <v/>
      </c>
      <c r="P13" s="4" t="str">
        <f t="shared" si="1"/>
        <v/>
      </c>
    </row>
    <row r="14" spans="1:25" x14ac:dyDescent="0.25">
      <c r="A14" s="9" t="s">
        <v>26</v>
      </c>
      <c r="B14" s="12" t="s">
        <v>22</v>
      </c>
      <c r="C14" s="3">
        <v>44571</v>
      </c>
      <c r="D14" s="3">
        <v>44571</v>
      </c>
      <c r="E14" s="4" t="s">
        <v>7</v>
      </c>
      <c r="F14" s="5" t="str">
        <f t="shared" ref="F14" si="10">IF(AND(F$1&gt;=$C14,F$1&lt;=$D14),"P","")</f>
        <v/>
      </c>
      <c r="G14" s="5" t="str">
        <f t="shared" si="0"/>
        <v>P</v>
      </c>
      <c r="H14" s="5" t="str">
        <f t="shared" si="0"/>
        <v/>
      </c>
      <c r="I14" s="5" t="str">
        <f t="shared" si="0"/>
        <v/>
      </c>
      <c r="J14" s="5" t="str">
        <f t="shared" si="0"/>
        <v/>
      </c>
      <c r="K14" s="5" t="str">
        <f t="shared" si="0"/>
        <v/>
      </c>
      <c r="L14" s="5" t="str">
        <f t="shared" si="0"/>
        <v/>
      </c>
      <c r="M14" s="5" t="str">
        <f t="shared" si="0"/>
        <v/>
      </c>
      <c r="N14" s="5" t="str">
        <f t="shared" si="0"/>
        <v/>
      </c>
      <c r="O14" s="5" t="str">
        <f t="shared" si="0"/>
        <v/>
      </c>
      <c r="P14" s="5" t="str">
        <f t="shared" si="0"/>
        <v/>
      </c>
    </row>
    <row r="15" spans="1:25" ht="19.5" customHeight="1" x14ac:dyDescent="0.25">
      <c r="A15" s="9"/>
      <c r="B15" s="13"/>
      <c r="C15" s="3">
        <v>44571</v>
      </c>
      <c r="D15" s="3">
        <v>44571</v>
      </c>
      <c r="E15" s="4" t="s">
        <v>8</v>
      </c>
      <c r="F15" s="4" t="str">
        <f t="shared" ref="F15" si="11">IF(AND(F$1&gt;=$C15,F$1&lt;=$D15),"G","")</f>
        <v/>
      </c>
      <c r="G15" s="4" t="str">
        <f t="shared" si="1"/>
        <v>G</v>
      </c>
      <c r="H15" s="4" t="str">
        <f t="shared" si="1"/>
        <v/>
      </c>
      <c r="I15" s="4" t="str">
        <f t="shared" si="1"/>
        <v/>
      </c>
      <c r="J15" s="4" t="str">
        <f t="shared" si="1"/>
        <v/>
      </c>
      <c r="K15" s="4" t="str">
        <f t="shared" si="1"/>
        <v/>
      </c>
      <c r="L15" s="4" t="str">
        <f t="shared" si="1"/>
        <v/>
      </c>
      <c r="M15" s="4" t="str">
        <f t="shared" si="1"/>
        <v/>
      </c>
      <c r="N15" s="4" t="str">
        <f t="shared" si="1"/>
        <v/>
      </c>
      <c r="O15" s="4" t="str">
        <f t="shared" si="1"/>
        <v/>
      </c>
      <c r="P15" s="4" t="str">
        <f t="shared" si="1"/>
        <v/>
      </c>
    </row>
    <row r="16" spans="1:25" x14ac:dyDescent="0.25">
      <c r="A16" s="9" t="s">
        <v>10</v>
      </c>
      <c r="B16" s="12" t="s">
        <v>21</v>
      </c>
      <c r="C16" s="3">
        <v>44573</v>
      </c>
      <c r="D16" s="3">
        <v>44573</v>
      </c>
      <c r="E16" s="4" t="s">
        <v>7</v>
      </c>
      <c r="F16" s="5" t="str">
        <f t="shared" ref="F16" si="12">IF(AND(F$1&gt;=$C16,F$1&lt;=$D16),"P","")</f>
        <v/>
      </c>
      <c r="G16" s="5" t="str">
        <f t="shared" si="0"/>
        <v/>
      </c>
      <c r="H16" s="5" t="str">
        <f t="shared" si="0"/>
        <v/>
      </c>
      <c r="I16" s="5" t="str">
        <f t="shared" si="0"/>
        <v>P</v>
      </c>
      <c r="J16" s="5" t="str">
        <f t="shared" si="0"/>
        <v/>
      </c>
      <c r="K16" s="5" t="str">
        <f t="shared" si="0"/>
        <v/>
      </c>
      <c r="L16" s="5" t="str">
        <f t="shared" si="0"/>
        <v/>
      </c>
      <c r="M16" s="5" t="str">
        <f t="shared" si="0"/>
        <v/>
      </c>
      <c r="N16" s="5" t="str">
        <f t="shared" si="0"/>
        <v/>
      </c>
      <c r="O16" s="5" t="str">
        <f t="shared" si="0"/>
        <v/>
      </c>
      <c r="P16" s="5" t="str">
        <f t="shared" si="0"/>
        <v/>
      </c>
    </row>
    <row r="17" spans="1:16" x14ac:dyDescent="0.25">
      <c r="A17" s="9"/>
      <c r="B17" s="13"/>
      <c r="C17" s="3">
        <v>44573</v>
      </c>
      <c r="D17" s="3">
        <v>44573</v>
      </c>
      <c r="E17" s="4" t="s">
        <v>8</v>
      </c>
      <c r="F17" s="4" t="str">
        <f t="shared" ref="F17" si="13">IF(AND(F$1&gt;=$C17,F$1&lt;=$D17),"G","")</f>
        <v/>
      </c>
      <c r="G17" s="4" t="str">
        <f t="shared" si="1"/>
        <v/>
      </c>
      <c r="H17" s="4" t="str">
        <f t="shared" si="1"/>
        <v/>
      </c>
      <c r="I17" s="4" t="str">
        <f t="shared" si="1"/>
        <v>G</v>
      </c>
      <c r="J17" s="4" t="str">
        <f t="shared" si="1"/>
        <v/>
      </c>
      <c r="K17" s="4" t="str">
        <f t="shared" si="1"/>
        <v/>
      </c>
      <c r="L17" s="4" t="str">
        <f t="shared" si="1"/>
        <v/>
      </c>
      <c r="M17" s="4" t="str">
        <f t="shared" si="1"/>
        <v/>
      </c>
      <c r="N17" s="4" t="str">
        <f t="shared" si="1"/>
        <v/>
      </c>
      <c r="O17" s="4" t="str">
        <f t="shared" si="1"/>
        <v/>
      </c>
      <c r="P17" s="4" t="str">
        <f t="shared" si="1"/>
        <v/>
      </c>
    </row>
    <row r="18" spans="1:16" x14ac:dyDescent="0.25">
      <c r="A18" s="9" t="s">
        <v>11</v>
      </c>
      <c r="B18" s="12" t="s">
        <v>21</v>
      </c>
      <c r="C18" s="3">
        <v>44574</v>
      </c>
      <c r="D18" s="3">
        <v>44574</v>
      </c>
      <c r="E18" s="4" t="s">
        <v>7</v>
      </c>
      <c r="F18" s="5" t="str">
        <f t="shared" ref="F18" si="14">IF(AND(F$1&gt;=$C18,F$1&lt;=$D18),"P","")</f>
        <v/>
      </c>
      <c r="G18" s="5" t="str">
        <f t="shared" si="0"/>
        <v/>
      </c>
      <c r="H18" s="5" t="str">
        <f t="shared" si="0"/>
        <v/>
      </c>
      <c r="I18" s="5" t="str">
        <f t="shared" si="0"/>
        <v/>
      </c>
      <c r="J18" s="5" t="str">
        <f t="shared" si="0"/>
        <v>P</v>
      </c>
      <c r="K18" s="5" t="str">
        <f t="shared" si="0"/>
        <v/>
      </c>
      <c r="L18" s="5" t="str">
        <f t="shared" si="0"/>
        <v/>
      </c>
      <c r="M18" s="5" t="str">
        <f t="shared" si="0"/>
        <v/>
      </c>
      <c r="N18" s="5" t="str">
        <f t="shared" si="0"/>
        <v/>
      </c>
      <c r="O18" s="5" t="str">
        <f t="shared" si="0"/>
        <v/>
      </c>
      <c r="P18" s="5" t="str">
        <f t="shared" si="0"/>
        <v/>
      </c>
    </row>
    <row r="19" spans="1:16" ht="18" customHeight="1" x14ac:dyDescent="0.25">
      <c r="A19" s="9"/>
      <c r="B19" s="13"/>
      <c r="C19" s="3">
        <v>44574</v>
      </c>
      <c r="D19" s="3">
        <v>44574</v>
      </c>
      <c r="E19" s="4" t="s">
        <v>8</v>
      </c>
      <c r="F19" s="4" t="str">
        <f t="shared" ref="F19" si="15">IF(AND(F$1&gt;=$C19,F$1&lt;=$D19),"G","")</f>
        <v/>
      </c>
      <c r="G19" s="4" t="str">
        <f t="shared" si="1"/>
        <v/>
      </c>
      <c r="H19" s="4" t="str">
        <f t="shared" si="1"/>
        <v/>
      </c>
      <c r="I19" s="4" t="str">
        <f t="shared" si="1"/>
        <v/>
      </c>
      <c r="J19" s="4" t="str">
        <f t="shared" si="1"/>
        <v>G</v>
      </c>
      <c r="K19" s="4" t="str">
        <f t="shared" si="1"/>
        <v/>
      </c>
      <c r="L19" s="4" t="str">
        <f t="shared" si="1"/>
        <v/>
      </c>
      <c r="M19" s="4" t="str">
        <f t="shared" si="1"/>
        <v/>
      </c>
      <c r="N19" s="4" t="str">
        <f t="shared" si="1"/>
        <v/>
      </c>
      <c r="O19" s="4" t="str">
        <f t="shared" si="1"/>
        <v/>
      </c>
      <c r="P19" s="4" t="str">
        <f t="shared" si="1"/>
        <v/>
      </c>
    </row>
    <row r="20" spans="1:16" x14ac:dyDescent="0.25">
      <c r="A20" s="12" t="s">
        <v>36</v>
      </c>
      <c r="B20" s="12" t="s">
        <v>23</v>
      </c>
      <c r="C20" s="3">
        <v>44571</v>
      </c>
      <c r="D20" s="3">
        <v>44571</v>
      </c>
      <c r="E20" s="4" t="s">
        <v>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13"/>
      <c r="B21" s="13"/>
      <c r="C21" s="3">
        <v>44571</v>
      </c>
      <c r="D21" s="3">
        <v>44571</v>
      </c>
      <c r="E21" s="4" t="s">
        <v>8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9" t="s">
        <v>27</v>
      </c>
      <c r="B22" s="7" t="s">
        <v>23</v>
      </c>
      <c r="C22" s="3">
        <v>44571</v>
      </c>
      <c r="D22" s="3">
        <v>44574</v>
      </c>
      <c r="E22" s="4" t="s">
        <v>7</v>
      </c>
      <c r="F22" s="5" t="str">
        <f t="shared" ref="F22:P44" si="16">IF(AND(F$1&gt;=$C22,F$1&lt;=$D22),"P","")</f>
        <v/>
      </c>
      <c r="G22" s="5" t="str">
        <f t="shared" si="16"/>
        <v>P</v>
      </c>
      <c r="H22" s="5" t="str">
        <f t="shared" si="16"/>
        <v>P</v>
      </c>
      <c r="I22" s="5" t="str">
        <f t="shared" si="16"/>
        <v>P</v>
      </c>
      <c r="J22" s="5" t="str">
        <f t="shared" si="16"/>
        <v>P</v>
      </c>
      <c r="K22" s="5" t="str">
        <f t="shared" si="16"/>
        <v/>
      </c>
      <c r="L22" s="5" t="str">
        <f t="shared" si="16"/>
        <v/>
      </c>
      <c r="M22" s="5" t="str">
        <f t="shared" si="16"/>
        <v/>
      </c>
      <c r="N22" s="5" t="str">
        <f t="shared" si="16"/>
        <v/>
      </c>
      <c r="O22" s="5" t="str">
        <f t="shared" si="16"/>
        <v/>
      </c>
      <c r="P22" s="5" t="str">
        <f t="shared" si="16"/>
        <v/>
      </c>
    </row>
    <row r="23" spans="1:16" x14ac:dyDescent="0.25">
      <c r="A23" s="9"/>
      <c r="B23" s="8"/>
      <c r="C23" s="3">
        <v>44571</v>
      </c>
      <c r="D23" s="3">
        <v>44574</v>
      </c>
      <c r="E23" s="4" t="s">
        <v>8</v>
      </c>
      <c r="F23" s="4" t="str">
        <f t="shared" ref="F23:P45" si="17">IF(AND(F$1&gt;=$C23,F$1&lt;=$D23),"G","")</f>
        <v/>
      </c>
      <c r="G23" s="4" t="str">
        <f t="shared" si="17"/>
        <v>G</v>
      </c>
      <c r="H23" s="4" t="str">
        <f t="shared" si="17"/>
        <v>G</v>
      </c>
      <c r="I23" s="4" t="str">
        <f t="shared" si="17"/>
        <v>G</v>
      </c>
      <c r="J23" s="4" t="str">
        <f t="shared" si="17"/>
        <v>G</v>
      </c>
      <c r="K23" s="4" t="str">
        <f t="shared" si="17"/>
        <v/>
      </c>
      <c r="L23" s="4" t="str">
        <f t="shared" si="17"/>
        <v/>
      </c>
      <c r="M23" s="4" t="str">
        <f t="shared" si="17"/>
        <v/>
      </c>
      <c r="N23" s="4" t="str">
        <f t="shared" si="17"/>
        <v/>
      </c>
      <c r="O23" s="4" t="str">
        <f t="shared" si="17"/>
        <v/>
      </c>
      <c r="P23" s="4" t="str">
        <f t="shared" si="17"/>
        <v/>
      </c>
    </row>
    <row r="24" spans="1:16" x14ac:dyDescent="0.25">
      <c r="A24" s="12" t="s">
        <v>33</v>
      </c>
      <c r="B24" s="7" t="s">
        <v>19</v>
      </c>
      <c r="C24" s="3">
        <v>44574</v>
      </c>
      <c r="D24" s="3">
        <v>44574</v>
      </c>
      <c r="E24" s="4" t="s">
        <v>7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s="13"/>
      <c r="B25" s="14"/>
      <c r="C25" s="3">
        <v>44574</v>
      </c>
      <c r="D25" s="3">
        <v>44574</v>
      </c>
      <c r="E25" s="4" t="s">
        <v>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s="12" t="s">
        <v>28</v>
      </c>
      <c r="B26" s="14" t="s">
        <v>21</v>
      </c>
      <c r="C26" s="3">
        <v>44575</v>
      </c>
      <c r="D26" s="3">
        <v>44578</v>
      </c>
      <c r="E26" s="4" t="s">
        <v>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13"/>
      <c r="B27" s="8"/>
      <c r="C27" s="3">
        <v>44575</v>
      </c>
      <c r="D27" s="3">
        <v>44578</v>
      </c>
      <c r="E27" s="4" t="s">
        <v>8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9" t="s">
        <v>13</v>
      </c>
      <c r="B28" s="12" t="s">
        <v>21</v>
      </c>
      <c r="C28" s="3">
        <v>44575</v>
      </c>
      <c r="D28" s="3">
        <v>44575</v>
      </c>
      <c r="E28" s="4" t="s">
        <v>7</v>
      </c>
      <c r="F28" s="5" t="str">
        <f t="shared" ref="F28" si="18">IF(AND(F$1&gt;=$C28,F$1&lt;=$D28),"P","")</f>
        <v/>
      </c>
      <c r="G28" s="5" t="str">
        <f t="shared" si="16"/>
        <v/>
      </c>
      <c r="H28" s="5" t="str">
        <f t="shared" si="16"/>
        <v/>
      </c>
      <c r="I28" s="5" t="str">
        <f t="shared" si="16"/>
        <v/>
      </c>
      <c r="J28" s="5" t="str">
        <f t="shared" si="16"/>
        <v/>
      </c>
      <c r="K28" s="5" t="str">
        <f t="shared" si="16"/>
        <v>P</v>
      </c>
      <c r="L28" s="5" t="str">
        <f t="shared" si="16"/>
        <v/>
      </c>
      <c r="M28" s="5" t="str">
        <f t="shared" si="16"/>
        <v/>
      </c>
      <c r="N28" s="5" t="str">
        <f t="shared" si="16"/>
        <v/>
      </c>
      <c r="O28" s="5" t="str">
        <f t="shared" si="16"/>
        <v/>
      </c>
      <c r="P28" s="5" t="str">
        <f t="shared" si="16"/>
        <v/>
      </c>
    </row>
    <row r="29" spans="1:16" x14ac:dyDescent="0.25">
      <c r="A29" s="9"/>
      <c r="B29" s="13"/>
      <c r="C29" s="3">
        <v>44575</v>
      </c>
      <c r="D29" s="3">
        <v>44575</v>
      </c>
      <c r="E29" s="4" t="s">
        <v>8</v>
      </c>
      <c r="F29" s="4" t="str">
        <f t="shared" ref="F29" si="19">IF(AND(F$1&gt;=$C29,F$1&lt;=$D29),"G","")</f>
        <v/>
      </c>
      <c r="G29" s="4" t="str">
        <f t="shared" si="17"/>
        <v/>
      </c>
      <c r="H29" s="4" t="str">
        <f t="shared" si="17"/>
        <v/>
      </c>
      <c r="I29" s="4" t="str">
        <f t="shared" si="17"/>
        <v/>
      </c>
      <c r="J29" s="4" t="str">
        <f t="shared" si="17"/>
        <v/>
      </c>
      <c r="K29" s="4" t="str">
        <f t="shared" si="17"/>
        <v>G</v>
      </c>
      <c r="L29" s="4" t="str">
        <f t="shared" si="17"/>
        <v/>
      </c>
      <c r="M29" s="4" t="str">
        <f t="shared" si="17"/>
        <v/>
      </c>
      <c r="N29" s="4" t="str">
        <f t="shared" si="17"/>
        <v/>
      </c>
      <c r="O29" s="4" t="str">
        <f t="shared" si="17"/>
        <v/>
      </c>
      <c r="P29" s="4" t="str">
        <f t="shared" si="17"/>
        <v/>
      </c>
    </row>
    <row r="30" spans="1:16" x14ac:dyDescent="0.25">
      <c r="A30" s="12" t="s">
        <v>29</v>
      </c>
      <c r="B30" s="12" t="s">
        <v>35</v>
      </c>
      <c r="C30" s="3">
        <v>44575</v>
      </c>
      <c r="D30" s="3">
        <v>44575</v>
      </c>
      <c r="E30" s="4" t="s">
        <v>7</v>
      </c>
      <c r="F30" s="4" t="str">
        <f>IF(AND(F$1&gt;=$C39,F$1&lt;=$D39),"G","")</f>
        <v/>
      </c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13"/>
      <c r="B31" s="13"/>
      <c r="C31" s="3">
        <v>44575</v>
      </c>
      <c r="D31" s="3">
        <v>44575</v>
      </c>
      <c r="E31" s="4" t="s">
        <v>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5">
      <c r="A32" s="9" t="s">
        <v>30</v>
      </c>
      <c r="B32" s="12" t="s">
        <v>34</v>
      </c>
      <c r="C32" s="3">
        <v>44575</v>
      </c>
      <c r="D32" s="3">
        <v>44575</v>
      </c>
      <c r="E32" s="4" t="s">
        <v>7</v>
      </c>
      <c r="F32" s="5" t="str">
        <f t="shared" ref="F32" si="20">IF(AND(F$1&gt;=$C32,F$1&lt;=$D32),"P","")</f>
        <v/>
      </c>
      <c r="G32" s="5" t="str">
        <f t="shared" si="16"/>
        <v/>
      </c>
      <c r="H32" s="5" t="str">
        <f t="shared" si="16"/>
        <v/>
      </c>
      <c r="I32" s="5" t="str">
        <f t="shared" si="16"/>
        <v/>
      </c>
      <c r="J32" s="5" t="str">
        <f t="shared" si="16"/>
        <v/>
      </c>
      <c r="K32" s="5" t="str">
        <f t="shared" si="16"/>
        <v>P</v>
      </c>
      <c r="L32" s="5" t="str">
        <f t="shared" si="16"/>
        <v/>
      </c>
      <c r="M32" s="5" t="str">
        <f t="shared" si="16"/>
        <v/>
      </c>
      <c r="N32" s="5" t="str">
        <f t="shared" si="16"/>
        <v/>
      </c>
      <c r="O32" s="5" t="str">
        <f t="shared" si="16"/>
        <v/>
      </c>
      <c r="P32" s="5" t="str">
        <f t="shared" si="16"/>
        <v/>
      </c>
    </row>
    <row r="33" spans="1:16" x14ac:dyDescent="0.25">
      <c r="A33" s="9"/>
      <c r="B33" s="13"/>
      <c r="C33" s="3">
        <v>44575</v>
      </c>
      <c r="D33" s="3">
        <v>44575</v>
      </c>
      <c r="E33" s="4" t="s">
        <v>8</v>
      </c>
      <c r="F33" s="4" t="str">
        <f t="shared" ref="F33" si="21">IF(AND(F$1&gt;=$C33,F$1&lt;=$D33),"G","")</f>
        <v/>
      </c>
      <c r="G33" s="4" t="str">
        <f t="shared" si="17"/>
        <v/>
      </c>
      <c r="H33" s="4" t="str">
        <f t="shared" si="17"/>
        <v/>
      </c>
      <c r="I33" s="4" t="str">
        <f t="shared" si="17"/>
        <v/>
      </c>
      <c r="J33" s="4" t="str">
        <f t="shared" si="17"/>
        <v/>
      </c>
      <c r="K33" s="4" t="str">
        <f t="shared" si="17"/>
        <v>G</v>
      </c>
      <c r="L33" s="4" t="str">
        <f t="shared" si="17"/>
        <v/>
      </c>
      <c r="M33" s="4" t="str">
        <f t="shared" si="17"/>
        <v/>
      </c>
      <c r="N33" s="4" t="str">
        <f t="shared" si="17"/>
        <v/>
      </c>
      <c r="O33" s="4" t="str">
        <f t="shared" si="17"/>
        <v/>
      </c>
      <c r="P33" s="4" t="str">
        <f t="shared" si="17"/>
        <v/>
      </c>
    </row>
    <row r="34" spans="1:16" x14ac:dyDescent="0.25">
      <c r="A34" s="12" t="s">
        <v>36</v>
      </c>
      <c r="B34" s="12" t="s">
        <v>23</v>
      </c>
      <c r="C34" s="3">
        <v>44575</v>
      </c>
      <c r="D34" s="3">
        <v>44575</v>
      </c>
      <c r="E34" s="4" t="s">
        <v>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5">
      <c r="A35" s="13"/>
      <c r="B35" s="13"/>
      <c r="C35" s="3">
        <v>44575</v>
      </c>
      <c r="D35" s="3">
        <v>44575</v>
      </c>
      <c r="E35" s="4" t="s">
        <v>8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25">
      <c r="A36" s="12" t="s">
        <v>31</v>
      </c>
      <c r="B36" s="12" t="s">
        <v>24</v>
      </c>
      <c r="C36" s="3">
        <v>44575</v>
      </c>
      <c r="D36" s="3">
        <v>44577</v>
      </c>
      <c r="E36" s="4" t="s">
        <v>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25">
      <c r="A37" s="13"/>
      <c r="B37" s="13"/>
      <c r="C37" s="3">
        <v>44575</v>
      </c>
      <c r="D37" s="3">
        <v>44577</v>
      </c>
      <c r="E37" s="4" t="s">
        <v>8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25">
      <c r="A38" s="9" t="s">
        <v>14</v>
      </c>
      <c r="B38" s="12" t="s">
        <v>21</v>
      </c>
      <c r="C38" s="3">
        <v>44576</v>
      </c>
      <c r="D38" s="3">
        <v>44576</v>
      </c>
      <c r="E38" s="4" t="s">
        <v>7</v>
      </c>
      <c r="F38" s="5" t="str">
        <f t="shared" ref="F38" si="22">IF(AND(F$1&gt;=$C38,F$1&lt;=$D38),"P","")</f>
        <v/>
      </c>
      <c r="G38" s="5" t="str">
        <f t="shared" si="16"/>
        <v/>
      </c>
      <c r="H38" s="5" t="str">
        <f t="shared" si="16"/>
        <v/>
      </c>
      <c r="I38" s="5" t="str">
        <f t="shared" si="16"/>
        <v/>
      </c>
      <c r="J38" s="5" t="str">
        <f t="shared" si="16"/>
        <v/>
      </c>
      <c r="K38" s="5" t="str">
        <f t="shared" si="16"/>
        <v/>
      </c>
      <c r="L38" s="5" t="str">
        <f t="shared" si="16"/>
        <v>P</v>
      </c>
      <c r="M38" s="5" t="str">
        <f t="shared" si="16"/>
        <v/>
      </c>
      <c r="N38" s="5" t="str">
        <f t="shared" si="16"/>
        <v/>
      </c>
      <c r="O38" s="5" t="str">
        <f t="shared" si="16"/>
        <v/>
      </c>
      <c r="P38" s="5" t="str">
        <f t="shared" si="16"/>
        <v/>
      </c>
    </row>
    <row r="39" spans="1:16" x14ac:dyDescent="0.25">
      <c r="A39" s="9"/>
      <c r="B39" s="13"/>
      <c r="C39" s="3">
        <v>44576</v>
      </c>
      <c r="D39" s="3">
        <v>44576</v>
      </c>
      <c r="E39" s="4" t="s">
        <v>8</v>
      </c>
      <c r="G39" s="5" t="str">
        <f t="shared" si="16"/>
        <v/>
      </c>
      <c r="H39" s="4" t="str">
        <f t="shared" si="17"/>
        <v/>
      </c>
      <c r="I39" s="4" t="str">
        <f t="shared" si="17"/>
        <v/>
      </c>
      <c r="J39" s="4" t="str">
        <f t="shared" si="17"/>
        <v/>
      </c>
      <c r="K39" s="4" t="str">
        <f t="shared" si="17"/>
        <v/>
      </c>
      <c r="L39" s="4" t="str">
        <f t="shared" si="17"/>
        <v>G</v>
      </c>
      <c r="M39" s="4" t="str">
        <f t="shared" si="17"/>
        <v/>
      </c>
      <c r="N39" s="4" t="str">
        <f t="shared" si="17"/>
        <v/>
      </c>
      <c r="O39" s="4" t="str">
        <f t="shared" si="17"/>
        <v/>
      </c>
      <c r="P39" s="4" t="str">
        <f t="shared" si="17"/>
        <v/>
      </c>
    </row>
    <row r="40" spans="1:16" x14ac:dyDescent="0.25">
      <c r="A40" s="9" t="s">
        <v>32</v>
      </c>
      <c r="B40" s="12" t="s">
        <v>19</v>
      </c>
      <c r="C40" s="3">
        <v>44577</v>
      </c>
      <c r="D40" s="3">
        <v>44577</v>
      </c>
      <c r="E40" s="4" t="s">
        <v>7</v>
      </c>
      <c r="F40" s="5" t="str">
        <f t="shared" ref="F40" si="23">IF(AND(F$1&gt;=$C40,F$1&lt;=$D40),"P","")</f>
        <v/>
      </c>
      <c r="G40" s="5" t="str">
        <f t="shared" si="16"/>
        <v/>
      </c>
      <c r="H40" s="5" t="str">
        <f t="shared" si="16"/>
        <v/>
      </c>
      <c r="I40" s="5" t="str">
        <f t="shared" si="16"/>
        <v/>
      </c>
      <c r="J40" s="5" t="str">
        <f t="shared" si="16"/>
        <v/>
      </c>
      <c r="K40" s="5" t="str">
        <f t="shared" si="16"/>
        <v/>
      </c>
      <c r="L40" s="5" t="str">
        <f t="shared" si="16"/>
        <v/>
      </c>
      <c r="M40" s="5" t="str">
        <f t="shared" si="16"/>
        <v>P</v>
      </c>
      <c r="N40" s="5" t="str">
        <f t="shared" si="16"/>
        <v/>
      </c>
      <c r="O40" s="5" t="str">
        <f t="shared" si="16"/>
        <v/>
      </c>
      <c r="P40" s="5" t="str">
        <f t="shared" si="16"/>
        <v/>
      </c>
    </row>
    <row r="41" spans="1:16" x14ac:dyDescent="0.25">
      <c r="A41" s="9"/>
      <c r="B41" s="13"/>
      <c r="C41" s="3">
        <v>44577</v>
      </c>
      <c r="D41" s="3">
        <v>44577</v>
      </c>
      <c r="E41" s="4" t="s">
        <v>8</v>
      </c>
      <c r="F41" s="4" t="str">
        <f t="shared" ref="F41" si="24">IF(AND(F$1&gt;=$C41,F$1&lt;=$D41),"G","")</f>
        <v/>
      </c>
      <c r="G41" s="4" t="str">
        <f t="shared" si="17"/>
        <v/>
      </c>
      <c r="H41" s="4" t="str">
        <f t="shared" si="17"/>
        <v/>
      </c>
      <c r="I41" s="4" t="str">
        <f t="shared" si="17"/>
        <v/>
      </c>
      <c r="J41" s="4" t="str">
        <f t="shared" si="17"/>
        <v/>
      </c>
      <c r="K41" s="4" t="str">
        <f t="shared" si="17"/>
        <v/>
      </c>
      <c r="L41" s="4" t="str">
        <f t="shared" si="17"/>
        <v/>
      </c>
      <c r="M41" s="4" t="str">
        <f t="shared" si="17"/>
        <v>G</v>
      </c>
      <c r="N41" s="4" t="str">
        <f t="shared" si="17"/>
        <v/>
      </c>
      <c r="O41" s="4" t="str">
        <f t="shared" si="17"/>
        <v/>
      </c>
      <c r="P41" s="4" t="str">
        <f t="shared" si="17"/>
        <v/>
      </c>
    </row>
    <row r="42" spans="1:16" x14ac:dyDescent="0.25">
      <c r="A42" s="9" t="s">
        <v>15</v>
      </c>
      <c r="B42" s="12" t="s">
        <v>21</v>
      </c>
      <c r="C42" s="3">
        <v>44577</v>
      </c>
      <c r="D42" s="3">
        <v>44577</v>
      </c>
      <c r="E42" s="4" t="s">
        <v>7</v>
      </c>
      <c r="F42" s="5" t="str">
        <f t="shared" ref="F42" si="25">IF(AND(F$1&gt;=$C42,F$1&lt;=$D42),"P","")</f>
        <v/>
      </c>
      <c r="G42" s="5" t="str">
        <f t="shared" si="16"/>
        <v/>
      </c>
      <c r="H42" s="5" t="str">
        <f t="shared" si="16"/>
        <v/>
      </c>
      <c r="I42" s="5" t="str">
        <f t="shared" si="16"/>
        <v/>
      </c>
      <c r="J42" s="5" t="str">
        <f t="shared" si="16"/>
        <v/>
      </c>
      <c r="K42" s="5" t="str">
        <f t="shared" si="16"/>
        <v/>
      </c>
      <c r="L42" s="5" t="str">
        <f t="shared" si="16"/>
        <v/>
      </c>
      <c r="M42" s="5" t="str">
        <f t="shared" si="16"/>
        <v>P</v>
      </c>
      <c r="N42" s="5" t="str">
        <f t="shared" si="16"/>
        <v/>
      </c>
      <c r="O42" s="5" t="str">
        <f t="shared" si="16"/>
        <v/>
      </c>
      <c r="P42" s="5" t="str">
        <f t="shared" si="16"/>
        <v/>
      </c>
    </row>
    <row r="43" spans="1:16" x14ac:dyDescent="0.25">
      <c r="A43" s="9"/>
      <c r="B43" s="13"/>
      <c r="C43" s="3">
        <v>44577</v>
      </c>
      <c r="D43" s="3">
        <v>44577</v>
      </c>
      <c r="E43" s="4" t="s">
        <v>8</v>
      </c>
      <c r="F43" s="4" t="str">
        <f t="shared" ref="F43" si="26">IF(AND(F$1&gt;=$C43,F$1&lt;=$D43),"G","")</f>
        <v/>
      </c>
      <c r="G43" s="4" t="str">
        <f t="shared" si="17"/>
        <v/>
      </c>
      <c r="H43" s="4" t="str">
        <f t="shared" si="17"/>
        <v/>
      </c>
      <c r="I43" s="4" t="str">
        <f t="shared" si="17"/>
        <v/>
      </c>
      <c r="J43" s="4" t="str">
        <f t="shared" si="17"/>
        <v/>
      </c>
      <c r="K43" s="4" t="str">
        <f t="shared" si="17"/>
        <v/>
      </c>
      <c r="L43" s="4" t="str">
        <f t="shared" si="17"/>
        <v/>
      </c>
      <c r="M43" s="4" t="str">
        <f t="shared" si="17"/>
        <v>G</v>
      </c>
      <c r="N43" s="4" t="str">
        <f t="shared" si="17"/>
        <v/>
      </c>
      <c r="O43" s="4" t="str">
        <f t="shared" si="17"/>
        <v/>
      </c>
      <c r="P43" s="4" t="str">
        <f t="shared" si="17"/>
        <v/>
      </c>
    </row>
    <row r="44" spans="1:16" x14ac:dyDescent="0.25">
      <c r="A44" s="9" t="s">
        <v>16</v>
      </c>
      <c r="B44" s="12" t="s">
        <v>20</v>
      </c>
      <c r="C44" s="3">
        <v>44577</v>
      </c>
      <c r="D44" s="3">
        <v>44577</v>
      </c>
      <c r="E44" s="4" t="s">
        <v>7</v>
      </c>
      <c r="F44" s="5" t="str">
        <f t="shared" ref="F44" si="27">IF(AND(F$1&gt;=$C44,F$1&lt;=$D44),"P","")</f>
        <v/>
      </c>
      <c r="G44" s="5" t="str">
        <f t="shared" si="16"/>
        <v/>
      </c>
      <c r="H44" s="5" t="str">
        <f t="shared" si="16"/>
        <v/>
      </c>
      <c r="I44" s="5" t="str">
        <f t="shared" si="16"/>
        <v/>
      </c>
      <c r="J44" s="5" t="str">
        <f t="shared" si="16"/>
        <v/>
      </c>
      <c r="K44" s="5" t="str">
        <f t="shared" si="16"/>
        <v/>
      </c>
      <c r="L44" s="5" t="str">
        <f t="shared" si="16"/>
        <v/>
      </c>
      <c r="M44" s="5" t="str">
        <f t="shared" si="16"/>
        <v>P</v>
      </c>
      <c r="N44" s="5" t="str">
        <f t="shared" si="16"/>
        <v/>
      </c>
      <c r="O44" s="5" t="str">
        <f t="shared" si="16"/>
        <v/>
      </c>
      <c r="P44" s="5" t="str">
        <f t="shared" si="16"/>
        <v/>
      </c>
    </row>
    <row r="45" spans="1:16" x14ac:dyDescent="0.25">
      <c r="A45" s="9"/>
      <c r="B45" s="13"/>
      <c r="C45" s="3">
        <v>44577</v>
      </c>
      <c r="D45" s="3">
        <v>44577</v>
      </c>
      <c r="E45" s="4" t="s">
        <v>8</v>
      </c>
      <c r="F45" s="4" t="str">
        <f t="shared" ref="F45" si="28">IF(AND(F$1&gt;=$C45,F$1&lt;=$D45),"G","")</f>
        <v/>
      </c>
      <c r="G45" s="4" t="str">
        <f t="shared" si="17"/>
        <v/>
      </c>
      <c r="H45" s="4" t="str">
        <f t="shared" si="17"/>
        <v/>
      </c>
      <c r="I45" s="4" t="str">
        <f t="shared" si="17"/>
        <v/>
      </c>
      <c r="J45" s="4" t="str">
        <f t="shared" si="17"/>
        <v/>
      </c>
      <c r="K45" s="4" t="str">
        <f t="shared" si="17"/>
        <v/>
      </c>
      <c r="L45" s="4" t="str">
        <f t="shared" si="17"/>
        <v/>
      </c>
      <c r="M45" s="4" t="str">
        <f t="shared" si="17"/>
        <v>G</v>
      </c>
      <c r="N45" s="4" t="str">
        <f t="shared" si="17"/>
        <v/>
      </c>
      <c r="O45" s="4" t="str">
        <f t="shared" si="17"/>
        <v/>
      </c>
      <c r="P45" s="4" t="str">
        <f t="shared" si="17"/>
        <v/>
      </c>
    </row>
  </sheetData>
  <mergeCells count="44">
    <mergeCell ref="A20:A21"/>
    <mergeCell ref="B20:B21"/>
    <mergeCell ref="A34:A35"/>
    <mergeCell ref="B34:B35"/>
    <mergeCell ref="A2:A3"/>
    <mergeCell ref="B2:B3"/>
    <mergeCell ref="A30:A31"/>
    <mergeCell ref="A36:A37"/>
    <mergeCell ref="B36:B37"/>
    <mergeCell ref="B26:B27"/>
    <mergeCell ref="B24:B25"/>
    <mergeCell ref="B30:B31"/>
    <mergeCell ref="B18:B19"/>
    <mergeCell ref="A44:A45"/>
    <mergeCell ref="A22:A23"/>
    <mergeCell ref="A28:A29"/>
    <mergeCell ref="A32:A33"/>
    <mergeCell ref="A38:A39"/>
    <mergeCell ref="A40:A41"/>
    <mergeCell ref="A42:A43"/>
    <mergeCell ref="B42:B43"/>
    <mergeCell ref="B44:B45"/>
    <mergeCell ref="B28:B29"/>
    <mergeCell ref="B32:B33"/>
    <mergeCell ref="B38:B39"/>
    <mergeCell ref="B40:B41"/>
    <mergeCell ref="A24:A25"/>
    <mergeCell ref="A26:A27"/>
    <mergeCell ref="B22:B23"/>
    <mergeCell ref="A18:A19"/>
    <mergeCell ref="A4:A5"/>
    <mergeCell ref="B4:B5"/>
    <mergeCell ref="A6:A7"/>
    <mergeCell ref="B6:B7"/>
    <mergeCell ref="A8:A9"/>
    <mergeCell ref="A10:A11"/>
    <mergeCell ref="A12:A13"/>
    <mergeCell ref="A14:A15"/>
    <mergeCell ref="A16:A17"/>
    <mergeCell ref="B8:B9"/>
    <mergeCell ref="B10:B11"/>
    <mergeCell ref="B12:B13"/>
    <mergeCell ref="B14:B15"/>
    <mergeCell ref="B16:B17"/>
  </mergeCells>
  <conditionalFormatting sqref="F4:P4 F5 F24:P27 F31:P31 F20:P21 F34:P37 G30:P30">
    <cfRule type="cellIs" dxfId="4" priority="46" operator="equal">
      <formula>"g"</formula>
    </cfRule>
    <cfRule type="cellIs" dxfId="3" priority="47" operator="equal">
      <formula>"p"</formula>
    </cfRule>
  </conditionalFormatting>
  <conditionalFormatting sqref="F4:P4">
    <cfRule type="cellIs" dxfId="9" priority="15" operator="equal">
      <formula>"P"</formula>
    </cfRule>
  </conditionalFormatting>
  <conditionalFormatting sqref="G5:P5">
    <cfRule type="cellIs" dxfId="8" priority="6" operator="equal">
      <formula>"g"</formula>
    </cfRule>
    <cfRule type="cellIs" dxfId="7" priority="7" operator="equal">
      <formula>"p"</formula>
    </cfRule>
  </conditionalFormatting>
  <conditionalFormatting sqref="F6:P6 F8:P8 F10:P10 F12:P12 F14:P14 F16:P16 F18:P18 F22:P22 F28:P28 F32:P32 F38:P38 F40:P40 F42:P42 F44:P44 F7 F9 F11 F13 F15 F17 F19 F23 F33 F29:F30 F41 F43 F45 G39">
    <cfRule type="cellIs" dxfId="2" priority="4" operator="equal">
      <formula>"g"</formula>
    </cfRule>
    <cfRule type="cellIs" dxfId="1" priority="5" operator="equal">
      <formula>"p"</formula>
    </cfRule>
  </conditionalFormatting>
  <conditionalFormatting sqref="F6:P6 F8:P8 F10:P10 F12:P12 F14:P14 F16:P16 F18:P18 F22:P22 F28:P28 F32:P32 F38:P38 F40:P40 F42:P42 F44:P44 G39">
    <cfRule type="cellIs" dxfId="0" priority="3" operator="equal">
      <formula>"P"</formula>
    </cfRule>
  </conditionalFormatting>
  <conditionalFormatting sqref="G7:P7 G9:P9 G11:P11 G13:P13 G15:P15 G17:P17 G19:P19 G23:P23 G29:P29 G33:P33 H39:P39 G41:P41 G43:P43 G45:P45">
    <cfRule type="cellIs" dxfId="6" priority="1" operator="equal">
      <formula>"g"</formula>
    </cfRule>
    <cfRule type="cellIs" dxfId="5" priority="2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2022-01-16T15:09:32Z</dcterms:modified>
</cp:coreProperties>
</file>