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tima.miranda\PycharmProjects\eneagas_upm\data\raw\"/>
    </mc:Choice>
  </mc:AlternateContent>
  <xr:revisionPtr revIDLastSave="0" documentId="8_{80F42816-97C4-4687-8879-50E2CEC93318}" xr6:coauthVersionLast="47" xr6:coauthVersionMax="47" xr10:uidLastSave="{00000000-0000-0000-0000-000000000000}"/>
  <bookViews>
    <workbookView xWindow="-108" yWindow="-108" windowWidth="23256" windowHeight="12456" tabRatio="593" firstSheet="1" activeTab="12" xr2:uid="{00000000-000D-0000-FFFF-FFFF00000000}"/>
  </bookViews>
  <sheets>
    <sheet name="DATOS" sheetId="29" state="hidden" r:id="rId1"/>
    <sheet name="ENE" sheetId="27" r:id="rId2"/>
    <sheet name="FEB" sheetId="35" r:id="rId3"/>
    <sheet name="MAR" sheetId="37" r:id="rId4"/>
    <sheet name="ABR" sheetId="39" r:id="rId5"/>
    <sheet name="MAY" sheetId="41" r:id="rId6"/>
    <sheet name="JUN" sheetId="43" r:id="rId7"/>
    <sheet name="JUL" sheetId="45" r:id="rId8"/>
    <sheet name="AGO" sheetId="47" r:id="rId9"/>
    <sheet name="SET" sheetId="49" r:id="rId10"/>
    <sheet name="OCT" sheetId="51" r:id="rId11"/>
    <sheet name="NOV" sheetId="53" r:id="rId12"/>
    <sheet name="DIC" sheetId="55" r:id="rId13"/>
    <sheet name="ENE´24" sheetId="57" state="hidden" r:id="rId14"/>
    <sheet name="ENE´24 - WEBGIS" sheetId="58" state="hidden" r:id="rId15"/>
  </sheets>
  <definedNames>
    <definedName name="_xlnm._FilterDatabase" localSheetId="4" hidden="1">ABR!#REF!</definedName>
    <definedName name="_xlnm._FilterDatabase" localSheetId="8" hidden="1">AGO!#REF!</definedName>
    <definedName name="_xlnm._FilterDatabase" localSheetId="12" hidden="1">DIC!#REF!</definedName>
    <definedName name="_xlnm._FilterDatabase" localSheetId="1" hidden="1">ENE!#REF!</definedName>
    <definedName name="_xlnm._FilterDatabase" localSheetId="13" hidden="1">ENE´24!#REF!</definedName>
    <definedName name="_xlnm._FilterDatabase" localSheetId="14" hidden="1">'ENE´24 - WEBGIS'!$A$1:$C$1613</definedName>
    <definedName name="_xlnm._FilterDatabase" localSheetId="2" hidden="1">FEB!#REF!</definedName>
    <definedName name="_xlnm._FilterDatabase" localSheetId="7" hidden="1">JUL!#REF!</definedName>
    <definedName name="_xlnm._FilterDatabase" localSheetId="6" hidden="1">JUN!#REF!</definedName>
    <definedName name="_xlnm._FilterDatabase" localSheetId="3" hidden="1">MAR!#REF!</definedName>
    <definedName name="_xlnm._FilterDatabase" localSheetId="5" hidden="1">MAY!#REF!</definedName>
    <definedName name="_xlnm._FilterDatabase" localSheetId="11" hidden="1">NOV!#REF!</definedName>
    <definedName name="_xlnm._FilterDatabase" localSheetId="10" hidden="1">OCT!#REF!</definedName>
    <definedName name="_xlnm._FilterDatabase" localSheetId="9" hidden="1">SET!#REF!</definedName>
    <definedName name="_xlnm.Print_Area" localSheetId="4">ABR!$A$1:$BC$32</definedName>
    <definedName name="_xlnm.Print_Area" localSheetId="8">AGO!$A$1:$BE$32</definedName>
    <definedName name="_xlnm.Print_Area" localSheetId="12">DIC!$A$1:$BE$32</definedName>
    <definedName name="_xlnm.Print_Area" localSheetId="1">ENE!$A$1:$BC$32</definedName>
    <definedName name="_xlnm.Print_Area" localSheetId="13">ENE´24!$A$1:$BF$127</definedName>
    <definedName name="_xlnm.Print_Area" localSheetId="2">FEB!$A$1:$BE$32</definedName>
    <definedName name="_xlnm.Print_Area" localSheetId="7">JUL!$A$1:$BC$32</definedName>
    <definedName name="_xlnm.Print_Area" localSheetId="6">JUN!$A$1:$BE$32</definedName>
    <definedName name="_xlnm.Print_Area" localSheetId="3">MAR!$A$1:$BC$32</definedName>
    <definedName name="_xlnm.Print_Area" localSheetId="5">MAY!$A$1:$BC$32</definedName>
    <definedName name="_xlnm.Print_Area" localSheetId="11">NOV!$A$1:$BC$32</definedName>
    <definedName name="_xlnm.Print_Area" localSheetId="10">OCT!$A$1:$BC$32</definedName>
    <definedName name="_xlnm.Print_Area" localSheetId="9">SET!$A$1:$BC$32</definedName>
    <definedName name="_xlnm.Print_Titles" localSheetId="4">ABR!#REF!</definedName>
    <definedName name="_xlnm.Print_Titles" localSheetId="8">AGO!#REF!</definedName>
    <definedName name="_xlnm.Print_Titles" localSheetId="12">DIC!#REF!</definedName>
    <definedName name="_xlnm.Print_Titles" localSheetId="1">ENE!#REF!</definedName>
    <definedName name="_xlnm.Print_Titles" localSheetId="13">ENE´24!$1:$5</definedName>
    <definedName name="_xlnm.Print_Titles" localSheetId="2">FEB!#REF!</definedName>
    <definedName name="_xlnm.Print_Titles" localSheetId="7">JUL!#REF!</definedName>
    <definedName name="_xlnm.Print_Titles" localSheetId="6">JUN!#REF!</definedName>
    <definedName name="_xlnm.Print_Titles" localSheetId="3">MAR!#REF!</definedName>
    <definedName name="_xlnm.Print_Titles" localSheetId="5">MAY!#REF!</definedName>
    <definedName name="_xlnm.Print_Titles" localSheetId="11">NOV!#REF!</definedName>
    <definedName name="_xlnm.Print_Titles" localSheetId="10">OCT!#REF!</definedName>
    <definedName name="_xlnm.Print_Titles" localSheetId="9">SET!#REF!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13" i="58" l="1"/>
  <c r="C1612" i="58"/>
  <c r="C1611" i="58"/>
  <c r="C1610" i="58"/>
  <c r="C1609" i="58"/>
  <c r="C1608" i="58"/>
  <c r="C1607" i="58"/>
  <c r="C1606" i="58"/>
  <c r="C1605" i="58"/>
  <c r="C1604" i="58"/>
  <c r="C1603" i="58"/>
  <c r="C1602" i="58"/>
  <c r="C1601" i="58"/>
  <c r="C1600" i="58"/>
  <c r="C1599" i="58"/>
  <c r="C1598" i="58"/>
  <c r="C1597" i="58"/>
  <c r="C1596" i="58"/>
  <c r="C1595" i="58"/>
  <c r="C1594" i="58"/>
  <c r="C1593" i="58"/>
  <c r="C1592" i="58"/>
  <c r="C1591" i="58"/>
  <c r="C1590" i="58"/>
  <c r="C1589" i="58"/>
  <c r="C1588" i="58"/>
  <c r="C1587" i="58"/>
  <c r="C1586" i="58"/>
  <c r="C1585" i="58"/>
  <c r="C1584" i="58"/>
  <c r="C1583" i="58"/>
  <c r="C1582" i="58"/>
  <c r="C1581" i="58"/>
  <c r="C1580" i="58"/>
  <c r="C1579" i="58"/>
  <c r="C1578" i="58"/>
  <c r="C1577" i="58"/>
  <c r="C1576" i="58"/>
  <c r="C1575" i="58"/>
  <c r="C1574" i="58"/>
  <c r="C1573" i="58"/>
  <c r="C1572" i="58"/>
  <c r="C1571" i="58"/>
  <c r="C1570" i="58"/>
  <c r="C1569" i="58"/>
  <c r="C1568" i="58"/>
  <c r="C1567" i="58"/>
  <c r="C1566" i="58"/>
  <c r="C1565" i="58"/>
  <c r="C1564" i="58"/>
  <c r="C1563" i="58"/>
  <c r="C1562" i="58"/>
  <c r="C1561" i="58"/>
  <c r="C1560" i="58"/>
  <c r="C1559" i="58"/>
  <c r="C1558" i="58"/>
  <c r="C1557" i="58"/>
  <c r="C1556" i="58"/>
  <c r="C1555" i="58"/>
  <c r="C1554" i="58"/>
  <c r="C1553" i="58"/>
  <c r="C1552" i="58"/>
  <c r="B1552" i="58" s="1"/>
  <c r="A1552" i="58" s="1"/>
  <c r="C1551" i="58"/>
  <c r="C1550" i="58"/>
  <c r="C1549" i="58"/>
  <c r="C1548" i="58"/>
  <c r="C1547" i="58"/>
  <c r="C1546" i="58"/>
  <c r="C1545" i="58"/>
  <c r="C1544" i="58"/>
  <c r="C1543" i="58"/>
  <c r="C1542" i="58"/>
  <c r="C1541" i="58"/>
  <c r="C1540" i="58"/>
  <c r="C1539" i="58"/>
  <c r="C1538" i="58"/>
  <c r="C1537" i="58"/>
  <c r="C1536" i="58"/>
  <c r="C1535" i="58"/>
  <c r="C1534" i="58"/>
  <c r="C1533" i="58"/>
  <c r="C1532" i="58"/>
  <c r="C1531" i="58"/>
  <c r="C1530" i="58"/>
  <c r="C1529" i="58"/>
  <c r="C1528" i="58"/>
  <c r="C1527" i="58"/>
  <c r="C1526" i="58"/>
  <c r="C1525" i="58"/>
  <c r="C1524" i="58"/>
  <c r="C1523" i="58"/>
  <c r="C1522" i="58"/>
  <c r="C1521" i="58"/>
  <c r="C1520" i="58"/>
  <c r="C1519" i="58"/>
  <c r="C1518" i="58"/>
  <c r="C1517" i="58"/>
  <c r="C1516" i="58"/>
  <c r="C1515" i="58"/>
  <c r="C1514" i="58"/>
  <c r="C1513" i="58"/>
  <c r="C1512" i="58"/>
  <c r="C1511" i="58"/>
  <c r="C1510" i="58"/>
  <c r="C1509" i="58"/>
  <c r="C1508" i="58"/>
  <c r="C1507" i="58"/>
  <c r="C1506" i="58"/>
  <c r="C1505" i="58"/>
  <c r="C1504" i="58"/>
  <c r="C1503" i="58"/>
  <c r="C1502" i="58"/>
  <c r="C1501" i="58"/>
  <c r="C1500" i="58"/>
  <c r="C1499" i="58"/>
  <c r="C1498" i="58"/>
  <c r="C1497" i="58"/>
  <c r="C1496" i="58"/>
  <c r="C1495" i="58"/>
  <c r="C1494" i="58"/>
  <c r="C1493" i="58"/>
  <c r="C1492" i="58"/>
  <c r="C1491" i="58"/>
  <c r="C1490" i="58"/>
  <c r="B1490" i="58" s="1"/>
  <c r="A1490" i="58" s="1"/>
  <c r="C1489" i="58"/>
  <c r="C1488" i="58"/>
  <c r="C1487" i="58"/>
  <c r="C1486" i="58"/>
  <c r="C1485" i="58"/>
  <c r="C1484" i="58"/>
  <c r="C1483" i="58"/>
  <c r="C1482" i="58"/>
  <c r="C1481" i="58"/>
  <c r="C1480" i="58"/>
  <c r="C1479" i="58"/>
  <c r="C1478" i="58"/>
  <c r="C1477" i="58"/>
  <c r="C1476" i="58"/>
  <c r="C1475" i="58"/>
  <c r="C1474" i="58"/>
  <c r="C1473" i="58"/>
  <c r="C1472" i="58"/>
  <c r="C1471" i="58"/>
  <c r="C1470" i="58"/>
  <c r="C1469" i="58"/>
  <c r="C1468" i="58"/>
  <c r="C1467" i="58"/>
  <c r="C1466" i="58"/>
  <c r="C1465" i="58"/>
  <c r="C1464" i="58"/>
  <c r="C1463" i="58"/>
  <c r="C1462" i="58"/>
  <c r="C1461" i="58"/>
  <c r="C1460" i="58"/>
  <c r="C1459" i="58"/>
  <c r="C1458" i="58"/>
  <c r="C1457" i="58"/>
  <c r="C1456" i="58"/>
  <c r="C1455" i="58"/>
  <c r="C1454" i="58"/>
  <c r="C1453" i="58"/>
  <c r="C1452" i="58"/>
  <c r="C1451" i="58"/>
  <c r="C1450" i="58"/>
  <c r="C1449" i="58"/>
  <c r="C1448" i="58"/>
  <c r="C1447" i="58"/>
  <c r="C1446" i="58"/>
  <c r="C1445" i="58"/>
  <c r="C1444" i="58"/>
  <c r="C1443" i="58"/>
  <c r="C1442" i="58"/>
  <c r="C1441" i="58"/>
  <c r="C1440" i="58"/>
  <c r="C1439" i="58"/>
  <c r="C1438" i="58"/>
  <c r="C1437" i="58"/>
  <c r="C1436" i="58"/>
  <c r="C1435" i="58"/>
  <c r="C1434" i="58"/>
  <c r="C1433" i="58"/>
  <c r="C1432" i="58"/>
  <c r="C1431" i="58"/>
  <c r="C1430" i="58"/>
  <c r="C1429" i="58"/>
  <c r="C1428" i="58"/>
  <c r="B1428" i="58" s="1"/>
  <c r="A1428" i="58" s="1"/>
  <c r="C1427" i="58"/>
  <c r="C1426" i="58"/>
  <c r="C1425" i="58"/>
  <c r="C1424" i="58"/>
  <c r="C1423" i="58"/>
  <c r="C1422" i="58"/>
  <c r="C1421" i="58"/>
  <c r="C1420" i="58"/>
  <c r="C1419" i="58"/>
  <c r="C1418" i="58"/>
  <c r="C1417" i="58"/>
  <c r="C1416" i="58"/>
  <c r="C1415" i="58"/>
  <c r="C1414" i="58"/>
  <c r="C1413" i="58"/>
  <c r="C1412" i="58"/>
  <c r="C1411" i="58"/>
  <c r="C1410" i="58"/>
  <c r="C1409" i="58"/>
  <c r="C1408" i="58"/>
  <c r="C1407" i="58"/>
  <c r="C1406" i="58"/>
  <c r="C1405" i="58"/>
  <c r="C1404" i="58"/>
  <c r="C1403" i="58"/>
  <c r="C1402" i="58"/>
  <c r="C1401" i="58"/>
  <c r="C1400" i="58"/>
  <c r="C1399" i="58"/>
  <c r="C1398" i="58"/>
  <c r="C1397" i="58"/>
  <c r="C1396" i="58"/>
  <c r="C1395" i="58"/>
  <c r="C1394" i="58"/>
  <c r="C1393" i="58"/>
  <c r="C1392" i="58"/>
  <c r="C1391" i="58"/>
  <c r="C1390" i="58"/>
  <c r="C1389" i="58"/>
  <c r="C1388" i="58"/>
  <c r="C1387" i="58"/>
  <c r="C1386" i="58"/>
  <c r="C1385" i="58"/>
  <c r="C1384" i="58"/>
  <c r="C1383" i="58"/>
  <c r="C1382" i="58"/>
  <c r="C1381" i="58"/>
  <c r="C1380" i="58"/>
  <c r="C1379" i="58"/>
  <c r="C1378" i="58"/>
  <c r="C1377" i="58"/>
  <c r="C1376" i="58"/>
  <c r="C1375" i="58"/>
  <c r="C1374" i="58"/>
  <c r="C1373" i="58"/>
  <c r="C1372" i="58"/>
  <c r="C1371" i="58"/>
  <c r="C1370" i="58"/>
  <c r="C1369" i="58"/>
  <c r="C1368" i="58"/>
  <c r="C1367" i="58"/>
  <c r="C1366" i="58"/>
  <c r="B1366" i="58" s="1"/>
  <c r="A1366" i="58" s="1"/>
  <c r="C1365" i="58"/>
  <c r="C1364" i="58"/>
  <c r="C1363" i="58"/>
  <c r="C1362" i="58"/>
  <c r="C1361" i="58"/>
  <c r="C1360" i="58"/>
  <c r="C1359" i="58"/>
  <c r="C1358" i="58"/>
  <c r="C1357" i="58"/>
  <c r="C1356" i="58"/>
  <c r="C1355" i="58"/>
  <c r="C1354" i="58"/>
  <c r="C1353" i="58"/>
  <c r="C1352" i="58"/>
  <c r="C1351" i="58"/>
  <c r="C1350" i="58"/>
  <c r="C1349" i="58"/>
  <c r="C1348" i="58"/>
  <c r="C1347" i="58"/>
  <c r="C1346" i="58"/>
  <c r="C1345" i="58"/>
  <c r="C1344" i="58"/>
  <c r="C1343" i="58"/>
  <c r="C1342" i="58"/>
  <c r="C1341" i="58"/>
  <c r="C1340" i="58"/>
  <c r="C1339" i="58"/>
  <c r="C1338" i="58"/>
  <c r="C1337" i="58"/>
  <c r="C1336" i="58"/>
  <c r="C1335" i="58"/>
  <c r="C1334" i="58"/>
  <c r="C1333" i="58"/>
  <c r="C1332" i="58"/>
  <c r="C1331" i="58"/>
  <c r="C1330" i="58"/>
  <c r="C1329" i="58"/>
  <c r="C1328" i="58"/>
  <c r="C1327" i="58"/>
  <c r="C1326" i="58"/>
  <c r="C1325" i="58"/>
  <c r="C1324" i="58"/>
  <c r="C1323" i="58"/>
  <c r="C1322" i="58"/>
  <c r="C1321" i="58"/>
  <c r="C1320" i="58"/>
  <c r="C1319" i="58"/>
  <c r="C1318" i="58"/>
  <c r="C1317" i="58"/>
  <c r="C1316" i="58"/>
  <c r="C1315" i="58"/>
  <c r="C1314" i="58"/>
  <c r="C1313" i="58"/>
  <c r="C1312" i="58"/>
  <c r="C1311" i="58"/>
  <c r="C1310" i="58"/>
  <c r="C1309" i="58"/>
  <c r="C1308" i="58"/>
  <c r="C1307" i="58"/>
  <c r="C1306" i="58"/>
  <c r="C1305" i="58"/>
  <c r="C1304" i="58"/>
  <c r="B1304" i="58" s="1"/>
  <c r="A1304" i="58" s="1"/>
  <c r="C1303" i="58"/>
  <c r="C1302" i="58"/>
  <c r="C1301" i="58"/>
  <c r="C1300" i="58"/>
  <c r="C1299" i="58"/>
  <c r="C1298" i="58"/>
  <c r="C1297" i="58"/>
  <c r="C1296" i="58"/>
  <c r="C1295" i="58"/>
  <c r="C1294" i="58"/>
  <c r="C1293" i="58"/>
  <c r="C1292" i="58"/>
  <c r="C1291" i="58"/>
  <c r="C1290" i="58"/>
  <c r="C1289" i="58"/>
  <c r="C1288" i="58"/>
  <c r="C1287" i="58"/>
  <c r="C1286" i="58"/>
  <c r="C1285" i="58"/>
  <c r="C1284" i="58"/>
  <c r="C1283" i="58"/>
  <c r="C1282" i="58"/>
  <c r="C1281" i="58"/>
  <c r="C1280" i="58"/>
  <c r="C1279" i="58"/>
  <c r="C1278" i="58"/>
  <c r="C1277" i="58"/>
  <c r="C1276" i="58"/>
  <c r="C1275" i="58"/>
  <c r="C1274" i="58"/>
  <c r="C1273" i="58"/>
  <c r="C1272" i="58"/>
  <c r="C1271" i="58"/>
  <c r="C1270" i="58"/>
  <c r="C1269" i="58"/>
  <c r="C1268" i="58"/>
  <c r="C1267" i="58"/>
  <c r="C1266" i="58"/>
  <c r="C1265" i="58"/>
  <c r="C1264" i="58"/>
  <c r="C1263" i="58"/>
  <c r="C1262" i="58"/>
  <c r="C1261" i="58"/>
  <c r="C1260" i="58"/>
  <c r="C1259" i="58"/>
  <c r="C1258" i="58"/>
  <c r="C1257" i="58"/>
  <c r="C1256" i="58"/>
  <c r="C1255" i="58"/>
  <c r="C1254" i="58"/>
  <c r="C1253" i="58"/>
  <c r="C1252" i="58"/>
  <c r="C1251" i="58"/>
  <c r="C1250" i="58"/>
  <c r="C1249" i="58"/>
  <c r="C1248" i="58"/>
  <c r="C1247" i="58"/>
  <c r="C1246" i="58"/>
  <c r="C1245" i="58"/>
  <c r="C1244" i="58"/>
  <c r="C1243" i="58"/>
  <c r="C1242" i="58"/>
  <c r="B1242" i="58"/>
  <c r="A1242" i="58" s="1"/>
  <c r="C1241" i="58"/>
  <c r="C1240" i="58"/>
  <c r="C1239" i="58"/>
  <c r="C1238" i="58"/>
  <c r="C1237" i="58"/>
  <c r="C1236" i="58"/>
  <c r="C1235" i="58"/>
  <c r="C1234" i="58"/>
  <c r="C1233" i="58"/>
  <c r="C1232" i="58"/>
  <c r="C1231" i="58"/>
  <c r="C1230" i="58"/>
  <c r="C1229" i="58"/>
  <c r="C1228" i="58"/>
  <c r="C1227" i="58"/>
  <c r="C1226" i="58"/>
  <c r="C1225" i="58"/>
  <c r="C1224" i="58"/>
  <c r="C1223" i="58"/>
  <c r="C1222" i="58"/>
  <c r="C1221" i="58"/>
  <c r="C1220" i="58"/>
  <c r="C1219" i="58"/>
  <c r="C1218" i="58"/>
  <c r="C1217" i="58"/>
  <c r="C1216" i="58"/>
  <c r="C1215" i="58"/>
  <c r="C1214" i="58"/>
  <c r="C1213" i="58"/>
  <c r="C1212" i="58"/>
  <c r="C1211" i="58"/>
  <c r="C1210" i="58"/>
  <c r="C1209" i="58"/>
  <c r="C1208" i="58"/>
  <c r="C1207" i="58"/>
  <c r="C1206" i="58"/>
  <c r="C1205" i="58"/>
  <c r="C1204" i="58"/>
  <c r="C1203" i="58"/>
  <c r="C1202" i="58"/>
  <c r="C1201" i="58"/>
  <c r="C1200" i="58"/>
  <c r="C1199" i="58"/>
  <c r="C1198" i="58"/>
  <c r="C1197" i="58"/>
  <c r="C1196" i="58"/>
  <c r="C1195" i="58"/>
  <c r="C1194" i="58"/>
  <c r="C1193" i="58"/>
  <c r="C1192" i="58"/>
  <c r="C1191" i="58"/>
  <c r="C1190" i="58"/>
  <c r="C1189" i="58"/>
  <c r="C1188" i="58"/>
  <c r="C1187" i="58"/>
  <c r="C1186" i="58"/>
  <c r="C1185" i="58"/>
  <c r="C1184" i="58"/>
  <c r="C1183" i="58"/>
  <c r="C1182" i="58"/>
  <c r="C1181" i="58"/>
  <c r="C1180" i="58"/>
  <c r="B1180" i="58" s="1"/>
  <c r="A1180" i="58" s="1"/>
  <c r="C1179" i="58"/>
  <c r="C1178" i="58"/>
  <c r="C1177" i="58"/>
  <c r="C1176" i="58"/>
  <c r="C1175" i="58"/>
  <c r="C1174" i="58"/>
  <c r="C1173" i="58"/>
  <c r="C1172" i="58"/>
  <c r="C1171" i="58"/>
  <c r="C1170" i="58"/>
  <c r="C1169" i="58"/>
  <c r="C1168" i="58"/>
  <c r="C1167" i="58"/>
  <c r="C1166" i="58"/>
  <c r="C1165" i="58"/>
  <c r="C1164" i="58"/>
  <c r="C1163" i="58"/>
  <c r="C1162" i="58"/>
  <c r="C1161" i="58"/>
  <c r="C1160" i="58"/>
  <c r="C1159" i="58"/>
  <c r="C1158" i="58"/>
  <c r="C1157" i="58"/>
  <c r="C1156" i="58"/>
  <c r="C1155" i="58"/>
  <c r="C1154" i="58"/>
  <c r="C1153" i="58"/>
  <c r="C1152" i="58"/>
  <c r="C1151" i="58"/>
  <c r="C1150" i="58"/>
  <c r="C1149" i="58"/>
  <c r="C1148" i="58"/>
  <c r="C1147" i="58"/>
  <c r="C1146" i="58"/>
  <c r="C1145" i="58"/>
  <c r="C1144" i="58"/>
  <c r="C1143" i="58"/>
  <c r="C1142" i="58"/>
  <c r="C1141" i="58"/>
  <c r="C1140" i="58"/>
  <c r="C1139" i="58"/>
  <c r="C1138" i="58"/>
  <c r="C1137" i="58"/>
  <c r="C1136" i="58"/>
  <c r="C1135" i="58"/>
  <c r="C1134" i="58"/>
  <c r="C1133" i="58"/>
  <c r="C1132" i="58"/>
  <c r="C1131" i="58"/>
  <c r="C1130" i="58"/>
  <c r="C1129" i="58"/>
  <c r="C1128" i="58"/>
  <c r="C1127" i="58"/>
  <c r="C1126" i="58"/>
  <c r="C1125" i="58"/>
  <c r="C1124" i="58"/>
  <c r="C1123" i="58"/>
  <c r="C1122" i="58"/>
  <c r="C1121" i="58"/>
  <c r="C1120" i="58"/>
  <c r="C1119" i="58"/>
  <c r="C1118" i="58"/>
  <c r="B1118" i="58"/>
  <c r="A1118" i="58" s="1"/>
  <c r="C1117" i="58"/>
  <c r="C1116" i="58"/>
  <c r="C1115" i="58"/>
  <c r="C1114" i="58"/>
  <c r="C1113" i="58"/>
  <c r="C1112" i="58"/>
  <c r="C1111" i="58"/>
  <c r="C1110" i="58"/>
  <c r="C1109" i="58"/>
  <c r="C1108" i="58"/>
  <c r="C1107" i="58"/>
  <c r="C1106" i="58"/>
  <c r="C1105" i="58"/>
  <c r="C1104" i="58"/>
  <c r="C1103" i="58"/>
  <c r="C1102" i="58"/>
  <c r="C1101" i="58"/>
  <c r="C1100" i="58"/>
  <c r="C1099" i="58"/>
  <c r="C1098" i="58"/>
  <c r="C1097" i="58"/>
  <c r="C1096" i="58"/>
  <c r="C1095" i="58"/>
  <c r="C1094" i="58"/>
  <c r="C1093" i="58"/>
  <c r="C1092" i="58"/>
  <c r="C1091" i="58"/>
  <c r="C1090" i="58"/>
  <c r="C1089" i="58"/>
  <c r="C1088" i="58"/>
  <c r="C1087" i="58"/>
  <c r="C1086" i="58"/>
  <c r="C1085" i="58"/>
  <c r="C1084" i="58"/>
  <c r="C1083" i="58"/>
  <c r="C1082" i="58"/>
  <c r="C1081" i="58"/>
  <c r="C1080" i="58"/>
  <c r="C1079" i="58"/>
  <c r="C1078" i="58"/>
  <c r="C1077" i="58"/>
  <c r="C1076" i="58"/>
  <c r="C1075" i="58"/>
  <c r="C1074" i="58"/>
  <c r="C1073" i="58"/>
  <c r="C1072" i="58"/>
  <c r="C1071" i="58"/>
  <c r="C1070" i="58"/>
  <c r="C1069" i="58"/>
  <c r="C1068" i="58"/>
  <c r="C1067" i="58"/>
  <c r="C1066" i="58"/>
  <c r="C1065" i="58"/>
  <c r="C1064" i="58"/>
  <c r="C1063" i="58"/>
  <c r="C1062" i="58"/>
  <c r="C1061" i="58"/>
  <c r="C1060" i="58"/>
  <c r="C1059" i="58"/>
  <c r="C1058" i="58"/>
  <c r="C1057" i="58"/>
  <c r="C1056" i="58"/>
  <c r="B1056" i="58" s="1"/>
  <c r="A1056" i="58" s="1"/>
  <c r="C1055" i="58"/>
  <c r="C1054" i="58"/>
  <c r="C1053" i="58"/>
  <c r="C1052" i="58"/>
  <c r="C1051" i="58"/>
  <c r="C1050" i="58"/>
  <c r="C1049" i="58"/>
  <c r="C1048" i="58"/>
  <c r="C1047" i="58"/>
  <c r="C1046" i="58"/>
  <c r="C1045" i="58"/>
  <c r="C1044" i="58"/>
  <c r="C1043" i="58"/>
  <c r="C1042" i="58"/>
  <c r="C1041" i="58"/>
  <c r="C1040" i="58"/>
  <c r="C1039" i="58"/>
  <c r="C1038" i="58"/>
  <c r="C1037" i="58"/>
  <c r="C1036" i="58"/>
  <c r="C1035" i="58"/>
  <c r="C1034" i="58"/>
  <c r="C1033" i="58"/>
  <c r="C1032" i="58"/>
  <c r="C1031" i="58"/>
  <c r="C1030" i="58"/>
  <c r="C1029" i="58"/>
  <c r="C1028" i="58"/>
  <c r="C1027" i="58"/>
  <c r="C1026" i="58"/>
  <c r="C1025" i="58"/>
  <c r="C1024" i="58"/>
  <c r="C1023" i="58"/>
  <c r="C1022" i="58"/>
  <c r="C1021" i="58"/>
  <c r="C1020" i="58"/>
  <c r="C1019" i="58"/>
  <c r="C1018" i="58"/>
  <c r="C1017" i="58"/>
  <c r="C1016" i="58"/>
  <c r="C1015" i="58"/>
  <c r="C1014" i="58"/>
  <c r="C1013" i="58"/>
  <c r="C1012" i="58"/>
  <c r="C1011" i="58"/>
  <c r="C1010" i="58"/>
  <c r="C1009" i="58"/>
  <c r="C1008" i="58"/>
  <c r="C1007" i="58"/>
  <c r="C1006" i="58"/>
  <c r="C1005" i="58"/>
  <c r="C1004" i="58"/>
  <c r="C1003" i="58"/>
  <c r="C1002" i="58"/>
  <c r="C1001" i="58"/>
  <c r="C1000" i="58"/>
  <c r="C999" i="58"/>
  <c r="C998" i="58"/>
  <c r="C997" i="58"/>
  <c r="C996" i="58"/>
  <c r="C995" i="58"/>
  <c r="C994" i="58"/>
  <c r="B994" i="58" s="1"/>
  <c r="A994" i="58" s="1"/>
  <c r="C993" i="58"/>
  <c r="C992" i="58"/>
  <c r="C991" i="58"/>
  <c r="C990" i="58"/>
  <c r="C989" i="58"/>
  <c r="C988" i="58"/>
  <c r="C987" i="58"/>
  <c r="C986" i="58"/>
  <c r="C985" i="58"/>
  <c r="C984" i="58"/>
  <c r="C983" i="58"/>
  <c r="C982" i="58"/>
  <c r="C981" i="58"/>
  <c r="C980" i="58"/>
  <c r="C979" i="58"/>
  <c r="C978" i="58"/>
  <c r="C977" i="58"/>
  <c r="C976" i="58"/>
  <c r="C975" i="58"/>
  <c r="C974" i="58"/>
  <c r="C973" i="58"/>
  <c r="C972" i="58"/>
  <c r="C971" i="58"/>
  <c r="C970" i="58"/>
  <c r="C969" i="58"/>
  <c r="C968" i="58"/>
  <c r="C967" i="58"/>
  <c r="C966" i="58"/>
  <c r="C965" i="58"/>
  <c r="C964" i="58"/>
  <c r="C963" i="58"/>
  <c r="C962" i="58"/>
  <c r="C961" i="58"/>
  <c r="C960" i="58"/>
  <c r="C959" i="58"/>
  <c r="C958" i="58"/>
  <c r="C957" i="58"/>
  <c r="C956" i="58"/>
  <c r="C955" i="58"/>
  <c r="C954" i="58"/>
  <c r="C953" i="58"/>
  <c r="C952" i="58"/>
  <c r="C951" i="58"/>
  <c r="C950" i="58"/>
  <c r="C949" i="58"/>
  <c r="C948" i="58"/>
  <c r="C947" i="58"/>
  <c r="C946" i="58"/>
  <c r="C945" i="58"/>
  <c r="C944" i="58"/>
  <c r="C943" i="58"/>
  <c r="C942" i="58"/>
  <c r="C941" i="58"/>
  <c r="C940" i="58"/>
  <c r="C939" i="58"/>
  <c r="C938" i="58"/>
  <c r="C937" i="58"/>
  <c r="C936" i="58"/>
  <c r="C935" i="58"/>
  <c r="C934" i="58"/>
  <c r="C933" i="58"/>
  <c r="C932" i="58"/>
  <c r="B932" i="58"/>
  <c r="A932" i="58" s="1"/>
  <c r="C931" i="58"/>
  <c r="C930" i="58"/>
  <c r="C929" i="58"/>
  <c r="C928" i="58"/>
  <c r="C927" i="58"/>
  <c r="C926" i="58"/>
  <c r="C925" i="58"/>
  <c r="C924" i="58"/>
  <c r="C923" i="58"/>
  <c r="C922" i="58"/>
  <c r="C921" i="58"/>
  <c r="C920" i="58"/>
  <c r="C919" i="58"/>
  <c r="C918" i="58"/>
  <c r="C917" i="58"/>
  <c r="C916" i="58"/>
  <c r="C915" i="58"/>
  <c r="C914" i="58"/>
  <c r="C913" i="58"/>
  <c r="C912" i="58"/>
  <c r="C911" i="58"/>
  <c r="C910" i="58"/>
  <c r="C909" i="58"/>
  <c r="C908" i="58"/>
  <c r="C907" i="58"/>
  <c r="C906" i="58"/>
  <c r="C905" i="58"/>
  <c r="C904" i="58"/>
  <c r="C903" i="58"/>
  <c r="C902" i="58"/>
  <c r="C901" i="58"/>
  <c r="C900" i="58"/>
  <c r="C899" i="58"/>
  <c r="C898" i="58"/>
  <c r="C897" i="58"/>
  <c r="C896" i="58"/>
  <c r="C895" i="58"/>
  <c r="C894" i="58"/>
  <c r="C893" i="58"/>
  <c r="C892" i="58"/>
  <c r="C891" i="58"/>
  <c r="C890" i="58"/>
  <c r="C889" i="58"/>
  <c r="C888" i="58"/>
  <c r="C887" i="58"/>
  <c r="C886" i="58"/>
  <c r="C885" i="58"/>
  <c r="C884" i="58"/>
  <c r="C883" i="58"/>
  <c r="C882" i="58"/>
  <c r="C881" i="58"/>
  <c r="C880" i="58"/>
  <c r="C879" i="58"/>
  <c r="C878" i="58"/>
  <c r="C877" i="58"/>
  <c r="C876" i="58"/>
  <c r="C875" i="58"/>
  <c r="C874" i="58"/>
  <c r="C873" i="58"/>
  <c r="C872" i="58"/>
  <c r="C871" i="58"/>
  <c r="C870" i="58"/>
  <c r="B870" i="58" s="1"/>
  <c r="A870" i="58" s="1"/>
  <c r="C869" i="58"/>
  <c r="C868" i="58"/>
  <c r="C867" i="58"/>
  <c r="C866" i="58"/>
  <c r="C865" i="58"/>
  <c r="C864" i="58"/>
  <c r="C863" i="58"/>
  <c r="C862" i="58"/>
  <c r="C861" i="58"/>
  <c r="C860" i="58"/>
  <c r="C859" i="58"/>
  <c r="C858" i="58"/>
  <c r="C857" i="58"/>
  <c r="C856" i="58"/>
  <c r="C855" i="58"/>
  <c r="C854" i="58"/>
  <c r="C853" i="58"/>
  <c r="C852" i="58"/>
  <c r="C851" i="58"/>
  <c r="C850" i="58"/>
  <c r="C849" i="58"/>
  <c r="C848" i="58"/>
  <c r="C847" i="58"/>
  <c r="C846" i="58"/>
  <c r="C845" i="58"/>
  <c r="C844" i="58"/>
  <c r="C843" i="58"/>
  <c r="C842" i="58"/>
  <c r="C841" i="58"/>
  <c r="C840" i="58"/>
  <c r="C839" i="58"/>
  <c r="C838" i="58"/>
  <c r="C837" i="58"/>
  <c r="C836" i="58"/>
  <c r="C835" i="58"/>
  <c r="C834" i="58"/>
  <c r="C833" i="58"/>
  <c r="C832" i="58"/>
  <c r="C831" i="58"/>
  <c r="C830" i="58"/>
  <c r="C829" i="58"/>
  <c r="C828" i="58"/>
  <c r="C827" i="58"/>
  <c r="C826" i="58"/>
  <c r="C825" i="58"/>
  <c r="C824" i="58"/>
  <c r="C823" i="58"/>
  <c r="C822" i="58"/>
  <c r="C821" i="58"/>
  <c r="C820" i="58"/>
  <c r="C819" i="58"/>
  <c r="C818" i="58"/>
  <c r="C817" i="58"/>
  <c r="C816" i="58"/>
  <c r="C815" i="58"/>
  <c r="C814" i="58"/>
  <c r="C813" i="58"/>
  <c r="C812" i="58"/>
  <c r="C811" i="58"/>
  <c r="C810" i="58"/>
  <c r="C809" i="58"/>
  <c r="C808" i="58"/>
  <c r="B808" i="58"/>
  <c r="A808" i="58" s="1"/>
  <c r="C807" i="58"/>
  <c r="C806" i="58"/>
  <c r="C805" i="58"/>
  <c r="C804" i="58"/>
  <c r="C803" i="58"/>
  <c r="C802" i="58"/>
  <c r="C801" i="58"/>
  <c r="C800" i="58"/>
  <c r="C799" i="58"/>
  <c r="C798" i="58"/>
  <c r="C797" i="58"/>
  <c r="C796" i="58"/>
  <c r="C795" i="58"/>
  <c r="C794" i="58"/>
  <c r="C793" i="58"/>
  <c r="C792" i="58"/>
  <c r="C791" i="58"/>
  <c r="C790" i="58"/>
  <c r="C789" i="58"/>
  <c r="C788" i="58"/>
  <c r="C787" i="58"/>
  <c r="C786" i="58"/>
  <c r="C785" i="58"/>
  <c r="C784" i="58"/>
  <c r="C783" i="58"/>
  <c r="C782" i="58"/>
  <c r="C781" i="58"/>
  <c r="C780" i="58"/>
  <c r="C779" i="58"/>
  <c r="C778" i="58"/>
  <c r="C777" i="58"/>
  <c r="C776" i="58"/>
  <c r="C775" i="58"/>
  <c r="C774" i="58"/>
  <c r="C773" i="58"/>
  <c r="C772" i="58"/>
  <c r="C771" i="58"/>
  <c r="C770" i="58"/>
  <c r="C769" i="58"/>
  <c r="C768" i="58"/>
  <c r="C767" i="58"/>
  <c r="C766" i="58"/>
  <c r="C765" i="58"/>
  <c r="C764" i="58"/>
  <c r="C763" i="58"/>
  <c r="C762" i="58"/>
  <c r="C761" i="58"/>
  <c r="C760" i="58"/>
  <c r="C759" i="58"/>
  <c r="C758" i="58"/>
  <c r="C757" i="58"/>
  <c r="C756" i="58"/>
  <c r="C755" i="58"/>
  <c r="C754" i="58"/>
  <c r="C753" i="58"/>
  <c r="C752" i="58"/>
  <c r="C751" i="58"/>
  <c r="C750" i="58"/>
  <c r="C749" i="58"/>
  <c r="C748" i="58"/>
  <c r="C747" i="58"/>
  <c r="C746" i="58"/>
  <c r="B746" i="58" s="1"/>
  <c r="A746" i="58" s="1"/>
  <c r="C745" i="58"/>
  <c r="C744" i="58"/>
  <c r="C743" i="58"/>
  <c r="C742" i="58"/>
  <c r="C741" i="58"/>
  <c r="C740" i="58"/>
  <c r="C739" i="58"/>
  <c r="C738" i="58"/>
  <c r="C737" i="58"/>
  <c r="C736" i="58"/>
  <c r="C735" i="58"/>
  <c r="C734" i="58"/>
  <c r="C733" i="58"/>
  <c r="C732" i="58"/>
  <c r="C731" i="58"/>
  <c r="C730" i="58"/>
  <c r="C729" i="58"/>
  <c r="C728" i="58"/>
  <c r="C727" i="58"/>
  <c r="C726" i="58"/>
  <c r="C725" i="58"/>
  <c r="C724" i="58"/>
  <c r="C723" i="58"/>
  <c r="C722" i="58"/>
  <c r="C721" i="58"/>
  <c r="C720" i="58"/>
  <c r="C719" i="58"/>
  <c r="C718" i="58"/>
  <c r="C717" i="58"/>
  <c r="C716" i="58"/>
  <c r="C715" i="58"/>
  <c r="C714" i="58"/>
  <c r="C713" i="58"/>
  <c r="C712" i="58"/>
  <c r="C711" i="58"/>
  <c r="C710" i="58"/>
  <c r="C709" i="58"/>
  <c r="C708" i="58"/>
  <c r="C707" i="58"/>
  <c r="C706" i="58"/>
  <c r="C705" i="58"/>
  <c r="C704" i="58"/>
  <c r="C703" i="58"/>
  <c r="C702" i="58"/>
  <c r="C701" i="58"/>
  <c r="C700" i="58"/>
  <c r="C699" i="58"/>
  <c r="C698" i="58"/>
  <c r="C697" i="58"/>
  <c r="C696" i="58"/>
  <c r="C695" i="58"/>
  <c r="C694" i="58"/>
  <c r="C693" i="58"/>
  <c r="C692" i="58"/>
  <c r="C691" i="58"/>
  <c r="C690" i="58"/>
  <c r="C689" i="58"/>
  <c r="C688" i="58"/>
  <c r="C687" i="58"/>
  <c r="C686" i="58"/>
  <c r="C685" i="58"/>
  <c r="C684" i="58"/>
  <c r="B684" i="58" s="1"/>
  <c r="A684" i="58" s="1"/>
  <c r="C683" i="58"/>
  <c r="C682" i="58"/>
  <c r="C681" i="58"/>
  <c r="C680" i="58"/>
  <c r="C679" i="58"/>
  <c r="C678" i="58"/>
  <c r="C677" i="58"/>
  <c r="C676" i="58"/>
  <c r="C675" i="58"/>
  <c r="C674" i="58"/>
  <c r="C673" i="58"/>
  <c r="C672" i="58"/>
  <c r="C671" i="58"/>
  <c r="C670" i="58"/>
  <c r="C669" i="58"/>
  <c r="C668" i="58"/>
  <c r="C667" i="58"/>
  <c r="C666" i="58"/>
  <c r="C665" i="58"/>
  <c r="C664" i="58"/>
  <c r="C663" i="58"/>
  <c r="C662" i="58"/>
  <c r="C661" i="58"/>
  <c r="C660" i="58"/>
  <c r="C659" i="58"/>
  <c r="C658" i="58"/>
  <c r="C657" i="58"/>
  <c r="C656" i="58"/>
  <c r="C655" i="58"/>
  <c r="C654" i="58"/>
  <c r="C653" i="58"/>
  <c r="C652" i="58"/>
  <c r="C651" i="58"/>
  <c r="C650" i="58"/>
  <c r="C649" i="58"/>
  <c r="C648" i="58"/>
  <c r="C647" i="58"/>
  <c r="C646" i="58"/>
  <c r="C645" i="58"/>
  <c r="C644" i="58"/>
  <c r="C643" i="58"/>
  <c r="C642" i="58"/>
  <c r="C641" i="58"/>
  <c r="C640" i="58"/>
  <c r="C639" i="58"/>
  <c r="C638" i="58"/>
  <c r="C637" i="58"/>
  <c r="C636" i="58"/>
  <c r="C635" i="58"/>
  <c r="C634" i="58"/>
  <c r="C633" i="58"/>
  <c r="C632" i="58"/>
  <c r="C631" i="58"/>
  <c r="C630" i="58"/>
  <c r="C629" i="58"/>
  <c r="C628" i="58"/>
  <c r="C627" i="58"/>
  <c r="C626" i="58"/>
  <c r="C625" i="58"/>
  <c r="C624" i="58"/>
  <c r="C623" i="58"/>
  <c r="C622" i="58"/>
  <c r="B622" i="58" s="1"/>
  <c r="A622" i="58" s="1"/>
  <c r="C621" i="58"/>
  <c r="C620" i="58"/>
  <c r="C619" i="58"/>
  <c r="C618" i="58"/>
  <c r="C617" i="58"/>
  <c r="C616" i="58"/>
  <c r="C615" i="58"/>
  <c r="C614" i="58"/>
  <c r="C613" i="58"/>
  <c r="C612" i="58"/>
  <c r="C611" i="58"/>
  <c r="C610" i="58"/>
  <c r="C609" i="58"/>
  <c r="C608" i="58"/>
  <c r="C607" i="58"/>
  <c r="C606" i="58"/>
  <c r="C605" i="58"/>
  <c r="C604" i="58"/>
  <c r="C603" i="58"/>
  <c r="C602" i="58"/>
  <c r="C601" i="58"/>
  <c r="C600" i="58"/>
  <c r="C599" i="58"/>
  <c r="C598" i="58"/>
  <c r="C597" i="58"/>
  <c r="C596" i="58"/>
  <c r="C595" i="58"/>
  <c r="C594" i="58"/>
  <c r="C593" i="58"/>
  <c r="C592" i="58"/>
  <c r="C591" i="58"/>
  <c r="C590" i="58"/>
  <c r="C589" i="58"/>
  <c r="C588" i="58"/>
  <c r="C587" i="58"/>
  <c r="C586" i="58"/>
  <c r="C585" i="58"/>
  <c r="C584" i="58"/>
  <c r="C583" i="58"/>
  <c r="C582" i="58"/>
  <c r="C581" i="58"/>
  <c r="C580" i="58"/>
  <c r="C579" i="58"/>
  <c r="C578" i="58"/>
  <c r="C577" i="58"/>
  <c r="C576" i="58"/>
  <c r="C575" i="58"/>
  <c r="C574" i="58"/>
  <c r="C573" i="58"/>
  <c r="C572" i="58"/>
  <c r="C571" i="58"/>
  <c r="C570" i="58"/>
  <c r="C569" i="58"/>
  <c r="C568" i="58"/>
  <c r="C567" i="58"/>
  <c r="C566" i="58"/>
  <c r="C565" i="58"/>
  <c r="C564" i="58"/>
  <c r="C563" i="58"/>
  <c r="C562" i="58"/>
  <c r="C561" i="58"/>
  <c r="C560" i="58"/>
  <c r="B560" i="58"/>
  <c r="A560" i="58" s="1"/>
  <c r="C559" i="58"/>
  <c r="C558" i="58"/>
  <c r="C557" i="58"/>
  <c r="C556" i="58"/>
  <c r="C555" i="58"/>
  <c r="C554" i="58"/>
  <c r="C553" i="58"/>
  <c r="C552" i="58"/>
  <c r="C551" i="58"/>
  <c r="C550" i="58"/>
  <c r="C549" i="58"/>
  <c r="C548" i="58"/>
  <c r="C547" i="58"/>
  <c r="C546" i="58"/>
  <c r="C545" i="58"/>
  <c r="C544" i="58"/>
  <c r="C543" i="58"/>
  <c r="C542" i="58"/>
  <c r="C541" i="58"/>
  <c r="C540" i="58"/>
  <c r="C539" i="58"/>
  <c r="C538" i="58"/>
  <c r="C537" i="58"/>
  <c r="C536" i="58"/>
  <c r="C535" i="58"/>
  <c r="C534" i="58"/>
  <c r="C533" i="58"/>
  <c r="C532" i="58"/>
  <c r="C531" i="58"/>
  <c r="C530" i="58"/>
  <c r="C529" i="58"/>
  <c r="C528" i="58"/>
  <c r="C527" i="58"/>
  <c r="C526" i="58"/>
  <c r="C525" i="58"/>
  <c r="C524" i="58"/>
  <c r="C523" i="58"/>
  <c r="C522" i="58"/>
  <c r="C521" i="58"/>
  <c r="C520" i="58"/>
  <c r="C519" i="58"/>
  <c r="C518" i="58"/>
  <c r="C517" i="58"/>
  <c r="C516" i="58"/>
  <c r="C515" i="58"/>
  <c r="C514" i="58"/>
  <c r="C513" i="58"/>
  <c r="C512" i="58"/>
  <c r="C511" i="58"/>
  <c r="C510" i="58"/>
  <c r="C509" i="58"/>
  <c r="C508" i="58"/>
  <c r="C507" i="58"/>
  <c r="C506" i="58"/>
  <c r="C505" i="58"/>
  <c r="C504" i="58"/>
  <c r="C503" i="58"/>
  <c r="C502" i="58"/>
  <c r="C501" i="58"/>
  <c r="C500" i="58"/>
  <c r="C499" i="58"/>
  <c r="C498" i="58"/>
  <c r="B498" i="58" s="1"/>
  <c r="A498" i="58" s="1"/>
  <c r="C497" i="58"/>
  <c r="C496" i="58"/>
  <c r="C495" i="58"/>
  <c r="C494" i="58"/>
  <c r="C493" i="58"/>
  <c r="C492" i="58"/>
  <c r="C491" i="58"/>
  <c r="C490" i="58"/>
  <c r="C489" i="58"/>
  <c r="C488" i="58"/>
  <c r="C487" i="58"/>
  <c r="C486" i="58"/>
  <c r="C485" i="58"/>
  <c r="C484" i="58"/>
  <c r="C483" i="58"/>
  <c r="C482" i="58"/>
  <c r="C481" i="58"/>
  <c r="C480" i="58"/>
  <c r="C479" i="58"/>
  <c r="C478" i="58"/>
  <c r="C477" i="58"/>
  <c r="C476" i="58"/>
  <c r="C475" i="58"/>
  <c r="C474" i="58"/>
  <c r="C473" i="58"/>
  <c r="C472" i="58"/>
  <c r="C471" i="58"/>
  <c r="C470" i="58"/>
  <c r="C469" i="58"/>
  <c r="C468" i="58"/>
  <c r="C467" i="58"/>
  <c r="C466" i="58"/>
  <c r="C465" i="58"/>
  <c r="C464" i="58"/>
  <c r="C463" i="58"/>
  <c r="C462" i="58"/>
  <c r="C461" i="58"/>
  <c r="C460" i="58"/>
  <c r="C459" i="58"/>
  <c r="C458" i="58"/>
  <c r="C457" i="58"/>
  <c r="C456" i="58"/>
  <c r="C455" i="58"/>
  <c r="C454" i="58"/>
  <c r="C453" i="58"/>
  <c r="C452" i="58"/>
  <c r="C451" i="58"/>
  <c r="C450" i="58"/>
  <c r="C449" i="58"/>
  <c r="C448" i="58"/>
  <c r="C447" i="58"/>
  <c r="C446" i="58"/>
  <c r="C445" i="58"/>
  <c r="C444" i="58"/>
  <c r="C443" i="58"/>
  <c r="C442" i="58"/>
  <c r="C441" i="58"/>
  <c r="C440" i="58"/>
  <c r="C439" i="58"/>
  <c r="C438" i="58"/>
  <c r="C437" i="58"/>
  <c r="C436" i="58"/>
  <c r="B436" i="58" s="1"/>
  <c r="A436" i="58" s="1"/>
  <c r="C435" i="58"/>
  <c r="C434" i="58"/>
  <c r="C433" i="58"/>
  <c r="C432" i="58"/>
  <c r="C431" i="58"/>
  <c r="C430" i="58"/>
  <c r="C429" i="58"/>
  <c r="C428" i="58"/>
  <c r="C427" i="58"/>
  <c r="C426" i="58"/>
  <c r="C425" i="58"/>
  <c r="C424" i="58"/>
  <c r="C423" i="58"/>
  <c r="C422" i="58"/>
  <c r="C421" i="58"/>
  <c r="C420" i="58"/>
  <c r="C419" i="58"/>
  <c r="C418" i="58"/>
  <c r="C417" i="58"/>
  <c r="C416" i="58"/>
  <c r="C415" i="58"/>
  <c r="C414" i="58"/>
  <c r="C413" i="58"/>
  <c r="C412" i="58"/>
  <c r="C411" i="58"/>
  <c r="C410" i="58"/>
  <c r="C409" i="58"/>
  <c r="C408" i="58"/>
  <c r="C407" i="58"/>
  <c r="C406" i="58"/>
  <c r="C405" i="58"/>
  <c r="C404" i="58"/>
  <c r="C403" i="58"/>
  <c r="C402" i="58"/>
  <c r="C401" i="58"/>
  <c r="C400" i="58"/>
  <c r="C399" i="58"/>
  <c r="C398" i="58"/>
  <c r="C397" i="58"/>
  <c r="C396" i="58"/>
  <c r="C395" i="58"/>
  <c r="C394" i="58"/>
  <c r="C393" i="58"/>
  <c r="C392" i="58"/>
  <c r="C391" i="58"/>
  <c r="C390" i="58"/>
  <c r="C389" i="58"/>
  <c r="C388" i="58"/>
  <c r="C387" i="58"/>
  <c r="C386" i="58"/>
  <c r="C385" i="58"/>
  <c r="C384" i="58"/>
  <c r="C383" i="58"/>
  <c r="C382" i="58"/>
  <c r="C381" i="58"/>
  <c r="C380" i="58"/>
  <c r="C379" i="58"/>
  <c r="C378" i="58"/>
  <c r="C377" i="58"/>
  <c r="C376" i="58"/>
  <c r="C375" i="58"/>
  <c r="C374" i="58"/>
  <c r="B374" i="58"/>
  <c r="A374" i="58" s="1"/>
  <c r="C373" i="58"/>
  <c r="C372" i="58"/>
  <c r="C371" i="58"/>
  <c r="C370" i="58"/>
  <c r="C369" i="58"/>
  <c r="C368" i="58"/>
  <c r="C367" i="58"/>
  <c r="C366" i="58"/>
  <c r="C365" i="58"/>
  <c r="C364" i="58"/>
  <c r="C363" i="58"/>
  <c r="C362" i="58"/>
  <c r="C361" i="58"/>
  <c r="C360" i="58"/>
  <c r="C359" i="58"/>
  <c r="C358" i="58"/>
  <c r="C357" i="58"/>
  <c r="C356" i="58"/>
  <c r="C355" i="58"/>
  <c r="C354" i="58"/>
  <c r="C353" i="58"/>
  <c r="C352" i="58"/>
  <c r="C351" i="58"/>
  <c r="C350" i="58"/>
  <c r="C349" i="58"/>
  <c r="C348" i="58"/>
  <c r="C347" i="58"/>
  <c r="C346" i="58"/>
  <c r="C345" i="58"/>
  <c r="C344" i="58"/>
  <c r="C343" i="58"/>
  <c r="C342" i="58"/>
  <c r="C341" i="58"/>
  <c r="C340" i="58"/>
  <c r="C339" i="58"/>
  <c r="C338" i="58"/>
  <c r="C337" i="58"/>
  <c r="C336" i="58"/>
  <c r="C335" i="58"/>
  <c r="C334" i="58"/>
  <c r="C333" i="58"/>
  <c r="C332" i="58"/>
  <c r="C331" i="58"/>
  <c r="C330" i="58"/>
  <c r="C329" i="58"/>
  <c r="C328" i="58"/>
  <c r="C327" i="58"/>
  <c r="C326" i="58"/>
  <c r="C325" i="58"/>
  <c r="C324" i="58"/>
  <c r="C323" i="58"/>
  <c r="C322" i="58"/>
  <c r="C321" i="58"/>
  <c r="C320" i="58"/>
  <c r="C319" i="58"/>
  <c r="C318" i="58"/>
  <c r="C317" i="58"/>
  <c r="C316" i="58"/>
  <c r="C315" i="58"/>
  <c r="C314" i="58"/>
  <c r="C313" i="58"/>
  <c r="C312" i="58"/>
  <c r="B312" i="58" s="1"/>
  <c r="A312" i="58" s="1"/>
  <c r="C311" i="58"/>
  <c r="C310" i="58"/>
  <c r="C309" i="58"/>
  <c r="C308" i="58"/>
  <c r="C307" i="58"/>
  <c r="C306" i="58"/>
  <c r="C305" i="58"/>
  <c r="C304" i="58"/>
  <c r="C303" i="58"/>
  <c r="C302" i="58"/>
  <c r="C301" i="58"/>
  <c r="C300" i="58"/>
  <c r="C299" i="58"/>
  <c r="C298" i="58"/>
  <c r="C297" i="58"/>
  <c r="C296" i="58"/>
  <c r="C295" i="58"/>
  <c r="C294" i="58"/>
  <c r="C293" i="58"/>
  <c r="C292" i="58"/>
  <c r="C291" i="58"/>
  <c r="C290" i="58"/>
  <c r="C289" i="58"/>
  <c r="C288" i="58"/>
  <c r="C287" i="58"/>
  <c r="C286" i="58"/>
  <c r="C285" i="58"/>
  <c r="C284" i="58"/>
  <c r="C283" i="58"/>
  <c r="C282" i="58"/>
  <c r="C281" i="58"/>
  <c r="C280" i="58"/>
  <c r="C279" i="58"/>
  <c r="C278" i="58"/>
  <c r="C277" i="58"/>
  <c r="C276" i="58"/>
  <c r="C275" i="58"/>
  <c r="C274" i="58"/>
  <c r="C273" i="58"/>
  <c r="C272" i="58"/>
  <c r="C271" i="58"/>
  <c r="C270" i="58"/>
  <c r="C269" i="58"/>
  <c r="C268" i="58"/>
  <c r="C267" i="58"/>
  <c r="C266" i="58"/>
  <c r="C265" i="58"/>
  <c r="C264" i="58"/>
  <c r="C263" i="58"/>
  <c r="C262" i="58"/>
  <c r="C261" i="58"/>
  <c r="C260" i="58"/>
  <c r="C259" i="58"/>
  <c r="C258" i="58"/>
  <c r="C257" i="58"/>
  <c r="C256" i="58"/>
  <c r="C255" i="58"/>
  <c r="C254" i="58"/>
  <c r="C253" i="58"/>
  <c r="C252" i="58"/>
  <c r="C251" i="58"/>
  <c r="C250" i="58"/>
  <c r="B250" i="58" s="1"/>
  <c r="A250" i="58" s="1"/>
  <c r="C249" i="58"/>
  <c r="C248" i="58"/>
  <c r="C247" i="58"/>
  <c r="C246" i="58"/>
  <c r="C245" i="58"/>
  <c r="C244" i="58"/>
  <c r="C243" i="58"/>
  <c r="C242" i="58"/>
  <c r="C241" i="58"/>
  <c r="C240" i="58"/>
  <c r="C239" i="58"/>
  <c r="C238" i="58"/>
  <c r="C237" i="58"/>
  <c r="C236" i="58"/>
  <c r="C235" i="58"/>
  <c r="C234" i="58"/>
  <c r="C233" i="58"/>
  <c r="C232" i="58"/>
  <c r="C231" i="58"/>
  <c r="C230" i="58"/>
  <c r="C229" i="58"/>
  <c r="C228" i="58"/>
  <c r="C227" i="58"/>
  <c r="C226" i="58"/>
  <c r="C225" i="58"/>
  <c r="C224" i="58"/>
  <c r="C223" i="58"/>
  <c r="C222" i="58"/>
  <c r="C221" i="58"/>
  <c r="C220" i="58"/>
  <c r="C219" i="58"/>
  <c r="C218" i="58"/>
  <c r="C217" i="58"/>
  <c r="C216" i="58"/>
  <c r="C215" i="58"/>
  <c r="C214" i="58"/>
  <c r="C213" i="58"/>
  <c r="C212" i="58"/>
  <c r="C211" i="58"/>
  <c r="C210" i="58"/>
  <c r="C209" i="58"/>
  <c r="C208" i="58"/>
  <c r="C207" i="58"/>
  <c r="C206" i="58"/>
  <c r="C205" i="58"/>
  <c r="C204" i="58"/>
  <c r="C203" i="58"/>
  <c r="C202" i="58"/>
  <c r="C201" i="58"/>
  <c r="C200" i="58"/>
  <c r="C199" i="58"/>
  <c r="C198" i="58"/>
  <c r="C197" i="58"/>
  <c r="C196" i="58"/>
  <c r="C195" i="58"/>
  <c r="C194" i="58"/>
  <c r="C193" i="58"/>
  <c r="C192" i="58"/>
  <c r="C191" i="58"/>
  <c r="C190" i="58"/>
  <c r="C189" i="58"/>
  <c r="C188" i="58"/>
  <c r="B188" i="58"/>
  <c r="A188" i="58" s="1"/>
  <c r="C187" i="58"/>
  <c r="C186" i="58"/>
  <c r="C185" i="58"/>
  <c r="C184" i="58"/>
  <c r="C183" i="58"/>
  <c r="C182" i="58"/>
  <c r="C181" i="58"/>
  <c r="C180" i="58"/>
  <c r="C179" i="58"/>
  <c r="C178" i="58"/>
  <c r="C177" i="58"/>
  <c r="C176" i="58"/>
  <c r="C175" i="58"/>
  <c r="C174" i="58"/>
  <c r="C173" i="58"/>
  <c r="C172" i="58"/>
  <c r="C171" i="58"/>
  <c r="C170" i="58"/>
  <c r="C169" i="58"/>
  <c r="C168" i="58"/>
  <c r="C167" i="58"/>
  <c r="C166" i="58"/>
  <c r="C165" i="58"/>
  <c r="C164" i="58"/>
  <c r="C163" i="58"/>
  <c r="C162" i="58"/>
  <c r="C161" i="58"/>
  <c r="C160" i="58"/>
  <c r="C159" i="58"/>
  <c r="C158" i="58"/>
  <c r="C157" i="58"/>
  <c r="C156" i="58"/>
  <c r="C155" i="58"/>
  <c r="C154" i="58"/>
  <c r="C153" i="58"/>
  <c r="C152" i="58"/>
  <c r="C151" i="58"/>
  <c r="C150" i="58"/>
  <c r="C149" i="58"/>
  <c r="C148" i="58"/>
  <c r="C147" i="58"/>
  <c r="C146" i="58"/>
  <c r="C145" i="58"/>
  <c r="C144" i="58"/>
  <c r="C143" i="58"/>
  <c r="C142" i="58"/>
  <c r="C141" i="58"/>
  <c r="C140" i="58"/>
  <c r="C139" i="58"/>
  <c r="C138" i="58"/>
  <c r="C137" i="58"/>
  <c r="C136" i="58"/>
  <c r="C135" i="58"/>
  <c r="C134" i="58"/>
  <c r="C133" i="58"/>
  <c r="C132" i="58"/>
  <c r="C131" i="58"/>
  <c r="C130" i="58"/>
  <c r="C129" i="58"/>
  <c r="C128" i="58"/>
  <c r="C127" i="58"/>
  <c r="C126" i="58"/>
  <c r="B126" i="58" s="1"/>
  <c r="A126" i="58" s="1"/>
  <c r="C125" i="58"/>
  <c r="C124" i="58"/>
  <c r="C123" i="58"/>
  <c r="C122" i="58"/>
  <c r="C121" i="58"/>
  <c r="C120" i="58"/>
  <c r="C119" i="58"/>
  <c r="C118" i="58"/>
  <c r="C117" i="58"/>
  <c r="C116" i="58"/>
  <c r="C115" i="58"/>
  <c r="C114" i="58"/>
  <c r="C113" i="58"/>
  <c r="C112" i="58"/>
  <c r="C111" i="58"/>
  <c r="C110" i="58"/>
  <c r="C109" i="58"/>
  <c r="C108" i="58"/>
  <c r="C107" i="58"/>
  <c r="C106" i="58"/>
  <c r="C105" i="58"/>
  <c r="C104" i="58"/>
  <c r="C103" i="58"/>
  <c r="C102" i="58"/>
  <c r="C101" i="58"/>
  <c r="C100" i="58"/>
  <c r="C99" i="58"/>
  <c r="C98" i="58"/>
  <c r="C97" i="58"/>
  <c r="C96" i="58"/>
  <c r="C95" i="58"/>
  <c r="C94" i="58"/>
  <c r="C93" i="58"/>
  <c r="C92" i="58"/>
  <c r="C91" i="58"/>
  <c r="C90" i="58"/>
  <c r="C89" i="58"/>
  <c r="C88" i="58"/>
  <c r="C87" i="58"/>
  <c r="C86" i="58"/>
  <c r="C85" i="58"/>
  <c r="C84" i="58"/>
  <c r="C83" i="58"/>
  <c r="C82" i="58"/>
  <c r="C81" i="58"/>
  <c r="C80" i="58"/>
  <c r="C79" i="58"/>
  <c r="C78" i="58"/>
  <c r="C77" i="58"/>
  <c r="C76" i="58"/>
  <c r="C75" i="58"/>
  <c r="C74" i="58"/>
  <c r="C73" i="58"/>
  <c r="C72" i="58"/>
  <c r="C71" i="58"/>
  <c r="C70" i="58"/>
  <c r="C69" i="58"/>
  <c r="C68" i="58"/>
  <c r="C67" i="58"/>
  <c r="C66" i="58"/>
  <c r="C65" i="58"/>
  <c r="C64" i="58"/>
  <c r="B64" i="58" s="1"/>
  <c r="A64" i="58" s="1"/>
  <c r="C63" i="58"/>
  <c r="C62" i="58"/>
  <c r="C61" i="58"/>
  <c r="C60" i="58"/>
  <c r="C59" i="58"/>
  <c r="C58" i="58"/>
  <c r="C57" i="58"/>
  <c r="C56" i="58"/>
  <c r="C55" i="58"/>
  <c r="C54" i="58"/>
  <c r="C53" i="58"/>
  <c r="C52" i="58"/>
  <c r="C51" i="58"/>
  <c r="C50" i="58"/>
  <c r="C49" i="58"/>
  <c r="C48" i="58"/>
  <c r="C47" i="58"/>
  <c r="C46" i="58"/>
  <c r="C45" i="58"/>
  <c r="C44" i="58"/>
  <c r="C43" i="58"/>
  <c r="C42" i="58"/>
  <c r="C41" i="58"/>
  <c r="C40" i="58"/>
  <c r="C39" i="58"/>
  <c r="C38" i="58"/>
  <c r="C37" i="58"/>
  <c r="C36" i="58"/>
  <c r="C35" i="58"/>
  <c r="C34" i="58"/>
  <c r="C33" i="58"/>
  <c r="C32" i="58"/>
  <c r="C31" i="58"/>
  <c r="C30" i="58"/>
  <c r="C29" i="58"/>
  <c r="C28" i="58"/>
  <c r="C27" i="58"/>
  <c r="C26" i="58"/>
  <c r="C25" i="58"/>
  <c r="C24" i="58"/>
  <c r="C23" i="58"/>
  <c r="C22" i="58"/>
  <c r="C21" i="58"/>
  <c r="C20" i="58"/>
  <c r="C19" i="58"/>
  <c r="C18" i="58"/>
  <c r="C17" i="58"/>
  <c r="C16" i="58"/>
  <c r="C15" i="58"/>
  <c r="C14" i="58"/>
  <c r="C13" i="58"/>
  <c r="C12" i="58"/>
  <c r="C11" i="58"/>
  <c r="C10" i="58"/>
  <c r="C9" i="58"/>
  <c r="C8" i="58"/>
  <c r="C7" i="58"/>
  <c r="C6" i="58"/>
  <c r="C5" i="58"/>
  <c r="C4" i="58"/>
  <c r="C3" i="58"/>
  <c r="C2" i="58"/>
  <c r="B2" i="58" s="1"/>
  <c r="A2" i="58" s="1"/>
  <c r="R1" i="58"/>
  <c r="R7" i="58" s="1"/>
  <c r="W80" i="57"/>
  <c r="V80" i="57"/>
  <c r="U80" i="57"/>
  <c r="T80" i="57"/>
  <c r="S80" i="57"/>
  <c r="R80" i="57"/>
  <c r="Q80" i="57"/>
  <c r="P80" i="57"/>
  <c r="O80" i="57"/>
  <c r="N80" i="57"/>
  <c r="M80" i="57"/>
  <c r="L80" i="57"/>
  <c r="K80" i="57"/>
  <c r="J80" i="57"/>
  <c r="I80" i="57"/>
  <c r="H80" i="57"/>
  <c r="G80" i="57"/>
  <c r="F80" i="57"/>
  <c r="E80" i="57"/>
  <c r="D80" i="57"/>
  <c r="C80" i="57"/>
  <c r="B80" i="57"/>
  <c r="AZ77" i="57"/>
  <c r="AJ77" i="57"/>
  <c r="T77" i="57"/>
  <c r="AP76" i="57"/>
  <c r="AP77" i="57" s="1"/>
  <c r="BB75" i="57"/>
  <c r="AZ75" i="57"/>
  <c r="AX75" i="57"/>
  <c r="AV75" i="57"/>
  <c r="AT75" i="57"/>
  <c r="AR75" i="57"/>
  <c r="AP75" i="57"/>
  <c r="AN75" i="57"/>
  <c r="AL75" i="57"/>
  <c r="AJ75" i="57"/>
  <c r="AH75" i="57"/>
  <c r="AF75" i="57"/>
  <c r="AD75" i="57"/>
  <c r="AB75" i="57"/>
  <c r="Z75" i="57"/>
  <c r="X75" i="57"/>
  <c r="V75" i="57"/>
  <c r="T75" i="57"/>
  <c r="R75" i="57"/>
  <c r="P75" i="57"/>
  <c r="N75" i="57"/>
  <c r="L75" i="57"/>
  <c r="J75" i="57"/>
  <c r="H75" i="57"/>
  <c r="F75" i="57"/>
  <c r="D75" i="57"/>
  <c r="BD73" i="57"/>
  <c r="BD76" i="57" s="1"/>
  <c r="BD77" i="57" s="1"/>
  <c r="BB73" i="57"/>
  <c r="BB76" i="57" s="1"/>
  <c r="BB77" i="57" s="1"/>
  <c r="AZ73" i="57"/>
  <c r="AZ76" i="57" s="1"/>
  <c r="AX73" i="57"/>
  <c r="AX76" i="57" s="1"/>
  <c r="AX77" i="57" s="1"/>
  <c r="AV73" i="57"/>
  <c r="AV76" i="57" s="1"/>
  <c r="AV77" i="57" s="1"/>
  <c r="AT73" i="57"/>
  <c r="AT76" i="57" s="1"/>
  <c r="AT77" i="57" s="1"/>
  <c r="AR73" i="57"/>
  <c r="AR76" i="57" s="1"/>
  <c r="AR77" i="57" s="1"/>
  <c r="AP73" i="57"/>
  <c r="AN73" i="57"/>
  <c r="AN76" i="57" s="1"/>
  <c r="AN77" i="57" s="1"/>
  <c r="AL73" i="57"/>
  <c r="AL76" i="57" s="1"/>
  <c r="AL77" i="57" s="1"/>
  <c r="AJ73" i="57"/>
  <c r="AJ76" i="57" s="1"/>
  <c r="AH73" i="57"/>
  <c r="AH76" i="57" s="1"/>
  <c r="AH77" i="57" s="1"/>
  <c r="AF73" i="57"/>
  <c r="AF76" i="57" s="1"/>
  <c r="AF77" i="57" s="1"/>
  <c r="AD73" i="57"/>
  <c r="AD76" i="57" s="1"/>
  <c r="AD77" i="57" s="1"/>
  <c r="AB73" i="57"/>
  <c r="AB76" i="57" s="1"/>
  <c r="AB77" i="57" s="1"/>
  <c r="Z73" i="57"/>
  <c r="Z76" i="57" s="1"/>
  <c r="Z77" i="57" s="1"/>
  <c r="X73" i="57"/>
  <c r="X76" i="57" s="1"/>
  <c r="X77" i="57" s="1"/>
  <c r="V73" i="57"/>
  <c r="V76" i="57" s="1"/>
  <c r="V77" i="57" s="1"/>
  <c r="T73" i="57"/>
  <c r="T76" i="57" s="1"/>
  <c r="R73" i="57"/>
  <c r="R76" i="57" s="1"/>
  <c r="R77" i="57" s="1"/>
  <c r="P73" i="57"/>
  <c r="P76" i="57" s="1"/>
  <c r="P77" i="57" s="1"/>
  <c r="N73" i="57"/>
  <c r="N76" i="57" s="1"/>
  <c r="N77" i="57" s="1"/>
  <c r="L73" i="57"/>
  <c r="L76" i="57" s="1"/>
  <c r="L77" i="57" s="1"/>
  <c r="J73" i="57"/>
  <c r="J76" i="57" s="1"/>
  <c r="J77" i="57" s="1"/>
  <c r="H73" i="57"/>
  <c r="H76" i="57" s="1"/>
  <c r="H77" i="57" s="1"/>
  <c r="F73" i="57"/>
  <c r="F76" i="57" s="1"/>
  <c r="F77" i="57" s="1"/>
  <c r="D73" i="57"/>
  <c r="D76" i="57" s="1"/>
  <c r="D77" i="57" s="1"/>
  <c r="BE71" i="57"/>
  <c r="BC71" i="57"/>
  <c r="BA71" i="57"/>
  <c r="AY71" i="57"/>
  <c r="AW71" i="57"/>
  <c r="AU71" i="57"/>
  <c r="AS71" i="57"/>
  <c r="AQ71" i="57"/>
  <c r="AO71" i="57"/>
  <c r="AM71" i="57"/>
  <c r="AK71" i="57"/>
  <c r="AI71" i="57"/>
  <c r="AG71" i="57"/>
  <c r="AE71" i="57"/>
  <c r="AC71" i="57"/>
  <c r="AA71" i="57"/>
  <c r="Y71" i="57"/>
  <c r="W71" i="57"/>
  <c r="U71" i="57"/>
  <c r="S71" i="57"/>
  <c r="Q71" i="57"/>
  <c r="O71" i="57"/>
  <c r="M71" i="57"/>
  <c r="K71" i="57"/>
  <c r="I71" i="57"/>
  <c r="G71" i="57"/>
  <c r="E71" i="57"/>
  <c r="BE69" i="57"/>
  <c r="BC69" i="57"/>
  <c r="BA69" i="57"/>
  <c r="AY69" i="57"/>
  <c r="AW69" i="57"/>
  <c r="AU69" i="57"/>
  <c r="AS69" i="57"/>
  <c r="AQ69" i="57"/>
  <c r="AO69" i="57"/>
  <c r="AM69" i="57"/>
  <c r="AK69" i="57"/>
  <c r="AI69" i="57"/>
  <c r="AG69" i="57"/>
  <c r="AE69" i="57"/>
  <c r="AC69" i="57"/>
  <c r="AA69" i="57"/>
  <c r="Y69" i="57"/>
  <c r="W69" i="57"/>
  <c r="U69" i="57"/>
  <c r="S69" i="57"/>
  <c r="Q69" i="57"/>
  <c r="O69" i="57"/>
  <c r="M69" i="57"/>
  <c r="K69" i="57"/>
  <c r="I69" i="57"/>
  <c r="G69" i="57"/>
  <c r="E69" i="57"/>
  <c r="BE67" i="57"/>
  <c r="BC67" i="57"/>
  <c r="BA67" i="57"/>
  <c r="AY67" i="57"/>
  <c r="AW67" i="57"/>
  <c r="AU67" i="57"/>
  <c r="AS67" i="57"/>
  <c r="AQ67" i="57"/>
  <c r="AO67" i="57"/>
  <c r="AM67" i="57"/>
  <c r="AK67" i="57"/>
  <c r="AI67" i="57"/>
  <c r="AG67" i="57"/>
  <c r="AE67" i="57"/>
  <c r="AC67" i="57"/>
  <c r="AA67" i="57"/>
  <c r="Y67" i="57"/>
  <c r="W67" i="57"/>
  <c r="U67" i="57"/>
  <c r="S67" i="57"/>
  <c r="Q67" i="57"/>
  <c r="O67" i="57"/>
  <c r="M67" i="57"/>
  <c r="K67" i="57"/>
  <c r="I67" i="57"/>
  <c r="G67" i="57"/>
  <c r="E67" i="57"/>
  <c r="BE65" i="57"/>
  <c r="BC65" i="57"/>
  <c r="BA65" i="57"/>
  <c r="AY65" i="57"/>
  <c r="AW65" i="57"/>
  <c r="AU65" i="57"/>
  <c r="AS65" i="57"/>
  <c r="AQ65" i="57"/>
  <c r="AO65" i="57"/>
  <c r="AM65" i="57"/>
  <c r="AK65" i="57"/>
  <c r="AI65" i="57"/>
  <c r="AG65" i="57"/>
  <c r="AE65" i="57"/>
  <c r="AC65" i="57"/>
  <c r="AA65" i="57"/>
  <c r="Y65" i="57"/>
  <c r="W65" i="57"/>
  <c r="U65" i="57"/>
  <c r="S65" i="57"/>
  <c r="Q65" i="57"/>
  <c r="O65" i="57"/>
  <c r="M65" i="57"/>
  <c r="K65" i="57"/>
  <c r="I65" i="57"/>
  <c r="G65" i="57"/>
  <c r="E65" i="57"/>
  <c r="BE63" i="57"/>
  <c r="BC63" i="57"/>
  <c r="BA63" i="57"/>
  <c r="AY63" i="57"/>
  <c r="AW63" i="57"/>
  <c r="AU63" i="57"/>
  <c r="AS63" i="57"/>
  <c r="AQ63" i="57"/>
  <c r="AO63" i="57"/>
  <c r="AM63" i="57"/>
  <c r="AK63" i="57"/>
  <c r="AI63" i="57"/>
  <c r="AG63" i="57"/>
  <c r="AE63" i="57"/>
  <c r="AC63" i="57"/>
  <c r="AA63" i="57"/>
  <c r="Y63" i="57"/>
  <c r="W63" i="57"/>
  <c r="U63" i="57"/>
  <c r="S63" i="57"/>
  <c r="Q63" i="57"/>
  <c r="O63" i="57"/>
  <c r="M63" i="57"/>
  <c r="K63" i="57"/>
  <c r="I63" i="57"/>
  <c r="G63" i="57"/>
  <c r="E63" i="57"/>
  <c r="BE61" i="57"/>
  <c r="BC61" i="57"/>
  <c r="BA61" i="57"/>
  <c r="AY61" i="57"/>
  <c r="AW61" i="57"/>
  <c r="AU61" i="57"/>
  <c r="AS61" i="57"/>
  <c r="AQ61" i="57"/>
  <c r="AO61" i="57"/>
  <c r="AM61" i="57"/>
  <c r="AK61" i="57"/>
  <c r="AI61" i="57"/>
  <c r="AG61" i="57"/>
  <c r="AE61" i="57"/>
  <c r="AC61" i="57"/>
  <c r="AA61" i="57"/>
  <c r="Y61" i="57"/>
  <c r="W61" i="57"/>
  <c r="U61" i="57"/>
  <c r="S61" i="57"/>
  <c r="Q61" i="57"/>
  <c r="O61" i="57"/>
  <c r="M61" i="57"/>
  <c r="K61" i="57"/>
  <c r="I61" i="57"/>
  <c r="G61" i="57"/>
  <c r="E61" i="57"/>
  <c r="BE59" i="57"/>
  <c r="BC59" i="57"/>
  <c r="BA59" i="57"/>
  <c r="AY59" i="57"/>
  <c r="AW59" i="57"/>
  <c r="AU59" i="57"/>
  <c r="AS59" i="57"/>
  <c r="AQ59" i="57"/>
  <c r="AO59" i="57"/>
  <c r="AM59" i="57"/>
  <c r="AK59" i="57"/>
  <c r="AI59" i="57"/>
  <c r="AG59" i="57"/>
  <c r="AE59" i="57"/>
  <c r="AC59" i="57"/>
  <c r="AA59" i="57"/>
  <c r="Y59" i="57"/>
  <c r="W59" i="57"/>
  <c r="U59" i="57"/>
  <c r="S59" i="57"/>
  <c r="Q59" i="57"/>
  <c r="O59" i="57"/>
  <c r="M59" i="57"/>
  <c r="K59" i="57"/>
  <c r="I59" i="57"/>
  <c r="G59" i="57"/>
  <c r="E59" i="57"/>
  <c r="BE57" i="57"/>
  <c r="BC57" i="57"/>
  <c r="BA57" i="57"/>
  <c r="AY57" i="57"/>
  <c r="AW57" i="57"/>
  <c r="AU57" i="57"/>
  <c r="AS57" i="57"/>
  <c r="AQ57" i="57"/>
  <c r="AO57" i="57"/>
  <c r="AM57" i="57"/>
  <c r="AK57" i="57"/>
  <c r="AI57" i="57"/>
  <c r="AG57" i="57"/>
  <c r="AE57" i="57"/>
  <c r="AC57" i="57"/>
  <c r="AA57" i="57"/>
  <c r="Y57" i="57"/>
  <c r="W57" i="57"/>
  <c r="U57" i="57"/>
  <c r="S57" i="57"/>
  <c r="Q57" i="57"/>
  <c r="O57" i="57"/>
  <c r="M57" i="57"/>
  <c r="K57" i="57"/>
  <c r="I57" i="57"/>
  <c r="G57" i="57"/>
  <c r="E57" i="57"/>
  <c r="BE55" i="57"/>
  <c r="BC55" i="57"/>
  <c r="BA55" i="57"/>
  <c r="AY55" i="57"/>
  <c r="AW55" i="57"/>
  <c r="AU55" i="57"/>
  <c r="AS55" i="57"/>
  <c r="AQ55" i="57"/>
  <c r="AO55" i="57"/>
  <c r="AM55" i="57"/>
  <c r="AK55" i="57"/>
  <c r="AI55" i="57"/>
  <c r="AG55" i="57"/>
  <c r="AE55" i="57"/>
  <c r="AC55" i="57"/>
  <c r="AA55" i="57"/>
  <c r="Y55" i="57"/>
  <c r="W55" i="57"/>
  <c r="U55" i="57"/>
  <c r="S55" i="57"/>
  <c r="Q55" i="57"/>
  <c r="O55" i="57"/>
  <c r="M55" i="57"/>
  <c r="K55" i="57"/>
  <c r="I55" i="57"/>
  <c r="G55" i="57"/>
  <c r="E55" i="57"/>
  <c r="BE53" i="57"/>
  <c r="BC53" i="57"/>
  <c r="BA53" i="57"/>
  <c r="AY53" i="57"/>
  <c r="AW53" i="57"/>
  <c r="AU53" i="57"/>
  <c r="AS53" i="57"/>
  <c r="AQ53" i="57"/>
  <c r="AO53" i="57"/>
  <c r="AM53" i="57"/>
  <c r="AK53" i="57"/>
  <c r="AI53" i="57"/>
  <c r="AG53" i="57"/>
  <c r="AE53" i="57"/>
  <c r="AC53" i="57"/>
  <c r="AA53" i="57"/>
  <c r="Y53" i="57"/>
  <c r="W53" i="57"/>
  <c r="U53" i="57"/>
  <c r="S53" i="57"/>
  <c r="Q53" i="57"/>
  <c r="O53" i="57"/>
  <c r="M53" i="57"/>
  <c r="K53" i="57"/>
  <c r="I53" i="57"/>
  <c r="G53" i="57"/>
  <c r="E53" i="57"/>
  <c r="BE51" i="57"/>
  <c r="BC51" i="57"/>
  <c r="BA51" i="57"/>
  <c r="AY51" i="57"/>
  <c r="AW51" i="57"/>
  <c r="AU51" i="57"/>
  <c r="AS51" i="57"/>
  <c r="AQ51" i="57"/>
  <c r="AO51" i="57"/>
  <c r="AM51" i="57"/>
  <c r="AK51" i="57"/>
  <c r="AI51" i="57"/>
  <c r="AG51" i="57"/>
  <c r="AE51" i="57"/>
  <c r="AC51" i="57"/>
  <c r="AA51" i="57"/>
  <c r="Y51" i="57"/>
  <c r="W51" i="57"/>
  <c r="U51" i="57"/>
  <c r="S51" i="57"/>
  <c r="Q51" i="57"/>
  <c r="O51" i="57"/>
  <c r="M51" i="57"/>
  <c r="K51" i="57"/>
  <c r="I51" i="57"/>
  <c r="G51" i="57"/>
  <c r="E51" i="57"/>
  <c r="BE49" i="57"/>
  <c r="BC49" i="57"/>
  <c r="BA49" i="57"/>
  <c r="AY49" i="57"/>
  <c r="AW49" i="57"/>
  <c r="AU49" i="57"/>
  <c r="AS49" i="57"/>
  <c r="AQ49" i="57"/>
  <c r="AO49" i="57"/>
  <c r="AM49" i="57"/>
  <c r="AK49" i="57"/>
  <c r="AI49" i="57"/>
  <c r="AG49" i="57"/>
  <c r="AE49" i="57"/>
  <c r="AC49" i="57"/>
  <c r="AA49" i="57"/>
  <c r="Y49" i="57"/>
  <c r="W49" i="57"/>
  <c r="U49" i="57"/>
  <c r="S49" i="57"/>
  <c r="Q49" i="57"/>
  <c r="O49" i="57"/>
  <c r="M49" i="57"/>
  <c r="K49" i="57"/>
  <c r="I49" i="57"/>
  <c r="G49" i="57"/>
  <c r="E49" i="57"/>
  <c r="BE47" i="57"/>
  <c r="BC47" i="57"/>
  <c r="BA47" i="57"/>
  <c r="AY47" i="57"/>
  <c r="AW47" i="57"/>
  <c r="AU47" i="57"/>
  <c r="AS47" i="57"/>
  <c r="AQ47" i="57"/>
  <c r="AO47" i="57"/>
  <c r="AM47" i="57"/>
  <c r="AK47" i="57"/>
  <c r="AI47" i="57"/>
  <c r="AG47" i="57"/>
  <c r="AE47" i="57"/>
  <c r="AC47" i="57"/>
  <c r="AA47" i="57"/>
  <c r="Y47" i="57"/>
  <c r="W47" i="57"/>
  <c r="U47" i="57"/>
  <c r="S47" i="57"/>
  <c r="Q47" i="57"/>
  <c r="O47" i="57"/>
  <c r="M47" i="57"/>
  <c r="K47" i="57"/>
  <c r="I47" i="57"/>
  <c r="G47" i="57"/>
  <c r="E47" i="57"/>
  <c r="BE45" i="57"/>
  <c r="BC45" i="57"/>
  <c r="BA45" i="57"/>
  <c r="AY45" i="57"/>
  <c r="AW45" i="57"/>
  <c r="AU45" i="57"/>
  <c r="AS45" i="57"/>
  <c r="AQ45" i="57"/>
  <c r="AO45" i="57"/>
  <c r="AM45" i="57"/>
  <c r="AK45" i="57"/>
  <c r="AI45" i="57"/>
  <c r="AG45" i="57"/>
  <c r="AE45" i="57"/>
  <c r="AC45" i="57"/>
  <c r="AA45" i="57"/>
  <c r="Y45" i="57"/>
  <c r="W45" i="57"/>
  <c r="U45" i="57"/>
  <c r="S45" i="57"/>
  <c r="Q45" i="57"/>
  <c r="O45" i="57"/>
  <c r="M45" i="57"/>
  <c r="K45" i="57"/>
  <c r="I45" i="57"/>
  <c r="G45" i="57"/>
  <c r="E45" i="57"/>
  <c r="BE43" i="57"/>
  <c r="BC43" i="57"/>
  <c r="BA43" i="57"/>
  <c r="AY43" i="57"/>
  <c r="AW43" i="57"/>
  <c r="AU43" i="57"/>
  <c r="AS43" i="57"/>
  <c r="AQ43" i="57"/>
  <c r="AO43" i="57"/>
  <c r="AM43" i="57"/>
  <c r="AK43" i="57"/>
  <c r="AI43" i="57"/>
  <c r="AG43" i="57"/>
  <c r="AE43" i="57"/>
  <c r="AC43" i="57"/>
  <c r="AA43" i="57"/>
  <c r="Y43" i="57"/>
  <c r="W43" i="57"/>
  <c r="U43" i="57"/>
  <c r="S43" i="57"/>
  <c r="Q43" i="57"/>
  <c r="O43" i="57"/>
  <c r="M43" i="57"/>
  <c r="K43" i="57"/>
  <c r="I43" i="57"/>
  <c r="G43" i="57"/>
  <c r="E43" i="57"/>
  <c r="BE41" i="57"/>
  <c r="BC41" i="57"/>
  <c r="BA41" i="57"/>
  <c r="AY41" i="57"/>
  <c r="AW41" i="57"/>
  <c r="AU41" i="57"/>
  <c r="AS41" i="57"/>
  <c r="AQ41" i="57"/>
  <c r="AO41" i="57"/>
  <c r="AM41" i="57"/>
  <c r="AK41" i="57"/>
  <c r="AI41" i="57"/>
  <c r="AG41" i="57"/>
  <c r="AE41" i="57"/>
  <c r="AC41" i="57"/>
  <c r="AA41" i="57"/>
  <c r="Y41" i="57"/>
  <c r="W41" i="57"/>
  <c r="U41" i="57"/>
  <c r="S41" i="57"/>
  <c r="Q41" i="57"/>
  <c r="O41" i="57"/>
  <c r="M41" i="57"/>
  <c r="K41" i="57"/>
  <c r="I41" i="57"/>
  <c r="G41" i="57"/>
  <c r="E41" i="57"/>
  <c r="BE39" i="57"/>
  <c r="BC39" i="57"/>
  <c r="BA39" i="57"/>
  <c r="AY39" i="57"/>
  <c r="AW39" i="57"/>
  <c r="AU39" i="57"/>
  <c r="AS39" i="57"/>
  <c r="AQ39" i="57"/>
  <c r="AO39" i="57"/>
  <c r="AM39" i="57"/>
  <c r="AK39" i="57"/>
  <c r="AI39" i="57"/>
  <c r="AG39" i="57"/>
  <c r="AE39" i="57"/>
  <c r="AC39" i="57"/>
  <c r="AA39" i="57"/>
  <c r="Y39" i="57"/>
  <c r="W39" i="57"/>
  <c r="U39" i="57"/>
  <c r="S39" i="57"/>
  <c r="Q39" i="57"/>
  <c r="O39" i="57"/>
  <c r="M39" i="57"/>
  <c r="K39" i="57"/>
  <c r="I39" i="57"/>
  <c r="G39" i="57"/>
  <c r="E39" i="57"/>
  <c r="BE37" i="57"/>
  <c r="BC37" i="57"/>
  <c r="BA37" i="57"/>
  <c r="AY37" i="57"/>
  <c r="AW37" i="57"/>
  <c r="AU37" i="57"/>
  <c r="AS37" i="57"/>
  <c r="AQ37" i="57"/>
  <c r="AO37" i="57"/>
  <c r="AM37" i="57"/>
  <c r="AK37" i="57"/>
  <c r="AI37" i="57"/>
  <c r="AG37" i="57"/>
  <c r="AE37" i="57"/>
  <c r="AC37" i="57"/>
  <c r="AA37" i="57"/>
  <c r="Y37" i="57"/>
  <c r="W37" i="57"/>
  <c r="U37" i="57"/>
  <c r="S37" i="57"/>
  <c r="Q37" i="57"/>
  <c r="O37" i="57"/>
  <c r="M37" i="57"/>
  <c r="K37" i="57"/>
  <c r="I37" i="57"/>
  <c r="G37" i="57"/>
  <c r="E37" i="57"/>
  <c r="BE35" i="57"/>
  <c r="BC35" i="57"/>
  <c r="BA35" i="57"/>
  <c r="AY35" i="57"/>
  <c r="AW35" i="57"/>
  <c r="AU35" i="57"/>
  <c r="AS35" i="57"/>
  <c r="AQ35" i="57"/>
  <c r="AO35" i="57"/>
  <c r="AM35" i="57"/>
  <c r="AK35" i="57"/>
  <c r="AI35" i="57"/>
  <c r="AG35" i="57"/>
  <c r="AE35" i="57"/>
  <c r="AC35" i="57"/>
  <c r="AA35" i="57"/>
  <c r="Y35" i="57"/>
  <c r="W35" i="57"/>
  <c r="U35" i="57"/>
  <c r="S35" i="57"/>
  <c r="Q35" i="57"/>
  <c r="O35" i="57"/>
  <c r="M35" i="57"/>
  <c r="K35" i="57"/>
  <c r="I35" i="57"/>
  <c r="G35" i="57"/>
  <c r="E35" i="57"/>
  <c r="BE33" i="57"/>
  <c r="BC33" i="57"/>
  <c r="BA33" i="57"/>
  <c r="AY33" i="57"/>
  <c r="AW33" i="57"/>
  <c r="AU33" i="57"/>
  <c r="AS33" i="57"/>
  <c r="AQ33" i="57"/>
  <c r="AO33" i="57"/>
  <c r="AM33" i="57"/>
  <c r="AK33" i="57"/>
  <c r="AI33" i="57"/>
  <c r="AG33" i="57"/>
  <c r="AE33" i="57"/>
  <c r="AC33" i="57"/>
  <c r="AA33" i="57"/>
  <c r="Y33" i="57"/>
  <c r="W33" i="57"/>
  <c r="U33" i="57"/>
  <c r="S33" i="57"/>
  <c r="Q33" i="57"/>
  <c r="O33" i="57"/>
  <c r="M33" i="57"/>
  <c r="K33" i="57"/>
  <c r="I33" i="57"/>
  <c r="G33" i="57"/>
  <c r="E33" i="57"/>
  <c r="BE31" i="57"/>
  <c r="BC31" i="57"/>
  <c r="BA31" i="57"/>
  <c r="AY31" i="57"/>
  <c r="AW31" i="57"/>
  <c r="AU31" i="57"/>
  <c r="AS31" i="57"/>
  <c r="AQ31" i="57"/>
  <c r="AO31" i="57"/>
  <c r="AM31" i="57"/>
  <c r="AK31" i="57"/>
  <c r="AI31" i="57"/>
  <c r="AG31" i="57"/>
  <c r="AE31" i="57"/>
  <c r="AC31" i="57"/>
  <c r="AA31" i="57"/>
  <c r="Y31" i="57"/>
  <c r="W31" i="57"/>
  <c r="U31" i="57"/>
  <c r="S31" i="57"/>
  <c r="Q31" i="57"/>
  <c r="O31" i="57"/>
  <c r="M31" i="57"/>
  <c r="K31" i="57"/>
  <c r="I31" i="57"/>
  <c r="G31" i="57"/>
  <c r="E31" i="57"/>
  <c r="BE29" i="57"/>
  <c r="BC29" i="57"/>
  <c r="BA29" i="57"/>
  <c r="AY29" i="57"/>
  <c r="AW29" i="57"/>
  <c r="AU29" i="57"/>
  <c r="AS29" i="57"/>
  <c r="AQ29" i="57"/>
  <c r="AO29" i="57"/>
  <c r="AM29" i="57"/>
  <c r="AK29" i="57"/>
  <c r="AI29" i="57"/>
  <c r="AG29" i="57"/>
  <c r="AE29" i="57"/>
  <c r="AC29" i="57"/>
  <c r="AA29" i="57"/>
  <c r="Y29" i="57"/>
  <c r="W29" i="57"/>
  <c r="U29" i="57"/>
  <c r="S29" i="57"/>
  <c r="Q29" i="57"/>
  <c r="O29" i="57"/>
  <c r="M29" i="57"/>
  <c r="K29" i="57"/>
  <c r="I29" i="57"/>
  <c r="G29" i="57"/>
  <c r="E29" i="57"/>
  <c r="BE27" i="57"/>
  <c r="BC27" i="57"/>
  <c r="BA27" i="57"/>
  <c r="AY27" i="57"/>
  <c r="AW27" i="57"/>
  <c r="AU27" i="57"/>
  <c r="AS27" i="57"/>
  <c r="AQ27" i="57"/>
  <c r="AO27" i="57"/>
  <c r="AM27" i="57"/>
  <c r="AK27" i="57"/>
  <c r="AI27" i="57"/>
  <c r="AG27" i="57"/>
  <c r="AE27" i="57"/>
  <c r="AC27" i="57"/>
  <c r="AA27" i="57"/>
  <c r="Y27" i="57"/>
  <c r="W27" i="57"/>
  <c r="U27" i="57"/>
  <c r="S27" i="57"/>
  <c r="Q27" i="57"/>
  <c r="O27" i="57"/>
  <c r="M27" i="57"/>
  <c r="K27" i="57"/>
  <c r="I27" i="57"/>
  <c r="G27" i="57"/>
  <c r="E27" i="57"/>
  <c r="BE25" i="57"/>
  <c r="BC25" i="57"/>
  <c r="BA25" i="57"/>
  <c r="AY25" i="57"/>
  <c r="AW25" i="57"/>
  <c r="AU25" i="57"/>
  <c r="AS25" i="57"/>
  <c r="AQ25" i="57"/>
  <c r="AO25" i="57"/>
  <c r="AM25" i="57"/>
  <c r="AK25" i="57"/>
  <c r="AI25" i="57"/>
  <c r="AG25" i="57"/>
  <c r="AE25" i="57"/>
  <c r="AC25" i="57"/>
  <c r="AA25" i="57"/>
  <c r="Y25" i="57"/>
  <c r="W25" i="57"/>
  <c r="U25" i="57"/>
  <c r="S25" i="57"/>
  <c r="Q25" i="57"/>
  <c r="O25" i="57"/>
  <c r="M25" i="57"/>
  <c r="K25" i="57"/>
  <c r="I25" i="57"/>
  <c r="G25" i="57"/>
  <c r="E25" i="57"/>
  <c r="BE23" i="57"/>
  <c r="BC23" i="57"/>
  <c r="BA23" i="57"/>
  <c r="AY23" i="57"/>
  <c r="AW23" i="57"/>
  <c r="AU23" i="57"/>
  <c r="AS23" i="57"/>
  <c r="AQ23" i="57"/>
  <c r="AO23" i="57"/>
  <c r="AM23" i="57"/>
  <c r="AK23" i="57"/>
  <c r="AI23" i="57"/>
  <c r="AG23" i="57"/>
  <c r="AE23" i="57"/>
  <c r="AC23" i="57"/>
  <c r="AA23" i="57"/>
  <c r="Y23" i="57"/>
  <c r="W23" i="57"/>
  <c r="U23" i="57"/>
  <c r="S23" i="57"/>
  <c r="Q23" i="57"/>
  <c r="O23" i="57"/>
  <c r="M23" i="57"/>
  <c r="K23" i="57"/>
  <c r="I23" i="57"/>
  <c r="G23" i="57"/>
  <c r="E23" i="57"/>
  <c r="BE21" i="57"/>
  <c r="BC21" i="57"/>
  <c r="BA21" i="57"/>
  <c r="AY21" i="57"/>
  <c r="AW21" i="57"/>
  <c r="AU21" i="57"/>
  <c r="AS21" i="57"/>
  <c r="AQ21" i="57"/>
  <c r="AO21" i="57"/>
  <c r="AM21" i="57"/>
  <c r="AK21" i="57"/>
  <c r="AI21" i="57"/>
  <c r="AG21" i="57"/>
  <c r="AE21" i="57"/>
  <c r="AC21" i="57"/>
  <c r="AA21" i="57"/>
  <c r="Y21" i="57"/>
  <c r="W21" i="57"/>
  <c r="U21" i="57"/>
  <c r="S21" i="57"/>
  <c r="Q21" i="57"/>
  <c r="O21" i="57"/>
  <c r="M21" i="57"/>
  <c r="K21" i="57"/>
  <c r="I21" i="57"/>
  <c r="G21" i="57"/>
  <c r="E21" i="57"/>
  <c r="BE19" i="57"/>
  <c r="BC19" i="57"/>
  <c r="BA19" i="57"/>
  <c r="AY19" i="57"/>
  <c r="AW19" i="57"/>
  <c r="AU19" i="57"/>
  <c r="AS19" i="57"/>
  <c r="AQ19" i="57"/>
  <c r="AO19" i="57"/>
  <c r="AM19" i="57"/>
  <c r="AK19" i="57"/>
  <c r="AI19" i="57"/>
  <c r="AG19" i="57"/>
  <c r="AE19" i="57"/>
  <c r="AC19" i="57"/>
  <c r="AA19" i="57"/>
  <c r="Y19" i="57"/>
  <c r="W19" i="57"/>
  <c r="U19" i="57"/>
  <c r="S19" i="57"/>
  <c r="Q19" i="57"/>
  <c r="O19" i="57"/>
  <c r="M19" i="57"/>
  <c r="K19" i="57"/>
  <c r="I19" i="57"/>
  <c r="G19" i="57"/>
  <c r="E19" i="57"/>
  <c r="BE17" i="57"/>
  <c r="BC17" i="57"/>
  <c r="BA17" i="57"/>
  <c r="AY17" i="57"/>
  <c r="AW17" i="57"/>
  <c r="AU17" i="57"/>
  <c r="AS17" i="57"/>
  <c r="AQ17" i="57"/>
  <c r="AO17" i="57"/>
  <c r="AM17" i="57"/>
  <c r="AK17" i="57"/>
  <c r="AI17" i="57"/>
  <c r="AG17" i="57"/>
  <c r="AE17" i="57"/>
  <c r="AC17" i="57"/>
  <c r="AA17" i="57"/>
  <c r="Y17" i="57"/>
  <c r="W17" i="57"/>
  <c r="U17" i="57"/>
  <c r="S17" i="57"/>
  <c r="Q17" i="57"/>
  <c r="O17" i="57"/>
  <c r="M17" i="57"/>
  <c r="K17" i="57"/>
  <c r="I17" i="57"/>
  <c r="G17" i="57"/>
  <c r="E17" i="57"/>
  <c r="BE15" i="57"/>
  <c r="BC15" i="57"/>
  <c r="BA15" i="57"/>
  <c r="AY15" i="57"/>
  <c r="AW15" i="57"/>
  <c r="AU15" i="57"/>
  <c r="AS15" i="57"/>
  <c r="AQ15" i="57"/>
  <c r="AO15" i="57"/>
  <c r="AM15" i="57"/>
  <c r="AK15" i="57"/>
  <c r="AI15" i="57"/>
  <c r="AG15" i="57"/>
  <c r="AE15" i="57"/>
  <c r="AC15" i="57"/>
  <c r="AA15" i="57"/>
  <c r="Y15" i="57"/>
  <c r="W15" i="57"/>
  <c r="U15" i="57"/>
  <c r="S15" i="57"/>
  <c r="Q15" i="57"/>
  <c r="O15" i="57"/>
  <c r="M15" i="57"/>
  <c r="K15" i="57"/>
  <c r="I15" i="57"/>
  <c r="G15" i="57"/>
  <c r="E15" i="57"/>
  <c r="BE13" i="57"/>
  <c r="BC13" i="57"/>
  <c r="BA13" i="57"/>
  <c r="AY13" i="57"/>
  <c r="AW13" i="57"/>
  <c r="AU13" i="57"/>
  <c r="AS13" i="57"/>
  <c r="AQ13" i="57"/>
  <c r="AO13" i="57"/>
  <c r="AM13" i="57"/>
  <c r="AK13" i="57"/>
  <c r="AI13" i="57"/>
  <c r="AG13" i="57"/>
  <c r="AE13" i="57"/>
  <c r="AC13" i="57"/>
  <c r="AA13" i="57"/>
  <c r="Y13" i="57"/>
  <c r="W13" i="57"/>
  <c r="U13" i="57"/>
  <c r="S13" i="57"/>
  <c r="Q13" i="57"/>
  <c r="O13" i="57"/>
  <c r="M13" i="57"/>
  <c r="K13" i="57"/>
  <c r="I13" i="57"/>
  <c r="G13" i="57"/>
  <c r="E13" i="57"/>
  <c r="B12" i="57"/>
  <c r="BE11" i="57"/>
  <c r="BC11" i="57"/>
  <c r="BA11" i="57"/>
  <c r="AY11" i="57"/>
  <c r="AW11" i="57"/>
  <c r="AU11" i="57"/>
  <c r="AS11" i="57"/>
  <c r="AQ11" i="57"/>
  <c r="AO11" i="57"/>
  <c r="AM11" i="57"/>
  <c r="AK11" i="57"/>
  <c r="AI11" i="57"/>
  <c r="AG11" i="57"/>
  <c r="AE11" i="57"/>
  <c r="AC11" i="57"/>
  <c r="AA11" i="57"/>
  <c r="Y11" i="57"/>
  <c r="W11" i="57"/>
  <c r="U11" i="57"/>
  <c r="S11" i="57"/>
  <c r="Q11" i="57"/>
  <c r="O11" i="57"/>
  <c r="M11" i="57"/>
  <c r="K11" i="57"/>
  <c r="I11" i="57"/>
  <c r="G11" i="57"/>
  <c r="E11" i="57"/>
  <c r="B127" i="58" l="1"/>
  <c r="A127" i="58" s="1"/>
  <c r="BB9" i="57"/>
  <c r="B74" i="57" s="1"/>
  <c r="R6" i="58"/>
  <c r="R2" i="58"/>
  <c r="R4" i="58"/>
  <c r="B13" i="57"/>
  <c r="B190" i="58" s="1"/>
  <c r="A190" i="58" s="1"/>
  <c r="R5" i="58"/>
  <c r="R3" i="58"/>
  <c r="B81" i="57"/>
  <c r="B1553" i="58"/>
  <c r="A1553" i="58" s="1"/>
  <c r="B1181" i="58"/>
  <c r="A1181" i="58" s="1"/>
  <c r="B1429" i="58"/>
  <c r="A1429" i="58" s="1"/>
  <c r="B933" i="58"/>
  <c r="A933" i="58" s="1"/>
  <c r="B1367" i="58"/>
  <c r="A1367" i="58" s="1"/>
  <c r="B1491" i="58"/>
  <c r="A1491" i="58" s="1"/>
  <c r="B1119" i="58"/>
  <c r="A1119" i="58" s="1"/>
  <c r="B1305" i="58"/>
  <c r="A1305" i="58" s="1"/>
  <c r="B1243" i="58"/>
  <c r="A1243" i="58" s="1"/>
  <c r="B995" i="58"/>
  <c r="A995" i="58" s="1"/>
  <c r="B1057" i="58"/>
  <c r="A1057" i="58" s="1"/>
  <c r="B871" i="58"/>
  <c r="A871" i="58" s="1"/>
  <c r="B747" i="58"/>
  <c r="A747" i="58" s="1"/>
  <c r="B499" i="58"/>
  <c r="A499" i="58" s="1"/>
  <c r="B685" i="58"/>
  <c r="A685" i="58" s="1"/>
  <c r="B561" i="58"/>
  <c r="A561" i="58" s="1"/>
  <c r="B623" i="58"/>
  <c r="A623" i="58" s="1"/>
  <c r="B809" i="58"/>
  <c r="A809" i="58" s="1"/>
  <c r="B437" i="58"/>
  <c r="A437" i="58" s="1"/>
  <c r="B3" i="58"/>
  <c r="A3" i="58" s="1"/>
  <c r="B65" i="58"/>
  <c r="A65" i="58" s="1"/>
  <c r="B1554" i="58"/>
  <c r="A1554" i="58" s="1"/>
  <c r="B500" i="58"/>
  <c r="A500" i="58" s="1"/>
  <c r="B438" i="58"/>
  <c r="A438" i="58" s="1"/>
  <c r="B313" i="58"/>
  <c r="A313" i="58" s="1"/>
  <c r="B251" i="58"/>
  <c r="A251" i="58" s="1"/>
  <c r="B375" i="58"/>
  <c r="A375" i="58" s="1"/>
  <c r="B189" i="58"/>
  <c r="A189" i="58" s="1"/>
  <c r="B562" i="58" l="1"/>
  <c r="A562" i="58" s="1"/>
  <c r="B1368" i="58"/>
  <c r="A1368" i="58" s="1"/>
  <c r="B1120" i="58"/>
  <c r="A1120" i="58" s="1"/>
  <c r="B314" i="58"/>
  <c r="A314" i="58" s="1"/>
  <c r="B872" i="58"/>
  <c r="A872" i="58" s="1"/>
  <c r="B996" i="58"/>
  <c r="A996" i="58" s="1"/>
  <c r="B66" i="58"/>
  <c r="A66" i="58" s="1"/>
  <c r="B1058" i="58"/>
  <c r="A1058" i="58" s="1"/>
  <c r="B376" i="58"/>
  <c r="A376" i="58" s="1"/>
  <c r="B1306" i="58"/>
  <c r="A1306" i="58" s="1"/>
  <c r="B4" i="58"/>
  <c r="A4" i="58" s="1"/>
  <c r="B624" i="58"/>
  <c r="A624" i="58" s="1"/>
  <c r="B1244" i="58"/>
  <c r="A1244" i="58" s="1"/>
  <c r="B810" i="58"/>
  <c r="A810" i="58" s="1"/>
  <c r="B1182" i="58"/>
  <c r="A1182" i="58" s="1"/>
  <c r="B748" i="58"/>
  <c r="A748" i="58" s="1"/>
  <c r="B686" i="58"/>
  <c r="A686" i="58" s="1"/>
  <c r="B1430" i="58"/>
  <c r="A1430" i="58" s="1"/>
  <c r="B252" i="58"/>
  <c r="A252" i="58" s="1"/>
  <c r="B14" i="57"/>
  <c r="B377" i="58" s="1"/>
  <c r="A377" i="58" s="1"/>
  <c r="B128" i="58"/>
  <c r="A128" i="58" s="1"/>
  <c r="B934" i="58"/>
  <c r="A934" i="58" s="1"/>
  <c r="B1492" i="58"/>
  <c r="A1492" i="58" s="1"/>
  <c r="R8" i="58"/>
  <c r="B687" i="58"/>
  <c r="A687" i="58" s="1"/>
  <c r="X81" i="57"/>
  <c r="P81" i="57"/>
  <c r="H81" i="57"/>
  <c r="W81" i="57"/>
  <c r="O81" i="57"/>
  <c r="G81" i="57"/>
  <c r="V81" i="57"/>
  <c r="N81" i="57"/>
  <c r="F81" i="57"/>
  <c r="U81" i="57"/>
  <c r="M81" i="57"/>
  <c r="E81" i="57"/>
  <c r="T81" i="57"/>
  <c r="L81" i="57"/>
  <c r="D81" i="57"/>
  <c r="S81" i="57"/>
  <c r="K81" i="57"/>
  <c r="C81" i="57"/>
  <c r="B82" i="57"/>
  <c r="R81" i="57"/>
  <c r="J81" i="57"/>
  <c r="Y81" i="57"/>
  <c r="Q81" i="57"/>
  <c r="I81" i="57"/>
  <c r="B749" i="58" l="1"/>
  <c r="A749" i="58" s="1"/>
  <c r="B811" i="58"/>
  <c r="A811" i="58" s="1"/>
  <c r="B1059" i="58"/>
  <c r="A1059" i="58" s="1"/>
  <c r="B15" i="57"/>
  <c r="B936" i="58" s="1"/>
  <c r="A936" i="58" s="1"/>
  <c r="B1307" i="58"/>
  <c r="A1307" i="58" s="1"/>
  <c r="B5" i="58"/>
  <c r="A5" i="58" s="1"/>
  <c r="B997" i="58"/>
  <c r="A997" i="58" s="1"/>
  <c r="B501" i="58"/>
  <c r="A501" i="58" s="1"/>
  <c r="B1431" i="58"/>
  <c r="A1431" i="58" s="1"/>
  <c r="B191" i="58"/>
  <c r="A191" i="58" s="1"/>
  <c r="B1369" i="58"/>
  <c r="A1369" i="58" s="1"/>
  <c r="B129" i="58"/>
  <c r="A129" i="58" s="1"/>
  <c r="B1493" i="58"/>
  <c r="A1493" i="58" s="1"/>
  <c r="B439" i="58"/>
  <c r="A439" i="58" s="1"/>
  <c r="B1555" i="58"/>
  <c r="A1555" i="58" s="1"/>
  <c r="B935" i="58"/>
  <c r="A935" i="58" s="1"/>
  <c r="B563" i="58"/>
  <c r="A563" i="58" s="1"/>
  <c r="B1183" i="58"/>
  <c r="A1183" i="58" s="1"/>
  <c r="B1245" i="58"/>
  <c r="A1245" i="58" s="1"/>
  <c r="B253" i="58"/>
  <c r="A253" i="58" s="1"/>
  <c r="B67" i="58"/>
  <c r="A67" i="58" s="1"/>
  <c r="B315" i="58"/>
  <c r="A315" i="58" s="1"/>
  <c r="B1121" i="58"/>
  <c r="A1121" i="58" s="1"/>
  <c r="B625" i="58"/>
  <c r="A625" i="58" s="1"/>
  <c r="B873" i="58"/>
  <c r="A873" i="58" s="1"/>
  <c r="X82" i="57"/>
  <c r="P82" i="57"/>
  <c r="H82" i="57"/>
  <c r="W82" i="57"/>
  <c r="O82" i="57"/>
  <c r="G82" i="57"/>
  <c r="V82" i="57"/>
  <c r="N82" i="57"/>
  <c r="F82" i="57"/>
  <c r="U82" i="57"/>
  <c r="M82" i="57"/>
  <c r="E82" i="57"/>
  <c r="T82" i="57"/>
  <c r="L82" i="57"/>
  <c r="D82" i="57"/>
  <c r="S82" i="57"/>
  <c r="K82" i="57"/>
  <c r="C82" i="57"/>
  <c r="B83" i="57"/>
  <c r="R82" i="57"/>
  <c r="J82" i="57"/>
  <c r="Y82" i="57"/>
  <c r="Q82" i="57"/>
  <c r="I82" i="57"/>
  <c r="B1432" i="58"/>
  <c r="A1432" i="58" s="1"/>
  <c r="B1370" i="58"/>
  <c r="A1370" i="58" s="1"/>
  <c r="B1556" i="58"/>
  <c r="A1556" i="58" s="1"/>
  <c r="B1308" i="58"/>
  <c r="A1308" i="58" s="1"/>
  <c r="B1494" i="58"/>
  <c r="A1494" i="58" s="1"/>
  <c r="B1246" i="58"/>
  <c r="A1246" i="58" s="1"/>
  <c r="B1060" i="58"/>
  <c r="A1060" i="58" s="1"/>
  <c r="B1122" i="58"/>
  <c r="A1122" i="58" s="1"/>
  <c r="B750" i="58"/>
  <c r="A750" i="58" s="1"/>
  <c r="B998" i="58"/>
  <c r="A998" i="58" s="1"/>
  <c r="B564" i="58"/>
  <c r="A564" i="58" s="1"/>
  <c r="B626" i="58"/>
  <c r="A626" i="58" s="1"/>
  <c r="B502" i="58"/>
  <c r="A502" i="58" s="1"/>
  <c r="B192" i="58"/>
  <c r="A192" i="58" s="1"/>
  <c r="B812" i="58"/>
  <c r="A812" i="58" s="1"/>
  <c r="B440" i="58"/>
  <c r="A440" i="58" s="1"/>
  <c r="B254" i="58"/>
  <c r="A254" i="58" s="1"/>
  <c r="B6" i="58"/>
  <c r="A6" i="58" s="1"/>
  <c r="B16" i="57"/>
  <c r="B68" i="58"/>
  <c r="A68" i="58" s="1"/>
  <c r="B316" i="58"/>
  <c r="A316" i="58" s="1"/>
  <c r="B130" i="58"/>
  <c r="A130" i="58" s="1"/>
  <c r="B874" i="58" l="1"/>
  <c r="A874" i="58" s="1"/>
  <c r="B1184" i="58"/>
  <c r="A1184" i="58" s="1"/>
  <c r="B378" i="58"/>
  <c r="A378" i="58" s="1"/>
  <c r="B688" i="58"/>
  <c r="A688" i="58" s="1"/>
  <c r="B1495" i="58"/>
  <c r="A1495" i="58" s="1"/>
  <c r="B1557" i="58"/>
  <c r="A1557" i="58" s="1"/>
  <c r="B1371" i="58"/>
  <c r="A1371" i="58" s="1"/>
  <c r="B1433" i="58"/>
  <c r="A1433" i="58" s="1"/>
  <c r="B1309" i="58"/>
  <c r="A1309" i="58" s="1"/>
  <c r="B1123" i="58"/>
  <c r="A1123" i="58" s="1"/>
  <c r="B875" i="58"/>
  <c r="A875" i="58" s="1"/>
  <c r="B1247" i="58"/>
  <c r="A1247" i="58" s="1"/>
  <c r="B999" i="58"/>
  <c r="A999" i="58" s="1"/>
  <c r="B1185" i="58"/>
  <c r="A1185" i="58" s="1"/>
  <c r="B937" i="58"/>
  <c r="A937" i="58" s="1"/>
  <c r="B627" i="58"/>
  <c r="A627" i="58" s="1"/>
  <c r="B379" i="58"/>
  <c r="A379" i="58" s="1"/>
  <c r="B1061" i="58"/>
  <c r="A1061" i="58" s="1"/>
  <c r="B813" i="58"/>
  <c r="A813" i="58" s="1"/>
  <c r="B503" i="58"/>
  <c r="A503" i="58" s="1"/>
  <c r="B751" i="58"/>
  <c r="A751" i="58" s="1"/>
  <c r="B441" i="58"/>
  <c r="A441" i="58" s="1"/>
  <c r="B689" i="58"/>
  <c r="A689" i="58" s="1"/>
  <c r="B565" i="58"/>
  <c r="A565" i="58" s="1"/>
  <c r="B255" i="58"/>
  <c r="A255" i="58" s="1"/>
  <c r="B69" i="58"/>
  <c r="A69" i="58" s="1"/>
  <c r="B17" i="57"/>
  <c r="B7" i="58"/>
  <c r="A7" i="58" s="1"/>
  <c r="B317" i="58"/>
  <c r="A317" i="58" s="1"/>
  <c r="B131" i="58"/>
  <c r="A131" i="58" s="1"/>
  <c r="B193" i="58"/>
  <c r="A193" i="58" s="1"/>
  <c r="X83" i="57"/>
  <c r="P83" i="57"/>
  <c r="H83" i="57"/>
  <c r="W83" i="57"/>
  <c r="O83" i="57"/>
  <c r="G83" i="57"/>
  <c r="V83" i="57"/>
  <c r="N83" i="57"/>
  <c r="F83" i="57"/>
  <c r="U83" i="57"/>
  <c r="M83" i="57"/>
  <c r="E83" i="57"/>
  <c r="T83" i="57"/>
  <c r="L83" i="57"/>
  <c r="D83" i="57"/>
  <c r="S83" i="57"/>
  <c r="K83" i="57"/>
  <c r="C83" i="57"/>
  <c r="B84" i="57"/>
  <c r="R83" i="57"/>
  <c r="J83" i="57"/>
  <c r="I83" i="57"/>
  <c r="Y83" i="57"/>
  <c r="Q83" i="57"/>
  <c r="B1496" i="58" l="1"/>
  <c r="A1496" i="58" s="1"/>
  <c r="B1434" i="58"/>
  <c r="A1434" i="58" s="1"/>
  <c r="B1372" i="58"/>
  <c r="A1372" i="58" s="1"/>
  <c r="B1558" i="58"/>
  <c r="A1558" i="58" s="1"/>
  <c r="B1310" i="58"/>
  <c r="A1310" i="58" s="1"/>
  <c r="B1124" i="58"/>
  <c r="A1124" i="58" s="1"/>
  <c r="B1186" i="58"/>
  <c r="A1186" i="58" s="1"/>
  <c r="B1000" i="58"/>
  <c r="A1000" i="58" s="1"/>
  <c r="B938" i="58"/>
  <c r="A938" i="58" s="1"/>
  <c r="B814" i="58"/>
  <c r="A814" i="58" s="1"/>
  <c r="B1062" i="58"/>
  <c r="A1062" i="58" s="1"/>
  <c r="B1248" i="58"/>
  <c r="A1248" i="58" s="1"/>
  <c r="B876" i="58"/>
  <c r="A876" i="58" s="1"/>
  <c r="B752" i="58"/>
  <c r="A752" i="58" s="1"/>
  <c r="B442" i="58"/>
  <c r="A442" i="58" s="1"/>
  <c r="B690" i="58"/>
  <c r="A690" i="58" s="1"/>
  <c r="B380" i="58"/>
  <c r="A380" i="58" s="1"/>
  <c r="B628" i="58"/>
  <c r="A628" i="58" s="1"/>
  <c r="B566" i="58"/>
  <c r="A566" i="58" s="1"/>
  <c r="B256" i="58"/>
  <c r="A256" i="58" s="1"/>
  <c r="B70" i="58"/>
  <c r="A70" i="58" s="1"/>
  <c r="B504" i="58"/>
  <c r="A504" i="58" s="1"/>
  <c r="B318" i="58"/>
  <c r="A318" i="58" s="1"/>
  <c r="B132" i="58"/>
  <c r="A132" i="58" s="1"/>
  <c r="B194" i="58"/>
  <c r="A194" i="58" s="1"/>
  <c r="B8" i="58"/>
  <c r="A8" i="58" s="1"/>
  <c r="B18" i="57"/>
  <c r="X84" i="57" s="1"/>
  <c r="H84" i="57"/>
  <c r="W84" i="57"/>
  <c r="G84" i="57"/>
  <c r="V84" i="57"/>
  <c r="N84" i="57"/>
  <c r="U84" i="57"/>
  <c r="M84" i="57"/>
  <c r="E84" i="57"/>
  <c r="T84" i="57"/>
  <c r="D84" i="57"/>
  <c r="S84" i="57"/>
  <c r="C84" i="57"/>
  <c r="B85" i="57"/>
  <c r="R84" i="57"/>
  <c r="J84" i="57"/>
  <c r="Y84" i="57"/>
  <c r="I84" i="57"/>
  <c r="Q84" i="57" l="1"/>
  <c r="L84" i="57"/>
  <c r="O84" i="57"/>
  <c r="B86" i="57"/>
  <c r="P84" i="57"/>
  <c r="K84" i="57"/>
  <c r="F84" i="57"/>
  <c r="B1559" i="58"/>
  <c r="A1559" i="58" s="1"/>
  <c r="B1497" i="58"/>
  <c r="A1497" i="58" s="1"/>
  <c r="B1435" i="58"/>
  <c r="A1435" i="58" s="1"/>
  <c r="B1311" i="58"/>
  <c r="A1311" i="58" s="1"/>
  <c r="B1373" i="58"/>
  <c r="A1373" i="58" s="1"/>
  <c r="B1187" i="58"/>
  <c r="A1187" i="58" s="1"/>
  <c r="B1063" i="58"/>
  <c r="A1063" i="58" s="1"/>
  <c r="B1001" i="58"/>
  <c r="A1001" i="58" s="1"/>
  <c r="B877" i="58"/>
  <c r="A877" i="58" s="1"/>
  <c r="B1249" i="58"/>
  <c r="A1249" i="58" s="1"/>
  <c r="B691" i="58"/>
  <c r="A691" i="58" s="1"/>
  <c r="B443" i="58"/>
  <c r="A443" i="58" s="1"/>
  <c r="B1125" i="58"/>
  <c r="A1125" i="58" s="1"/>
  <c r="B939" i="58"/>
  <c r="A939" i="58" s="1"/>
  <c r="B381" i="58"/>
  <c r="A381" i="58" s="1"/>
  <c r="B567" i="58"/>
  <c r="A567" i="58" s="1"/>
  <c r="B815" i="58"/>
  <c r="A815" i="58" s="1"/>
  <c r="B629" i="58"/>
  <c r="A629" i="58" s="1"/>
  <c r="B505" i="58"/>
  <c r="A505" i="58" s="1"/>
  <c r="B753" i="58"/>
  <c r="A753" i="58" s="1"/>
  <c r="B71" i="58"/>
  <c r="A71" i="58" s="1"/>
  <c r="B195" i="58"/>
  <c r="A195" i="58" s="1"/>
  <c r="B9" i="58"/>
  <c r="A9" i="58" s="1"/>
  <c r="B319" i="58"/>
  <c r="A319" i="58" s="1"/>
  <c r="B257" i="58"/>
  <c r="A257" i="58" s="1"/>
  <c r="B19" i="57"/>
  <c r="B133" i="58"/>
  <c r="A133" i="58" s="1"/>
  <c r="B87" i="57" l="1"/>
  <c r="B1560" i="58"/>
  <c r="A1560" i="58" s="1"/>
  <c r="B1312" i="58"/>
  <c r="A1312" i="58" s="1"/>
  <c r="B1498" i="58"/>
  <c r="A1498" i="58" s="1"/>
  <c r="B1436" i="58"/>
  <c r="A1436" i="58" s="1"/>
  <c r="B1374" i="58"/>
  <c r="A1374" i="58" s="1"/>
  <c r="B1188" i="58"/>
  <c r="A1188" i="58" s="1"/>
  <c r="B1064" i="58"/>
  <c r="A1064" i="58" s="1"/>
  <c r="B1250" i="58"/>
  <c r="A1250" i="58" s="1"/>
  <c r="B1002" i="58"/>
  <c r="A1002" i="58" s="1"/>
  <c r="B940" i="58"/>
  <c r="A940" i="58" s="1"/>
  <c r="B630" i="58"/>
  <c r="A630" i="58" s="1"/>
  <c r="B1126" i="58"/>
  <c r="A1126" i="58" s="1"/>
  <c r="B878" i="58"/>
  <c r="A878" i="58" s="1"/>
  <c r="B816" i="58"/>
  <c r="A816" i="58" s="1"/>
  <c r="B506" i="58"/>
  <c r="A506" i="58" s="1"/>
  <c r="B754" i="58"/>
  <c r="A754" i="58" s="1"/>
  <c r="B444" i="58"/>
  <c r="A444" i="58" s="1"/>
  <c r="B692" i="58"/>
  <c r="A692" i="58" s="1"/>
  <c r="B72" i="58"/>
  <c r="A72" i="58" s="1"/>
  <c r="B568" i="58"/>
  <c r="A568" i="58" s="1"/>
  <c r="B382" i="58"/>
  <c r="A382" i="58" s="1"/>
  <c r="B134" i="58"/>
  <c r="A134" i="58" s="1"/>
  <c r="B10" i="58"/>
  <c r="A10" i="58" s="1"/>
  <c r="B258" i="58"/>
  <c r="A258" i="58" s="1"/>
  <c r="B20" i="57"/>
  <c r="W85" i="57" s="1"/>
  <c r="B196" i="58"/>
  <c r="A196" i="58" s="1"/>
  <c r="B320" i="58"/>
  <c r="A320" i="58" s="1"/>
  <c r="O85" i="57" l="1"/>
  <c r="V85" i="57"/>
  <c r="K85" i="57"/>
  <c r="B88" i="57"/>
  <c r="T85" i="57"/>
  <c r="D85" i="57"/>
  <c r="P85" i="57"/>
  <c r="J85" i="57"/>
  <c r="Y85" i="57"/>
  <c r="U85" i="57"/>
  <c r="N85" i="57"/>
  <c r="C85" i="57"/>
  <c r="S85" i="57"/>
  <c r="H85" i="57"/>
  <c r="B1561" i="58"/>
  <c r="A1561" i="58" s="1"/>
  <c r="B1499" i="58"/>
  <c r="A1499" i="58" s="1"/>
  <c r="B1189" i="58"/>
  <c r="A1189" i="58" s="1"/>
  <c r="B1375" i="58"/>
  <c r="A1375" i="58" s="1"/>
  <c r="B1437" i="58"/>
  <c r="A1437" i="58" s="1"/>
  <c r="B1313" i="58"/>
  <c r="A1313" i="58" s="1"/>
  <c r="B1251" i="58"/>
  <c r="A1251" i="58" s="1"/>
  <c r="B1127" i="58"/>
  <c r="A1127" i="58" s="1"/>
  <c r="B941" i="58"/>
  <c r="A941" i="58" s="1"/>
  <c r="B1003" i="58"/>
  <c r="A1003" i="58" s="1"/>
  <c r="B879" i="58"/>
  <c r="A879" i="58" s="1"/>
  <c r="B755" i="58"/>
  <c r="A755" i="58" s="1"/>
  <c r="B507" i="58"/>
  <c r="A507" i="58" s="1"/>
  <c r="B1065" i="58"/>
  <c r="A1065" i="58" s="1"/>
  <c r="B631" i="58"/>
  <c r="A631" i="58" s="1"/>
  <c r="B445" i="58"/>
  <c r="A445" i="58" s="1"/>
  <c r="B693" i="58"/>
  <c r="A693" i="58" s="1"/>
  <c r="B569" i="58"/>
  <c r="A569" i="58" s="1"/>
  <c r="B383" i="58"/>
  <c r="A383" i="58" s="1"/>
  <c r="B321" i="58"/>
  <c r="A321" i="58" s="1"/>
  <c r="B817" i="58"/>
  <c r="A817" i="58" s="1"/>
  <c r="B73" i="58"/>
  <c r="A73" i="58" s="1"/>
  <c r="B259" i="58"/>
  <c r="A259" i="58" s="1"/>
  <c r="B135" i="58"/>
  <c r="A135" i="58" s="1"/>
  <c r="B21" i="57"/>
  <c r="B197" i="58"/>
  <c r="A197" i="58" s="1"/>
  <c r="B11" i="58"/>
  <c r="A11" i="58" s="1"/>
  <c r="I85" i="57"/>
  <c r="M85" i="57"/>
  <c r="E85" i="57"/>
  <c r="L85" i="57"/>
  <c r="X85" i="57"/>
  <c r="R85" i="57"/>
  <c r="Q85" i="57"/>
  <c r="F85" i="57"/>
  <c r="G85" i="57"/>
  <c r="B1376" i="58" l="1"/>
  <c r="A1376" i="58" s="1"/>
  <c r="B1562" i="58"/>
  <c r="A1562" i="58" s="1"/>
  <c r="B1314" i="58"/>
  <c r="A1314" i="58" s="1"/>
  <c r="B1500" i="58"/>
  <c r="A1500" i="58" s="1"/>
  <c r="B1438" i="58"/>
  <c r="A1438" i="58" s="1"/>
  <c r="B1190" i="58"/>
  <c r="A1190" i="58" s="1"/>
  <c r="B1252" i="58"/>
  <c r="A1252" i="58" s="1"/>
  <c r="B1004" i="58"/>
  <c r="A1004" i="58" s="1"/>
  <c r="B1128" i="58"/>
  <c r="A1128" i="58" s="1"/>
  <c r="B1066" i="58"/>
  <c r="A1066" i="58" s="1"/>
  <c r="B694" i="58"/>
  <c r="A694" i="58" s="1"/>
  <c r="B942" i="58"/>
  <c r="A942" i="58" s="1"/>
  <c r="B570" i="58"/>
  <c r="A570" i="58" s="1"/>
  <c r="B384" i="58"/>
  <c r="A384" i="58" s="1"/>
  <c r="B818" i="58"/>
  <c r="A818" i="58" s="1"/>
  <c r="B508" i="58"/>
  <c r="A508" i="58" s="1"/>
  <c r="B756" i="58"/>
  <c r="A756" i="58" s="1"/>
  <c r="B632" i="58"/>
  <c r="A632" i="58" s="1"/>
  <c r="B880" i="58"/>
  <c r="A880" i="58" s="1"/>
  <c r="B136" i="58"/>
  <c r="A136" i="58" s="1"/>
  <c r="B198" i="58"/>
  <c r="A198" i="58" s="1"/>
  <c r="B446" i="58"/>
  <c r="A446" i="58" s="1"/>
  <c r="B74" i="58"/>
  <c r="A74" i="58" s="1"/>
  <c r="B12" i="58"/>
  <c r="A12" i="58" s="1"/>
  <c r="B322" i="58"/>
  <c r="A322" i="58" s="1"/>
  <c r="B22" i="57"/>
  <c r="P86" i="57" s="1"/>
  <c r="B260" i="58"/>
  <c r="A260" i="58" s="1"/>
  <c r="B89" i="57"/>
  <c r="V86" i="57" l="1"/>
  <c r="H86" i="57"/>
  <c r="M86" i="57"/>
  <c r="K86" i="57"/>
  <c r="N86" i="57"/>
  <c r="Y86" i="57"/>
  <c r="E86" i="57"/>
  <c r="S86" i="57"/>
  <c r="J86" i="57"/>
  <c r="C86" i="57"/>
  <c r="X86" i="57"/>
  <c r="B1253" i="58"/>
  <c r="A1253" i="58" s="1"/>
  <c r="B1563" i="58"/>
  <c r="A1563" i="58" s="1"/>
  <c r="B1501" i="58"/>
  <c r="A1501" i="58" s="1"/>
  <c r="B1439" i="58"/>
  <c r="A1439" i="58" s="1"/>
  <c r="B1377" i="58"/>
  <c r="A1377" i="58" s="1"/>
  <c r="B1315" i="58"/>
  <c r="A1315" i="58" s="1"/>
  <c r="B1191" i="58"/>
  <c r="A1191" i="58" s="1"/>
  <c r="B1067" i="58"/>
  <c r="A1067" i="58" s="1"/>
  <c r="B943" i="58"/>
  <c r="A943" i="58" s="1"/>
  <c r="B819" i="58"/>
  <c r="A819" i="58" s="1"/>
  <c r="B571" i="58"/>
  <c r="A571" i="58" s="1"/>
  <c r="B323" i="58"/>
  <c r="A323" i="58" s="1"/>
  <c r="B1129" i="58"/>
  <c r="A1129" i="58" s="1"/>
  <c r="B1005" i="58"/>
  <c r="A1005" i="58" s="1"/>
  <c r="B881" i="58"/>
  <c r="A881" i="58" s="1"/>
  <c r="B695" i="58"/>
  <c r="A695" i="58" s="1"/>
  <c r="B509" i="58"/>
  <c r="A509" i="58" s="1"/>
  <c r="B757" i="58"/>
  <c r="A757" i="58" s="1"/>
  <c r="B447" i="58"/>
  <c r="A447" i="58" s="1"/>
  <c r="B633" i="58"/>
  <c r="A633" i="58" s="1"/>
  <c r="B137" i="58"/>
  <c r="A137" i="58" s="1"/>
  <c r="B199" i="58"/>
  <c r="A199" i="58" s="1"/>
  <c r="B13" i="58"/>
  <c r="A13" i="58" s="1"/>
  <c r="B261" i="58"/>
  <c r="A261" i="58" s="1"/>
  <c r="B23" i="57"/>
  <c r="B385" i="58"/>
  <c r="A385" i="58" s="1"/>
  <c r="B75" i="58"/>
  <c r="A75" i="58" s="1"/>
  <c r="W86" i="57"/>
  <c r="Q86" i="57"/>
  <c r="L86" i="57"/>
  <c r="I86" i="57"/>
  <c r="G86" i="57"/>
  <c r="D86" i="57"/>
  <c r="O86" i="57"/>
  <c r="U86" i="57"/>
  <c r="F86" i="57"/>
  <c r="R86" i="57"/>
  <c r="B90" i="57"/>
  <c r="T86" i="57"/>
  <c r="B1440" i="58" l="1"/>
  <c r="A1440" i="58" s="1"/>
  <c r="B1378" i="58"/>
  <c r="A1378" i="58" s="1"/>
  <c r="B1564" i="58"/>
  <c r="A1564" i="58" s="1"/>
  <c r="B1316" i="58"/>
  <c r="A1316" i="58" s="1"/>
  <c r="B1502" i="58"/>
  <c r="A1502" i="58" s="1"/>
  <c r="B1254" i="58"/>
  <c r="A1254" i="58" s="1"/>
  <c r="B1068" i="58"/>
  <c r="A1068" i="58" s="1"/>
  <c r="B1130" i="58"/>
  <c r="A1130" i="58" s="1"/>
  <c r="B882" i="58"/>
  <c r="A882" i="58" s="1"/>
  <c r="B758" i="58"/>
  <c r="A758" i="58" s="1"/>
  <c r="B944" i="58"/>
  <c r="A944" i="58" s="1"/>
  <c r="B1192" i="58"/>
  <c r="A1192" i="58" s="1"/>
  <c r="B1006" i="58"/>
  <c r="A1006" i="58" s="1"/>
  <c r="B634" i="58"/>
  <c r="A634" i="58" s="1"/>
  <c r="B448" i="58"/>
  <c r="A448" i="58" s="1"/>
  <c r="B572" i="58"/>
  <c r="A572" i="58" s="1"/>
  <c r="B820" i="58"/>
  <c r="A820" i="58" s="1"/>
  <c r="B324" i="58"/>
  <c r="A324" i="58" s="1"/>
  <c r="B696" i="58"/>
  <c r="A696" i="58" s="1"/>
  <c r="B200" i="58"/>
  <c r="A200" i="58" s="1"/>
  <c r="B262" i="58"/>
  <c r="A262" i="58" s="1"/>
  <c r="B76" i="58"/>
  <c r="A76" i="58" s="1"/>
  <c r="B510" i="58"/>
  <c r="A510" i="58" s="1"/>
  <c r="B386" i="58"/>
  <c r="A386" i="58" s="1"/>
  <c r="B138" i="58"/>
  <c r="A138" i="58" s="1"/>
  <c r="B14" i="58"/>
  <c r="A14" i="58" s="1"/>
  <c r="B24" i="57"/>
  <c r="C87" i="57" s="1"/>
  <c r="X87" i="57"/>
  <c r="B91" i="57"/>
  <c r="O87" i="57" l="1"/>
  <c r="N87" i="57"/>
  <c r="H87" i="57"/>
  <c r="T87" i="57"/>
  <c r="K87" i="57"/>
  <c r="F87" i="57"/>
  <c r="I87" i="57"/>
  <c r="L87" i="57"/>
  <c r="R87" i="57"/>
  <c r="E87" i="57"/>
  <c r="J87" i="57"/>
  <c r="D87" i="57"/>
  <c r="B92" i="57"/>
  <c r="B1565" i="58"/>
  <c r="A1565" i="58" s="1"/>
  <c r="B1503" i="58"/>
  <c r="A1503" i="58" s="1"/>
  <c r="B1379" i="58"/>
  <c r="A1379" i="58" s="1"/>
  <c r="B1441" i="58"/>
  <c r="A1441" i="58" s="1"/>
  <c r="B1255" i="58"/>
  <c r="A1255" i="58" s="1"/>
  <c r="B1317" i="58"/>
  <c r="A1317" i="58" s="1"/>
  <c r="B1193" i="58"/>
  <c r="A1193" i="58" s="1"/>
  <c r="B1007" i="58"/>
  <c r="A1007" i="58" s="1"/>
  <c r="B1131" i="58"/>
  <c r="A1131" i="58" s="1"/>
  <c r="B883" i="58"/>
  <c r="A883" i="58" s="1"/>
  <c r="B635" i="58"/>
  <c r="A635" i="58" s="1"/>
  <c r="B387" i="58"/>
  <c r="A387" i="58" s="1"/>
  <c r="B449" i="58"/>
  <c r="A449" i="58" s="1"/>
  <c r="B759" i="58"/>
  <c r="A759" i="58" s="1"/>
  <c r="B945" i="58"/>
  <c r="A945" i="58" s="1"/>
  <c r="B573" i="58"/>
  <c r="A573" i="58" s="1"/>
  <c r="B1069" i="58"/>
  <c r="A1069" i="58" s="1"/>
  <c r="B821" i="58"/>
  <c r="A821" i="58" s="1"/>
  <c r="B511" i="58"/>
  <c r="A511" i="58" s="1"/>
  <c r="B697" i="58"/>
  <c r="A697" i="58" s="1"/>
  <c r="B325" i="58"/>
  <c r="A325" i="58" s="1"/>
  <c r="B201" i="58"/>
  <c r="A201" i="58" s="1"/>
  <c r="B263" i="58"/>
  <c r="A263" i="58" s="1"/>
  <c r="B77" i="58"/>
  <c r="A77" i="58" s="1"/>
  <c r="B15" i="58"/>
  <c r="A15" i="58" s="1"/>
  <c r="B139" i="58"/>
  <c r="A139" i="58" s="1"/>
  <c r="B25" i="57"/>
  <c r="W87" i="57"/>
  <c r="P87" i="57"/>
  <c r="V87" i="57"/>
  <c r="Q87" i="57"/>
  <c r="G87" i="57"/>
  <c r="M87" i="57"/>
  <c r="U87" i="57"/>
  <c r="S87" i="57"/>
  <c r="Y87" i="57"/>
  <c r="B1504" i="58" l="1"/>
  <c r="A1504" i="58" s="1"/>
  <c r="B1442" i="58"/>
  <c r="A1442" i="58" s="1"/>
  <c r="B1380" i="58"/>
  <c r="A1380" i="58" s="1"/>
  <c r="B1566" i="58"/>
  <c r="A1566" i="58" s="1"/>
  <c r="B1318" i="58"/>
  <c r="A1318" i="58" s="1"/>
  <c r="B1132" i="58"/>
  <c r="A1132" i="58" s="1"/>
  <c r="B1008" i="58"/>
  <c r="A1008" i="58" s="1"/>
  <c r="B1256" i="58"/>
  <c r="A1256" i="58" s="1"/>
  <c r="B1194" i="58"/>
  <c r="A1194" i="58" s="1"/>
  <c r="B946" i="58"/>
  <c r="A946" i="58" s="1"/>
  <c r="B822" i="58"/>
  <c r="A822" i="58" s="1"/>
  <c r="B1070" i="58"/>
  <c r="A1070" i="58" s="1"/>
  <c r="B698" i="58"/>
  <c r="A698" i="58" s="1"/>
  <c r="B512" i="58"/>
  <c r="A512" i="58" s="1"/>
  <c r="B884" i="58"/>
  <c r="A884" i="58" s="1"/>
  <c r="B760" i="58"/>
  <c r="A760" i="58" s="1"/>
  <c r="B264" i="58"/>
  <c r="A264" i="58" s="1"/>
  <c r="B16" i="58"/>
  <c r="A16" i="58" s="1"/>
  <c r="B636" i="58"/>
  <c r="A636" i="58" s="1"/>
  <c r="B140" i="58"/>
  <c r="A140" i="58" s="1"/>
  <c r="B574" i="58"/>
  <c r="A574" i="58" s="1"/>
  <c r="B450" i="58"/>
  <c r="A450" i="58" s="1"/>
  <c r="B326" i="58"/>
  <c r="A326" i="58" s="1"/>
  <c r="B202" i="58"/>
  <c r="A202" i="58" s="1"/>
  <c r="B388" i="58"/>
  <c r="A388" i="58" s="1"/>
  <c r="B78" i="58"/>
  <c r="A78" i="58" s="1"/>
  <c r="B26" i="57"/>
  <c r="S88" i="57" s="1"/>
  <c r="D88" i="57"/>
  <c r="N88" i="57"/>
  <c r="Y88" i="57"/>
  <c r="L88" i="57"/>
  <c r="H88" i="57"/>
  <c r="X88" i="57"/>
  <c r="M88" i="57"/>
  <c r="I88" i="57"/>
  <c r="B93" i="57"/>
  <c r="U88" i="57" l="1"/>
  <c r="R88" i="57"/>
  <c r="P88" i="57"/>
  <c r="E88" i="57"/>
  <c r="K88" i="57"/>
  <c r="F88" i="57"/>
  <c r="V88" i="57"/>
  <c r="B1567" i="58"/>
  <c r="A1567" i="58" s="1"/>
  <c r="B1505" i="58"/>
  <c r="A1505" i="58" s="1"/>
  <c r="B1443" i="58"/>
  <c r="A1443" i="58" s="1"/>
  <c r="B1381" i="58"/>
  <c r="A1381" i="58" s="1"/>
  <c r="B1319" i="58"/>
  <c r="A1319" i="58" s="1"/>
  <c r="B1257" i="58"/>
  <c r="A1257" i="58" s="1"/>
  <c r="B1071" i="58"/>
  <c r="A1071" i="58" s="1"/>
  <c r="B947" i="58"/>
  <c r="A947" i="58" s="1"/>
  <c r="B1195" i="58"/>
  <c r="A1195" i="58" s="1"/>
  <c r="B885" i="58"/>
  <c r="A885" i="58" s="1"/>
  <c r="B1009" i="58"/>
  <c r="A1009" i="58" s="1"/>
  <c r="B699" i="58"/>
  <c r="A699" i="58" s="1"/>
  <c r="B451" i="58"/>
  <c r="A451" i="58" s="1"/>
  <c r="B513" i="58"/>
  <c r="A513" i="58" s="1"/>
  <c r="B823" i="58"/>
  <c r="A823" i="58" s="1"/>
  <c r="B637" i="58"/>
  <c r="A637" i="58" s="1"/>
  <c r="B1133" i="58"/>
  <c r="A1133" i="58" s="1"/>
  <c r="B575" i="58"/>
  <c r="A575" i="58" s="1"/>
  <c r="B761" i="58"/>
  <c r="A761" i="58" s="1"/>
  <c r="B327" i="58"/>
  <c r="A327" i="58" s="1"/>
  <c r="B265" i="58"/>
  <c r="A265" i="58" s="1"/>
  <c r="B389" i="58"/>
  <c r="A389" i="58" s="1"/>
  <c r="B141" i="58"/>
  <c r="A141" i="58" s="1"/>
  <c r="B27" i="57"/>
  <c r="B79" i="58"/>
  <c r="A79" i="58" s="1"/>
  <c r="B17" i="58"/>
  <c r="A17" i="58" s="1"/>
  <c r="B203" i="58"/>
  <c r="A203" i="58" s="1"/>
  <c r="T88" i="57"/>
  <c r="W88" i="57"/>
  <c r="Q88" i="57"/>
  <c r="C88" i="57"/>
  <c r="O88" i="57"/>
  <c r="B94" i="57"/>
  <c r="J88" i="57"/>
  <c r="G88" i="57"/>
  <c r="B1568" i="58" l="1"/>
  <c r="A1568" i="58" s="1"/>
  <c r="B1320" i="58"/>
  <c r="A1320" i="58" s="1"/>
  <c r="B1506" i="58"/>
  <c r="A1506" i="58" s="1"/>
  <c r="B1444" i="58"/>
  <c r="A1444" i="58" s="1"/>
  <c r="B1382" i="58"/>
  <c r="A1382" i="58" s="1"/>
  <c r="B1196" i="58"/>
  <c r="A1196" i="58" s="1"/>
  <c r="B1072" i="58"/>
  <c r="A1072" i="58" s="1"/>
  <c r="B1010" i="58"/>
  <c r="A1010" i="58" s="1"/>
  <c r="B948" i="58"/>
  <c r="A948" i="58" s="1"/>
  <c r="B886" i="58"/>
  <c r="A886" i="58" s="1"/>
  <c r="B638" i="58"/>
  <c r="A638" i="58" s="1"/>
  <c r="B1258" i="58"/>
  <c r="A1258" i="58" s="1"/>
  <c r="B1134" i="58"/>
  <c r="A1134" i="58" s="1"/>
  <c r="B452" i="58"/>
  <c r="A452" i="58" s="1"/>
  <c r="B762" i="58"/>
  <c r="A762" i="58" s="1"/>
  <c r="B576" i="58"/>
  <c r="A576" i="58" s="1"/>
  <c r="B390" i="58"/>
  <c r="A390" i="58" s="1"/>
  <c r="B824" i="58"/>
  <c r="A824" i="58" s="1"/>
  <c r="B514" i="58"/>
  <c r="A514" i="58" s="1"/>
  <c r="B80" i="58"/>
  <c r="A80" i="58" s="1"/>
  <c r="B700" i="58"/>
  <c r="A700" i="58" s="1"/>
  <c r="B328" i="58"/>
  <c r="A328" i="58" s="1"/>
  <c r="B204" i="58"/>
  <c r="A204" i="58" s="1"/>
  <c r="B266" i="58"/>
  <c r="A266" i="58" s="1"/>
  <c r="B18" i="58"/>
  <c r="A18" i="58" s="1"/>
  <c r="B142" i="58"/>
  <c r="A142" i="58" s="1"/>
  <c r="B28" i="57"/>
  <c r="B95" i="57"/>
  <c r="B96" i="57" l="1"/>
  <c r="B1569" i="58"/>
  <c r="A1569" i="58" s="1"/>
  <c r="B1197" i="58"/>
  <c r="A1197" i="58" s="1"/>
  <c r="B1507" i="58"/>
  <c r="A1507" i="58" s="1"/>
  <c r="B1445" i="58"/>
  <c r="A1445" i="58" s="1"/>
  <c r="B949" i="58"/>
  <c r="A949" i="58" s="1"/>
  <c r="B1135" i="58"/>
  <c r="A1135" i="58" s="1"/>
  <c r="B1011" i="58"/>
  <c r="A1011" i="58" s="1"/>
  <c r="B1383" i="58"/>
  <c r="A1383" i="58" s="1"/>
  <c r="B1321" i="58"/>
  <c r="A1321" i="58" s="1"/>
  <c r="B1073" i="58"/>
  <c r="A1073" i="58" s="1"/>
  <c r="B763" i="58"/>
  <c r="A763" i="58" s="1"/>
  <c r="B515" i="58"/>
  <c r="A515" i="58" s="1"/>
  <c r="B1259" i="58"/>
  <c r="A1259" i="58" s="1"/>
  <c r="B701" i="58"/>
  <c r="A701" i="58" s="1"/>
  <c r="B639" i="58"/>
  <c r="A639" i="58" s="1"/>
  <c r="B887" i="58"/>
  <c r="A887" i="58" s="1"/>
  <c r="B825" i="58"/>
  <c r="A825" i="58" s="1"/>
  <c r="B577" i="58"/>
  <c r="A577" i="58" s="1"/>
  <c r="B453" i="58"/>
  <c r="A453" i="58" s="1"/>
  <c r="B391" i="58"/>
  <c r="A391" i="58" s="1"/>
  <c r="B205" i="58"/>
  <c r="A205" i="58" s="1"/>
  <c r="B19" i="58"/>
  <c r="A19" i="58" s="1"/>
  <c r="B267" i="58"/>
  <c r="A267" i="58" s="1"/>
  <c r="B143" i="58"/>
  <c r="A143" i="58" s="1"/>
  <c r="B81" i="58"/>
  <c r="A81" i="58" s="1"/>
  <c r="B329" i="58"/>
  <c r="A329" i="58" s="1"/>
  <c r="B29" i="57"/>
  <c r="P89" i="57"/>
  <c r="J89" i="57"/>
  <c r="X89" i="57"/>
  <c r="L89" i="57"/>
  <c r="I89" i="57"/>
  <c r="R89" i="57"/>
  <c r="Q89" i="57"/>
  <c r="G89" i="57"/>
  <c r="F89" i="57"/>
  <c r="M89" i="57"/>
  <c r="T89" i="57"/>
  <c r="S89" i="57"/>
  <c r="D89" i="57"/>
  <c r="U89" i="57"/>
  <c r="K89" i="57"/>
  <c r="W89" i="57"/>
  <c r="E89" i="57"/>
  <c r="Y89" i="57"/>
  <c r="O89" i="57"/>
  <c r="C89" i="57"/>
  <c r="N89" i="57"/>
  <c r="H89" i="57"/>
  <c r="V89" i="57"/>
  <c r="B97" i="57" l="1"/>
  <c r="B1384" i="58"/>
  <c r="A1384" i="58" s="1"/>
  <c r="B1570" i="58"/>
  <c r="A1570" i="58" s="1"/>
  <c r="B1322" i="58"/>
  <c r="A1322" i="58" s="1"/>
  <c r="B1508" i="58"/>
  <c r="A1508" i="58" s="1"/>
  <c r="B1446" i="58"/>
  <c r="A1446" i="58" s="1"/>
  <c r="B1198" i="58"/>
  <c r="A1198" i="58" s="1"/>
  <c r="B1012" i="58"/>
  <c r="A1012" i="58" s="1"/>
  <c r="B1260" i="58"/>
  <c r="A1260" i="58" s="1"/>
  <c r="B1136" i="58"/>
  <c r="A1136" i="58" s="1"/>
  <c r="B1074" i="58"/>
  <c r="A1074" i="58" s="1"/>
  <c r="B950" i="58"/>
  <c r="A950" i="58" s="1"/>
  <c r="B702" i="58"/>
  <c r="A702" i="58" s="1"/>
  <c r="B516" i="58"/>
  <c r="A516" i="58" s="1"/>
  <c r="B826" i="58"/>
  <c r="A826" i="58" s="1"/>
  <c r="B640" i="58"/>
  <c r="A640" i="58" s="1"/>
  <c r="B454" i="58"/>
  <c r="A454" i="58" s="1"/>
  <c r="B578" i="58"/>
  <c r="A578" i="58" s="1"/>
  <c r="B888" i="58"/>
  <c r="A888" i="58" s="1"/>
  <c r="B330" i="58"/>
  <c r="A330" i="58" s="1"/>
  <c r="B144" i="58"/>
  <c r="A144" i="58" s="1"/>
  <c r="B764" i="58"/>
  <c r="A764" i="58" s="1"/>
  <c r="B268" i="58"/>
  <c r="A268" i="58" s="1"/>
  <c r="B30" i="57"/>
  <c r="W90" i="57" s="1"/>
  <c r="B206" i="58"/>
  <c r="A206" i="58" s="1"/>
  <c r="B392" i="58"/>
  <c r="A392" i="58" s="1"/>
  <c r="B82" i="58"/>
  <c r="A82" i="58" s="1"/>
  <c r="B20" i="58"/>
  <c r="A20" i="58" s="1"/>
  <c r="L90" i="57" l="1"/>
  <c r="F90" i="57"/>
  <c r="C90" i="57"/>
  <c r="P90" i="57"/>
  <c r="M90" i="57"/>
  <c r="G90" i="57"/>
  <c r="I90" i="57"/>
  <c r="X90" i="57"/>
  <c r="Q90" i="57"/>
  <c r="H90" i="57"/>
  <c r="U90" i="57"/>
  <c r="S90" i="57"/>
  <c r="T90" i="57"/>
  <c r="K90" i="57"/>
  <c r="B98" i="57"/>
  <c r="B1571" i="58"/>
  <c r="A1571" i="58" s="1"/>
  <c r="B1509" i="58"/>
  <c r="A1509" i="58" s="1"/>
  <c r="B1261" i="58"/>
  <c r="A1261" i="58" s="1"/>
  <c r="B1447" i="58"/>
  <c r="A1447" i="58" s="1"/>
  <c r="B1323" i="58"/>
  <c r="A1323" i="58" s="1"/>
  <c r="B1137" i="58"/>
  <c r="A1137" i="58" s="1"/>
  <c r="B1385" i="58"/>
  <c r="A1385" i="58" s="1"/>
  <c r="B1075" i="58"/>
  <c r="A1075" i="58" s="1"/>
  <c r="B1199" i="58"/>
  <c r="A1199" i="58" s="1"/>
  <c r="B889" i="58"/>
  <c r="A889" i="58" s="1"/>
  <c r="B1013" i="58"/>
  <c r="A1013" i="58" s="1"/>
  <c r="B951" i="58"/>
  <c r="A951" i="58" s="1"/>
  <c r="B827" i="58"/>
  <c r="A827" i="58" s="1"/>
  <c r="B579" i="58"/>
  <c r="A579" i="58" s="1"/>
  <c r="B331" i="58"/>
  <c r="A331" i="58" s="1"/>
  <c r="B455" i="58"/>
  <c r="A455" i="58" s="1"/>
  <c r="B765" i="58"/>
  <c r="A765" i="58" s="1"/>
  <c r="B703" i="58"/>
  <c r="A703" i="58" s="1"/>
  <c r="B641" i="58"/>
  <c r="A641" i="58" s="1"/>
  <c r="B517" i="58"/>
  <c r="A517" i="58" s="1"/>
  <c r="B393" i="58"/>
  <c r="A393" i="58" s="1"/>
  <c r="B269" i="58"/>
  <c r="A269" i="58" s="1"/>
  <c r="B83" i="58"/>
  <c r="A83" i="58" s="1"/>
  <c r="B21" i="58"/>
  <c r="A21" i="58" s="1"/>
  <c r="B207" i="58"/>
  <c r="A207" i="58" s="1"/>
  <c r="B145" i="58"/>
  <c r="A145" i="58" s="1"/>
  <c r="B31" i="57"/>
  <c r="O90" i="57"/>
  <c r="V90" i="57"/>
  <c r="J90" i="57"/>
  <c r="Y90" i="57"/>
  <c r="R90" i="57"/>
  <c r="N90" i="57"/>
  <c r="D90" i="57"/>
  <c r="E90" i="57"/>
  <c r="B99" i="57" l="1"/>
  <c r="B1448" i="58"/>
  <c r="A1448" i="58" s="1"/>
  <c r="B1386" i="58"/>
  <c r="A1386" i="58" s="1"/>
  <c r="B1572" i="58"/>
  <c r="A1572" i="58" s="1"/>
  <c r="B1324" i="58"/>
  <c r="A1324" i="58" s="1"/>
  <c r="B1510" i="58"/>
  <c r="A1510" i="58" s="1"/>
  <c r="B1262" i="58"/>
  <c r="A1262" i="58" s="1"/>
  <c r="B1076" i="58"/>
  <c r="A1076" i="58" s="1"/>
  <c r="B1200" i="58"/>
  <c r="A1200" i="58" s="1"/>
  <c r="B1138" i="58"/>
  <c r="A1138" i="58" s="1"/>
  <c r="B952" i="58"/>
  <c r="A952" i="58" s="1"/>
  <c r="B890" i="58"/>
  <c r="A890" i="58" s="1"/>
  <c r="B1014" i="58"/>
  <c r="A1014" i="58" s="1"/>
  <c r="B766" i="58"/>
  <c r="A766" i="58" s="1"/>
  <c r="B704" i="58"/>
  <c r="A704" i="58" s="1"/>
  <c r="B518" i="58"/>
  <c r="A518" i="58" s="1"/>
  <c r="B642" i="58"/>
  <c r="A642" i="58" s="1"/>
  <c r="B580" i="58"/>
  <c r="A580" i="58" s="1"/>
  <c r="B208" i="58"/>
  <c r="A208" i="58" s="1"/>
  <c r="B828" i="58"/>
  <c r="A828" i="58" s="1"/>
  <c r="B332" i="58"/>
  <c r="A332" i="58" s="1"/>
  <c r="B394" i="58"/>
  <c r="A394" i="58" s="1"/>
  <c r="B22" i="58"/>
  <c r="A22" i="58" s="1"/>
  <c r="B270" i="58"/>
  <c r="A270" i="58" s="1"/>
  <c r="B146" i="58"/>
  <c r="A146" i="58" s="1"/>
  <c r="B84" i="58"/>
  <c r="A84" i="58" s="1"/>
  <c r="B32" i="57"/>
  <c r="R91" i="57" s="1"/>
  <c r="B456" i="58"/>
  <c r="A456" i="58" s="1"/>
  <c r="I91" i="57"/>
  <c r="D91" i="57" l="1"/>
  <c r="O91" i="57"/>
  <c r="Q91" i="57"/>
  <c r="B100" i="57"/>
  <c r="B1511" i="58"/>
  <c r="A1511" i="58" s="1"/>
  <c r="B1449" i="58"/>
  <c r="A1449" i="58" s="1"/>
  <c r="B1387" i="58"/>
  <c r="A1387" i="58" s="1"/>
  <c r="B1573" i="58"/>
  <c r="A1573" i="58" s="1"/>
  <c r="B1139" i="58"/>
  <c r="A1139" i="58" s="1"/>
  <c r="B1325" i="58"/>
  <c r="A1325" i="58" s="1"/>
  <c r="B1015" i="58"/>
  <c r="A1015" i="58" s="1"/>
  <c r="B953" i="58"/>
  <c r="A953" i="58" s="1"/>
  <c r="B891" i="58"/>
  <c r="A891" i="58" s="1"/>
  <c r="B1201" i="58"/>
  <c r="A1201" i="58" s="1"/>
  <c r="B1077" i="58"/>
  <c r="A1077" i="58" s="1"/>
  <c r="B643" i="58"/>
  <c r="A643" i="58" s="1"/>
  <c r="B395" i="58"/>
  <c r="A395" i="58" s="1"/>
  <c r="B1263" i="58"/>
  <c r="A1263" i="58" s="1"/>
  <c r="B519" i="58"/>
  <c r="A519" i="58" s="1"/>
  <c r="B829" i="58"/>
  <c r="A829" i="58" s="1"/>
  <c r="B457" i="58"/>
  <c r="A457" i="58" s="1"/>
  <c r="B767" i="58"/>
  <c r="A767" i="58" s="1"/>
  <c r="B581" i="58"/>
  <c r="A581" i="58" s="1"/>
  <c r="B705" i="58"/>
  <c r="A705" i="58" s="1"/>
  <c r="B147" i="58"/>
  <c r="A147" i="58" s="1"/>
  <c r="B271" i="58"/>
  <c r="A271" i="58" s="1"/>
  <c r="B209" i="58"/>
  <c r="A209" i="58" s="1"/>
  <c r="B85" i="58"/>
  <c r="A85" i="58" s="1"/>
  <c r="B33" i="57"/>
  <c r="B333" i="58"/>
  <c r="A333" i="58" s="1"/>
  <c r="B23" i="58"/>
  <c r="A23" i="58" s="1"/>
  <c r="S91" i="57"/>
  <c r="F91" i="57"/>
  <c r="Y91" i="57"/>
  <c r="J91" i="57"/>
  <c r="V91" i="57"/>
  <c r="M91" i="57"/>
  <c r="B1512" i="58" l="1"/>
  <c r="A1512" i="58" s="1"/>
  <c r="B1450" i="58"/>
  <c r="A1450" i="58" s="1"/>
  <c r="B1388" i="58"/>
  <c r="A1388" i="58" s="1"/>
  <c r="B1574" i="58"/>
  <c r="A1574" i="58" s="1"/>
  <c r="B1326" i="58"/>
  <c r="A1326" i="58" s="1"/>
  <c r="B1016" i="58"/>
  <c r="A1016" i="58" s="1"/>
  <c r="B1202" i="58"/>
  <c r="A1202" i="58" s="1"/>
  <c r="B1078" i="58"/>
  <c r="A1078" i="58" s="1"/>
  <c r="B830" i="58"/>
  <c r="A830" i="58" s="1"/>
  <c r="B582" i="58"/>
  <c r="A582" i="58" s="1"/>
  <c r="B892" i="58"/>
  <c r="A892" i="58" s="1"/>
  <c r="B1264" i="58"/>
  <c r="A1264" i="58" s="1"/>
  <c r="B1140" i="58"/>
  <c r="A1140" i="58" s="1"/>
  <c r="B768" i="58"/>
  <c r="A768" i="58" s="1"/>
  <c r="B954" i="58"/>
  <c r="A954" i="58" s="1"/>
  <c r="B706" i="58"/>
  <c r="A706" i="58" s="1"/>
  <c r="B644" i="58"/>
  <c r="A644" i="58" s="1"/>
  <c r="B520" i="58"/>
  <c r="A520" i="58" s="1"/>
  <c r="B272" i="58"/>
  <c r="A272" i="58" s="1"/>
  <c r="B24" i="58"/>
  <c r="A24" i="58" s="1"/>
  <c r="B458" i="58"/>
  <c r="A458" i="58" s="1"/>
  <c r="B334" i="58"/>
  <c r="A334" i="58" s="1"/>
  <c r="B148" i="58"/>
  <c r="A148" i="58" s="1"/>
  <c r="B86" i="58"/>
  <c r="A86" i="58" s="1"/>
  <c r="B210" i="58"/>
  <c r="A210" i="58" s="1"/>
  <c r="B396" i="58"/>
  <c r="A396" i="58" s="1"/>
  <c r="B34" i="57"/>
  <c r="G92" i="57" s="1"/>
  <c r="B101" i="57"/>
  <c r="F92" i="57" l="1"/>
  <c r="P92" i="57"/>
  <c r="D92" i="57"/>
  <c r="L92" i="57"/>
  <c r="Q92" i="57"/>
  <c r="I92" i="57"/>
  <c r="B102" i="57"/>
  <c r="B1575" i="58"/>
  <c r="A1575" i="58" s="1"/>
  <c r="B1513" i="58"/>
  <c r="A1513" i="58" s="1"/>
  <c r="B1389" i="58"/>
  <c r="A1389" i="58" s="1"/>
  <c r="B1451" i="58"/>
  <c r="A1451" i="58" s="1"/>
  <c r="B1327" i="58"/>
  <c r="A1327" i="58" s="1"/>
  <c r="B1079" i="58"/>
  <c r="A1079" i="58" s="1"/>
  <c r="B1265" i="58"/>
  <c r="A1265" i="58" s="1"/>
  <c r="B1203" i="58"/>
  <c r="A1203" i="58" s="1"/>
  <c r="B955" i="58"/>
  <c r="A955" i="58" s="1"/>
  <c r="B893" i="58"/>
  <c r="A893" i="58" s="1"/>
  <c r="B1141" i="58"/>
  <c r="A1141" i="58" s="1"/>
  <c r="B707" i="58"/>
  <c r="A707" i="58" s="1"/>
  <c r="B459" i="58"/>
  <c r="A459" i="58" s="1"/>
  <c r="B1017" i="58"/>
  <c r="A1017" i="58" s="1"/>
  <c r="B583" i="58"/>
  <c r="A583" i="58" s="1"/>
  <c r="B521" i="58"/>
  <c r="A521" i="58" s="1"/>
  <c r="B831" i="58"/>
  <c r="A831" i="58" s="1"/>
  <c r="B645" i="58"/>
  <c r="A645" i="58" s="1"/>
  <c r="B769" i="58"/>
  <c r="A769" i="58" s="1"/>
  <c r="B397" i="58"/>
  <c r="A397" i="58" s="1"/>
  <c r="B211" i="58"/>
  <c r="A211" i="58" s="1"/>
  <c r="B335" i="58"/>
  <c r="A335" i="58" s="1"/>
  <c r="B25" i="58"/>
  <c r="A25" i="58" s="1"/>
  <c r="B273" i="58"/>
  <c r="A273" i="58" s="1"/>
  <c r="B87" i="58"/>
  <c r="A87" i="58" s="1"/>
  <c r="B149" i="58"/>
  <c r="A149" i="58" s="1"/>
  <c r="B35" i="57"/>
  <c r="B103" i="57" l="1"/>
  <c r="B1576" i="58"/>
  <c r="A1576" i="58" s="1"/>
  <c r="B1328" i="58"/>
  <c r="A1328" i="58" s="1"/>
  <c r="B1514" i="58"/>
  <c r="A1514" i="58" s="1"/>
  <c r="B1452" i="58"/>
  <c r="A1452" i="58" s="1"/>
  <c r="B1390" i="58"/>
  <c r="A1390" i="58" s="1"/>
  <c r="B1142" i="58"/>
  <c r="A1142" i="58" s="1"/>
  <c r="B1204" i="58"/>
  <c r="A1204" i="58" s="1"/>
  <c r="B1080" i="58"/>
  <c r="A1080" i="58" s="1"/>
  <c r="B1266" i="58"/>
  <c r="A1266" i="58" s="1"/>
  <c r="B1018" i="58"/>
  <c r="A1018" i="58" s="1"/>
  <c r="B956" i="58"/>
  <c r="A956" i="58" s="1"/>
  <c r="B646" i="58"/>
  <c r="A646" i="58" s="1"/>
  <c r="B460" i="58"/>
  <c r="A460" i="58" s="1"/>
  <c r="B894" i="58"/>
  <c r="A894" i="58" s="1"/>
  <c r="B832" i="58"/>
  <c r="A832" i="58" s="1"/>
  <c r="B770" i="58"/>
  <c r="A770" i="58" s="1"/>
  <c r="B708" i="58"/>
  <c r="A708" i="58" s="1"/>
  <c r="B336" i="58"/>
  <c r="A336" i="58" s="1"/>
  <c r="B88" i="58"/>
  <c r="A88" i="58" s="1"/>
  <c r="B398" i="58"/>
  <c r="A398" i="58" s="1"/>
  <c r="B522" i="58"/>
  <c r="A522" i="58" s="1"/>
  <c r="B36" i="57"/>
  <c r="B274" i="58"/>
  <c r="A274" i="58" s="1"/>
  <c r="B212" i="58"/>
  <c r="A212" i="58" s="1"/>
  <c r="B150" i="58"/>
  <c r="A150" i="58" s="1"/>
  <c r="B26" i="58"/>
  <c r="A26" i="58" s="1"/>
  <c r="B584" i="58"/>
  <c r="A584" i="58" s="1"/>
  <c r="B1577" i="58" l="1"/>
  <c r="A1577" i="58" s="1"/>
  <c r="B1205" i="58"/>
  <c r="A1205" i="58" s="1"/>
  <c r="B1453" i="58"/>
  <c r="A1453" i="58" s="1"/>
  <c r="B1329" i="58"/>
  <c r="A1329" i="58" s="1"/>
  <c r="B1391" i="58"/>
  <c r="A1391" i="58" s="1"/>
  <c r="B957" i="58"/>
  <c r="A957" i="58" s="1"/>
  <c r="B1515" i="58"/>
  <c r="A1515" i="58" s="1"/>
  <c r="B1143" i="58"/>
  <c r="A1143" i="58" s="1"/>
  <c r="B1019" i="58"/>
  <c r="A1019" i="58" s="1"/>
  <c r="B1267" i="58"/>
  <c r="A1267" i="58" s="1"/>
  <c r="B771" i="58"/>
  <c r="A771" i="58" s="1"/>
  <c r="B523" i="58"/>
  <c r="A523" i="58" s="1"/>
  <c r="B1081" i="58"/>
  <c r="A1081" i="58" s="1"/>
  <c r="B895" i="58"/>
  <c r="A895" i="58" s="1"/>
  <c r="B647" i="58"/>
  <c r="A647" i="58" s="1"/>
  <c r="B709" i="58"/>
  <c r="A709" i="58" s="1"/>
  <c r="B585" i="58"/>
  <c r="A585" i="58" s="1"/>
  <c r="B833" i="58"/>
  <c r="A833" i="58" s="1"/>
  <c r="B399" i="58"/>
  <c r="A399" i="58" s="1"/>
  <c r="B461" i="58"/>
  <c r="A461" i="58" s="1"/>
  <c r="B275" i="58"/>
  <c r="A275" i="58" s="1"/>
  <c r="B151" i="58"/>
  <c r="A151" i="58" s="1"/>
  <c r="B89" i="58"/>
  <c r="A89" i="58" s="1"/>
  <c r="B37" i="57"/>
  <c r="B213" i="58"/>
  <c r="A213" i="58" s="1"/>
  <c r="B27" i="58"/>
  <c r="A27" i="58" s="1"/>
  <c r="B337" i="58"/>
  <c r="A337" i="58" s="1"/>
  <c r="B104" i="57"/>
  <c r="B1392" i="58" l="1"/>
  <c r="A1392" i="58" s="1"/>
  <c r="B1578" i="58"/>
  <c r="A1578" i="58" s="1"/>
  <c r="B1330" i="58"/>
  <c r="A1330" i="58" s="1"/>
  <c r="B1516" i="58"/>
  <c r="A1516" i="58" s="1"/>
  <c r="B1454" i="58"/>
  <c r="A1454" i="58" s="1"/>
  <c r="B1206" i="58"/>
  <c r="A1206" i="58" s="1"/>
  <c r="B1268" i="58"/>
  <c r="A1268" i="58" s="1"/>
  <c r="B1020" i="58"/>
  <c r="A1020" i="58" s="1"/>
  <c r="B1082" i="58"/>
  <c r="A1082" i="58" s="1"/>
  <c r="B958" i="58"/>
  <c r="A958" i="58" s="1"/>
  <c r="B834" i="58"/>
  <c r="A834" i="58" s="1"/>
  <c r="B710" i="58"/>
  <c r="A710" i="58" s="1"/>
  <c r="B896" i="58"/>
  <c r="A896" i="58" s="1"/>
  <c r="B1144" i="58"/>
  <c r="A1144" i="58" s="1"/>
  <c r="B586" i="58"/>
  <c r="A586" i="58" s="1"/>
  <c r="B524" i="58"/>
  <c r="A524" i="58" s="1"/>
  <c r="B772" i="58"/>
  <c r="A772" i="58" s="1"/>
  <c r="B648" i="58"/>
  <c r="A648" i="58" s="1"/>
  <c r="B152" i="58"/>
  <c r="A152" i="58" s="1"/>
  <c r="B462" i="58"/>
  <c r="A462" i="58" s="1"/>
  <c r="B400" i="58"/>
  <c r="A400" i="58" s="1"/>
  <c r="B28" i="58"/>
  <c r="A28" i="58" s="1"/>
  <c r="B338" i="58"/>
  <c r="A338" i="58" s="1"/>
  <c r="B38" i="57"/>
  <c r="B90" i="58"/>
  <c r="A90" i="58" s="1"/>
  <c r="B214" i="58"/>
  <c r="A214" i="58" s="1"/>
  <c r="B276" i="58"/>
  <c r="A276" i="58" s="1"/>
  <c r="B105" i="57"/>
  <c r="B1269" i="58" l="1"/>
  <c r="A1269" i="58" s="1"/>
  <c r="B1579" i="58"/>
  <c r="A1579" i="58" s="1"/>
  <c r="B1393" i="58"/>
  <c r="A1393" i="58" s="1"/>
  <c r="B1517" i="58"/>
  <c r="A1517" i="58" s="1"/>
  <c r="B1455" i="58"/>
  <c r="A1455" i="58" s="1"/>
  <c r="B1145" i="58"/>
  <c r="A1145" i="58" s="1"/>
  <c r="B1331" i="58"/>
  <c r="A1331" i="58" s="1"/>
  <c r="B1083" i="58"/>
  <c r="A1083" i="58" s="1"/>
  <c r="B1207" i="58"/>
  <c r="A1207" i="58" s="1"/>
  <c r="B587" i="58"/>
  <c r="A587" i="58" s="1"/>
  <c r="B339" i="58"/>
  <c r="A339" i="58" s="1"/>
  <c r="B1021" i="58"/>
  <c r="A1021" i="58" s="1"/>
  <c r="B711" i="58"/>
  <c r="A711" i="58" s="1"/>
  <c r="B463" i="58"/>
  <c r="A463" i="58" s="1"/>
  <c r="B835" i="58"/>
  <c r="A835" i="58" s="1"/>
  <c r="B773" i="58"/>
  <c r="A773" i="58" s="1"/>
  <c r="B959" i="58"/>
  <c r="A959" i="58" s="1"/>
  <c r="B897" i="58"/>
  <c r="A897" i="58" s="1"/>
  <c r="B649" i="58"/>
  <c r="A649" i="58" s="1"/>
  <c r="B525" i="58"/>
  <c r="A525" i="58" s="1"/>
  <c r="B29" i="58"/>
  <c r="A29" i="58" s="1"/>
  <c r="B91" i="58"/>
  <c r="A91" i="58" s="1"/>
  <c r="B39" i="57"/>
  <c r="B277" i="58"/>
  <c r="A277" i="58" s="1"/>
  <c r="B215" i="58"/>
  <c r="A215" i="58" s="1"/>
  <c r="B153" i="58"/>
  <c r="A153" i="58" s="1"/>
  <c r="B401" i="58"/>
  <c r="A401" i="58" s="1"/>
  <c r="B106" i="57"/>
  <c r="B1456" i="58" l="1"/>
  <c r="A1456" i="58" s="1"/>
  <c r="B1394" i="58"/>
  <c r="A1394" i="58" s="1"/>
  <c r="B1580" i="58"/>
  <c r="A1580" i="58" s="1"/>
  <c r="B1332" i="58"/>
  <c r="A1332" i="58" s="1"/>
  <c r="B1518" i="58"/>
  <c r="A1518" i="58" s="1"/>
  <c r="B1270" i="58"/>
  <c r="A1270" i="58" s="1"/>
  <c r="B1084" i="58"/>
  <c r="A1084" i="58" s="1"/>
  <c r="B1208" i="58"/>
  <c r="A1208" i="58" s="1"/>
  <c r="B1146" i="58"/>
  <c r="A1146" i="58" s="1"/>
  <c r="B898" i="58"/>
  <c r="A898" i="58" s="1"/>
  <c r="B774" i="58"/>
  <c r="A774" i="58" s="1"/>
  <c r="B960" i="58"/>
  <c r="A960" i="58" s="1"/>
  <c r="B1022" i="58"/>
  <c r="A1022" i="58" s="1"/>
  <c r="B836" i="58"/>
  <c r="A836" i="58" s="1"/>
  <c r="B650" i="58"/>
  <c r="A650" i="58" s="1"/>
  <c r="B526" i="58"/>
  <c r="A526" i="58" s="1"/>
  <c r="B278" i="58"/>
  <c r="A278" i="58" s="1"/>
  <c r="B712" i="58"/>
  <c r="A712" i="58" s="1"/>
  <c r="B464" i="58"/>
  <c r="A464" i="58" s="1"/>
  <c r="B216" i="58"/>
  <c r="A216" i="58" s="1"/>
  <c r="B588" i="58"/>
  <c r="A588" i="58" s="1"/>
  <c r="B402" i="58"/>
  <c r="A402" i="58" s="1"/>
  <c r="B340" i="58"/>
  <c r="A340" i="58" s="1"/>
  <c r="B154" i="58"/>
  <c r="A154" i="58" s="1"/>
  <c r="B92" i="58"/>
  <c r="A92" i="58" s="1"/>
  <c r="B30" i="58"/>
  <c r="A30" i="58" s="1"/>
  <c r="B40" i="57"/>
  <c r="B107" i="57"/>
  <c r="B108" i="57" l="1"/>
  <c r="B1581" i="58"/>
  <c r="A1581" i="58" s="1"/>
  <c r="B1519" i="58"/>
  <c r="A1519" i="58" s="1"/>
  <c r="B1457" i="58"/>
  <c r="A1457" i="58" s="1"/>
  <c r="B1147" i="58"/>
  <c r="A1147" i="58" s="1"/>
  <c r="B1023" i="58"/>
  <c r="A1023" i="58" s="1"/>
  <c r="B1395" i="58"/>
  <c r="A1395" i="58" s="1"/>
  <c r="B1333" i="58"/>
  <c r="A1333" i="58" s="1"/>
  <c r="B1271" i="58"/>
  <c r="A1271" i="58" s="1"/>
  <c r="B1209" i="58"/>
  <c r="A1209" i="58" s="1"/>
  <c r="B899" i="58"/>
  <c r="A899" i="58" s="1"/>
  <c r="B961" i="58"/>
  <c r="A961" i="58" s="1"/>
  <c r="B651" i="58"/>
  <c r="A651" i="58" s="1"/>
  <c r="B403" i="58"/>
  <c r="A403" i="58" s="1"/>
  <c r="B1085" i="58"/>
  <c r="A1085" i="58" s="1"/>
  <c r="B837" i="58"/>
  <c r="A837" i="58" s="1"/>
  <c r="B775" i="58"/>
  <c r="A775" i="58" s="1"/>
  <c r="B589" i="58"/>
  <c r="A589" i="58" s="1"/>
  <c r="B527" i="58"/>
  <c r="A527" i="58" s="1"/>
  <c r="B713" i="58"/>
  <c r="A713" i="58" s="1"/>
  <c r="B341" i="58"/>
  <c r="A341" i="58" s="1"/>
  <c r="B279" i="58"/>
  <c r="A279" i="58" s="1"/>
  <c r="B217" i="58"/>
  <c r="A217" i="58" s="1"/>
  <c r="B31" i="58"/>
  <c r="A31" i="58" s="1"/>
  <c r="B155" i="58"/>
  <c r="A155" i="58" s="1"/>
  <c r="B465" i="58"/>
  <c r="A465" i="58" s="1"/>
  <c r="B93" i="58"/>
  <c r="A93" i="58" s="1"/>
  <c r="B41" i="57"/>
  <c r="B1520" i="58" l="1"/>
  <c r="A1520" i="58" s="1"/>
  <c r="B1458" i="58"/>
  <c r="A1458" i="58" s="1"/>
  <c r="B1396" i="58"/>
  <c r="A1396" i="58" s="1"/>
  <c r="B1582" i="58"/>
  <c r="A1582" i="58" s="1"/>
  <c r="B1334" i="58"/>
  <c r="A1334" i="58" s="1"/>
  <c r="B1024" i="58"/>
  <c r="A1024" i="58" s="1"/>
  <c r="B1272" i="58"/>
  <c r="A1272" i="58" s="1"/>
  <c r="B900" i="58"/>
  <c r="A900" i="58" s="1"/>
  <c r="B590" i="58"/>
  <c r="A590" i="58" s="1"/>
  <c r="B1210" i="58"/>
  <c r="A1210" i="58" s="1"/>
  <c r="B1086" i="58"/>
  <c r="A1086" i="58" s="1"/>
  <c r="B714" i="58"/>
  <c r="A714" i="58" s="1"/>
  <c r="B962" i="58"/>
  <c r="A962" i="58" s="1"/>
  <c r="B776" i="58"/>
  <c r="A776" i="58" s="1"/>
  <c r="B342" i="58"/>
  <c r="A342" i="58" s="1"/>
  <c r="B280" i="58"/>
  <c r="A280" i="58" s="1"/>
  <c r="B32" i="58"/>
  <c r="A32" i="58" s="1"/>
  <c r="B652" i="58"/>
  <c r="A652" i="58" s="1"/>
  <c r="B838" i="58"/>
  <c r="A838" i="58" s="1"/>
  <c r="B1148" i="58"/>
  <c r="A1148" i="58" s="1"/>
  <c r="B466" i="58"/>
  <c r="A466" i="58" s="1"/>
  <c r="B528" i="58"/>
  <c r="A528" i="58" s="1"/>
  <c r="B404" i="58"/>
  <c r="A404" i="58" s="1"/>
  <c r="B42" i="57"/>
  <c r="B94" i="58"/>
  <c r="A94" i="58" s="1"/>
  <c r="B218" i="58"/>
  <c r="A218" i="58" s="1"/>
  <c r="B156" i="58"/>
  <c r="A156" i="58" s="1"/>
  <c r="B109" i="57"/>
  <c r="B110" i="57" l="1"/>
  <c r="B1583" i="58"/>
  <c r="A1583" i="58" s="1"/>
  <c r="B1521" i="58"/>
  <c r="A1521" i="58" s="1"/>
  <c r="B1149" i="58"/>
  <c r="A1149" i="58" s="1"/>
  <c r="B1397" i="58"/>
  <c r="A1397" i="58" s="1"/>
  <c r="B1459" i="58"/>
  <c r="A1459" i="58" s="1"/>
  <c r="B1087" i="58"/>
  <c r="A1087" i="58" s="1"/>
  <c r="B1335" i="58"/>
  <c r="A1335" i="58" s="1"/>
  <c r="B1273" i="58"/>
  <c r="A1273" i="58" s="1"/>
  <c r="B901" i="58"/>
  <c r="A901" i="58" s="1"/>
  <c r="B1211" i="58"/>
  <c r="A1211" i="58" s="1"/>
  <c r="B715" i="58"/>
  <c r="A715" i="58" s="1"/>
  <c r="B467" i="58"/>
  <c r="A467" i="58" s="1"/>
  <c r="B1025" i="58"/>
  <c r="A1025" i="58" s="1"/>
  <c r="B963" i="58"/>
  <c r="A963" i="58" s="1"/>
  <c r="B653" i="58"/>
  <c r="A653" i="58" s="1"/>
  <c r="B839" i="58"/>
  <c r="A839" i="58" s="1"/>
  <c r="B529" i="58"/>
  <c r="A529" i="58" s="1"/>
  <c r="B591" i="58"/>
  <c r="A591" i="58" s="1"/>
  <c r="B777" i="58"/>
  <c r="A777" i="58" s="1"/>
  <c r="B405" i="58"/>
  <c r="A405" i="58" s="1"/>
  <c r="B95" i="58"/>
  <c r="A95" i="58" s="1"/>
  <c r="B43" i="57"/>
  <c r="B157" i="58"/>
  <c r="A157" i="58" s="1"/>
  <c r="B219" i="58"/>
  <c r="A219" i="58" s="1"/>
  <c r="B343" i="58"/>
  <c r="A343" i="58" s="1"/>
  <c r="B281" i="58"/>
  <c r="A281" i="58" s="1"/>
  <c r="B33" i="58"/>
  <c r="A33" i="58" s="1"/>
  <c r="B111" i="57" l="1"/>
  <c r="B1584" i="58"/>
  <c r="A1584" i="58" s="1"/>
  <c r="B1336" i="58"/>
  <c r="A1336" i="58" s="1"/>
  <c r="B1522" i="58"/>
  <c r="A1522" i="58" s="1"/>
  <c r="B1460" i="58"/>
  <c r="A1460" i="58" s="1"/>
  <c r="B1398" i="58"/>
  <c r="A1398" i="58" s="1"/>
  <c r="B1150" i="58"/>
  <c r="A1150" i="58" s="1"/>
  <c r="B1212" i="58"/>
  <c r="A1212" i="58" s="1"/>
  <c r="B1088" i="58"/>
  <c r="A1088" i="58" s="1"/>
  <c r="B1026" i="58"/>
  <c r="A1026" i="58" s="1"/>
  <c r="B964" i="58"/>
  <c r="A964" i="58" s="1"/>
  <c r="B1274" i="58"/>
  <c r="A1274" i="58" s="1"/>
  <c r="B654" i="58"/>
  <c r="A654" i="58" s="1"/>
  <c r="B840" i="58"/>
  <c r="A840" i="58" s="1"/>
  <c r="B778" i="58"/>
  <c r="A778" i="58" s="1"/>
  <c r="B592" i="58"/>
  <c r="A592" i="58" s="1"/>
  <c r="B530" i="58"/>
  <c r="A530" i="58" s="1"/>
  <c r="B902" i="58"/>
  <c r="A902" i="58" s="1"/>
  <c r="B468" i="58"/>
  <c r="A468" i="58" s="1"/>
  <c r="B96" i="58"/>
  <c r="A96" i="58" s="1"/>
  <c r="B716" i="58"/>
  <c r="A716" i="58" s="1"/>
  <c r="B344" i="58"/>
  <c r="A344" i="58" s="1"/>
  <c r="B220" i="58"/>
  <c r="A220" i="58" s="1"/>
  <c r="B158" i="58"/>
  <c r="A158" i="58" s="1"/>
  <c r="B282" i="58"/>
  <c r="A282" i="58" s="1"/>
  <c r="B34" i="58"/>
  <c r="A34" i="58" s="1"/>
  <c r="B44" i="57"/>
  <c r="B406" i="58"/>
  <c r="A406" i="58" s="1"/>
  <c r="B1585" i="58" l="1"/>
  <c r="A1585" i="58" s="1"/>
  <c r="B1213" i="58"/>
  <c r="A1213" i="58" s="1"/>
  <c r="B1461" i="58"/>
  <c r="A1461" i="58" s="1"/>
  <c r="B1523" i="58"/>
  <c r="A1523" i="58" s="1"/>
  <c r="B1151" i="58"/>
  <c r="A1151" i="58" s="1"/>
  <c r="B965" i="58"/>
  <c r="A965" i="58" s="1"/>
  <c r="B1399" i="58"/>
  <c r="A1399" i="58" s="1"/>
  <c r="B1027" i="58"/>
  <c r="A1027" i="58" s="1"/>
  <c r="B1275" i="58"/>
  <c r="A1275" i="58" s="1"/>
  <c r="B1337" i="58"/>
  <c r="A1337" i="58" s="1"/>
  <c r="B903" i="58"/>
  <c r="A903" i="58" s="1"/>
  <c r="B841" i="58"/>
  <c r="A841" i="58" s="1"/>
  <c r="B779" i="58"/>
  <c r="A779" i="58" s="1"/>
  <c r="B531" i="58"/>
  <c r="A531" i="58" s="1"/>
  <c r="B1089" i="58"/>
  <c r="A1089" i="58" s="1"/>
  <c r="B717" i="58"/>
  <c r="A717" i="58" s="1"/>
  <c r="B655" i="58"/>
  <c r="A655" i="58" s="1"/>
  <c r="B345" i="58"/>
  <c r="A345" i="58" s="1"/>
  <c r="B469" i="58"/>
  <c r="A469" i="58" s="1"/>
  <c r="B593" i="58"/>
  <c r="A593" i="58" s="1"/>
  <c r="B283" i="58"/>
  <c r="A283" i="58" s="1"/>
  <c r="B35" i="58"/>
  <c r="A35" i="58" s="1"/>
  <c r="B97" i="58"/>
  <c r="A97" i="58" s="1"/>
  <c r="B159" i="58"/>
  <c r="A159" i="58" s="1"/>
  <c r="B45" i="57"/>
  <c r="B407" i="58"/>
  <c r="A407" i="58" s="1"/>
  <c r="B221" i="58"/>
  <c r="A221" i="58" s="1"/>
  <c r="B1400" i="58" l="1"/>
  <c r="A1400" i="58" s="1"/>
  <c r="B1586" i="58"/>
  <c r="A1586" i="58" s="1"/>
  <c r="B1338" i="58"/>
  <c r="A1338" i="58" s="1"/>
  <c r="B1524" i="58"/>
  <c r="A1524" i="58" s="1"/>
  <c r="B1276" i="58"/>
  <c r="A1276" i="58" s="1"/>
  <c r="B1462" i="58"/>
  <c r="A1462" i="58" s="1"/>
  <c r="B1214" i="58"/>
  <c r="A1214" i="58" s="1"/>
  <c r="B1152" i="58"/>
  <c r="A1152" i="58" s="1"/>
  <c r="B1028" i="58"/>
  <c r="A1028" i="58" s="1"/>
  <c r="B1090" i="58"/>
  <c r="A1090" i="58" s="1"/>
  <c r="B842" i="58"/>
  <c r="A842" i="58" s="1"/>
  <c r="B904" i="58"/>
  <c r="A904" i="58" s="1"/>
  <c r="B718" i="58"/>
  <c r="A718" i="58" s="1"/>
  <c r="B656" i="58"/>
  <c r="A656" i="58" s="1"/>
  <c r="B346" i="58"/>
  <c r="A346" i="58" s="1"/>
  <c r="B532" i="58"/>
  <c r="A532" i="58" s="1"/>
  <c r="B594" i="58"/>
  <c r="A594" i="58" s="1"/>
  <c r="B966" i="58"/>
  <c r="A966" i="58" s="1"/>
  <c r="B160" i="58"/>
  <c r="A160" i="58" s="1"/>
  <c r="B780" i="58"/>
  <c r="A780" i="58" s="1"/>
  <c r="B408" i="58"/>
  <c r="A408" i="58" s="1"/>
  <c r="B470" i="58"/>
  <c r="A470" i="58" s="1"/>
  <c r="B98" i="58"/>
  <c r="A98" i="58" s="1"/>
  <c r="B46" i="57"/>
  <c r="B222" i="58"/>
  <c r="A222" i="58" s="1"/>
  <c r="B36" i="58"/>
  <c r="A36" i="58" s="1"/>
  <c r="B284" i="58"/>
  <c r="A284" i="58" s="1"/>
  <c r="B1587" i="58" l="1"/>
  <c r="A1587" i="58" s="1"/>
  <c r="B1525" i="58"/>
  <c r="A1525" i="58" s="1"/>
  <c r="B1463" i="58"/>
  <c r="A1463" i="58" s="1"/>
  <c r="B1339" i="58"/>
  <c r="A1339" i="58" s="1"/>
  <c r="B1153" i="58"/>
  <c r="A1153" i="58" s="1"/>
  <c r="B1401" i="58"/>
  <c r="A1401" i="58" s="1"/>
  <c r="B1091" i="58"/>
  <c r="A1091" i="58" s="1"/>
  <c r="B967" i="58"/>
  <c r="A967" i="58" s="1"/>
  <c r="B1029" i="58"/>
  <c r="A1029" i="58" s="1"/>
  <c r="B595" i="58"/>
  <c r="A595" i="58" s="1"/>
  <c r="B347" i="58"/>
  <c r="A347" i="58" s="1"/>
  <c r="B1215" i="58"/>
  <c r="A1215" i="58" s="1"/>
  <c r="B1277" i="58"/>
  <c r="A1277" i="58" s="1"/>
  <c r="B781" i="58"/>
  <c r="A781" i="58" s="1"/>
  <c r="B719" i="58"/>
  <c r="A719" i="58" s="1"/>
  <c r="B409" i="58"/>
  <c r="A409" i="58" s="1"/>
  <c r="B905" i="58"/>
  <c r="A905" i="58" s="1"/>
  <c r="B657" i="58"/>
  <c r="A657" i="58" s="1"/>
  <c r="B533" i="58"/>
  <c r="A533" i="58" s="1"/>
  <c r="B843" i="58"/>
  <c r="A843" i="58" s="1"/>
  <c r="B223" i="58"/>
  <c r="A223" i="58" s="1"/>
  <c r="B37" i="58"/>
  <c r="A37" i="58" s="1"/>
  <c r="B285" i="58"/>
  <c r="A285" i="58" s="1"/>
  <c r="B161" i="58"/>
  <c r="A161" i="58" s="1"/>
  <c r="B471" i="58"/>
  <c r="A471" i="58" s="1"/>
  <c r="B99" i="58"/>
  <c r="A99" i="58" s="1"/>
  <c r="B47" i="57"/>
  <c r="B1464" i="58" l="1"/>
  <c r="A1464" i="58" s="1"/>
  <c r="B1402" i="58"/>
  <c r="A1402" i="58" s="1"/>
  <c r="B1588" i="58"/>
  <c r="A1588" i="58" s="1"/>
  <c r="B1340" i="58"/>
  <c r="A1340" i="58" s="1"/>
  <c r="B1526" i="58"/>
  <c r="A1526" i="58" s="1"/>
  <c r="B1278" i="58"/>
  <c r="A1278" i="58" s="1"/>
  <c r="B1092" i="58"/>
  <c r="A1092" i="58" s="1"/>
  <c r="B968" i="58"/>
  <c r="A968" i="58" s="1"/>
  <c r="B1216" i="58"/>
  <c r="A1216" i="58" s="1"/>
  <c r="B906" i="58"/>
  <c r="A906" i="58" s="1"/>
  <c r="B782" i="58"/>
  <c r="A782" i="58" s="1"/>
  <c r="B844" i="58"/>
  <c r="A844" i="58" s="1"/>
  <c r="B1154" i="58"/>
  <c r="A1154" i="58" s="1"/>
  <c r="B1030" i="58"/>
  <c r="A1030" i="58" s="1"/>
  <c r="B720" i="58"/>
  <c r="A720" i="58" s="1"/>
  <c r="B410" i="58"/>
  <c r="A410" i="58" s="1"/>
  <c r="B658" i="58"/>
  <c r="A658" i="58" s="1"/>
  <c r="B348" i="58"/>
  <c r="A348" i="58" s="1"/>
  <c r="B596" i="58"/>
  <c r="A596" i="58" s="1"/>
  <c r="B534" i="58"/>
  <c r="A534" i="58" s="1"/>
  <c r="B286" i="58"/>
  <c r="A286" i="58" s="1"/>
  <c r="B224" i="58"/>
  <c r="A224" i="58" s="1"/>
  <c r="B472" i="58"/>
  <c r="A472" i="58" s="1"/>
  <c r="B100" i="58"/>
  <c r="A100" i="58" s="1"/>
  <c r="B48" i="57"/>
  <c r="B162" i="58"/>
  <c r="A162" i="58" s="1"/>
  <c r="B38" i="58"/>
  <c r="A38" i="58" s="1"/>
  <c r="B1527" i="58" l="1"/>
  <c r="A1527" i="58" s="1"/>
  <c r="B1403" i="58"/>
  <c r="A1403" i="58" s="1"/>
  <c r="B1279" i="58"/>
  <c r="A1279" i="58" s="1"/>
  <c r="B1155" i="58"/>
  <c r="A1155" i="58" s="1"/>
  <c r="B1589" i="58"/>
  <c r="A1589" i="58" s="1"/>
  <c r="B1465" i="58"/>
  <c r="A1465" i="58" s="1"/>
  <c r="B1341" i="58"/>
  <c r="A1341" i="58" s="1"/>
  <c r="B1031" i="58"/>
  <c r="A1031" i="58" s="1"/>
  <c r="B969" i="58"/>
  <c r="A969" i="58" s="1"/>
  <c r="B1217" i="58"/>
  <c r="A1217" i="58" s="1"/>
  <c r="B907" i="58"/>
  <c r="A907" i="58" s="1"/>
  <c r="B1093" i="58"/>
  <c r="A1093" i="58" s="1"/>
  <c r="B659" i="58"/>
  <c r="A659" i="58" s="1"/>
  <c r="B411" i="58"/>
  <c r="A411" i="58" s="1"/>
  <c r="B349" i="58"/>
  <c r="A349" i="58" s="1"/>
  <c r="B535" i="58"/>
  <c r="A535" i="58" s="1"/>
  <c r="B783" i="58"/>
  <c r="A783" i="58" s="1"/>
  <c r="B597" i="58"/>
  <c r="A597" i="58" s="1"/>
  <c r="B473" i="58"/>
  <c r="A473" i="58" s="1"/>
  <c r="B845" i="58"/>
  <c r="A845" i="58" s="1"/>
  <c r="B721" i="58"/>
  <c r="A721" i="58" s="1"/>
  <c r="B39" i="58"/>
  <c r="A39" i="58" s="1"/>
  <c r="B101" i="58"/>
  <c r="A101" i="58" s="1"/>
  <c r="B163" i="58"/>
  <c r="A163" i="58" s="1"/>
  <c r="B49" i="57"/>
  <c r="B225" i="58"/>
  <c r="A225" i="58" s="1"/>
  <c r="B287" i="58"/>
  <c r="A287" i="58" s="1"/>
  <c r="B1528" i="58" l="1"/>
  <c r="A1528" i="58" s="1"/>
  <c r="B1280" i="58"/>
  <c r="A1280" i="58" s="1"/>
  <c r="B1466" i="58"/>
  <c r="A1466" i="58" s="1"/>
  <c r="B1404" i="58"/>
  <c r="A1404" i="58" s="1"/>
  <c r="B1590" i="58"/>
  <c r="A1590" i="58" s="1"/>
  <c r="B1342" i="58"/>
  <c r="A1342" i="58" s="1"/>
  <c r="B1032" i="58"/>
  <c r="A1032" i="58" s="1"/>
  <c r="B1156" i="58"/>
  <c r="A1156" i="58" s="1"/>
  <c r="B970" i="58"/>
  <c r="A970" i="58" s="1"/>
  <c r="B598" i="58"/>
  <c r="A598" i="58" s="1"/>
  <c r="B1218" i="58"/>
  <c r="A1218" i="58" s="1"/>
  <c r="B1094" i="58"/>
  <c r="A1094" i="58" s="1"/>
  <c r="B908" i="58"/>
  <c r="A908" i="58" s="1"/>
  <c r="B846" i="58"/>
  <c r="A846" i="58" s="1"/>
  <c r="B784" i="58"/>
  <c r="A784" i="58" s="1"/>
  <c r="B474" i="58"/>
  <c r="A474" i="58" s="1"/>
  <c r="B722" i="58"/>
  <c r="A722" i="58" s="1"/>
  <c r="B412" i="58"/>
  <c r="A412" i="58" s="1"/>
  <c r="B660" i="58"/>
  <c r="A660" i="58" s="1"/>
  <c r="B350" i="58"/>
  <c r="A350" i="58" s="1"/>
  <c r="B288" i="58"/>
  <c r="A288" i="58" s="1"/>
  <c r="B40" i="58"/>
  <c r="A40" i="58" s="1"/>
  <c r="B102" i="58"/>
  <c r="A102" i="58" s="1"/>
  <c r="B536" i="58"/>
  <c r="A536" i="58" s="1"/>
  <c r="B226" i="58"/>
  <c r="A226" i="58" s="1"/>
  <c r="B164" i="58"/>
  <c r="A164" i="58" s="1"/>
  <c r="B50" i="57"/>
  <c r="B1591" i="58" l="1"/>
  <c r="A1591" i="58" s="1"/>
  <c r="B1529" i="58"/>
  <c r="A1529" i="58" s="1"/>
  <c r="B1467" i="58"/>
  <c r="A1467" i="58" s="1"/>
  <c r="B1343" i="58"/>
  <c r="A1343" i="58" s="1"/>
  <c r="B1405" i="58"/>
  <c r="A1405" i="58" s="1"/>
  <c r="B1281" i="58"/>
  <c r="A1281" i="58" s="1"/>
  <c r="B1095" i="58"/>
  <c r="A1095" i="58" s="1"/>
  <c r="B1219" i="58"/>
  <c r="A1219" i="58" s="1"/>
  <c r="B971" i="58"/>
  <c r="A971" i="58" s="1"/>
  <c r="B909" i="58"/>
  <c r="A909" i="58" s="1"/>
  <c r="B1033" i="58"/>
  <c r="A1033" i="58" s="1"/>
  <c r="B1157" i="58"/>
  <c r="A1157" i="58" s="1"/>
  <c r="B847" i="58"/>
  <c r="A847" i="58" s="1"/>
  <c r="B723" i="58"/>
  <c r="A723" i="58" s="1"/>
  <c r="B475" i="58"/>
  <c r="A475" i="58" s="1"/>
  <c r="B599" i="58"/>
  <c r="A599" i="58" s="1"/>
  <c r="B413" i="58"/>
  <c r="A413" i="58" s="1"/>
  <c r="B661" i="58"/>
  <c r="A661" i="58" s="1"/>
  <c r="B537" i="58"/>
  <c r="A537" i="58" s="1"/>
  <c r="B351" i="58"/>
  <c r="A351" i="58" s="1"/>
  <c r="B785" i="58"/>
  <c r="A785" i="58" s="1"/>
  <c r="B103" i="58"/>
  <c r="A103" i="58" s="1"/>
  <c r="B41" i="58"/>
  <c r="A41" i="58" s="1"/>
  <c r="B289" i="58"/>
  <c r="A289" i="58" s="1"/>
  <c r="B165" i="58"/>
  <c r="A165" i="58" s="1"/>
  <c r="B51" i="57"/>
  <c r="B227" i="58"/>
  <c r="A227" i="58" s="1"/>
  <c r="B1592" i="58" l="1"/>
  <c r="A1592" i="58" s="1"/>
  <c r="B1344" i="58"/>
  <c r="A1344" i="58" s="1"/>
  <c r="B1530" i="58"/>
  <c r="A1530" i="58" s="1"/>
  <c r="B1282" i="58"/>
  <c r="A1282" i="58" s="1"/>
  <c r="B1468" i="58"/>
  <c r="A1468" i="58" s="1"/>
  <c r="B1406" i="58"/>
  <c r="A1406" i="58" s="1"/>
  <c r="B1158" i="58"/>
  <c r="A1158" i="58" s="1"/>
  <c r="B1220" i="58"/>
  <c r="A1220" i="58" s="1"/>
  <c r="B1096" i="58"/>
  <c r="A1096" i="58" s="1"/>
  <c r="B1034" i="58"/>
  <c r="A1034" i="58" s="1"/>
  <c r="B662" i="58"/>
  <c r="A662" i="58" s="1"/>
  <c r="B972" i="58"/>
  <c r="A972" i="58" s="1"/>
  <c r="B538" i="58"/>
  <c r="A538" i="58" s="1"/>
  <c r="B352" i="58"/>
  <c r="A352" i="58" s="1"/>
  <c r="B910" i="58"/>
  <c r="A910" i="58" s="1"/>
  <c r="B786" i="58"/>
  <c r="A786" i="58" s="1"/>
  <c r="B476" i="58"/>
  <c r="A476" i="58" s="1"/>
  <c r="B724" i="58"/>
  <c r="A724" i="58" s="1"/>
  <c r="B104" i="58"/>
  <c r="A104" i="58" s="1"/>
  <c r="B166" i="58"/>
  <c r="A166" i="58" s="1"/>
  <c r="B600" i="58"/>
  <c r="A600" i="58" s="1"/>
  <c r="B414" i="58"/>
  <c r="A414" i="58" s="1"/>
  <c r="B42" i="58"/>
  <c r="A42" i="58" s="1"/>
  <c r="B290" i="58"/>
  <c r="A290" i="58" s="1"/>
  <c r="B52" i="57"/>
  <c r="B848" i="58"/>
  <c r="A848" i="58" s="1"/>
  <c r="B228" i="58"/>
  <c r="A228" i="58" s="1"/>
  <c r="B1593" i="58" l="1"/>
  <c r="A1593" i="58" s="1"/>
  <c r="B1531" i="58"/>
  <c r="A1531" i="58" s="1"/>
  <c r="B1221" i="58"/>
  <c r="A1221" i="58" s="1"/>
  <c r="B1407" i="58"/>
  <c r="A1407" i="58" s="1"/>
  <c r="B1469" i="58"/>
  <c r="A1469" i="58" s="1"/>
  <c r="B1345" i="58"/>
  <c r="A1345" i="58" s="1"/>
  <c r="B973" i="58"/>
  <c r="A973" i="58" s="1"/>
  <c r="B1035" i="58"/>
  <c r="A1035" i="58" s="1"/>
  <c r="B1159" i="58"/>
  <c r="A1159" i="58" s="1"/>
  <c r="B911" i="58"/>
  <c r="A911" i="58" s="1"/>
  <c r="B1097" i="58"/>
  <c r="A1097" i="58" s="1"/>
  <c r="B787" i="58"/>
  <c r="A787" i="58" s="1"/>
  <c r="B539" i="58"/>
  <c r="A539" i="58" s="1"/>
  <c r="B1283" i="58"/>
  <c r="A1283" i="58" s="1"/>
  <c r="B849" i="58"/>
  <c r="A849" i="58" s="1"/>
  <c r="B663" i="58"/>
  <c r="A663" i="58" s="1"/>
  <c r="B477" i="58"/>
  <c r="A477" i="58" s="1"/>
  <c r="B725" i="58"/>
  <c r="A725" i="58" s="1"/>
  <c r="B415" i="58"/>
  <c r="A415" i="58" s="1"/>
  <c r="B601" i="58"/>
  <c r="A601" i="58" s="1"/>
  <c r="B105" i="58"/>
  <c r="A105" i="58" s="1"/>
  <c r="B353" i="58"/>
  <c r="A353" i="58" s="1"/>
  <c r="B291" i="58"/>
  <c r="A291" i="58" s="1"/>
  <c r="B167" i="58"/>
  <c r="A167" i="58" s="1"/>
  <c r="B229" i="58"/>
  <c r="A229" i="58" s="1"/>
  <c r="B53" i="57"/>
  <c r="B43" i="58"/>
  <c r="A43" i="58" s="1"/>
  <c r="B1408" i="58" l="1"/>
  <c r="A1408" i="58" s="1"/>
  <c r="B1594" i="58"/>
  <c r="A1594" i="58" s="1"/>
  <c r="B1346" i="58"/>
  <c r="A1346" i="58" s="1"/>
  <c r="B1532" i="58"/>
  <c r="A1532" i="58" s="1"/>
  <c r="B1284" i="58"/>
  <c r="A1284" i="58" s="1"/>
  <c r="B1470" i="58"/>
  <c r="A1470" i="58" s="1"/>
  <c r="B1222" i="58"/>
  <c r="A1222" i="58" s="1"/>
  <c r="B1036" i="58"/>
  <c r="A1036" i="58" s="1"/>
  <c r="B1098" i="58"/>
  <c r="A1098" i="58" s="1"/>
  <c r="B850" i="58"/>
  <c r="A850" i="58" s="1"/>
  <c r="B974" i="58"/>
  <c r="A974" i="58" s="1"/>
  <c r="B726" i="58"/>
  <c r="A726" i="58" s="1"/>
  <c r="B1160" i="58"/>
  <c r="A1160" i="58" s="1"/>
  <c r="B602" i="58"/>
  <c r="A602" i="58" s="1"/>
  <c r="B912" i="58"/>
  <c r="A912" i="58" s="1"/>
  <c r="B416" i="58"/>
  <c r="A416" i="58" s="1"/>
  <c r="B540" i="58"/>
  <c r="A540" i="58" s="1"/>
  <c r="B788" i="58"/>
  <c r="A788" i="58" s="1"/>
  <c r="B664" i="58"/>
  <c r="A664" i="58" s="1"/>
  <c r="B168" i="58"/>
  <c r="A168" i="58" s="1"/>
  <c r="B354" i="58"/>
  <c r="A354" i="58" s="1"/>
  <c r="B230" i="58"/>
  <c r="A230" i="58" s="1"/>
  <c r="B478" i="58"/>
  <c r="A478" i="58" s="1"/>
  <c r="B106" i="58"/>
  <c r="A106" i="58" s="1"/>
  <c r="B44" i="58"/>
  <c r="A44" i="58" s="1"/>
  <c r="B54" i="57"/>
  <c r="B292" i="58"/>
  <c r="A292" i="58" s="1"/>
  <c r="B1595" i="58" l="1"/>
  <c r="A1595" i="58" s="1"/>
  <c r="B1533" i="58"/>
  <c r="A1533" i="58" s="1"/>
  <c r="B1471" i="58"/>
  <c r="A1471" i="58" s="1"/>
  <c r="B1161" i="58"/>
  <c r="A1161" i="58" s="1"/>
  <c r="B1409" i="58"/>
  <c r="A1409" i="58" s="1"/>
  <c r="B1347" i="58"/>
  <c r="A1347" i="58" s="1"/>
  <c r="B1223" i="58"/>
  <c r="A1223" i="58" s="1"/>
  <c r="B1099" i="58"/>
  <c r="A1099" i="58" s="1"/>
  <c r="B1285" i="58"/>
  <c r="A1285" i="58" s="1"/>
  <c r="B603" i="58"/>
  <c r="A603" i="58" s="1"/>
  <c r="B355" i="58"/>
  <c r="A355" i="58" s="1"/>
  <c r="B1037" i="58"/>
  <c r="A1037" i="58" s="1"/>
  <c r="B975" i="58"/>
  <c r="A975" i="58" s="1"/>
  <c r="B913" i="58"/>
  <c r="A913" i="58" s="1"/>
  <c r="B417" i="58"/>
  <c r="A417" i="58" s="1"/>
  <c r="B727" i="58"/>
  <c r="A727" i="58" s="1"/>
  <c r="B541" i="58"/>
  <c r="A541" i="58" s="1"/>
  <c r="B851" i="58"/>
  <c r="A851" i="58" s="1"/>
  <c r="B789" i="58"/>
  <c r="A789" i="58" s="1"/>
  <c r="B479" i="58"/>
  <c r="A479" i="58" s="1"/>
  <c r="B665" i="58"/>
  <c r="A665" i="58" s="1"/>
  <c r="B169" i="58"/>
  <c r="A169" i="58" s="1"/>
  <c r="B231" i="58"/>
  <c r="A231" i="58" s="1"/>
  <c r="B45" i="58"/>
  <c r="A45" i="58" s="1"/>
  <c r="B293" i="58"/>
  <c r="A293" i="58" s="1"/>
  <c r="B55" i="57"/>
  <c r="B107" i="58"/>
  <c r="A107" i="58" s="1"/>
  <c r="B1472" i="58" l="1"/>
  <c r="A1472" i="58" s="1"/>
  <c r="B1410" i="58"/>
  <c r="A1410" i="58" s="1"/>
  <c r="B1596" i="58"/>
  <c r="A1596" i="58" s="1"/>
  <c r="B1348" i="58"/>
  <c r="A1348" i="58" s="1"/>
  <c r="B1534" i="58"/>
  <c r="A1534" i="58" s="1"/>
  <c r="B1286" i="58"/>
  <c r="A1286" i="58" s="1"/>
  <c r="B1100" i="58"/>
  <c r="A1100" i="58" s="1"/>
  <c r="B914" i="58"/>
  <c r="A914" i="58" s="1"/>
  <c r="B1038" i="58"/>
  <c r="A1038" i="58" s="1"/>
  <c r="B790" i="58"/>
  <c r="A790" i="58" s="1"/>
  <c r="B1162" i="58"/>
  <c r="A1162" i="58" s="1"/>
  <c r="B1224" i="58"/>
  <c r="A1224" i="58" s="1"/>
  <c r="B666" i="58"/>
  <c r="A666" i="58" s="1"/>
  <c r="B852" i="58"/>
  <c r="A852" i="58" s="1"/>
  <c r="B480" i="58"/>
  <c r="A480" i="58" s="1"/>
  <c r="B976" i="58"/>
  <c r="A976" i="58" s="1"/>
  <c r="B294" i="58"/>
  <c r="A294" i="58" s="1"/>
  <c r="B728" i="58"/>
  <c r="A728" i="58" s="1"/>
  <c r="B232" i="58"/>
  <c r="A232" i="58" s="1"/>
  <c r="B604" i="58"/>
  <c r="A604" i="58" s="1"/>
  <c r="B108" i="58"/>
  <c r="A108" i="58" s="1"/>
  <c r="B418" i="58"/>
  <c r="A418" i="58" s="1"/>
  <c r="B542" i="58"/>
  <c r="A542" i="58" s="1"/>
  <c r="B170" i="58"/>
  <c r="A170" i="58" s="1"/>
  <c r="B46" i="58"/>
  <c r="A46" i="58" s="1"/>
  <c r="B356" i="58"/>
  <c r="A356" i="58" s="1"/>
  <c r="B56" i="57"/>
  <c r="B1597" i="58" l="1"/>
  <c r="A1597" i="58" s="1"/>
  <c r="B1411" i="58"/>
  <c r="A1411" i="58" s="1"/>
  <c r="B1535" i="58"/>
  <c r="A1535" i="58" s="1"/>
  <c r="B1473" i="58"/>
  <c r="A1473" i="58" s="1"/>
  <c r="B1225" i="58"/>
  <c r="A1225" i="58" s="1"/>
  <c r="B1163" i="58"/>
  <c r="A1163" i="58" s="1"/>
  <c r="B1039" i="58"/>
  <c r="A1039" i="58" s="1"/>
  <c r="B977" i="58"/>
  <c r="A977" i="58" s="1"/>
  <c r="B915" i="58"/>
  <c r="A915" i="58" s="1"/>
  <c r="B1349" i="58"/>
  <c r="A1349" i="58" s="1"/>
  <c r="B853" i="58"/>
  <c r="A853" i="58" s="1"/>
  <c r="B667" i="58"/>
  <c r="A667" i="58" s="1"/>
  <c r="B419" i="58"/>
  <c r="A419" i="58" s="1"/>
  <c r="B1101" i="58"/>
  <c r="A1101" i="58" s="1"/>
  <c r="B481" i="58"/>
  <c r="A481" i="58" s="1"/>
  <c r="B791" i="58"/>
  <c r="A791" i="58" s="1"/>
  <c r="B605" i="58"/>
  <c r="A605" i="58" s="1"/>
  <c r="B543" i="58"/>
  <c r="A543" i="58" s="1"/>
  <c r="B1287" i="58"/>
  <c r="A1287" i="58" s="1"/>
  <c r="B729" i="58"/>
  <c r="A729" i="58" s="1"/>
  <c r="B233" i="58"/>
  <c r="A233" i="58" s="1"/>
  <c r="B357" i="58"/>
  <c r="A357" i="58" s="1"/>
  <c r="B109" i="58"/>
  <c r="A109" i="58" s="1"/>
  <c r="B171" i="58"/>
  <c r="A171" i="58" s="1"/>
  <c r="B47" i="58"/>
  <c r="A47" i="58" s="1"/>
  <c r="B57" i="57"/>
  <c r="B295" i="58"/>
  <c r="A295" i="58" s="1"/>
  <c r="B1536" i="58" l="1"/>
  <c r="A1536" i="58" s="1"/>
  <c r="B1288" i="58"/>
  <c r="A1288" i="58" s="1"/>
  <c r="B1474" i="58"/>
  <c r="A1474" i="58" s="1"/>
  <c r="B1412" i="58"/>
  <c r="A1412" i="58" s="1"/>
  <c r="B1598" i="58"/>
  <c r="A1598" i="58" s="1"/>
  <c r="B1350" i="58"/>
  <c r="A1350" i="58" s="1"/>
  <c r="B1040" i="58"/>
  <c r="A1040" i="58" s="1"/>
  <c r="B1226" i="58"/>
  <c r="A1226" i="58" s="1"/>
  <c r="B1164" i="58"/>
  <c r="A1164" i="58" s="1"/>
  <c r="B1102" i="58"/>
  <c r="A1102" i="58" s="1"/>
  <c r="B978" i="58"/>
  <c r="A978" i="58" s="1"/>
  <c r="B606" i="58"/>
  <c r="A606" i="58" s="1"/>
  <c r="B420" i="58"/>
  <c r="A420" i="58" s="1"/>
  <c r="B916" i="58"/>
  <c r="A916" i="58" s="1"/>
  <c r="B730" i="58"/>
  <c r="A730" i="58" s="1"/>
  <c r="B544" i="58"/>
  <c r="A544" i="58" s="1"/>
  <c r="B358" i="58"/>
  <c r="A358" i="58" s="1"/>
  <c r="B792" i="58"/>
  <c r="A792" i="58" s="1"/>
  <c r="B296" i="58"/>
  <c r="A296" i="58" s="1"/>
  <c r="B48" i="58"/>
  <c r="A48" i="58" s="1"/>
  <c r="B668" i="58"/>
  <c r="A668" i="58" s="1"/>
  <c r="B854" i="58"/>
  <c r="A854" i="58" s="1"/>
  <c r="B172" i="58"/>
  <c r="A172" i="58" s="1"/>
  <c r="B482" i="58"/>
  <c r="A482" i="58" s="1"/>
  <c r="B234" i="58"/>
  <c r="A234" i="58" s="1"/>
  <c r="B58" i="57"/>
  <c r="B110" i="58"/>
  <c r="A110" i="58" s="1"/>
  <c r="B1599" i="58" l="1"/>
  <c r="A1599" i="58" s="1"/>
  <c r="B1537" i="58"/>
  <c r="A1537" i="58" s="1"/>
  <c r="B1475" i="58"/>
  <c r="A1475" i="58" s="1"/>
  <c r="B1165" i="58"/>
  <c r="A1165" i="58" s="1"/>
  <c r="B1413" i="58"/>
  <c r="A1413" i="58" s="1"/>
  <c r="B917" i="58"/>
  <c r="A917" i="58" s="1"/>
  <c r="B1103" i="58"/>
  <c r="A1103" i="58" s="1"/>
  <c r="B1227" i="58"/>
  <c r="A1227" i="58" s="1"/>
  <c r="B731" i="58"/>
  <c r="A731" i="58" s="1"/>
  <c r="B483" i="58"/>
  <c r="A483" i="58" s="1"/>
  <c r="B1289" i="58"/>
  <c r="A1289" i="58" s="1"/>
  <c r="B1041" i="58"/>
  <c r="A1041" i="58" s="1"/>
  <c r="B979" i="58"/>
  <c r="A979" i="58" s="1"/>
  <c r="B545" i="58"/>
  <c r="A545" i="58" s="1"/>
  <c r="B669" i="58"/>
  <c r="A669" i="58" s="1"/>
  <c r="B855" i="58"/>
  <c r="A855" i="58" s="1"/>
  <c r="B607" i="58"/>
  <c r="A607" i="58" s="1"/>
  <c r="B793" i="58"/>
  <c r="A793" i="58" s="1"/>
  <c r="B421" i="58"/>
  <c r="A421" i="58" s="1"/>
  <c r="B1351" i="58"/>
  <c r="A1351" i="58" s="1"/>
  <c r="B359" i="58"/>
  <c r="A359" i="58" s="1"/>
  <c r="B173" i="58"/>
  <c r="A173" i="58" s="1"/>
  <c r="B59" i="57"/>
  <c r="B111" i="58"/>
  <c r="A111" i="58" s="1"/>
  <c r="B297" i="58"/>
  <c r="A297" i="58" s="1"/>
  <c r="B235" i="58"/>
  <c r="A235" i="58" s="1"/>
  <c r="B49" i="58"/>
  <c r="A49" i="58" s="1"/>
  <c r="B1600" i="58" l="1"/>
  <c r="A1600" i="58" s="1"/>
  <c r="B1352" i="58"/>
  <c r="A1352" i="58" s="1"/>
  <c r="B1538" i="58"/>
  <c r="A1538" i="58" s="1"/>
  <c r="B1290" i="58"/>
  <c r="A1290" i="58" s="1"/>
  <c r="B1476" i="58"/>
  <c r="A1476" i="58" s="1"/>
  <c r="B1414" i="58"/>
  <c r="A1414" i="58" s="1"/>
  <c r="B1166" i="58"/>
  <c r="A1166" i="58" s="1"/>
  <c r="B1228" i="58"/>
  <c r="A1228" i="58" s="1"/>
  <c r="B1104" i="58"/>
  <c r="A1104" i="58" s="1"/>
  <c r="B1042" i="58"/>
  <c r="A1042" i="58" s="1"/>
  <c r="B918" i="58"/>
  <c r="A918" i="58" s="1"/>
  <c r="B980" i="58"/>
  <c r="A980" i="58" s="1"/>
  <c r="B856" i="58"/>
  <c r="A856" i="58" s="1"/>
  <c r="B670" i="58"/>
  <c r="A670" i="58" s="1"/>
  <c r="B484" i="58"/>
  <c r="A484" i="58" s="1"/>
  <c r="B794" i="58"/>
  <c r="A794" i="58" s="1"/>
  <c r="B608" i="58"/>
  <c r="A608" i="58" s="1"/>
  <c r="B422" i="58"/>
  <c r="A422" i="58" s="1"/>
  <c r="B546" i="58"/>
  <c r="A546" i="58" s="1"/>
  <c r="B112" i="58"/>
  <c r="A112" i="58" s="1"/>
  <c r="B732" i="58"/>
  <c r="A732" i="58" s="1"/>
  <c r="B236" i="58"/>
  <c r="A236" i="58" s="1"/>
  <c r="B298" i="58"/>
  <c r="A298" i="58" s="1"/>
  <c r="B174" i="58"/>
  <c r="A174" i="58" s="1"/>
  <c r="B50" i="58"/>
  <c r="A50" i="58" s="1"/>
  <c r="B60" i="57"/>
  <c r="B360" i="58"/>
  <c r="A360" i="58" s="1"/>
  <c r="B1601" i="58" l="1"/>
  <c r="A1601" i="58" s="1"/>
  <c r="B1229" i="58"/>
  <c r="A1229" i="58" s="1"/>
  <c r="B1539" i="58"/>
  <c r="A1539" i="58" s="1"/>
  <c r="B981" i="58"/>
  <c r="A981" i="58" s="1"/>
  <c r="B1291" i="58"/>
  <c r="A1291" i="58" s="1"/>
  <c r="B1167" i="58"/>
  <c r="A1167" i="58" s="1"/>
  <c r="B1415" i="58"/>
  <c r="A1415" i="58" s="1"/>
  <c r="B1043" i="58"/>
  <c r="A1043" i="58" s="1"/>
  <c r="B1477" i="58"/>
  <c r="A1477" i="58" s="1"/>
  <c r="B795" i="58"/>
  <c r="A795" i="58" s="1"/>
  <c r="B547" i="58"/>
  <c r="A547" i="58" s="1"/>
  <c r="B1353" i="58"/>
  <c r="A1353" i="58" s="1"/>
  <c r="B1105" i="58"/>
  <c r="A1105" i="58" s="1"/>
  <c r="B857" i="58"/>
  <c r="A857" i="58" s="1"/>
  <c r="B423" i="58"/>
  <c r="A423" i="58" s="1"/>
  <c r="B733" i="58"/>
  <c r="A733" i="58" s="1"/>
  <c r="B671" i="58"/>
  <c r="A671" i="58" s="1"/>
  <c r="B485" i="58"/>
  <c r="A485" i="58" s="1"/>
  <c r="B919" i="58"/>
  <c r="A919" i="58" s="1"/>
  <c r="B609" i="58"/>
  <c r="A609" i="58" s="1"/>
  <c r="B361" i="58"/>
  <c r="A361" i="58" s="1"/>
  <c r="B299" i="58"/>
  <c r="A299" i="58" s="1"/>
  <c r="B237" i="58"/>
  <c r="A237" i="58" s="1"/>
  <c r="B51" i="58"/>
  <c r="A51" i="58" s="1"/>
  <c r="B175" i="58"/>
  <c r="A175" i="58" s="1"/>
  <c r="B113" i="58"/>
  <c r="A113" i="58" s="1"/>
  <c r="B61" i="57"/>
  <c r="B1416" i="58" l="1"/>
  <c r="A1416" i="58" s="1"/>
  <c r="B1602" i="58"/>
  <c r="A1602" i="58" s="1"/>
  <c r="B1354" i="58"/>
  <c r="A1354" i="58" s="1"/>
  <c r="B1540" i="58"/>
  <c r="A1540" i="58" s="1"/>
  <c r="B1292" i="58"/>
  <c r="A1292" i="58" s="1"/>
  <c r="B1478" i="58"/>
  <c r="A1478" i="58" s="1"/>
  <c r="B1230" i="58"/>
  <c r="A1230" i="58" s="1"/>
  <c r="B1044" i="58"/>
  <c r="A1044" i="58" s="1"/>
  <c r="B1168" i="58"/>
  <c r="A1168" i="58" s="1"/>
  <c r="B1106" i="58"/>
  <c r="A1106" i="58" s="1"/>
  <c r="B920" i="58"/>
  <c r="A920" i="58" s="1"/>
  <c r="B858" i="58"/>
  <c r="A858" i="58" s="1"/>
  <c r="B982" i="58"/>
  <c r="A982" i="58" s="1"/>
  <c r="B734" i="58"/>
  <c r="A734" i="58" s="1"/>
  <c r="B548" i="58"/>
  <c r="A548" i="58" s="1"/>
  <c r="B672" i="58"/>
  <c r="A672" i="58" s="1"/>
  <c r="B486" i="58"/>
  <c r="A486" i="58" s="1"/>
  <c r="B610" i="58"/>
  <c r="A610" i="58" s="1"/>
  <c r="B176" i="58"/>
  <c r="A176" i="58" s="1"/>
  <c r="B796" i="58"/>
  <c r="A796" i="58" s="1"/>
  <c r="B424" i="58"/>
  <c r="A424" i="58" s="1"/>
  <c r="B62" i="57"/>
  <c r="B362" i="58"/>
  <c r="A362" i="58" s="1"/>
  <c r="B300" i="58"/>
  <c r="A300" i="58" s="1"/>
  <c r="B238" i="58"/>
  <c r="A238" i="58" s="1"/>
  <c r="B114" i="58"/>
  <c r="A114" i="58" s="1"/>
  <c r="B52" i="58"/>
  <c r="A52" i="58" s="1"/>
  <c r="B1603" i="58" l="1"/>
  <c r="A1603" i="58" s="1"/>
  <c r="B1541" i="58"/>
  <c r="A1541" i="58" s="1"/>
  <c r="B1479" i="58"/>
  <c r="A1479" i="58" s="1"/>
  <c r="B1355" i="58"/>
  <c r="A1355" i="58" s="1"/>
  <c r="B1293" i="58"/>
  <c r="A1293" i="58" s="1"/>
  <c r="B1169" i="58"/>
  <c r="A1169" i="58" s="1"/>
  <c r="B1107" i="58"/>
  <c r="A1107" i="58" s="1"/>
  <c r="B921" i="58"/>
  <c r="A921" i="58" s="1"/>
  <c r="B1417" i="58"/>
  <c r="A1417" i="58" s="1"/>
  <c r="B983" i="58"/>
  <c r="A983" i="58" s="1"/>
  <c r="B859" i="58"/>
  <c r="A859" i="58" s="1"/>
  <c r="B611" i="58"/>
  <c r="A611" i="58" s="1"/>
  <c r="B363" i="58"/>
  <c r="A363" i="58" s="1"/>
  <c r="B1231" i="58"/>
  <c r="A1231" i="58" s="1"/>
  <c r="B1045" i="58"/>
  <c r="A1045" i="58" s="1"/>
  <c r="B487" i="58"/>
  <c r="A487" i="58" s="1"/>
  <c r="B797" i="58"/>
  <c r="A797" i="58" s="1"/>
  <c r="B425" i="58"/>
  <c r="A425" i="58" s="1"/>
  <c r="B735" i="58"/>
  <c r="A735" i="58" s="1"/>
  <c r="B673" i="58"/>
  <c r="A673" i="58" s="1"/>
  <c r="B549" i="58"/>
  <c r="A549" i="58" s="1"/>
  <c r="B115" i="58"/>
  <c r="A115" i="58" s="1"/>
  <c r="B301" i="58"/>
  <c r="A301" i="58" s="1"/>
  <c r="B239" i="58"/>
  <c r="A239" i="58" s="1"/>
  <c r="B177" i="58"/>
  <c r="A177" i="58" s="1"/>
  <c r="B53" i="58"/>
  <c r="A53" i="58" s="1"/>
  <c r="B63" i="57"/>
  <c r="B1480" i="58" l="1"/>
  <c r="A1480" i="58" s="1"/>
  <c r="B1418" i="58"/>
  <c r="A1418" i="58" s="1"/>
  <c r="B1604" i="58"/>
  <c r="A1604" i="58" s="1"/>
  <c r="B1356" i="58"/>
  <c r="A1356" i="58" s="1"/>
  <c r="B1542" i="58"/>
  <c r="A1542" i="58" s="1"/>
  <c r="B1294" i="58"/>
  <c r="A1294" i="58" s="1"/>
  <c r="B1108" i="58"/>
  <c r="A1108" i="58" s="1"/>
  <c r="B984" i="58"/>
  <c r="A984" i="58" s="1"/>
  <c r="B922" i="58"/>
  <c r="A922" i="58" s="1"/>
  <c r="B798" i="58"/>
  <c r="A798" i="58" s="1"/>
  <c r="B1232" i="58"/>
  <c r="A1232" i="58" s="1"/>
  <c r="B1046" i="58"/>
  <c r="A1046" i="58" s="1"/>
  <c r="B1170" i="58"/>
  <c r="A1170" i="58" s="1"/>
  <c r="B860" i="58"/>
  <c r="A860" i="58" s="1"/>
  <c r="B736" i="58"/>
  <c r="A736" i="58" s="1"/>
  <c r="B550" i="58"/>
  <c r="A550" i="58" s="1"/>
  <c r="B674" i="58"/>
  <c r="A674" i="58" s="1"/>
  <c r="B612" i="58"/>
  <c r="A612" i="58" s="1"/>
  <c r="B302" i="58"/>
  <c r="A302" i="58" s="1"/>
  <c r="B426" i="58"/>
  <c r="A426" i="58" s="1"/>
  <c r="B364" i="58"/>
  <c r="A364" i="58" s="1"/>
  <c r="B240" i="58"/>
  <c r="A240" i="58" s="1"/>
  <c r="B488" i="58"/>
  <c r="A488" i="58" s="1"/>
  <c r="B178" i="58"/>
  <c r="A178" i="58" s="1"/>
  <c r="B116" i="58"/>
  <c r="A116" i="58" s="1"/>
  <c r="B54" i="58"/>
  <c r="A54" i="58" s="1"/>
  <c r="B64" i="57"/>
  <c r="B1543" i="58" l="1"/>
  <c r="A1543" i="58" s="1"/>
  <c r="B1481" i="58"/>
  <c r="A1481" i="58" s="1"/>
  <c r="B1605" i="58"/>
  <c r="A1605" i="58" s="1"/>
  <c r="B1419" i="58"/>
  <c r="A1419" i="58" s="1"/>
  <c r="B1295" i="58"/>
  <c r="A1295" i="58" s="1"/>
  <c r="B1171" i="58"/>
  <c r="A1171" i="58" s="1"/>
  <c r="B1047" i="58"/>
  <c r="A1047" i="58" s="1"/>
  <c r="B1357" i="58"/>
  <c r="A1357" i="58" s="1"/>
  <c r="B985" i="58"/>
  <c r="A985" i="58" s="1"/>
  <c r="B923" i="58"/>
  <c r="A923" i="58" s="1"/>
  <c r="B1233" i="58"/>
  <c r="A1233" i="58" s="1"/>
  <c r="B675" i="58"/>
  <c r="A675" i="58" s="1"/>
  <c r="B427" i="58"/>
  <c r="A427" i="58" s="1"/>
  <c r="B1109" i="58"/>
  <c r="A1109" i="58" s="1"/>
  <c r="B861" i="58"/>
  <c r="A861" i="58" s="1"/>
  <c r="B551" i="58"/>
  <c r="A551" i="58" s="1"/>
  <c r="B489" i="58"/>
  <c r="A489" i="58" s="1"/>
  <c r="B799" i="58"/>
  <c r="A799" i="58" s="1"/>
  <c r="B613" i="58"/>
  <c r="A613" i="58" s="1"/>
  <c r="B737" i="58"/>
  <c r="A737" i="58" s="1"/>
  <c r="B365" i="58"/>
  <c r="A365" i="58" s="1"/>
  <c r="B179" i="58"/>
  <c r="A179" i="58" s="1"/>
  <c r="B241" i="58"/>
  <c r="A241" i="58" s="1"/>
  <c r="B65" i="57"/>
  <c r="B117" i="58"/>
  <c r="A117" i="58" s="1"/>
  <c r="B303" i="58"/>
  <c r="A303" i="58" s="1"/>
  <c r="B55" i="58"/>
  <c r="A55" i="58" s="1"/>
  <c r="B1544" i="58" l="1"/>
  <c r="A1544" i="58" s="1"/>
  <c r="B1296" i="58"/>
  <c r="A1296" i="58" s="1"/>
  <c r="B1482" i="58"/>
  <c r="A1482" i="58" s="1"/>
  <c r="B1420" i="58"/>
  <c r="A1420" i="58" s="1"/>
  <c r="B1606" i="58"/>
  <c r="A1606" i="58" s="1"/>
  <c r="B1358" i="58"/>
  <c r="A1358" i="58" s="1"/>
  <c r="B1048" i="58"/>
  <c r="A1048" i="58" s="1"/>
  <c r="B1234" i="58"/>
  <c r="A1234" i="58" s="1"/>
  <c r="B986" i="58"/>
  <c r="A986" i="58" s="1"/>
  <c r="B862" i="58"/>
  <c r="A862" i="58" s="1"/>
  <c r="B614" i="58"/>
  <c r="A614" i="58" s="1"/>
  <c r="B1172" i="58"/>
  <c r="A1172" i="58" s="1"/>
  <c r="B1110" i="58"/>
  <c r="A1110" i="58" s="1"/>
  <c r="B428" i="58"/>
  <c r="A428" i="58" s="1"/>
  <c r="B800" i="58"/>
  <c r="A800" i="58" s="1"/>
  <c r="B924" i="58"/>
  <c r="A924" i="58" s="1"/>
  <c r="B738" i="58"/>
  <c r="A738" i="58" s="1"/>
  <c r="B490" i="58"/>
  <c r="A490" i="58" s="1"/>
  <c r="B676" i="58"/>
  <c r="A676" i="58" s="1"/>
  <c r="B552" i="58"/>
  <c r="A552" i="58" s="1"/>
  <c r="B304" i="58"/>
  <c r="A304" i="58" s="1"/>
  <c r="B56" i="58"/>
  <c r="A56" i="58" s="1"/>
  <c r="B366" i="58"/>
  <c r="A366" i="58" s="1"/>
  <c r="B242" i="58"/>
  <c r="A242" i="58" s="1"/>
  <c r="B180" i="58"/>
  <c r="A180" i="58" s="1"/>
  <c r="B118" i="58"/>
  <c r="A118" i="58" s="1"/>
  <c r="B66" i="57"/>
  <c r="B1607" i="58" l="1"/>
  <c r="A1607" i="58" s="1"/>
  <c r="B1545" i="58"/>
  <c r="A1545" i="58" s="1"/>
  <c r="B1421" i="58"/>
  <c r="A1421" i="58" s="1"/>
  <c r="B1297" i="58"/>
  <c r="A1297" i="58" s="1"/>
  <c r="B1483" i="58"/>
  <c r="A1483" i="58" s="1"/>
  <c r="B1359" i="58"/>
  <c r="A1359" i="58" s="1"/>
  <c r="B1111" i="58"/>
  <c r="A1111" i="58" s="1"/>
  <c r="B925" i="58"/>
  <c r="A925" i="58" s="1"/>
  <c r="B987" i="58"/>
  <c r="A987" i="58" s="1"/>
  <c r="B1173" i="58"/>
  <c r="A1173" i="58" s="1"/>
  <c r="B739" i="58"/>
  <c r="A739" i="58" s="1"/>
  <c r="B491" i="58"/>
  <c r="A491" i="58" s="1"/>
  <c r="B1235" i="58"/>
  <c r="A1235" i="58" s="1"/>
  <c r="B615" i="58"/>
  <c r="A615" i="58" s="1"/>
  <c r="B553" i="58"/>
  <c r="A553" i="58" s="1"/>
  <c r="B1049" i="58"/>
  <c r="A1049" i="58" s="1"/>
  <c r="B863" i="58"/>
  <c r="A863" i="58" s="1"/>
  <c r="B677" i="58"/>
  <c r="A677" i="58" s="1"/>
  <c r="B801" i="58"/>
  <c r="A801" i="58" s="1"/>
  <c r="B429" i="58"/>
  <c r="A429" i="58" s="1"/>
  <c r="B367" i="58"/>
  <c r="A367" i="58" s="1"/>
  <c r="B243" i="58"/>
  <c r="A243" i="58" s="1"/>
  <c r="B305" i="58"/>
  <c r="A305" i="58" s="1"/>
  <c r="B119" i="58"/>
  <c r="A119" i="58" s="1"/>
  <c r="B57" i="58"/>
  <c r="A57" i="58" s="1"/>
  <c r="B181" i="58"/>
  <c r="A181" i="58" s="1"/>
  <c r="B67" i="57"/>
  <c r="B1608" i="58" l="1"/>
  <c r="A1608" i="58" s="1"/>
  <c r="B1360" i="58"/>
  <c r="A1360" i="58" s="1"/>
  <c r="B1546" i="58"/>
  <c r="A1546" i="58" s="1"/>
  <c r="B1298" i="58"/>
  <c r="A1298" i="58" s="1"/>
  <c r="B1484" i="58"/>
  <c r="A1484" i="58" s="1"/>
  <c r="B1422" i="58"/>
  <c r="A1422" i="58" s="1"/>
  <c r="B1174" i="58"/>
  <c r="A1174" i="58" s="1"/>
  <c r="B1236" i="58"/>
  <c r="A1236" i="58" s="1"/>
  <c r="B1112" i="58"/>
  <c r="A1112" i="58" s="1"/>
  <c r="B1050" i="58"/>
  <c r="A1050" i="58" s="1"/>
  <c r="B926" i="58"/>
  <c r="A926" i="58" s="1"/>
  <c r="B678" i="58"/>
  <c r="A678" i="58" s="1"/>
  <c r="B492" i="58"/>
  <c r="A492" i="58" s="1"/>
  <c r="B802" i="58"/>
  <c r="A802" i="58" s="1"/>
  <c r="B988" i="58"/>
  <c r="A988" i="58" s="1"/>
  <c r="B864" i="58"/>
  <c r="A864" i="58" s="1"/>
  <c r="B740" i="58"/>
  <c r="A740" i="58" s="1"/>
  <c r="B368" i="58"/>
  <c r="A368" i="58" s="1"/>
  <c r="B120" i="58"/>
  <c r="A120" i="58" s="1"/>
  <c r="B554" i="58"/>
  <c r="A554" i="58" s="1"/>
  <c r="B616" i="58"/>
  <c r="A616" i="58" s="1"/>
  <c r="B306" i="58"/>
  <c r="A306" i="58" s="1"/>
  <c r="B430" i="58"/>
  <c r="A430" i="58" s="1"/>
  <c r="B244" i="58"/>
  <c r="A244" i="58" s="1"/>
  <c r="B182" i="58"/>
  <c r="A182" i="58" s="1"/>
  <c r="B68" i="57"/>
  <c r="B58" i="58"/>
  <c r="A58" i="58" s="1"/>
  <c r="B1609" i="58" l="1"/>
  <c r="A1609" i="58" s="1"/>
  <c r="B1237" i="58"/>
  <c r="A1237" i="58" s="1"/>
  <c r="B1485" i="58"/>
  <c r="A1485" i="58" s="1"/>
  <c r="B1361" i="58"/>
  <c r="A1361" i="58" s="1"/>
  <c r="B1547" i="58"/>
  <c r="A1547" i="58" s="1"/>
  <c r="B1423" i="58"/>
  <c r="A1423" i="58" s="1"/>
  <c r="B1299" i="58"/>
  <c r="A1299" i="58" s="1"/>
  <c r="B989" i="58"/>
  <c r="A989" i="58" s="1"/>
  <c r="B1051" i="58"/>
  <c r="A1051" i="58" s="1"/>
  <c r="B927" i="58"/>
  <c r="A927" i="58" s="1"/>
  <c r="B865" i="58"/>
  <c r="A865" i="58" s="1"/>
  <c r="B803" i="58"/>
  <c r="A803" i="58" s="1"/>
  <c r="B555" i="58"/>
  <c r="A555" i="58" s="1"/>
  <c r="B1175" i="58"/>
  <c r="A1175" i="58" s="1"/>
  <c r="B679" i="58"/>
  <c r="A679" i="58" s="1"/>
  <c r="B431" i="58"/>
  <c r="A431" i="58" s="1"/>
  <c r="B1113" i="58"/>
  <c r="A1113" i="58" s="1"/>
  <c r="B741" i="58"/>
  <c r="A741" i="58" s="1"/>
  <c r="B617" i="58"/>
  <c r="A617" i="58" s="1"/>
  <c r="B369" i="58"/>
  <c r="A369" i="58" s="1"/>
  <c r="B307" i="58"/>
  <c r="A307" i="58" s="1"/>
  <c r="B69" i="57"/>
  <c r="B245" i="58"/>
  <c r="A245" i="58" s="1"/>
  <c r="B493" i="58"/>
  <c r="A493" i="58" s="1"/>
  <c r="B59" i="58"/>
  <c r="A59" i="58" s="1"/>
  <c r="B183" i="58"/>
  <c r="A183" i="58" s="1"/>
  <c r="B121" i="58"/>
  <c r="A121" i="58" s="1"/>
  <c r="B1424" i="58" l="1"/>
  <c r="A1424" i="58" s="1"/>
  <c r="B1610" i="58"/>
  <c r="A1610" i="58" s="1"/>
  <c r="B1362" i="58"/>
  <c r="A1362" i="58" s="1"/>
  <c r="B1548" i="58"/>
  <c r="A1548" i="58" s="1"/>
  <c r="B1300" i="58"/>
  <c r="A1300" i="58" s="1"/>
  <c r="B1486" i="58"/>
  <c r="A1486" i="58" s="1"/>
  <c r="B1238" i="58"/>
  <c r="A1238" i="58" s="1"/>
  <c r="B1052" i="58"/>
  <c r="A1052" i="58" s="1"/>
  <c r="B1176" i="58"/>
  <c r="A1176" i="58" s="1"/>
  <c r="B1114" i="58"/>
  <c r="A1114" i="58" s="1"/>
  <c r="B866" i="58"/>
  <c r="A866" i="58" s="1"/>
  <c r="B742" i="58"/>
  <c r="A742" i="58" s="1"/>
  <c r="B928" i="58"/>
  <c r="A928" i="58" s="1"/>
  <c r="B618" i="58"/>
  <c r="A618" i="58" s="1"/>
  <c r="B556" i="58"/>
  <c r="A556" i="58" s="1"/>
  <c r="B990" i="58"/>
  <c r="A990" i="58" s="1"/>
  <c r="B804" i="58"/>
  <c r="A804" i="58" s="1"/>
  <c r="B432" i="58"/>
  <c r="A432" i="58" s="1"/>
  <c r="B680" i="58"/>
  <c r="A680" i="58" s="1"/>
  <c r="B370" i="58"/>
  <c r="A370" i="58" s="1"/>
  <c r="B184" i="58"/>
  <c r="A184" i="58" s="1"/>
  <c r="B494" i="58"/>
  <c r="A494" i="58" s="1"/>
  <c r="B122" i="58"/>
  <c r="A122" i="58" s="1"/>
  <c r="B60" i="58"/>
  <c r="A60" i="58" s="1"/>
  <c r="B308" i="58"/>
  <c r="A308" i="58" s="1"/>
  <c r="B70" i="57"/>
  <c r="B246" i="58"/>
  <c r="A246" i="58" s="1"/>
  <c r="B1178" i="58" l="1"/>
  <c r="A1178" i="58" s="1"/>
  <c r="B620" i="58"/>
  <c r="A620" i="58" s="1"/>
  <c r="B558" i="58"/>
  <c r="A558" i="58" s="1"/>
  <c r="B496" i="58"/>
  <c r="A496" i="58" s="1"/>
  <c r="B434" i="58"/>
  <c r="A434" i="58" s="1"/>
  <c r="B372" i="58"/>
  <c r="A372" i="58" s="1"/>
  <c r="B744" i="58"/>
  <c r="A744" i="58" s="1"/>
  <c r="B186" i="58"/>
  <c r="A186" i="58" s="1"/>
  <c r="B124" i="58"/>
  <c r="A124" i="58" s="1"/>
  <c r="B62" i="58"/>
  <c r="A62" i="58" s="1"/>
  <c r="B1054" i="58"/>
  <c r="A1054" i="58" s="1"/>
  <c r="B992" i="58"/>
  <c r="A992" i="58" s="1"/>
  <c r="B930" i="58"/>
  <c r="A930" i="58" s="1"/>
  <c r="B1488" i="58"/>
  <c r="A1488" i="58" s="1"/>
  <c r="B1302" i="58"/>
  <c r="A1302" i="58" s="1"/>
  <c r="B806" i="58"/>
  <c r="A806" i="58" s="1"/>
  <c r="B868" i="58"/>
  <c r="A868" i="58" s="1"/>
  <c r="B1364" i="58"/>
  <c r="A1364" i="58" s="1"/>
  <c r="B310" i="58"/>
  <c r="A310" i="58" s="1"/>
  <c r="B1426" i="58"/>
  <c r="A1426" i="58" s="1"/>
  <c r="B1240" i="58"/>
  <c r="A1240" i="58" s="1"/>
  <c r="B1116" i="58"/>
  <c r="A1116" i="58" s="1"/>
  <c r="B248" i="58"/>
  <c r="A248" i="58" s="1"/>
  <c r="B1550" i="58"/>
  <c r="A1550" i="58" s="1"/>
  <c r="B1612" i="58"/>
  <c r="A1612" i="58" s="1"/>
  <c r="B682" i="58"/>
  <c r="A682" i="58" s="1"/>
  <c r="B1611" i="58"/>
  <c r="A1611" i="58" s="1"/>
  <c r="B1549" i="58"/>
  <c r="A1549" i="58" s="1"/>
  <c r="B1425" i="58"/>
  <c r="A1425" i="58" s="1"/>
  <c r="B1487" i="58"/>
  <c r="A1487" i="58" s="1"/>
  <c r="B1363" i="58"/>
  <c r="A1363" i="58" s="1"/>
  <c r="B1301" i="58"/>
  <c r="A1301" i="58" s="1"/>
  <c r="B1239" i="58"/>
  <c r="A1239" i="58" s="1"/>
  <c r="B1115" i="58"/>
  <c r="A1115" i="58" s="1"/>
  <c r="B867" i="58"/>
  <c r="A867" i="58" s="1"/>
  <c r="B929" i="58"/>
  <c r="A929" i="58" s="1"/>
  <c r="B1177" i="58"/>
  <c r="A1177" i="58" s="1"/>
  <c r="B991" i="58"/>
  <c r="A991" i="58" s="1"/>
  <c r="B1053" i="58"/>
  <c r="A1053" i="58" s="1"/>
  <c r="B619" i="58"/>
  <c r="A619" i="58" s="1"/>
  <c r="B371" i="58"/>
  <c r="A371" i="58" s="1"/>
  <c r="B743" i="58"/>
  <c r="A743" i="58" s="1"/>
  <c r="B495" i="58"/>
  <c r="A495" i="58" s="1"/>
  <c r="B805" i="58"/>
  <c r="A805" i="58" s="1"/>
  <c r="B681" i="58"/>
  <c r="A681" i="58" s="1"/>
  <c r="B557" i="58"/>
  <c r="A557" i="58" s="1"/>
  <c r="B247" i="58"/>
  <c r="A247" i="58" s="1"/>
  <c r="B61" i="58"/>
  <c r="A61" i="58" s="1"/>
  <c r="B123" i="58"/>
  <c r="A123" i="58" s="1"/>
  <c r="B309" i="58"/>
  <c r="A309" i="58" s="1"/>
  <c r="B185" i="58"/>
  <c r="A185" i="58" s="1"/>
  <c r="B433" i="58"/>
  <c r="A433" i="58" s="1"/>
  <c r="H91" i="57"/>
  <c r="X91" i="57"/>
  <c r="M92" i="57"/>
  <c r="K92" i="57"/>
  <c r="U91" i="57"/>
  <c r="W91" i="57"/>
  <c r="T91" i="57"/>
  <c r="N91" i="57"/>
  <c r="C92" i="57"/>
  <c r="G91" i="57"/>
  <c r="V92" i="57"/>
  <c r="L91" i="57"/>
  <c r="K91" i="57"/>
  <c r="H92" i="57"/>
  <c r="C91" i="57"/>
  <c r="E91" i="57"/>
  <c r="W92" i="57"/>
  <c r="P91" i="57"/>
  <c r="Y92" i="57"/>
  <c r="S92" i="57"/>
  <c r="V95" i="57"/>
  <c r="J92" i="57"/>
  <c r="E92" i="57"/>
  <c r="T92" i="57"/>
  <c r="Q95" i="57"/>
  <c r="N92" i="57"/>
  <c r="I95" i="57"/>
  <c r="U92" i="57"/>
  <c r="Q96" i="57"/>
  <c r="X92" i="57"/>
  <c r="O92" i="57"/>
  <c r="R92" i="57"/>
  <c r="Y94" i="57"/>
  <c r="I96" i="57"/>
  <c r="G93" i="57"/>
  <c r="J93" i="57"/>
  <c r="U93" i="57"/>
  <c r="S93" i="57"/>
  <c r="N93" i="57"/>
  <c r="X93" i="57"/>
  <c r="K95" i="57"/>
  <c r="E95" i="57"/>
  <c r="R93" i="57"/>
  <c r="D93" i="57"/>
  <c r="O95" i="57"/>
  <c r="F93" i="57"/>
  <c r="H93" i="57"/>
  <c r="I93" i="57"/>
  <c r="L93" i="57"/>
  <c r="T93" i="57"/>
  <c r="T94" i="57"/>
  <c r="M94" i="57"/>
  <c r="G94" i="57"/>
  <c r="X94" i="57"/>
  <c r="Y93" i="57"/>
  <c r="E93" i="57"/>
  <c r="V93" i="57"/>
  <c r="M93" i="57"/>
  <c r="T95" i="57"/>
  <c r="H95" i="57"/>
  <c r="W93" i="57"/>
  <c r="P93" i="57"/>
  <c r="O93" i="57"/>
  <c r="N95" i="57"/>
  <c r="K93" i="57"/>
  <c r="M95" i="57"/>
  <c r="W95" i="57"/>
  <c r="C96" i="57"/>
  <c r="Q93" i="57"/>
  <c r="J94" i="57"/>
  <c r="C93" i="57"/>
  <c r="U95" i="57"/>
  <c r="P95" i="57"/>
  <c r="V94" i="57"/>
  <c r="S94" i="57"/>
  <c r="G95" i="57"/>
  <c r="M97" i="57"/>
  <c r="W94" i="57"/>
  <c r="G97" i="57"/>
  <c r="S95" i="57"/>
  <c r="H97" i="57"/>
  <c r="R94" i="57"/>
  <c r="R95" i="57"/>
  <c r="D95" i="57"/>
  <c r="C94" i="57"/>
  <c r="C95" i="57"/>
  <c r="F94" i="57"/>
  <c r="Q94" i="57"/>
  <c r="J95" i="57"/>
  <c r="E94" i="57"/>
  <c r="L95" i="57"/>
  <c r="K97" i="57"/>
  <c r="F95" i="57"/>
  <c r="N94" i="57"/>
  <c r="W96" i="57"/>
  <c r="X95" i="57"/>
  <c r="O94" i="57"/>
  <c r="U94" i="57"/>
  <c r="H94" i="57"/>
  <c r="L94" i="57"/>
  <c r="P94" i="57"/>
  <c r="S96" i="57"/>
  <c r="Y95" i="57"/>
  <c r="X98" i="57"/>
  <c r="K94" i="57"/>
  <c r="L97" i="57"/>
  <c r="D94" i="57"/>
  <c r="I94" i="57"/>
  <c r="R96" i="57"/>
  <c r="O96" i="57"/>
  <c r="C97" i="57"/>
  <c r="O97" i="57"/>
  <c r="N98" i="57"/>
  <c r="X96" i="57"/>
  <c r="H96" i="57"/>
  <c r="U96" i="57"/>
  <c r="T96" i="57"/>
  <c r="N96" i="57"/>
  <c r="Y96" i="57"/>
  <c r="X97" i="57"/>
  <c r="Q97" i="57"/>
  <c r="G96" i="57"/>
  <c r="P96" i="57"/>
  <c r="D96" i="57"/>
  <c r="E96" i="57"/>
  <c r="M96" i="57"/>
  <c r="R97" i="57"/>
  <c r="E97" i="57"/>
  <c r="V96" i="57"/>
  <c r="K96" i="57"/>
  <c r="W97" i="57"/>
  <c r="Y98" i="57"/>
  <c r="V97" i="57"/>
  <c r="L96" i="57"/>
  <c r="F96" i="57"/>
  <c r="J96" i="57"/>
  <c r="N97" i="57"/>
  <c r="U97" i="57"/>
  <c r="V98" i="57"/>
  <c r="P97" i="57"/>
  <c r="J97" i="57"/>
  <c r="M98" i="57"/>
  <c r="S97" i="57"/>
  <c r="F98" i="57"/>
  <c r="P98" i="57"/>
  <c r="Y97" i="57"/>
  <c r="O98" i="57"/>
  <c r="G98" i="57"/>
  <c r="I97" i="57"/>
  <c r="T97" i="57"/>
  <c r="K98" i="57"/>
  <c r="F97" i="57"/>
  <c r="D97" i="57"/>
  <c r="T98" i="57"/>
  <c r="I98" i="57"/>
  <c r="L98" i="57"/>
  <c r="R98" i="57"/>
  <c r="S98" i="57"/>
  <c r="Y101" i="57"/>
  <c r="D98" i="57"/>
  <c r="J98" i="57"/>
  <c r="E98" i="57"/>
  <c r="W98" i="57"/>
  <c r="Q98" i="57"/>
  <c r="U98" i="57"/>
  <c r="C98" i="57"/>
  <c r="H98" i="57"/>
  <c r="E99" i="57"/>
  <c r="P99" i="57"/>
  <c r="Y99" i="57"/>
  <c r="K99" i="57"/>
  <c r="W99" i="57"/>
  <c r="J99" i="57"/>
  <c r="N99" i="57"/>
  <c r="C99" i="57"/>
  <c r="L99" i="57"/>
  <c r="G99" i="57"/>
  <c r="X99" i="57"/>
  <c r="O99" i="57"/>
  <c r="C101" i="57"/>
  <c r="S99" i="57"/>
  <c r="Q99" i="57"/>
  <c r="R99" i="57"/>
  <c r="F99" i="57"/>
  <c r="D102" i="57"/>
  <c r="I99" i="57"/>
  <c r="T99" i="57"/>
  <c r="M99" i="57"/>
  <c r="H99" i="57"/>
  <c r="D99" i="57"/>
  <c r="V99" i="57"/>
  <c r="U99" i="57"/>
  <c r="S100" i="57"/>
  <c r="M101" i="57"/>
  <c r="F101" i="57"/>
  <c r="V101" i="57"/>
  <c r="O101" i="57"/>
  <c r="Q101" i="57"/>
  <c r="K101" i="57"/>
  <c r="G101" i="57"/>
  <c r="H101" i="57"/>
  <c r="P101" i="57"/>
  <c r="U101" i="57"/>
  <c r="W101" i="57"/>
  <c r="J101" i="57"/>
  <c r="C100" i="57"/>
  <c r="V102" i="57"/>
  <c r="R101" i="57"/>
  <c r="R100" i="57"/>
  <c r="K100" i="57"/>
  <c r="M100" i="57"/>
  <c r="U100" i="57"/>
  <c r="O100" i="57"/>
  <c r="E100" i="57"/>
  <c r="D101" i="57"/>
  <c r="V100" i="57"/>
  <c r="X100" i="57"/>
  <c r="T100" i="57"/>
  <c r="L101" i="57"/>
  <c r="D100" i="57"/>
  <c r="F100" i="57"/>
  <c r="E101" i="57"/>
  <c r="S101" i="57"/>
  <c r="Y100" i="57"/>
  <c r="Y102" i="57"/>
  <c r="J100" i="57"/>
  <c r="T101" i="57"/>
  <c r="W100" i="57"/>
  <c r="I101" i="57"/>
  <c r="X101" i="57"/>
  <c r="I100" i="57"/>
  <c r="Q100" i="57"/>
  <c r="L100" i="57"/>
  <c r="N100" i="57"/>
  <c r="H100" i="57"/>
  <c r="N101" i="57"/>
  <c r="G100" i="57"/>
  <c r="P100" i="57"/>
  <c r="X102" i="57"/>
  <c r="O102" i="57"/>
  <c r="U102" i="57"/>
  <c r="F102" i="57"/>
  <c r="L102" i="57"/>
  <c r="T102" i="57"/>
  <c r="R102" i="57"/>
  <c r="G102" i="57"/>
  <c r="P102" i="57"/>
  <c r="S102" i="57"/>
  <c r="C102" i="57"/>
  <c r="Q102" i="57"/>
  <c r="W102" i="57"/>
  <c r="J102" i="57"/>
  <c r="H102" i="57"/>
  <c r="N102" i="57"/>
  <c r="I102" i="57"/>
  <c r="E102" i="57"/>
  <c r="M102" i="57"/>
  <c r="K102" i="57"/>
  <c r="W107" i="57"/>
  <c r="Y107" i="57"/>
  <c r="H103" i="57"/>
  <c r="I103" i="57"/>
  <c r="V103" i="57"/>
  <c r="K103" i="57"/>
  <c r="W103" i="57"/>
  <c r="L103" i="57"/>
  <c r="M103" i="57"/>
  <c r="R107" i="57"/>
  <c r="P103" i="57"/>
  <c r="N103" i="57"/>
  <c r="T103" i="57"/>
  <c r="Q103" i="57"/>
  <c r="E103" i="57"/>
  <c r="S103" i="57"/>
  <c r="F103" i="57"/>
  <c r="R103" i="57"/>
  <c r="Y103" i="57"/>
  <c r="X103" i="57"/>
  <c r="O103" i="57"/>
  <c r="D103" i="57"/>
  <c r="G103" i="57"/>
  <c r="U103" i="57"/>
  <c r="C103" i="57"/>
  <c r="J103" i="57"/>
  <c r="F109" i="57"/>
  <c r="C105" i="57"/>
  <c r="Q104" i="57"/>
  <c r="N104" i="57"/>
  <c r="S105" i="57"/>
  <c r="E104" i="57"/>
  <c r="X104" i="57"/>
  <c r="Q105" i="57"/>
  <c r="R104" i="57"/>
  <c r="V104" i="57"/>
  <c r="D104" i="57"/>
  <c r="S104" i="57"/>
  <c r="H107" i="57"/>
  <c r="C104" i="57"/>
  <c r="K104" i="57"/>
  <c r="T104" i="57"/>
  <c r="H104" i="57"/>
  <c r="F104" i="57"/>
  <c r="P104" i="57"/>
  <c r="Y104" i="57"/>
  <c r="G104" i="57"/>
  <c r="L104" i="57"/>
  <c r="U104" i="57"/>
  <c r="O109" i="57"/>
  <c r="X107" i="57"/>
  <c r="I104" i="57"/>
  <c r="W104" i="57"/>
  <c r="F107" i="57"/>
  <c r="O104" i="57"/>
  <c r="M104" i="57"/>
  <c r="J104" i="57"/>
  <c r="W109" i="57"/>
  <c r="J107" i="57"/>
  <c r="X105" i="57"/>
  <c r="L105" i="57"/>
  <c r="M107" i="57"/>
  <c r="K105" i="57"/>
  <c r="P105" i="57"/>
  <c r="M105" i="57"/>
  <c r="I105" i="57"/>
  <c r="O105" i="57"/>
  <c r="E105" i="57"/>
  <c r="U105" i="57"/>
  <c r="R105" i="57"/>
  <c r="G105" i="57"/>
  <c r="J105" i="57"/>
  <c r="N105" i="57"/>
  <c r="I107" i="57"/>
  <c r="D105" i="57"/>
  <c r="D109" i="57"/>
  <c r="T105" i="57"/>
  <c r="P107" i="57"/>
  <c r="O107" i="57"/>
  <c r="W105" i="57"/>
  <c r="Y105" i="57"/>
  <c r="V105" i="57"/>
  <c r="F105" i="57"/>
  <c r="S107" i="57"/>
  <c r="H105" i="57"/>
  <c r="H111" i="57"/>
  <c r="O106" i="57"/>
  <c r="N106" i="57"/>
  <c r="L106" i="57"/>
  <c r="Q107" i="57"/>
  <c r="M106" i="57"/>
  <c r="U110" i="57"/>
  <c r="K106" i="57"/>
  <c r="L107" i="57"/>
  <c r="X106" i="57"/>
  <c r="N107" i="57"/>
  <c r="Q106" i="57"/>
  <c r="U106" i="57"/>
  <c r="P106" i="57"/>
  <c r="F106" i="57"/>
  <c r="V106" i="57"/>
  <c r="E106" i="57"/>
  <c r="W106" i="57"/>
  <c r="T107" i="57"/>
  <c r="Y106" i="57"/>
  <c r="N110" i="57"/>
  <c r="J106" i="57"/>
  <c r="D107" i="57"/>
  <c r="V107" i="57"/>
  <c r="T106" i="57"/>
  <c r="R106" i="57"/>
  <c r="G107" i="57"/>
  <c r="C106" i="57"/>
  <c r="C107" i="57"/>
  <c r="E107" i="57"/>
  <c r="D106" i="57"/>
  <c r="H106" i="57"/>
  <c r="G106" i="57"/>
  <c r="U107" i="57"/>
  <c r="K107" i="57"/>
  <c r="I106" i="57"/>
  <c r="S106" i="57"/>
  <c r="Q109" i="57"/>
  <c r="K109" i="57"/>
  <c r="H109" i="57"/>
  <c r="X109" i="57"/>
  <c r="L109" i="57"/>
  <c r="T109" i="57"/>
  <c r="D108" i="57"/>
  <c r="E109" i="57"/>
  <c r="S109" i="57"/>
  <c r="G111" i="57"/>
  <c r="K110" i="57"/>
  <c r="P110" i="57"/>
  <c r="I109" i="57"/>
  <c r="V109" i="57"/>
  <c r="Y109" i="57"/>
  <c r="M109" i="57"/>
  <c r="C109" i="57"/>
  <c r="X110" i="57"/>
  <c r="N111" i="57"/>
  <c r="X108" i="57"/>
  <c r="Y108" i="57"/>
  <c r="R108" i="57"/>
  <c r="E108" i="57"/>
  <c r="U109" i="57"/>
  <c r="S108" i="57"/>
  <c r="G108" i="57"/>
  <c r="H108" i="57"/>
  <c r="V111" i="57"/>
  <c r="V110" i="57"/>
  <c r="U111" i="57"/>
  <c r="P109" i="57"/>
  <c r="T108" i="57"/>
  <c r="N109" i="57"/>
  <c r="Q108" i="57"/>
  <c r="W108" i="57"/>
  <c r="C108" i="57"/>
  <c r="Y110" i="57"/>
  <c r="J110" i="57"/>
  <c r="O108" i="57"/>
  <c r="J109" i="57"/>
  <c r="R109" i="57"/>
  <c r="I108" i="57"/>
  <c r="J108" i="57"/>
  <c r="Y111" i="57"/>
  <c r="N108" i="57"/>
  <c r="L108" i="57"/>
  <c r="W111" i="57"/>
  <c r="F108" i="57"/>
  <c r="P108" i="57"/>
  <c r="K108" i="57"/>
  <c r="O110" i="57"/>
  <c r="U108" i="57"/>
  <c r="V108" i="57"/>
  <c r="M108" i="57"/>
  <c r="G109" i="57"/>
  <c r="X111" i="57"/>
  <c r="S111" i="57"/>
  <c r="M111" i="57"/>
  <c r="C111" i="57"/>
  <c r="J111" i="57"/>
  <c r="K111" i="57"/>
  <c r="C110" i="57"/>
  <c r="W110" i="57"/>
  <c r="S110" i="57"/>
  <c r="D110" i="57"/>
  <c r="F110" i="57"/>
  <c r="Q110" i="57"/>
  <c r="H110" i="57"/>
  <c r="E110" i="57"/>
  <c r="L110" i="57"/>
  <c r="R111" i="57"/>
  <c r="M110" i="57"/>
  <c r="G110" i="57"/>
  <c r="D111" i="57"/>
  <c r="R110" i="57"/>
  <c r="T110" i="57"/>
  <c r="Q111" i="57"/>
  <c r="I111" i="57"/>
  <c r="P111" i="57"/>
  <c r="L111" i="57"/>
  <c r="O111" i="57"/>
  <c r="I110" i="57"/>
  <c r="F111" i="57"/>
  <c r="E111" i="57"/>
  <c r="T111" i="57"/>
  <c r="D112" i="57" l="1"/>
  <c r="M112" i="57"/>
  <c r="B311" i="58"/>
  <c r="A311" i="58" s="1"/>
  <c r="B1117" i="58"/>
  <c r="A1117" i="58" s="1"/>
  <c r="B373" i="58"/>
  <c r="A373" i="58" s="1"/>
  <c r="B1489" i="58"/>
  <c r="A1489" i="58" s="1"/>
  <c r="B1303" i="58"/>
  <c r="A1303" i="58" s="1"/>
  <c r="B435" i="58"/>
  <c r="A435" i="58" s="1"/>
  <c r="B63" i="58"/>
  <c r="A63" i="58" s="1"/>
  <c r="B1427" i="58"/>
  <c r="A1427" i="58" s="1"/>
  <c r="B807" i="58"/>
  <c r="A807" i="58" s="1"/>
  <c r="B1613" i="58"/>
  <c r="A1613" i="58" s="1"/>
  <c r="B869" i="58"/>
  <c r="A869" i="58" s="1"/>
  <c r="B559" i="58"/>
  <c r="A559" i="58" s="1"/>
  <c r="B249" i="58"/>
  <c r="A249" i="58" s="1"/>
  <c r="B1241" i="58"/>
  <c r="A1241" i="58" s="1"/>
  <c r="B683" i="58"/>
  <c r="A683" i="58" s="1"/>
  <c r="B993" i="58"/>
  <c r="A993" i="58" s="1"/>
  <c r="B1551" i="58"/>
  <c r="A1551" i="58" s="1"/>
  <c r="B1055" i="58"/>
  <c r="A1055" i="58" s="1"/>
  <c r="B1365" i="58"/>
  <c r="A1365" i="58" s="1"/>
  <c r="B497" i="58"/>
  <c r="A497" i="58" s="1"/>
  <c r="B187" i="58"/>
  <c r="A187" i="58" s="1"/>
  <c r="B621" i="58"/>
  <c r="A621" i="58" s="1"/>
  <c r="B745" i="58"/>
  <c r="A745" i="58" s="1"/>
  <c r="B125" i="58"/>
  <c r="A125" i="58" s="1"/>
  <c r="B1179" i="58"/>
  <c r="A1179" i="58" s="1"/>
  <c r="B931" i="58"/>
  <c r="A931" i="58" s="1"/>
  <c r="T112" i="57"/>
  <c r="Q112" i="57"/>
  <c r="K112" i="57"/>
  <c r="G112" i="57"/>
  <c r="O112" i="57"/>
  <c r="S112" i="57"/>
  <c r="L112" i="57"/>
  <c r="X112" i="57"/>
  <c r="P112" i="57"/>
  <c r="R112" i="57"/>
  <c r="W112" i="57"/>
  <c r="I112" i="57"/>
  <c r="U112" i="57"/>
  <c r="E112" i="57"/>
  <c r="J112" i="57"/>
  <c r="Y112" i="57"/>
  <c r="V112" i="57"/>
  <c r="H112" i="57"/>
  <c r="F112" i="57"/>
  <c r="C112" i="57"/>
  <c r="N112" i="57"/>
</calcChain>
</file>

<file path=xl/sharedStrings.xml><?xml version="1.0" encoding="utf-8"?>
<sst xmlns="http://schemas.openxmlformats.org/spreadsheetml/2006/main" count="578" uniqueCount="139">
  <si>
    <t xml:space="preserve">  </t>
  </si>
  <si>
    <t>Día</t>
  </si>
  <si>
    <t>Horas</t>
  </si>
  <si>
    <t>TOTAL</t>
  </si>
  <si>
    <t>Mes</t>
  </si>
  <si>
    <t>enero</t>
  </si>
  <si>
    <t>CAMPAMENTO DESACTIVADO DENTRO DEL MES</t>
  </si>
  <si>
    <t>CAMPAMENTO QUE NO REPORTA</t>
  </si>
  <si>
    <t>FORMATO PARA PRECIPITACIÓN DE LLUVIAS</t>
  </si>
  <si>
    <t>1. INFORMACIÓN GENERAL</t>
  </si>
  <si>
    <t xml:space="preserve">PROCESOS: </t>
  </si>
  <si>
    <t>DEPENDENCIA O PROYECTO:</t>
  </si>
  <si>
    <t>FECHA:</t>
  </si>
  <si>
    <t>MES/AÑO</t>
  </si>
  <si>
    <t>CONTROL DOCUMENTAL</t>
  </si>
  <si>
    <t>CAMBIOS RESPECTO A LA VERSIÓN ANTERIOR / TRACK CHANGES</t>
  </si>
  <si>
    <t>NOTA DE PROPIEDAD / DISCLAIMER</t>
  </si>
  <si>
    <t>No hay cambios debido a que es la emisión primigenia del documento.</t>
  </si>
  <si>
    <t>Los derechos de propiedad intelectual de este documento y su contenido le pertenecen exclusivamente al Consorcio Mantenimiento Gasoductos del Perú. Por lo tanto, queda estrictamente prohibido el uso, divulgación, distribución, reproducción, modificación y/o alteración de los mencionados derechos, con fines distintos a los previstos en este documento, sin la autorización previa y escrita del Consorcio Mantenimiento Gasoductos del Perú.</t>
  </si>
  <si>
    <t>*** FIN DEL DOCUMENTO ***</t>
  </si>
  <si>
    <t>Todos los derechos reservados para el Consorcio Mantenimiento Gasoductos del Perú.
Copia no controlada si es descargada o impresa.</t>
  </si>
  <si>
    <t xml:space="preserve"> SISTEMA DE GESTIÓN DOCUMENTAL</t>
  </si>
  <si>
    <t>FIRMAS</t>
  </si>
  <si>
    <t>FIRMA:</t>
  </si>
  <si>
    <t>NOMBRE:</t>
  </si>
  <si>
    <t>CAPATAZ RESPONSABLE</t>
  </si>
  <si>
    <t>SUPERVISOR RESPONSABLE</t>
  </si>
  <si>
    <r>
      <t xml:space="preserve">Versión: </t>
    </r>
    <r>
      <rPr>
        <sz val="10"/>
        <color theme="1"/>
        <rFont val="Arial"/>
        <family val="2"/>
      </rPr>
      <t>1.0</t>
    </r>
  </si>
  <si>
    <r>
      <t xml:space="preserve">Código: </t>
    </r>
    <r>
      <rPr>
        <sz val="10"/>
        <color theme="1"/>
        <rFont val="Arial"/>
        <family val="2"/>
      </rPr>
      <t>ST26008.950.225000</t>
    </r>
  </si>
  <si>
    <r>
      <rPr>
        <b/>
        <sz val="10"/>
        <color theme="1"/>
        <rFont val="Arial"/>
        <family val="2"/>
      </rPr>
      <t>Vigente desde:</t>
    </r>
    <r>
      <rPr>
        <sz val="10"/>
        <color theme="1"/>
        <rFont val="Arial"/>
        <family val="2"/>
      </rPr>
      <t xml:space="preserve"> 17/03/2021</t>
    </r>
  </si>
  <si>
    <t>6:00A18:00</t>
  </si>
  <si>
    <t>18:00A6:00</t>
  </si>
  <si>
    <t>KP 181+900</t>
  </si>
  <si>
    <t>CODE</t>
  </si>
  <si>
    <t>READINGDATE</t>
  </si>
  <si>
    <t>DAILYPRECIPITATION</t>
  </si>
  <si>
    <t>PS#1</t>
  </si>
  <si>
    <t>KP 007+400</t>
  </si>
  <si>
    <t>KP 018+000</t>
  </si>
  <si>
    <t>KP 030+000</t>
  </si>
  <si>
    <t>KP 040+000</t>
  </si>
  <si>
    <t>KP 046+100</t>
  </si>
  <si>
    <t>KP 050+000</t>
  </si>
  <si>
    <t>KP 055+000</t>
  </si>
  <si>
    <t>KP 057+000</t>
  </si>
  <si>
    <t>KP 043+600</t>
  </si>
  <si>
    <t>KP 075+000</t>
  </si>
  <si>
    <t>KP 093+000</t>
  </si>
  <si>
    <t>KP 072+500</t>
  </si>
  <si>
    <t>AERODROMO</t>
  </si>
  <si>
    <t>KP 028+000</t>
  </si>
  <si>
    <t>KP 037+000</t>
  </si>
  <si>
    <t>KP 043+000</t>
  </si>
  <si>
    <t>KP 048+000</t>
  </si>
  <si>
    <t>KP 079+000</t>
  </si>
  <si>
    <t>KP 091+000</t>
  </si>
  <si>
    <t>PS#2</t>
  </si>
  <si>
    <t>PS#4/XV10007</t>
  </si>
  <si>
    <t>KP 164+900</t>
  </si>
  <si>
    <t>KP 183+500</t>
  </si>
  <si>
    <t>KP 035+000</t>
  </si>
  <si>
    <t>KP 008+500</t>
  </si>
  <si>
    <t>KP 072+000</t>
  </si>
  <si>
    <t>KP 108+000</t>
  </si>
  <si>
    <t>KP 124+000</t>
  </si>
  <si>
    <t>KP 026+000</t>
  </si>
  <si>
    <t>KP 061+000</t>
  </si>
  <si>
    <t>KP 184+900</t>
  </si>
  <si>
    <t>KP 090+000</t>
  </si>
  <si>
    <t>KP 071+000</t>
  </si>
  <si>
    <t>KP 166+000</t>
  </si>
  <si>
    <t>KP 008+900</t>
  </si>
  <si>
    <t>KP 102+000</t>
  </si>
  <si>
    <t>KP 024+000</t>
  </si>
  <si>
    <t>KP 034+000</t>
  </si>
  <si>
    <t>Obrador Kiteni</t>
  </si>
  <si>
    <t>KP 064+000</t>
  </si>
  <si>
    <t>KP 095+000</t>
  </si>
  <si>
    <t>KP 184+039</t>
  </si>
  <si>
    <t>KP 244+000</t>
  </si>
  <si>
    <t>KP 099+000</t>
  </si>
  <si>
    <t>KP 025+000</t>
  </si>
  <si>
    <t>KP 022+000</t>
  </si>
  <si>
    <t>KP 165+000</t>
  </si>
  <si>
    <t>KP 082+000</t>
  </si>
  <si>
    <t>KP 017+000</t>
  </si>
  <si>
    <t>PS#3</t>
  </si>
  <si>
    <t>KP 008+000</t>
  </si>
  <si>
    <t>KP 097+000</t>
  </si>
  <si>
    <t>KP 033+000</t>
  </si>
  <si>
    <t>KP 126+000</t>
  </si>
  <si>
    <t>KP 196+300</t>
  </si>
  <si>
    <t>KP 158+000</t>
  </si>
  <si>
    <t>KP 142+000</t>
  </si>
  <si>
    <t>KP 002+900</t>
  </si>
  <si>
    <t>KP 004+400</t>
  </si>
  <si>
    <t>KP 004+500</t>
  </si>
  <si>
    <t>KP 005+850</t>
  </si>
  <si>
    <t>KP 006+500</t>
  </si>
  <si>
    <t>KP 010+000</t>
  </si>
  <si>
    <t>KP 012+000</t>
  </si>
  <si>
    <t>KP 045+000</t>
  </si>
  <si>
    <t>KP 046+000</t>
  </si>
  <si>
    <t>KP 056+400</t>
  </si>
  <si>
    <t>KP 060+000</t>
  </si>
  <si>
    <t>KP 067+000</t>
  </si>
  <si>
    <t>KP 068+000</t>
  </si>
  <si>
    <t>KP 084+000</t>
  </si>
  <si>
    <t>KP 085+000</t>
  </si>
  <si>
    <t>KP 088+000</t>
  </si>
  <si>
    <t>KP 100+000</t>
  </si>
  <si>
    <t>KP 104+000</t>
  </si>
  <si>
    <t>KP 114+000</t>
  </si>
  <si>
    <t>KP 122+000</t>
  </si>
  <si>
    <t>KP 127+000</t>
  </si>
  <si>
    <t>KP 130+000</t>
  </si>
  <si>
    <t>KP 131+000</t>
  </si>
  <si>
    <t>KP 134+000</t>
  </si>
  <si>
    <t>KP 144+000</t>
  </si>
  <si>
    <t>KP 148+000</t>
  </si>
  <si>
    <t>KP 150+000</t>
  </si>
  <si>
    <t>KP 152+000</t>
  </si>
  <si>
    <t>KP 179+000</t>
  </si>
  <si>
    <t>KP 182+000</t>
  </si>
  <si>
    <t>KP 198+000</t>
  </si>
  <si>
    <t>KP 199+800</t>
  </si>
  <si>
    <t>KP 205+000</t>
  </si>
  <si>
    <t>KP 235+000</t>
  </si>
  <si>
    <t>KP 263+000</t>
  </si>
  <si>
    <t>Active</t>
  </si>
  <si>
    <t>Inactive</t>
  </si>
  <si>
    <t>KP</t>
  </si>
  <si>
    <t>Estado</t>
  </si>
  <si>
    <t>día</t>
  </si>
  <si>
    <t>mes</t>
  </si>
  <si>
    <t>año</t>
  </si>
  <si>
    <t>hora</t>
  </si>
  <si>
    <t>min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</si>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</sst>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 * #,##0.0_ ;_ * \-#,##0.0_ ;_ * &quot;-&quot;?_ ;_ @_ "/>
    <numFmt numFmtId="166" formatCode="mmmm\-yy"/>
    <numFmt numFmtId="167" formatCode="yyyy\-mm\-dd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167789"/>
        <bgColor indexed="64"/>
      </patternFill>
    </fill>
    <fill>
      <patternFill patternType="solid">
        <fgColor rgb="FF6FC3D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6" fillId="0" borderId="0"/>
  </cellStyleXfs>
  <cellXfs count="12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 applyFill="1" applyAlignment="1">
      <alignment horizontal="center" vertical="center"/>
    </xf>
    <xf numFmtId="0" fontId="1" fillId="2" borderId="0" xfId="1" applyFill="1" applyAlignment="1">
      <alignment vertical="center"/>
    </xf>
    <xf numFmtId="0" fontId="2" fillId="2" borderId="0" xfId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11" fillId="0" borderId="0" xfId="0" applyFont="1"/>
    <xf numFmtId="0" fontId="14" fillId="2" borderId="2" xfId="1" applyFont="1" applyFill="1" applyBorder="1" applyAlignment="1">
      <alignment vertical="center"/>
    </xf>
    <xf numFmtId="0" fontId="14" fillId="2" borderId="3" xfId="1" applyFont="1" applyFill="1" applyBorder="1" applyAlignment="1">
      <alignment vertical="center"/>
    </xf>
    <xf numFmtId="164" fontId="6" fillId="2" borderId="3" xfId="1" applyNumberFormat="1" applyFont="1" applyFill="1" applyBorder="1" applyAlignment="1">
      <alignment horizontal="right" vertical="center"/>
    </xf>
    <xf numFmtId="164" fontId="11" fillId="3" borderId="11" xfId="1" applyNumberFormat="1" applyFont="1" applyFill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right" vertical="center"/>
    </xf>
    <xf numFmtId="164" fontId="6" fillId="3" borderId="11" xfId="1" applyNumberFormat="1" applyFont="1" applyFill="1" applyBorder="1" applyAlignment="1">
      <alignment horizontal="center" vertical="center" textRotation="90" wrapText="1"/>
    </xf>
    <xf numFmtId="165" fontId="7" fillId="2" borderId="11" xfId="1" applyNumberFormat="1" applyFont="1" applyFill="1" applyBorder="1" applyAlignment="1">
      <alignment vertical="center"/>
    </xf>
    <xf numFmtId="165" fontId="6" fillId="2" borderId="11" xfId="1" applyNumberFormat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 textRotation="90"/>
    </xf>
    <xf numFmtId="16" fontId="6" fillId="3" borderId="15" xfId="1" applyNumberFormat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14" fontId="6" fillId="3" borderId="15" xfId="1" applyNumberFormat="1" applyFont="1" applyFill="1" applyBorder="1" applyAlignment="1">
      <alignment horizontal="center" vertical="center"/>
    </xf>
    <xf numFmtId="14" fontId="0" fillId="0" borderId="0" xfId="0" applyNumberFormat="1"/>
    <xf numFmtId="0" fontId="1" fillId="2" borderId="20" xfId="1" applyFill="1" applyBorder="1" applyAlignment="1">
      <alignment vertical="center"/>
    </xf>
    <xf numFmtId="0" fontId="1" fillId="2" borderId="21" xfId="1" applyFill="1" applyBorder="1" applyAlignment="1">
      <alignment vertical="center"/>
    </xf>
    <xf numFmtId="0" fontId="1" fillId="2" borderId="22" xfId="1" applyFill="1" applyBorder="1" applyAlignment="1">
      <alignment vertical="center"/>
    </xf>
    <xf numFmtId="0" fontId="1" fillId="2" borderId="23" xfId="1" applyFill="1" applyBorder="1" applyAlignment="1">
      <alignment vertical="center"/>
    </xf>
    <xf numFmtId="0" fontId="1" fillId="2" borderId="24" xfId="1" applyFill="1" applyBorder="1" applyAlignment="1">
      <alignment vertical="center"/>
    </xf>
    <xf numFmtId="0" fontId="0" fillId="0" borderId="0" xfId="0" applyProtection="1">
      <protection hidden="1"/>
    </xf>
    <xf numFmtId="14" fontId="0" fillId="0" borderId="0" xfId="0" applyNumberFormat="1" applyProtection="1">
      <protection hidden="1"/>
    </xf>
    <xf numFmtId="0" fontId="1" fillId="5" borderId="15" xfId="1" applyFill="1" applyBorder="1" applyAlignment="1">
      <alignment horizontal="center" vertical="center" textRotation="90"/>
    </xf>
    <xf numFmtId="0" fontId="6" fillId="5" borderId="11" xfId="1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22" fontId="15" fillId="0" borderId="0" xfId="0" applyNumberFormat="1" applyFont="1"/>
    <xf numFmtId="0" fontId="15" fillId="0" borderId="0" xfId="0" applyFont="1"/>
    <xf numFmtId="0" fontId="12" fillId="0" borderId="0" xfId="0" applyFont="1"/>
    <xf numFmtId="167" fontId="6" fillId="3" borderId="15" xfId="1" applyNumberFormat="1" applyFont="1" applyFill="1" applyBorder="1" applyAlignment="1">
      <alignment horizontal="center" vertical="center" textRotation="90"/>
    </xf>
    <xf numFmtId="167" fontId="6" fillId="3" borderId="15" xfId="1" applyNumberFormat="1" applyFont="1" applyFill="1" applyBorder="1" applyAlignment="1">
      <alignment horizontal="center" vertical="center"/>
    </xf>
    <xf numFmtId="167" fontId="13" fillId="3" borderId="15" xfId="1" applyNumberFormat="1" applyFont="1" applyFill="1" applyBorder="1" applyAlignment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66" fontId="11" fillId="2" borderId="25" xfId="0" quotePrefix="1" applyNumberFormat="1" applyFont="1" applyFill="1" applyBorder="1" applyAlignment="1">
      <alignment horizontal="center" vertical="center"/>
    </xf>
    <xf numFmtId="166" fontId="11" fillId="2" borderId="28" xfId="0" quotePrefix="1" applyNumberFormat="1" applyFont="1" applyFill="1" applyBorder="1" applyAlignment="1">
      <alignment horizontal="center" vertical="center"/>
    </xf>
    <xf numFmtId="164" fontId="6" fillId="5" borderId="11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5" fillId="2" borderId="4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5" fontId="7" fillId="2" borderId="11" xfId="1" applyNumberFormat="1" applyFont="1" applyFill="1" applyBorder="1" applyAlignment="1">
      <alignment horizontal="center" vertical="center"/>
    </xf>
    <xf numFmtId="164" fontId="6" fillId="5" borderId="25" xfId="1" applyNumberFormat="1" applyFont="1" applyFill="1" applyBorder="1" applyAlignment="1">
      <alignment horizontal="center" vertical="center"/>
    </xf>
    <xf numFmtId="164" fontId="6" fillId="5" borderId="26" xfId="1" applyNumberFormat="1" applyFont="1" applyFill="1" applyBorder="1" applyAlignment="1">
      <alignment horizontal="center" vertical="center"/>
    </xf>
    <xf numFmtId="165" fontId="7" fillId="2" borderId="1" xfId="1" applyNumberFormat="1" applyFont="1" applyFill="1" applyBorder="1" applyAlignment="1">
      <alignment horizontal="center" vertical="center"/>
    </xf>
    <xf numFmtId="165" fontId="7" fillId="2" borderId="16" xfId="1" applyNumberFormat="1" applyFont="1" applyFill="1" applyBorder="1" applyAlignment="1">
      <alignment horizontal="center" vertical="center"/>
    </xf>
    <xf numFmtId="165" fontId="7" fillId="2" borderId="29" xfId="1" applyNumberFormat="1" applyFont="1" applyFill="1" applyBorder="1" applyAlignment="1">
      <alignment horizontal="center" vertical="center"/>
    </xf>
    <xf numFmtId="165" fontId="7" fillId="2" borderId="30" xfId="1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17" fontId="8" fillId="4" borderId="15" xfId="1" applyNumberFormat="1" applyFont="1" applyFill="1" applyBorder="1" applyAlignment="1">
      <alignment horizontal="center" vertical="center"/>
    </xf>
    <xf numFmtId="0" fontId="8" fillId="4" borderId="11" xfId="1" applyFont="1" applyFill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164" fontId="6" fillId="3" borderId="25" xfId="1" applyNumberFormat="1" applyFont="1" applyFill="1" applyBorder="1" applyAlignment="1">
      <alignment horizontal="center" vertical="center"/>
    </xf>
    <xf numFmtId="164" fontId="6" fillId="3" borderId="26" xfId="1" applyNumberFormat="1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left" vertical="center"/>
    </xf>
    <xf numFmtId="0" fontId="9" fillId="2" borderId="11" xfId="1" applyFont="1" applyFill="1" applyBorder="1" applyAlignment="1">
      <alignment horizontal="left" vertical="center"/>
    </xf>
    <xf numFmtId="164" fontId="7" fillId="2" borderId="11" xfId="1" applyNumberFormat="1" applyFont="1" applyFill="1" applyBorder="1" applyAlignment="1">
      <alignment horizontal="center" vertical="center"/>
    </xf>
    <xf numFmtId="164" fontId="7" fillId="2" borderId="16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1" fillId="2" borderId="11" xfId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64" fontId="11" fillId="2" borderId="11" xfId="1" applyNumberFormat="1" applyFont="1" applyFill="1" applyBorder="1" applyAlignment="1">
      <alignment horizontal="center" vertical="center"/>
    </xf>
    <xf numFmtId="164" fontId="11" fillId="2" borderId="16" xfId="1" applyNumberFormat="1" applyFont="1" applyFill="1" applyBorder="1" applyAlignment="1">
      <alignment horizontal="center" vertical="center"/>
    </xf>
    <xf numFmtId="164" fontId="11" fillId="2" borderId="3" xfId="1" applyNumberFormat="1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right" vertical="top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</cellXfs>
  <cellStyles count="7">
    <cellStyle name="Normal" xfId="0" builtinId="0"/>
    <cellStyle name="Normal - Style1" xfId="4" xr:uid="{00000000-0005-0000-0000-000001000000}"/>
    <cellStyle name="Normal 2" xfId="1" xr:uid="{00000000-0005-0000-0000-000002000000}"/>
    <cellStyle name="Normal 203" xfId="6" xr:uid="{00000000-0005-0000-0000-000003000000}"/>
    <cellStyle name="Normal 3" xfId="5" xr:uid="{00000000-0005-0000-0000-000004000000}"/>
    <cellStyle name="Normal 4" xfId="3" xr:uid="{00000000-0005-0000-0000-000005000000}"/>
    <cellStyle name="Porcentaje 2" xfId="2" xr:uid="{00000000-0005-0000-0000-00000600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  <color rgb="FF6FC3D0"/>
      <color rgb="FF1677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25535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40044</xdr:colOff>
      <xdr:row>79</xdr:row>
      <xdr:rowOff>0</xdr:rowOff>
    </xdr:from>
    <xdr:to>
      <xdr:col>2</xdr:col>
      <xdr:colOff>1181100</xdr:colOff>
      <xdr:row>79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63504</xdr:colOff>
      <xdr:row>0</xdr:row>
      <xdr:rowOff>33868</xdr:rowOff>
    </xdr:from>
    <xdr:to>
      <xdr:col>2</xdr:col>
      <xdr:colOff>426333</xdr:colOff>
      <xdr:row>3</xdr:row>
      <xdr:rowOff>138545</xdr:rowOff>
    </xdr:to>
    <xdr:pic>
      <xdr:nvPicPr>
        <xdr:cNvPr id="3" name="Imagen 2" descr="C:\Users\sharon.davila\AppData\Local\Microsoft\Windows\INetCache\Content.Outlook\MJ6R75PY\Logo MgP-01.jpg">
          <a:extLst>
            <a:ext uri="{FF2B5EF4-FFF2-40B4-BE49-F238E27FC236}">
              <a16:creationId xmlns:a16="http://schemas.microsoft.com/office/drawing/2014/main" id="{B03A1E40-FA04-4E82-9819-89D72999556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29" y="33868"/>
          <a:ext cx="1162929" cy="6761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40044</xdr:colOff>
      <xdr:row>0</xdr:row>
      <xdr:rowOff>0</xdr:rowOff>
    </xdr:from>
    <xdr:to>
      <xdr:col>1</xdr:col>
      <xdr:colOff>1181100</xdr:colOff>
      <xdr:row>0</xdr:row>
      <xdr:rowOff>0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D9EDF553-A486-43FD-BF46-643F1E2E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69" y="15782925"/>
          <a:ext cx="1617306" cy="0"/>
        </a:xfrm>
        <a:prstGeom prst="rect">
          <a:avLst/>
        </a:prstGeom>
        <a:noFill/>
        <a:ln>
          <a:noFill/>
        </a:ln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6800"/>
  </sheetPr>
  <dimension ref="A1:D95"/>
  <sheetViews>
    <sheetView topLeftCell="A16" workbookViewId="0">
      <selection activeCell="C34" sqref="C34"/>
    </sheetView>
  </sheetViews>
  <sheetFormatPr defaultColWidth="11.5546875" defaultRowHeight="14.4" x14ac:dyDescent="0.3"/>
  <cols>
    <col min="1" max="1" width="14" bestFit="1" customWidth="1"/>
  </cols>
  <sheetData>
    <row r="1" spans="1:4" x14ac:dyDescent="0.3">
      <c r="A1" t="s">
        <v>131</v>
      </c>
      <c r="B1" t="s">
        <v>132</v>
      </c>
      <c r="D1" t="s">
        <v>30</v>
      </c>
    </row>
    <row r="2" spans="1:4" x14ac:dyDescent="0.3">
      <c r="A2" t="s">
        <v>75</v>
      </c>
      <c r="B2" t="s">
        <v>129</v>
      </c>
      <c r="D2" t="s">
        <v>31</v>
      </c>
    </row>
    <row r="3" spans="1:4" x14ac:dyDescent="0.3">
      <c r="A3" t="s">
        <v>49</v>
      </c>
      <c r="B3" t="s">
        <v>129</v>
      </c>
    </row>
    <row r="4" spans="1:4" x14ac:dyDescent="0.3">
      <c r="A4" t="s">
        <v>36</v>
      </c>
      <c r="B4" t="s">
        <v>129</v>
      </c>
    </row>
    <row r="5" spans="1:4" x14ac:dyDescent="0.3">
      <c r="A5" t="s">
        <v>56</v>
      </c>
      <c r="B5" t="s">
        <v>129</v>
      </c>
    </row>
    <row r="6" spans="1:4" x14ac:dyDescent="0.3">
      <c r="A6" t="s">
        <v>86</v>
      </c>
      <c r="B6" t="s">
        <v>129</v>
      </c>
    </row>
    <row r="7" spans="1:4" x14ac:dyDescent="0.3">
      <c r="A7" t="s">
        <v>57</v>
      </c>
      <c r="B7" t="s">
        <v>129</v>
      </c>
    </row>
    <row r="8" spans="1:4" x14ac:dyDescent="0.3">
      <c r="A8" t="s">
        <v>94</v>
      </c>
      <c r="B8" t="s">
        <v>130</v>
      </c>
    </row>
    <row r="9" spans="1:4" x14ac:dyDescent="0.3">
      <c r="A9" t="s">
        <v>95</v>
      </c>
      <c r="B9" t="s">
        <v>130</v>
      </c>
    </row>
    <row r="10" spans="1:4" x14ac:dyDescent="0.3">
      <c r="A10" t="s">
        <v>96</v>
      </c>
      <c r="B10" t="s">
        <v>130</v>
      </c>
    </row>
    <row r="11" spans="1:4" x14ac:dyDescent="0.3">
      <c r="A11" t="s">
        <v>97</v>
      </c>
      <c r="B11" t="s">
        <v>130</v>
      </c>
    </row>
    <row r="12" spans="1:4" x14ac:dyDescent="0.3">
      <c r="A12" t="s">
        <v>98</v>
      </c>
      <c r="B12" t="s">
        <v>130</v>
      </c>
    </row>
    <row r="13" spans="1:4" x14ac:dyDescent="0.3">
      <c r="A13" t="s">
        <v>37</v>
      </c>
      <c r="B13" t="s">
        <v>129</v>
      </c>
    </row>
    <row r="14" spans="1:4" x14ac:dyDescent="0.3">
      <c r="A14" t="s">
        <v>87</v>
      </c>
      <c r="B14" t="s">
        <v>129</v>
      </c>
    </row>
    <row r="15" spans="1:4" x14ac:dyDescent="0.3">
      <c r="A15" t="s">
        <v>61</v>
      </c>
      <c r="B15" t="s">
        <v>129</v>
      </c>
    </row>
    <row r="16" spans="1:4" x14ac:dyDescent="0.3">
      <c r="A16" t="s">
        <v>71</v>
      </c>
      <c r="B16" t="s">
        <v>129</v>
      </c>
    </row>
    <row r="17" spans="1:2" x14ac:dyDescent="0.3">
      <c r="A17" t="s">
        <v>99</v>
      </c>
      <c r="B17" t="s">
        <v>130</v>
      </c>
    </row>
    <row r="18" spans="1:2" x14ac:dyDescent="0.3">
      <c r="A18" t="s">
        <v>100</v>
      </c>
      <c r="B18" t="s">
        <v>130</v>
      </c>
    </row>
    <row r="19" spans="1:2" x14ac:dyDescent="0.3">
      <c r="A19" t="s">
        <v>85</v>
      </c>
      <c r="B19" t="s">
        <v>129</v>
      </c>
    </row>
    <row r="20" spans="1:2" x14ac:dyDescent="0.3">
      <c r="A20" t="s">
        <v>38</v>
      </c>
      <c r="B20" t="s">
        <v>129</v>
      </c>
    </row>
    <row r="21" spans="1:2" x14ac:dyDescent="0.3">
      <c r="A21" t="s">
        <v>82</v>
      </c>
      <c r="B21" t="s">
        <v>129</v>
      </c>
    </row>
    <row r="22" spans="1:2" x14ac:dyDescent="0.3">
      <c r="A22" t="s">
        <v>73</v>
      </c>
      <c r="B22" t="s">
        <v>129</v>
      </c>
    </row>
    <row r="23" spans="1:2" x14ac:dyDescent="0.3">
      <c r="A23" t="s">
        <v>81</v>
      </c>
      <c r="B23" t="s">
        <v>129</v>
      </c>
    </row>
    <row r="24" spans="1:2" x14ac:dyDescent="0.3">
      <c r="A24" t="s">
        <v>65</v>
      </c>
      <c r="B24" t="s">
        <v>129</v>
      </c>
    </row>
    <row r="25" spans="1:2" x14ac:dyDescent="0.3">
      <c r="A25" t="s">
        <v>50</v>
      </c>
      <c r="B25" t="s">
        <v>129</v>
      </c>
    </row>
    <row r="26" spans="1:2" x14ac:dyDescent="0.3">
      <c r="A26" t="s">
        <v>39</v>
      </c>
      <c r="B26" t="s">
        <v>129</v>
      </c>
    </row>
    <row r="27" spans="1:2" x14ac:dyDescent="0.3">
      <c r="A27" t="s">
        <v>89</v>
      </c>
      <c r="B27" t="s">
        <v>129</v>
      </c>
    </row>
    <row r="28" spans="1:2" x14ac:dyDescent="0.3">
      <c r="A28" t="s">
        <v>74</v>
      </c>
      <c r="B28" t="s">
        <v>129</v>
      </c>
    </row>
    <row r="29" spans="1:2" x14ac:dyDescent="0.3">
      <c r="A29" t="s">
        <v>60</v>
      </c>
      <c r="B29" t="s">
        <v>129</v>
      </c>
    </row>
    <row r="30" spans="1:2" x14ac:dyDescent="0.3">
      <c r="A30" t="s">
        <v>51</v>
      </c>
      <c r="B30" t="s">
        <v>129</v>
      </c>
    </row>
    <row r="31" spans="1:2" x14ac:dyDescent="0.3">
      <c r="A31" t="s">
        <v>40</v>
      </c>
      <c r="B31" t="s">
        <v>129</v>
      </c>
    </row>
    <row r="32" spans="1:2" x14ac:dyDescent="0.3">
      <c r="A32" t="s">
        <v>52</v>
      </c>
      <c r="B32" t="s">
        <v>129</v>
      </c>
    </row>
    <row r="33" spans="1:2" x14ac:dyDescent="0.3">
      <c r="A33" t="s">
        <v>45</v>
      </c>
      <c r="B33" t="s">
        <v>129</v>
      </c>
    </row>
    <row r="34" spans="1:2" x14ac:dyDescent="0.3">
      <c r="A34" t="s">
        <v>101</v>
      </c>
      <c r="B34" t="s">
        <v>130</v>
      </c>
    </row>
    <row r="35" spans="1:2" x14ac:dyDescent="0.3">
      <c r="A35" t="s">
        <v>102</v>
      </c>
      <c r="B35" t="s">
        <v>130</v>
      </c>
    </row>
    <row r="36" spans="1:2" x14ac:dyDescent="0.3">
      <c r="A36" t="s">
        <v>41</v>
      </c>
      <c r="B36" t="s">
        <v>129</v>
      </c>
    </row>
    <row r="37" spans="1:2" x14ac:dyDescent="0.3">
      <c r="A37" t="s">
        <v>53</v>
      </c>
      <c r="B37" t="s">
        <v>129</v>
      </c>
    </row>
    <row r="38" spans="1:2" x14ac:dyDescent="0.3">
      <c r="A38" t="s">
        <v>42</v>
      </c>
      <c r="B38" t="s">
        <v>129</v>
      </c>
    </row>
    <row r="39" spans="1:2" x14ac:dyDescent="0.3">
      <c r="A39" t="s">
        <v>43</v>
      </c>
      <c r="B39" t="s">
        <v>129</v>
      </c>
    </row>
    <row r="40" spans="1:2" x14ac:dyDescent="0.3">
      <c r="A40" t="s">
        <v>103</v>
      </c>
      <c r="B40" t="s">
        <v>130</v>
      </c>
    </row>
    <row r="41" spans="1:2" x14ac:dyDescent="0.3">
      <c r="A41" t="s">
        <v>44</v>
      </c>
      <c r="B41" t="s">
        <v>129</v>
      </c>
    </row>
    <row r="42" spans="1:2" x14ac:dyDescent="0.3">
      <c r="A42" t="s">
        <v>104</v>
      </c>
      <c r="B42" t="s">
        <v>130</v>
      </c>
    </row>
    <row r="43" spans="1:2" x14ac:dyDescent="0.3">
      <c r="A43" t="s">
        <v>66</v>
      </c>
      <c r="B43" t="s">
        <v>129</v>
      </c>
    </row>
    <row r="44" spans="1:2" x14ac:dyDescent="0.3">
      <c r="A44" t="s">
        <v>76</v>
      </c>
      <c r="B44" t="s">
        <v>129</v>
      </c>
    </row>
    <row r="45" spans="1:2" x14ac:dyDescent="0.3">
      <c r="A45" t="s">
        <v>105</v>
      </c>
      <c r="B45" t="s">
        <v>130</v>
      </c>
    </row>
    <row r="46" spans="1:2" x14ac:dyDescent="0.3">
      <c r="A46" t="s">
        <v>106</v>
      </c>
      <c r="B46" t="s">
        <v>130</v>
      </c>
    </row>
    <row r="47" spans="1:2" x14ac:dyDescent="0.3">
      <c r="A47" t="s">
        <v>69</v>
      </c>
      <c r="B47" t="s">
        <v>129</v>
      </c>
    </row>
    <row r="48" spans="1:2" x14ac:dyDescent="0.3">
      <c r="A48" t="s">
        <v>62</v>
      </c>
      <c r="B48" t="s">
        <v>129</v>
      </c>
    </row>
    <row r="49" spans="1:2" x14ac:dyDescent="0.3">
      <c r="A49" t="s">
        <v>48</v>
      </c>
      <c r="B49" t="s">
        <v>129</v>
      </c>
    </row>
    <row r="50" spans="1:2" x14ac:dyDescent="0.3">
      <c r="A50" t="s">
        <v>46</v>
      </c>
      <c r="B50" t="s">
        <v>129</v>
      </c>
    </row>
    <row r="51" spans="1:2" x14ac:dyDescent="0.3">
      <c r="A51" t="s">
        <v>54</v>
      </c>
      <c r="B51" t="s">
        <v>129</v>
      </c>
    </row>
    <row r="52" spans="1:2" x14ac:dyDescent="0.3">
      <c r="A52" t="s">
        <v>84</v>
      </c>
      <c r="B52" t="s">
        <v>129</v>
      </c>
    </row>
    <row r="53" spans="1:2" x14ac:dyDescent="0.3">
      <c r="A53" t="s">
        <v>107</v>
      </c>
      <c r="B53" t="s">
        <v>130</v>
      </c>
    </row>
    <row r="54" spans="1:2" x14ac:dyDescent="0.3">
      <c r="A54" t="s">
        <v>108</v>
      </c>
      <c r="B54" t="s">
        <v>130</v>
      </c>
    </row>
    <row r="55" spans="1:2" x14ac:dyDescent="0.3">
      <c r="A55" t="s">
        <v>109</v>
      </c>
      <c r="B55" t="s">
        <v>130</v>
      </c>
    </row>
    <row r="56" spans="1:2" x14ac:dyDescent="0.3">
      <c r="A56" t="s">
        <v>68</v>
      </c>
      <c r="B56" t="s">
        <v>129</v>
      </c>
    </row>
    <row r="57" spans="1:2" x14ac:dyDescent="0.3">
      <c r="A57" t="s">
        <v>55</v>
      </c>
      <c r="B57" t="s">
        <v>129</v>
      </c>
    </row>
    <row r="58" spans="1:2" x14ac:dyDescent="0.3">
      <c r="A58" t="s">
        <v>47</v>
      </c>
      <c r="B58" t="s">
        <v>129</v>
      </c>
    </row>
    <row r="59" spans="1:2" x14ac:dyDescent="0.3">
      <c r="A59" t="s">
        <v>77</v>
      </c>
      <c r="B59" t="s">
        <v>129</v>
      </c>
    </row>
    <row r="60" spans="1:2" x14ac:dyDescent="0.3">
      <c r="A60" t="s">
        <v>88</v>
      </c>
      <c r="B60" t="s">
        <v>129</v>
      </c>
    </row>
    <row r="61" spans="1:2" x14ac:dyDescent="0.3">
      <c r="A61" t="s">
        <v>80</v>
      </c>
      <c r="B61" t="s">
        <v>129</v>
      </c>
    </row>
    <row r="62" spans="1:2" x14ac:dyDescent="0.3">
      <c r="A62" t="s">
        <v>110</v>
      </c>
      <c r="B62" t="s">
        <v>130</v>
      </c>
    </row>
    <row r="63" spans="1:2" x14ac:dyDescent="0.3">
      <c r="A63" t="s">
        <v>72</v>
      </c>
      <c r="B63" t="s">
        <v>129</v>
      </c>
    </row>
    <row r="64" spans="1:2" x14ac:dyDescent="0.3">
      <c r="A64" t="s">
        <v>111</v>
      </c>
      <c r="B64" t="s">
        <v>130</v>
      </c>
    </row>
    <row r="65" spans="1:2" x14ac:dyDescent="0.3">
      <c r="A65" t="s">
        <v>63</v>
      </c>
      <c r="B65" t="s">
        <v>129</v>
      </c>
    </row>
    <row r="66" spans="1:2" x14ac:dyDescent="0.3">
      <c r="A66" t="s">
        <v>112</v>
      </c>
      <c r="B66" t="s">
        <v>130</v>
      </c>
    </row>
    <row r="67" spans="1:2" x14ac:dyDescent="0.3">
      <c r="A67" t="s">
        <v>113</v>
      </c>
      <c r="B67" t="s">
        <v>130</v>
      </c>
    </row>
    <row r="68" spans="1:2" x14ac:dyDescent="0.3">
      <c r="A68" t="s">
        <v>64</v>
      </c>
      <c r="B68" t="s">
        <v>129</v>
      </c>
    </row>
    <row r="69" spans="1:2" x14ac:dyDescent="0.3">
      <c r="A69" t="s">
        <v>90</v>
      </c>
      <c r="B69" t="s">
        <v>129</v>
      </c>
    </row>
    <row r="70" spans="1:2" x14ac:dyDescent="0.3">
      <c r="A70" t="s">
        <v>114</v>
      </c>
      <c r="B70" t="s">
        <v>130</v>
      </c>
    </row>
    <row r="71" spans="1:2" x14ac:dyDescent="0.3">
      <c r="A71" t="s">
        <v>115</v>
      </c>
      <c r="B71" t="s">
        <v>130</v>
      </c>
    </row>
    <row r="72" spans="1:2" x14ac:dyDescent="0.3">
      <c r="A72" t="s">
        <v>116</v>
      </c>
      <c r="B72" t="s">
        <v>130</v>
      </c>
    </row>
    <row r="73" spans="1:2" x14ac:dyDescent="0.3">
      <c r="A73" t="s">
        <v>117</v>
      </c>
      <c r="B73" t="s">
        <v>130</v>
      </c>
    </row>
    <row r="74" spans="1:2" x14ac:dyDescent="0.3">
      <c r="A74" t="s">
        <v>93</v>
      </c>
      <c r="B74" t="s">
        <v>129</v>
      </c>
    </row>
    <row r="75" spans="1:2" x14ac:dyDescent="0.3">
      <c r="A75" t="s">
        <v>118</v>
      </c>
      <c r="B75" t="s">
        <v>130</v>
      </c>
    </row>
    <row r="76" spans="1:2" x14ac:dyDescent="0.3">
      <c r="A76" t="s">
        <v>119</v>
      </c>
      <c r="B76" t="s">
        <v>130</v>
      </c>
    </row>
    <row r="77" spans="1:2" x14ac:dyDescent="0.3">
      <c r="A77" t="s">
        <v>120</v>
      </c>
      <c r="B77" t="s">
        <v>130</v>
      </c>
    </row>
    <row r="78" spans="1:2" x14ac:dyDescent="0.3">
      <c r="A78" t="s">
        <v>121</v>
      </c>
      <c r="B78" t="s">
        <v>130</v>
      </c>
    </row>
    <row r="79" spans="1:2" x14ac:dyDescent="0.3">
      <c r="A79" t="s">
        <v>92</v>
      </c>
      <c r="B79" t="s">
        <v>129</v>
      </c>
    </row>
    <row r="80" spans="1:2" x14ac:dyDescent="0.3">
      <c r="A80" t="s">
        <v>58</v>
      </c>
      <c r="B80" t="s">
        <v>129</v>
      </c>
    </row>
    <row r="81" spans="1:2" x14ac:dyDescent="0.3">
      <c r="A81" t="s">
        <v>83</v>
      </c>
      <c r="B81" t="s">
        <v>129</v>
      </c>
    </row>
    <row r="82" spans="1:2" x14ac:dyDescent="0.3">
      <c r="A82" t="s">
        <v>70</v>
      </c>
      <c r="B82" t="s">
        <v>129</v>
      </c>
    </row>
    <row r="83" spans="1:2" x14ac:dyDescent="0.3">
      <c r="A83" t="s">
        <v>122</v>
      </c>
      <c r="B83" t="s">
        <v>130</v>
      </c>
    </row>
    <row r="84" spans="1:2" x14ac:dyDescent="0.3">
      <c r="A84" t="s">
        <v>32</v>
      </c>
      <c r="B84" t="s">
        <v>129</v>
      </c>
    </row>
    <row r="85" spans="1:2" x14ac:dyDescent="0.3">
      <c r="A85" t="s">
        <v>123</v>
      </c>
      <c r="B85" t="s">
        <v>130</v>
      </c>
    </row>
    <row r="86" spans="1:2" x14ac:dyDescent="0.3">
      <c r="A86" t="s">
        <v>59</v>
      </c>
      <c r="B86" t="s">
        <v>129</v>
      </c>
    </row>
    <row r="87" spans="1:2" x14ac:dyDescent="0.3">
      <c r="A87" t="s">
        <v>78</v>
      </c>
      <c r="B87" t="s">
        <v>129</v>
      </c>
    </row>
    <row r="88" spans="1:2" x14ac:dyDescent="0.3">
      <c r="A88" t="s">
        <v>67</v>
      </c>
      <c r="B88" t="s">
        <v>129</v>
      </c>
    </row>
    <row r="89" spans="1:2" x14ac:dyDescent="0.3">
      <c r="A89" t="s">
        <v>91</v>
      </c>
      <c r="B89" t="s">
        <v>129</v>
      </c>
    </row>
    <row r="90" spans="1:2" x14ac:dyDescent="0.3">
      <c r="A90" t="s">
        <v>124</v>
      </c>
      <c r="B90" t="s">
        <v>130</v>
      </c>
    </row>
    <row r="91" spans="1:2" x14ac:dyDescent="0.3">
      <c r="A91" t="s">
        <v>125</v>
      </c>
      <c r="B91" t="s">
        <v>130</v>
      </c>
    </row>
    <row r="92" spans="1:2" x14ac:dyDescent="0.3">
      <c r="A92" t="s">
        <v>126</v>
      </c>
      <c r="B92" t="s">
        <v>130</v>
      </c>
    </row>
    <row r="93" spans="1:2" x14ac:dyDescent="0.3">
      <c r="A93" t="s">
        <v>127</v>
      </c>
      <c r="B93" t="s">
        <v>130</v>
      </c>
    </row>
    <row r="94" spans="1:2" x14ac:dyDescent="0.3">
      <c r="A94" t="s">
        <v>79</v>
      </c>
      <c r="B94" t="s">
        <v>129</v>
      </c>
    </row>
    <row r="95" spans="1:2" x14ac:dyDescent="0.3">
      <c r="A95" t="s">
        <v>128</v>
      </c>
      <c r="B95" t="s">
        <v>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3">
    <tabColor rgb="FF006800"/>
    <pageSetUpPr fitToPage="1"/>
  </sheetPr>
  <dimension ref="A1:BB32"/>
  <sheetViews>
    <sheetView showGridLines="0" view="pageBreakPreview" zoomScale="85" zoomScaleNormal="85" zoomScaleSheetLayoutView="85" workbookViewId="0">
      <pane ySplit="1" topLeftCell="A25" activePane="bottomLeft" state="frozen"/>
      <selection activeCell="B9" sqref="B9:E9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39" width="7.44140625" style="5" customWidth="1"/>
    <col min="40" max="40" width="7.33203125" style="5" customWidth="1"/>
    <col min="41" max="41" width="7.44140625" style="5" customWidth="1"/>
    <col min="42" max="42" width="8.109375" style="5" customWidth="1"/>
    <col min="43" max="50" width="7.109375" style="5" customWidth="1"/>
    <col min="51" max="51" width="9.33203125" style="5" customWidth="1"/>
    <col min="52" max="52" width="7.44140625" style="5" customWidth="1"/>
    <col min="53" max="54" width="5.5546875" style="5" hidden="1" customWidth="1"/>
    <col min="55" max="55" width="4.6640625" style="4" customWidth="1"/>
    <col min="56" max="16384" width="11.44140625" style="4"/>
  </cols>
  <sheetData>
    <row r="1" spans="1:54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114</v>
      </c>
      <c r="S1" s="15" t="s">
        <v>93</v>
      </c>
      <c r="T1" s="15" t="s">
        <v>78</v>
      </c>
      <c r="U1" s="15" t="s">
        <v>86</v>
      </c>
      <c r="V1" s="15" t="s">
        <v>57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4"/>
      <c r="BA1" s="4"/>
      <c r="BB1" s="4"/>
    </row>
    <row r="2" spans="1:54" ht="15" customHeight="1" x14ac:dyDescent="0.3">
      <c r="A2" s="38">
        <v>45170</v>
      </c>
      <c r="B2" s="16">
        <v>22.86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16.399999999999999</v>
      </c>
      <c r="M2" s="16">
        <v>9.1999999999999993</v>
      </c>
      <c r="N2" s="16">
        <v>26.4</v>
      </c>
      <c r="O2" s="16">
        <v>0</v>
      </c>
      <c r="P2" s="16">
        <v>0</v>
      </c>
      <c r="Q2" s="16">
        <v>18.399999999999999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25"/>
      <c r="BA2" s="4"/>
      <c r="BB2" s="4"/>
    </row>
    <row r="3" spans="1:54" ht="15" customHeight="1" x14ac:dyDescent="0.3">
      <c r="A3" s="38">
        <v>45171</v>
      </c>
      <c r="B3" s="16">
        <v>2.54</v>
      </c>
      <c r="C3" s="16">
        <v>0</v>
      </c>
      <c r="D3" s="16">
        <v>0</v>
      </c>
      <c r="E3" s="16">
        <v>0</v>
      </c>
      <c r="F3" s="16">
        <v>0</v>
      </c>
      <c r="G3" s="16">
        <v>3</v>
      </c>
      <c r="H3" s="16">
        <v>0</v>
      </c>
      <c r="I3" s="16">
        <v>0</v>
      </c>
      <c r="J3" s="16">
        <v>4</v>
      </c>
      <c r="K3" s="16">
        <v>18.2</v>
      </c>
      <c r="L3" s="16">
        <v>25</v>
      </c>
      <c r="M3" s="16">
        <v>28</v>
      </c>
      <c r="N3" s="16">
        <v>16.2</v>
      </c>
      <c r="O3" s="16">
        <v>0</v>
      </c>
      <c r="P3" s="16">
        <v>0</v>
      </c>
      <c r="Q3" s="16">
        <v>7.4</v>
      </c>
      <c r="R3" s="16">
        <v>0</v>
      </c>
      <c r="S3" s="16">
        <v>0</v>
      </c>
      <c r="T3" s="16">
        <v>0</v>
      </c>
      <c r="U3" s="16">
        <v>1.27</v>
      </c>
      <c r="V3" s="16">
        <v>2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25"/>
      <c r="BA3" s="4"/>
      <c r="BB3" s="4"/>
    </row>
    <row r="4" spans="1:54" ht="15" customHeight="1" x14ac:dyDescent="0.3">
      <c r="A4" s="38">
        <v>45172</v>
      </c>
      <c r="B4" s="16">
        <v>0</v>
      </c>
      <c r="C4" s="16">
        <v>0</v>
      </c>
      <c r="D4" s="16">
        <v>0</v>
      </c>
      <c r="E4" s="16">
        <v>12</v>
      </c>
      <c r="F4" s="16">
        <v>13</v>
      </c>
      <c r="G4" s="16">
        <v>8</v>
      </c>
      <c r="H4" s="16">
        <v>0</v>
      </c>
      <c r="I4" s="16">
        <v>4.5</v>
      </c>
      <c r="J4" s="16">
        <v>2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1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25"/>
      <c r="BA4" s="4"/>
      <c r="BB4" s="4"/>
    </row>
    <row r="5" spans="1:54" ht="15" customHeight="1" x14ac:dyDescent="0.3">
      <c r="A5" s="38">
        <v>45173</v>
      </c>
      <c r="B5" s="16">
        <v>5.08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3.8000000000000003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25"/>
      <c r="BA5" s="4"/>
      <c r="BB5" s="4"/>
    </row>
    <row r="6" spans="1:54" ht="15" customHeight="1" x14ac:dyDescent="0.3">
      <c r="A6" s="38">
        <v>45174</v>
      </c>
      <c r="B6" s="16">
        <v>12.7</v>
      </c>
      <c r="C6" s="16">
        <v>13.1</v>
      </c>
      <c r="D6" s="16">
        <v>0</v>
      </c>
      <c r="E6" s="16">
        <v>0</v>
      </c>
      <c r="F6" s="16">
        <v>0</v>
      </c>
      <c r="G6" s="16">
        <v>10</v>
      </c>
      <c r="H6" s="16">
        <v>0</v>
      </c>
      <c r="I6" s="16">
        <v>16</v>
      </c>
      <c r="J6" s="16">
        <v>22</v>
      </c>
      <c r="K6" s="16">
        <v>8.1999999999999993</v>
      </c>
      <c r="L6" s="16">
        <v>4.2</v>
      </c>
      <c r="M6" s="16">
        <v>2</v>
      </c>
      <c r="N6" s="16">
        <v>0</v>
      </c>
      <c r="O6" s="16">
        <v>0</v>
      </c>
      <c r="P6" s="16">
        <v>0</v>
      </c>
      <c r="Q6" s="16">
        <v>1.6</v>
      </c>
      <c r="R6" s="16">
        <v>0</v>
      </c>
      <c r="S6" s="16">
        <v>0</v>
      </c>
      <c r="T6" s="16">
        <v>0</v>
      </c>
      <c r="U6" s="16">
        <v>1.27</v>
      </c>
      <c r="V6" s="16">
        <v>0.4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5"/>
      <c r="BA6" s="4"/>
      <c r="BB6" s="4"/>
    </row>
    <row r="7" spans="1:54" ht="15" customHeight="1" x14ac:dyDescent="0.3">
      <c r="A7" s="38">
        <v>45175</v>
      </c>
      <c r="B7" s="16">
        <v>3</v>
      </c>
      <c r="C7" s="16">
        <v>4</v>
      </c>
      <c r="D7" s="16">
        <v>4.2</v>
      </c>
      <c r="E7" s="16">
        <v>8</v>
      </c>
      <c r="F7" s="16">
        <v>32</v>
      </c>
      <c r="G7" s="16">
        <v>30</v>
      </c>
      <c r="H7" s="16">
        <v>0</v>
      </c>
      <c r="I7" s="16">
        <v>24</v>
      </c>
      <c r="J7" s="16">
        <v>60</v>
      </c>
      <c r="K7" s="16">
        <v>38.6</v>
      </c>
      <c r="L7" s="16">
        <v>12.4</v>
      </c>
      <c r="M7" s="16">
        <v>10</v>
      </c>
      <c r="N7" s="16">
        <v>3.5</v>
      </c>
      <c r="O7" s="16">
        <v>0</v>
      </c>
      <c r="P7" s="16">
        <v>0</v>
      </c>
      <c r="Q7" s="16">
        <v>25.599999999999998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5"/>
      <c r="BA7" s="4"/>
      <c r="BB7" s="4"/>
    </row>
    <row r="8" spans="1:54" ht="15" customHeight="1" x14ac:dyDescent="0.3">
      <c r="A8" s="38">
        <v>45176</v>
      </c>
      <c r="B8" s="16">
        <v>0</v>
      </c>
      <c r="C8" s="16">
        <v>2.5</v>
      </c>
      <c r="D8" s="16">
        <v>6.2</v>
      </c>
      <c r="E8" s="16">
        <v>5</v>
      </c>
      <c r="F8" s="16">
        <v>0</v>
      </c>
      <c r="G8" s="16">
        <v>1.2</v>
      </c>
      <c r="H8" s="16">
        <v>0</v>
      </c>
      <c r="I8" s="16">
        <v>2.5</v>
      </c>
      <c r="J8" s="16">
        <v>6</v>
      </c>
      <c r="K8" s="16">
        <v>0</v>
      </c>
      <c r="L8" s="16">
        <v>0</v>
      </c>
      <c r="M8" s="16">
        <v>0</v>
      </c>
      <c r="N8" s="16">
        <v>5.3</v>
      </c>
      <c r="O8" s="16">
        <v>0</v>
      </c>
      <c r="P8" s="16">
        <v>0</v>
      </c>
      <c r="Q8" s="16">
        <v>0.8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5"/>
      <c r="BA8" s="4"/>
      <c r="BB8" s="4"/>
    </row>
    <row r="9" spans="1:54" ht="15" customHeight="1" x14ac:dyDescent="0.3">
      <c r="A9" s="38">
        <v>45177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0.5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0.2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5"/>
      <c r="BA9" s="4"/>
      <c r="BB9" s="4"/>
    </row>
    <row r="10" spans="1:54" ht="15" customHeight="1" x14ac:dyDescent="0.3">
      <c r="A10" s="38">
        <v>45178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1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25"/>
      <c r="BA10" s="4"/>
      <c r="BB10" s="4"/>
    </row>
    <row r="11" spans="1:54" ht="15" customHeight="1" x14ac:dyDescent="0.3">
      <c r="A11" s="38">
        <v>45179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5.08</v>
      </c>
      <c r="V11" s="16">
        <v>0.2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25"/>
      <c r="BA11" s="4"/>
      <c r="BB11" s="4"/>
    </row>
    <row r="12" spans="1:54" ht="15" customHeight="1" x14ac:dyDescent="0.3">
      <c r="A12" s="38">
        <v>45180</v>
      </c>
      <c r="B12" s="16">
        <v>0</v>
      </c>
      <c r="C12" s="16">
        <v>0</v>
      </c>
      <c r="D12" s="16">
        <v>0</v>
      </c>
      <c r="E12" s="16">
        <v>0</v>
      </c>
      <c r="F12" s="16">
        <v>1</v>
      </c>
      <c r="G12" s="16">
        <v>1</v>
      </c>
      <c r="H12" s="16">
        <v>0</v>
      </c>
      <c r="I12" s="16">
        <v>0</v>
      </c>
      <c r="J12" s="16">
        <v>0</v>
      </c>
      <c r="K12" s="16">
        <v>1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2.54</v>
      </c>
      <c r="V12" s="16">
        <v>0.8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25"/>
      <c r="BA12" s="4"/>
      <c r="BB12" s="4"/>
    </row>
    <row r="13" spans="1:54" ht="15" customHeight="1" x14ac:dyDescent="0.3">
      <c r="A13" s="38">
        <v>45181</v>
      </c>
      <c r="B13" s="16">
        <v>1</v>
      </c>
      <c r="C13" s="16">
        <v>0</v>
      </c>
      <c r="D13" s="16">
        <v>0</v>
      </c>
      <c r="E13" s="16">
        <v>0</v>
      </c>
      <c r="F13" s="16">
        <v>3</v>
      </c>
      <c r="G13" s="16">
        <v>23.2</v>
      </c>
      <c r="H13" s="16">
        <v>0</v>
      </c>
      <c r="I13" s="16">
        <v>8</v>
      </c>
      <c r="J13" s="16">
        <v>32</v>
      </c>
      <c r="K13" s="16">
        <v>25</v>
      </c>
      <c r="L13" s="16">
        <v>9.4</v>
      </c>
      <c r="M13" s="16">
        <v>2</v>
      </c>
      <c r="N13" s="16">
        <v>3</v>
      </c>
      <c r="O13" s="16">
        <v>0</v>
      </c>
      <c r="P13" s="16">
        <v>0</v>
      </c>
      <c r="Q13" s="16">
        <v>24.6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25"/>
      <c r="BA13" s="4"/>
      <c r="BB13" s="4"/>
    </row>
    <row r="14" spans="1:54" ht="15" customHeight="1" x14ac:dyDescent="0.3">
      <c r="A14" s="38">
        <v>45182</v>
      </c>
      <c r="B14" s="16">
        <v>0</v>
      </c>
      <c r="C14" s="16">
        <v>0</v>
      </c>
      <c r="D14" s="16">
        <v>0</v>
      </c>
      <c r="E14" s="16">
        <v>0</v>
      </c>
      <c r="F14" s="16">
        <v>1.5</v>
      </c>
      <c r="G14" s="16">
        <v>0.3</v>
      </c>
      <c r="H14" s="16">
        <v>0</v>
      </c>
      <c r="I14" s="16">
        <v>22</v>
      </c>
      <c r="J14" s="16">
        <v>24</v>
      </c>
      <c r="K14" s="16">
        <v>22</v>
      </c>
      <c r="L14" s="16">
        <v>2.8</v>
      </c>
      <c r="M14" s="16">
        <v>0</v>
      </c>
      <c r="N14" s="16">
        <v>0</v>
      </c>
      <c r="O14" s="16">
        <v>0</v>
      </c>
      <c r="P14" s="16">
        <v>0</v>
      </c>
      <c r="Q14" s="16">
        <v>1.2000000000000002</v>
      </c>
      <c r="R14" s="16">
        <v>0</v>
      </c>
      <c r="S14" s="16">
        <v>0</v>
      </c>
      <c r="T14" s="16">
        <v>0</v>
      </c>
      <c r="U14" s="16">
        <v>6.96</v>
      </c>
      <c r="V14" s="16">
        <v>0.2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25"/>
      <c r="BA14" s="4"/>
      <c r="BB14" s="4"/>
    </row>
    <row r="15" spans="1:54" ht="15" customHeight="1" x14ac:dyDescent="0.3">
      <c r="A15" s="38">
        <v>45183</v>
      </c>
      <c r="B15" s="16">
        <v>0</v>
      </c>
      <c r="C15" s="16">
        <v>30</v>
      </c>
      <c r="D15" s="16">
        <v>42</v>
      </c>
      <c r="E15" s="16">
        <v>14</v>
      </c>
      <c r="F15" s="16">
        <v>0</v>
      </c>
      <c r="G15" s="16">
        <v>2.2999999999999998</v>
      </c>
      <c r="H15" s="16">
        <v>0</v>
      </c>
      <c r="I15" s="16">
        <v>2</v>
      </c>
      <c r="J15" s="16">
        <v>0</v>
      </c>
      <c r="K15" s="16">
        <v>14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25"/>
      <c r="BA15" s="4"/>
      <c r="BB15" s="4"/>
    </row>
    <row r="16" spans="1:54" ht="15" customHeight="1" x14ac:dyDescent="0.3">
      <c r="A16" s="38">
        <v>45184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8.1</v>
      </c>
      <c r="K16" s="16">
        <v>9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25"/>
      <c r="BA16" s="4"/>
      <c r="BB16" s="4"/>
    </row>
    <row r="17" spans="1:54" ht="15" customHeight="1" x14ac:dyDescent="0.3">
      <c r="A17" s="38">
        <v>45185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2</v>
      </c>
      <c r="H17" s="16">
        <v>0</v>
      </c>
      <c r="I17" s="16">
        <v>2</v>
      </c>
      <c r="J17" s="16">
        <v>13.3</v>
      </c>
      <c r="K17" s="16">
        <v>28.3</v>
      </c>
      <c r="L17" s="16">
        <v>15.2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25"/>
      <c r="BA17" s="4"/>
      <c r="BB17" s="4"/>
    </row>
    <row r="18" spans="1:54" ht="15" customHeight="1" x14ac:dyDescent="0.3">
      <c r="A18" s="38">
        <v>45186</v>
      </c>
      <c r="B18" s="16">
        <v>63.6</v>
      </c>
      <c r="C18" s="16">
        <v>0</v>
      </c>
      <c r="D18" s="16">
        <v>0</v>
      </c>
      <c r="E18" s="16">
        <v>1.5</v>
      </c>
      <c r="F18" s="16">
        <v>2.6</v>
      </c>
      <c r="G18" s="16">
        <v>1.3</v>
      </c>
      <c r="H18" s="16">
        <v>0</v>
      </c>
      <c r="I18" s="16">
        <v>25</v>
      </c>
      <c r="J18" s="16">
        <v>30.3</v>
      </c>
      <c r="K18" s="16">
        <v>18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1.8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25"/>
      <c r="BA18" s="4"/>
      <c r="BB18" s="4"/>
    </row>
    <row r="19" spans="1:54" ht="15" customHeight="1" x14ac:dyDescent="0.3">
      <c r="A19" s="38">
        <v>45187</v>
      </c>
      <c r="B19" s="16">
        <v>10.16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2.2000000000000002</v>
      </c>
      <c r="M19" s="16">
        <v>0</v>
      </c>
      <c r="N19" s="16">
        <v>0</v>
      </c>
      <c r="O19" s="16">
        <v>0</v>
      </c>
      <c r="P19" s="16">
        <v>0</v>
      </c>
      <c r="Q19" s="16">
        <v>11</v>
      </c>
      <c r="R19" s="16">
        <v>0</v>
      </c>
      <c r="S19" s="16">
        <v>0</v>
      </c>
      <c r="T19" s="16">
        <v>0</v>
      </c>
      <c r="U19" s="16">
        <v>1.524</v>
      </c>
      <c r="V19" s="16">
        <v>0.57999999999999996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25"/>
      <c r="BA19" s="4"/>
      <c r="BB19" s="4"/>
    </row>
    <row r="20" spans="1:54" ht="15" customHeight="1" x14ac:dyDescent="0.3">
      <c r="A20" s="38">
        <v>45188</v>
      </c>
      <c r="B20" s="16">
        <v>15.24</v>
      </c>
      <c r="C20" s="16">
        <v>0</v>
      </c>
      <c r="D20" s="16">
        <v>0</v>
      </c>
      <c r="E20" s="16">
        <v>0</v>
      </c>
      <c r="F20" s="16">
        <v>7.3</v>
      </c>
      <c r="G20" s="16">
        <v>9</v>
      </c>
      <c r="H20" s="16">
        <v>0</v>
      </c>
      <c r="I20" s="16">
        <v>27</v>
      </c>
      <c r="J20" s="16">
        <v>46.2</v>
      </c>
      <c r="K20" s="16">
        <v>15.4</v>
      </c>
      <c r="L20" s="16">
        <v>6.2</v>
      </c>
      <c r="M20" s="16">
        <v>8.6</v>
      </c>
      <c r="N20" s="16">
        <v>5.2</v>
      </c>
      <c r="O20" s="16">
        <v>0</v>
      </c>
      <c r="P20" s="16">
        <v>0</v>
      </c>
      <c r="Q20" s="16">
        <v>3.4</v>
      </c>
      <c r="R20" s="16">
        <v>0</v>
      </c>
      <c r="S20" s="16">
        <v>35.5</v>
      </c>
      <c r="T20" s="16">
        <v>0</v>
      </c>
      <c r="U20" s="16">
        <v>0</v>
      </c>
      <c r="V20" s="16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25"/>
      <c r="BA20" s="4"/>
      <c r="BB20" s="4"/>
    </row>
    <row r="21" spans="1:54" ht="15" customHeight="1" x14ac:dyDescent="0.3">
      <c r="A21" s="38">
        <v>45189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0.4</v>
      </c>
      <c r="H21" s="16">
        <v>0</v>
      </c>
      <c r="I21" s="16">
        <v>0</v>
      </c>
      <c r="J21" s="16">
        <v>0</v>
      </c>
      <c r="K21" s="16">
        <v>2.2999999999999998</v>
      </c>
      <c r="L21" s="16">
        <v>2.4</v>
      </c>
      <c r="M21" s="16">
        <v>1.8</v>
      </c>
      <c r="N21" s="16">
        <v>2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25"/>
      <c r="BA21" s="4"/>
      <c r="BB21" s="4"/>
    </row>
    <row r="22" spans="1:54" ht="15" customHeight="1" x14ac:dyDescent="0.3">
      <c r="A22" s="38">
        <v>45190</v>
      </c>
      <c r="B22" s="16">
        <v>2.2000000000000002</v>
      </c>
      <c r="C22" s="16">
        <v>9</v>
      </c>
      <c r="D22" s="16">
        <v>1</v>
      </c>
      <c r="E22" s="16">
        <v>0</v>
      </c>
      <c r="F22" s="16">
        <v>2.2999999999999998</v>
      </c>
      <c r="G22" s="16">
        <v>14.2</v>
      </c>
      <c r="H22" s="16">
        <v>0</v>
      </c>
      <c r="I22" s="16">
        <v>0</v>
      </c>
      <c r="J22" s="16">
        <v>0</v>
      </c>
      <c r="K22" s="16">
        <v>3.7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8.6000000000000014</v>
      </c>
      <c r="R22" s="16">
        <v>0</v>
      </c>
      <c r="S22" s="16">
        <v>3.2</v>
      </c>
      <c r="T22" s="16">
        <v>0</v>
      </c>
      <c r="U22" s="16">
        <v>0.5</v>
      </c>
      <c r="V22" s="16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25"/>
      <c r="BA22" s="4"/>
      <c r="BB22" s="4"/>
    </row>
    <row r="23" spans="1:54" ht="15" customHeight="1" x14ac:dyDescent="0.3">
      <c r="A23" s="38">
        <v>45191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1</v>
      </c>
      <c r="V23" s="16">
        <v>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25"/>
      <c r="BA23" s="4"/>
      <c r="BB23" s="4"/>
    </row>
    <row r="24" spans="1:54" ht="15" customHeight="1" x14ac:dyDescent="0.3">
      <c r="A24" s="38">
        <v>45192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2.2000000000000002</v>
      </c>
      <c r="L24" s="16">
        <v>0</v>
      </c>
      <c r="M24" s="16">
        <v>0</v>
      </c>
      <c r="N24" s="16">
        <v>3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25"/>
      <c r="BA24" s="4"/>
      <c r="BB24" s="4"/>
    </row>
    <row r="25" spans="1:54" ht="15" customHeight="1" x14ac:dyDescent="0.3">
      <c r="A25" s="38">
        <v>45193</v>
      </c>
      <c r="B25" s="16">
        <v>0</v>
      </c>
      <c r="C25" s="16">
        <v>0</v>
      </c>
      <c r="D25" s="16">
        <v>1</v>
      </c>
      <c r="E25" s="16">
        <v>13</v>
      </c>
      <c r="F25" s="16">
        <v>10</v>
      </c>
      <c r="G25" s="16">
        <v>2</v>
      </c>
      <c r="H25" s="16">
        <v>0</v>
      </c>
      <c r="I25" s="16">
        <v>0</v>
      </c>
      <c r="J25" s="16">
        <v>10.3</v>
      </c>
      <c r="K25" s="16">
        <v>2.2000000000000002</v>
      </c>
      <c r="L25" s="16">
        <v>10.199999999999999</v>
      </c>
      <c r="M25" s="16">
        <v>8.1999999999999993</v>
      </c>
      <c r="N25" s="16">
        <v>6</v>
      </c>
      <c r="O25" s="16">
        <v>0</v>
      </c>
      <c r="P25" s="16">
        <v>0</v>
      </c>
      <c r="Q25" s="16">
        <v>0</v>
      </c>
      <c r="R25" s="16">
        <v>0</v>
      </c>
      <c r="S25" s="16">
        <v>1.1000000000000001</v>
      </c>
      <c r="T25" s="16">
        <v>0</v>
      </c>
      <c r="U25" s="16">
        <v>8.8000000000000007</v>
      </c>
      <c r="V25" s="16">
        <v>0.9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25"/>
      <c r="BA25" s="4"/>
      <c r="BB25" s="4"/>
    </row>
    <row r="26" spans="1:54" ht="15" customHeight="1" x14ac:dyDescent="0.3">
      <c r="A26" s="38">
        <v>45194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1.778</v>
      </c>
      <c r="V26" s="16">
        <v>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25"/>
      <c r="BA26" s="4"/>
      <c r="BB26" s="4"/>
    </row>
    <row r="27" spans="1:54" ht="15" customHeight="1" x14ac:dyDescent="0.3">
      <c r="A27" s="38">
        <v>45195</v>
      </c>
      <c r="B27" s="16">
        <v>0</v>
      </c>
      <c r="C27" s="16">
        <v>13</v>
      </c>
      <c r="D27" s="16">
        <v>40</v>
      </c>
      <c r="E27" s="16">
        <v>38</v>
      </c>
      <c r="F27" s="16">
        <v>68.2</v>
      </c>
      <c r="G27" s="16">
        <v>24</v>
      </c>
      <c r="H27" s="16">
        <v>0</v>
      </c>
      <c r="I27" s="16">
        <v>26</v>
      </c>
      <c r="J27" s="16">
        <v>64</v>
      </c>
      <c r="K27" s="16">
        <v>8.4</v>
      </c>
      <c r="L27" s="16">
        <v>4.2</v>
      </c>
      <c r="M27" s="16">
        <v>0</v>
      </c>
      <c r="N27" s="16">
        <v>8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25"/>
      <c r="BA27" s="4"/>
      <c r="BB27" s="4"/>
    </row>
    <row r="28" spans="1:54" ht="15" customHeight="1" x14ac:dyDescent="0.3">
      <c r="A28" s="38">
        <v>45196</v>
      </c>
      <c r="B28" s="16">
        <v>15.24</v>
      </c>
      <c r="C28" s="16">
        <v>0</v>
      </c>
      <c r="D28" s="16">
        <v>1</v>
      </c>
      <c r="E28" s="16">
        <v>3</v>
      </c>
      <c r="F28" s="16">
        <v>0</v>
      </c>
      <c r="G28" s="16">
        <v>1</v>
      </c>
      <c r="H28" s="16">
        <v>0</v>
      </c>
      <c r="I28" s="16">
        <v>11</v>
      </c>
      <c r="J28" s="16">
        <v>8.1999999999999993</v>
      </c>
      <c r="K28" s="16">
        <v>28.4</v>
      </c>
      <c r="L28" s="16">
        <v>10.5</v>
      </c>
      <c r="M28" s="16">
        <v>60.1</v>
      </c>
      <c r="N28" s="16">
        <v>6.1</v>
      </c>
      <c r="O28" s="16">
        <v>0</v>
      </c>
      <c r="P28" s="16">
        <v>0</v>
      </c>
      <c r="Q28" s="16">
        <v>6.2</v>
      </c>
      <c r="R28" s="16">
        <v>0</v>
      </c>
      <c r="S28" s="16">
        <v>3</v>
      </c>
      <c r="T28" s="16">
        <v>0</v>
      </c>
      <c r="U28" s="16">
        <v>0</v>
      </c>
      <c r="V28" s="16">
        <v>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25"/>
      <c r="BA28" s="4"/>
      <c r="BB28" s="4"/>
    </row>
    <row r="29" spans="1:54" ht="15" customHeight="1" x14ac:dyDescent="0.3">
      <c r="A29" s="38">
        <v>45197</v>
      </c>
      <c r="B29" s="16">
        <v>7.5</v>
      </c>
      <c r="C29" s="16">
        <v>15.3</v>
      </c>
      <c r="D29" s="16">
        <v>42</v>
      </c>
      <c r="E29" s="16">
        <v>10.5</v>
      </c>
      <c r="F29" s="16">
        <v>9.1999999999999993</v>
      </c>
      <c r="G29" s="16">
        <v>30</v>
      </c>
      <c r="H29" s="16">
        <v>0</v>
      </c>
      <c r="I29" s="16">
        <v>0</v>
      </c>
      <c r="J29" s="16">
        <v>0</v>
      </c>
      <c r="K29" s="16">
        <v>12.2</v>
      </c>
      <c r="L29" s="16">
        <v>14</v>
      </c>
      <c r="M29" s="16">
        <v>0</v>
      </c>
      <c r="N29" s="16">
        <v>6</v>
      </c>
      <c r="O29" s="16">
        <v>0</v>
      </c>
      <c r="P29" s="16">
        <v>0</v>
      </c>
      <c r="Q29" s="16">
        <v>0.5</v>
      </c>
      <c r="R29" s="16">
        <v>0</v>
      </c>
      <c r="S29" s="16">
        <v>14.5</v>
      </c>
      <c r="T29" s="16">
        <v>0</v>
      </c>
      <c r="U29" s="16">
        <v>0</v>
      </c>
      <c r="V29" s="16">
        <v>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25"/>
      <c r="BA29" s="4"/>
      <c r="BB29" s="4"/>
    </row>
    <row r="30" spans="1:54" ht="15" customHeight="1" x14ac:dyDescent="0.3">
      <c r="A30" s="38">
        <v>45198</v>
      </c>
      <c r="B30" s="16">
        <v>0</v>
      </c>
      <c r="C30" s="16">
        <v>102.2</v>
      </c>
      <c r="D30" s="16">
        <v>39</v>
      </c>
      <c r="E30" s="16">
        <v>70</v>
      </c>
      <c r="F30" s="16">
        <v>90</v>
      </c>
      <c r="G30" s="16">
        <v>74</v>
      </c>
      <c r="H30" s="16">
        <v>0</v>
      </c>
      <c r="I30" s="16">
        <v>47.5</v>
      </c>
      <c r="J30" s="16">
        <v>90</v>
      </c>
      <c r="K30" s="16">
        <v>18.600000000000001</v>
      </c>
      <c r="L30" s="16">
        <v>40</v>
      </c>
      <c r="M30" s="16">
        <v>20.399999999999999</v>
      </c>
      <c r="N30" s="16">
        <v>6.4</v>
      </c>
      <c r="O30" s="16">
        <v>0</v>
      </c>
      <c r="P30" s="16">
        <v>0</v>
      </c>
      <c r="Q30" s="16">
        <v>5.6</v>
      </c>
      <c r="R30" s="16">
        <v>0</v>
      </c>
      <c r="S30" s="16">
        <v>0</v>
      </c>
      <c r="T30" s="16">
        <v>0</v>
      </c>
      <c r="U30" s="16">
        <v>2</v>
      </c>
      <c r="V30" s="16">
        <v>4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25"/>
      <c r="BA30" s="4"/>
      <c r="BB30" s="4"/>
    </row>
    <row r="31" spans="1:54" ht="15" customHeight="1" x14ac:dyDescent="0.3">
      <c r="A31" s="38">
        <v>45199</v>
      </c>
      <c r="B31" s="16">
        <v>0</v>
      </c>
      <c r="C31" s="16">
        <v>9.4</v>
      </c>
      <c r="D31" s="16">
        <v>12</v>
      </c>
      <c r="E31" s="16">
        <v>15.5</v>
      </c>
      <c r="F31" s="16">
        <v>9</v>
      </c>
      <c r="G31" s="16">
        <v>16</v>
      </c>
      <c r="H31" s="16">
        <v>0</v>
      </c>
      <c r="I31" s="16">
        <v>12</v>
      </c>
      <c r="J31" s="16">
        <v>8</v>
      </c>
      <c r="K31" s="16">
        <v>18.599999999999998</v>
      </c>
      <c r="L31" s="16">
        <v>7</v>
      </c>
      <c r="M31" s="16">
        <v>0</v>
      </c>
      <c r="N31" s="16">
        <v>2.1</v>
      </c>
      <c r="O31" s="16">
        <v>0</v>
      </c>
      <c r="P31" s="16">
        <v>0</v>
      </c>
      <c r="Q31" s="16">
        <v>26</v>
      </c>
      <c r="R31" s="16">
        <v>0</v>
      </c>
      <c r="S31" s="16">
        <v>4.2</v>
      </c>
      <c r="T31" s="16">
        <v>0</v>
      </c>
      <c r="U31" s="16">
        <v>6.6</v>
      </c>
      <c r="V31" s="16">
        <v>7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25"/>
      <c r="BA31" s="4"/>
      <c r="BB31" s="4"/>
    </row>
    <row r="32" spans="1:54" ht="15" customHeight="1" x14ac:dyDescent="0.3">
      <c r="A32" s="38">
        <v>45200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25"/>
      <c r="BA32" s="4"/>
      <c r="BB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5" fitToHeight="0" orientation="landscape" r:id="rId1"/>
  <headerFooter alignWithMargins="0">
    <oddFooter>&amp;CPágina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4">
    <tabColor rgb="FF006800"/>
    <pageSetUpPr fitToPage="1"/>
  </sheetPr>
  <dimension ref="A1:BB32"/>
  <sheetViews>
    <sheetView showGridLines="0" view="pageBreakPreview" zoomScale="85" zoomScaleNormal="85" zoomScaleSheetLayoutView="85" workbookViewId="0">
      <pane ySplit="1" topLeftCell="A25" activePane="bottomLeft" state="frozen"/>
      <selection activeCell="BB10" sqref="BB10:BC10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39" width="7.44140625" style="5" customWidth="1"/>
    <col min="40" max="40" width="7.33203125" style="5" customWidth="1"/>
    <col min="41" max="41" width="7.44140625" style="5" customWidth="1"/>
    <col min="42" max="42" width="8.109375" style="5" customWidth="1"/>
    <col min="43" max="50" width="7.109375" style="5" customWidth="1"/>
    <col min="51" max="51" width="9.33203125" style="5" customWidth="1"/>
    <col min="52" max="52" width="7.44140625" style="5" customWidth="1"/>
    <col min="53" max="54" width="5.5546875" style="5" hidden="1" customWidth="1"/>
    <col min="55" max="55" width="4.6640625" style="4" customWidth="1"/>
    <col min="56" max="16384" width="11.44140625" style="4"/>
  </cols>
  <sheetData>
    <row r="1" spans="1:54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114</v>
      </c>
      <c r="S1" s="15" t="s">
        <v>93</v>
      </c>
      <c r="T1" s="15" t="s">
        <v>78</v>
      </c>
      <c r="U1" s="15" t="s">
        <v>86</v>
      </c>
      <c r="V1" s="15" t="s">
        <v>57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4"/>
      <c r="BA1" s="4"/>
      <c r="BB1" s="4"/>
    </row>
    <row r="2" spans="1:54" ht="15" customHeight="1" x14ac:dyDescent="0.3">
      <c r="A2" s="38">
        <v>45200</v>
      </c>
      <c r="B2" s="16">
        <v>0</v>
      </c>
      <c r="C2" s="16">
        <v>26.4</v>
      </c>
      <c r="D2" s="16">
        <v>6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40</v>
      </c>
      <c r="K2" s="16">
        <v>25</v>
      </c>
      <c r="L2" s="16">
        <v>0</v>
      </c>
      <c r="M2" s="16">
        <v>2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25"/>
      <c r="BA2" s="4"/>
      <c r="BB2" s="4"/>
    </row>
    <row r="3" spans="1:54" ht="15" customHeight="1" x14ac:dyDescent="0.3">
      <c r="A3" s="38">
        <v>45201</v>
      </c>
      <c r="B3" s="16">
        <v>10.16</v>
      </c>
      <c r="C3" s="16">
        <v>0</v>
      </c>
      <c r="D3" s="16">
        <v>2</v>
      </c>
      <c r="E3" s="16">
        <v>0</v>
      </c>
      <c r="F3" s="16">
        <v>2</v>
      </c>
      <c r="G3" s="16">
        <v>5</v>
      </c>
      <c r="H3" s="16">
        <v>0</v>
      </c>
      <c r="I3" s="16">
        <v>0</v>
      </c>
      <c r="J3" s="16">
        <v>2</v>
      </c>
      <c r="K3" s="16">
        <v>4</v>
      </c>
      <c r="L3" s="16">
        <v>0</v>
      </c>
      <c r="M3" s="16">
        <v>2</v>
      </c>
      <c r="N3" s="16">
        <v>1.2</v>
      </c>
      <c r="O3" s="16">
        <v>0</v>
      </c>
      <c r="P3" s="16">
        <v>0</v>
      </c>
      <c r="Q3" s="16">
        <v>10</v>
      </c>
      <c r="R3" s="16">
        <v>0</v>
      </c>
      <c r="S3" s="16">
        <v>104</v>
      </c>
      <c r="T3" s="16">
        <v>0</v>
      </c>
      <c r="U3" s="16">
        <v>1.3</v>
      </c>
      <c r="V3" s="16">
        <v>2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25"/>
      <c r="BA3" s="4"/>
      <c r="BB3" s="4"/>
    </row>
    <row r="4" spans="1:54" ht="15" customHeight="1" x14ac:dyDescent="0.3">
      <c r="A4" s="38">
        <v>45202</v>
      </c>
      <c r="B4" s="16">
        <v>5.08</v>
      </c>
      <c r="C4" s="16">
        <v>1.5</v>
      </c>
      <c r="D4" s="16">
        <v>2</v>
      </c>
      <c r="E4" s="16">
        <v>9.8000000000000007</v>
      </c>
      <c r="F4" s="16">
        <v>7</v>
      </c>
      <c r="G4" s="16">
        <v>6</v>
      </c>
      <c r="H4" s="16">
        <v>0</v>
      </c>
      <c r="I4" s="16">
        <v>4</v>
      </c>
      <c r="J4" s="16">
        <v>0</v>
      </c>
      <c r="K4" s="16">
        <v>10.199999999999999</v>
      </c>
      <c r="L4" s="16">
        <v>2</v>
      </c>
      <c r="M4" s="16">
        <v>2</v>
      </c>
      <c r="N4" s="16">
        <v>6.4</v>
      </c>
      <c r="O4" s="16">
        <v>0</v>
      </c>
      <c r="P4" s="16">
        <v>0</v>
      </c>
      <c r="Q4" s="16">
        <v>2.2000000000000002</v>
      </c>
      <c r="R4" s="16">
        <v>0</v>
      </c>
      <c r="S4" s="16">
        <v>2.2999999999999998</v>
      </c>
      <c r="T4" s="16">
        <v>0</v>
      </c>
      <c r="U4" s="16">
        <v>0</v>
      </c>
      <c r="V4" s="16">
        <v>0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25"/>
      <c r="BA4" s="4"/>
      <c r="BB4" s="4"/>
    </row>
    <row r="5" spans="1:54" ht="15" customHeight="1" x14ac:dyDescent="0.3">
      <c r="A5" s="38">
        <v>45203</v>
      </c>
      <c r="B5" s="16">
        <v>18</v>
      </c>
      <c r="C5" s="16">
        <v>0.3</v>
      </c>
      <c r="D5" s="16">
        <v>3</v>
      </c>
      <c r="E5" s="16">
        <v>2.2999999999999998</v>
      </c>
      <c r="F5" s="16">
        <v>5</v>
      </c>
      <c r="G5" s="16">
        <v>2</v>
      </c>
      <c r="H5" s="16">
        <v>0</v>
      </c>
      <c r="I5" s="16">
        <v>0</v>
      </c>
      <c r="J5" s="16">
        <v>22</v>
      </c>
      <c r="K5" s="16">
        <v>2.2000000000000002</v>
      </c>
      <c r="L5" s="16">
        <v>0</v>
      </c>
      <c r="M5" s="16">
        <v>8</v>
      </c>
      <c r="N5" s="16">
        <v>4.0999999999999996</v>
      </c>
      <c r="O5" s="16">
        <v>0</v>
      </c>
      <c r="P5" s="16">
        <v>0</v>
      </c>
      <c r="Q5" s="16">
        <v>16</v>
      </c>
      <c r="R5" s="16">
        <v>0</v>
      </c>
      <c r="S5" s="16">
        <v>3</v>
      </c>
      <c r="T5" s="16">
        <v>0</v>
      </c>
      <c r="U5" s="16">
        <v>31</v>
      </c>
      <c r="V5" s="16">
        <v>32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25"/>
      <c r="BA5" s="4"/>
      <c r="BB5" s="4"/>
    </row>
    <row r="6" spans="1:54" ht="15" customHeight="1" x14ac:dyDescent="0.3">
      <c r="A6" s="38">
        <v>45204</v>
      </c>
      <c r="B6" s="16">
        <v>0</v>
      </c>
      <c r="C6" s="16">
        <v>0</v>
      </c>
      <c r="D6" s="16">
        <v>4</v>
      </c>
      <c r="E6" s="16">
        <v>4.5999999999999996</v>
      </c>
      <c r="F6" s="16">
        <v>33.200000000000003</v>
      </c>
      <c r="G6" s="16">
        <v>32</v>
      </c>
      <c r="H6" s="16">
        <v>0</v>
      </c>
      <c r="I6" s="16">
        <v>36</v>
      </c>
      <c r="J6" s="16">
        <v>35</v>
      </c>
      <c r="K6" s="16">
        <v>25.2</v>
      </c>
      <c r="L6" s="16">
        <v>6</v>
      </c>
      <c r="M6" s="16">
        <v>0</v>
      </c>
      <c r="N6" s="16">
        <v>4.2</v>
      </c>
      <c r="O6" s="16">
        <v>0</v>
      </c>
      <c r="P6" s="16">
        <v>0</v>
      </c>
      <c r="Q6" s="16">
        <v>0.2</v>
      </c>
      <c r="R6" s="16">
        <v>0</v>
      </c>
      <c r="S6" s="16">
        <v>3.8</v>
      </c>
      <c r="T6" s="16">
        <v>0</v>
      </c>
      <c r="U6" s="16">
        <v>0</v>
      </c>
      <c r="V6" s="16">
        <v>4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5"/>
      <c r="BA6" s="4"/>
      <c r="BB6" s="4"/>
    </row>
    <row r="7" spans="1:54" ht="15" customHeight="1" x14ac:dyDescent="0.3">
      <c r="A7" s="38">
        <v>45205</v>
      </c>
      <c r="B7" s="16">
        <v>0</v>
      </c>
      <c r="C7" s="16">
        <v>8.4</v>
      </c>
      <c r="D7" s="16">
        <v>21</v>
      </c>
      <c r="E7" s="16">
        <v>6.5</v>
      </c>
      <c r="F7" s="16">
        <v>5</v>
      </c>
      <c r="G7" s="16">
        <v>2.2000000000000002</v>
      </c>
      <c r="H7" s="16">
        <v>0</v>
      </c>
      <c r="I7" s="16">
        <v>12</v>
      </c>
      <c r="J7" s="16">
        <v>9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2.2000000000000002</v>
      </c>
      <c r="R7" s="16">
        <v>0</v>
      </c>
      <c r="S7" s="16">
        <v>48</v>
      </c>
      <c r="T7" s="16">
        <v>0</v>
      </c>
      <c r="U7" s="16">
        <v>0</v>
      </c>
      <c r="V7" s="16">
        <v>0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5"/>
      <c r="BA7" s="4"/>
      <c r="BB7" s="4"/>
    </row>
    <row r="8" spans="1:54" ht="15" customHeight="1" x14ac:dyDescent="0.3">
      <c r="A8" s="38">
        <v>45206</v>
      </c>
      <c r="B8" s="16">
        <v>0</v>
      </c>
      <c r="C8" s="16">
        <v>0</v>
      </c>
      <c r="D8" s="16">
        <v>2</v>
      </c>
      <c r="E8" s="16">
        <v>0</v>
      </c>
      <c r="F8" s="16">
        <v>8.1999999999999993</v>
      </c>
      <c r="G8" s="16">
        <v>0.3</v>
      </c>
      <c r="H8" s="16">
        <v>0</v>
      </c>
      <c r="I8" s="16">
        <v>0</v>
      </c>
      <c r="J8" s="16">
        <v>0</v>
      </c>
      <c r="K8" s="16">
        <v>12.600000000000001</v>
      </c>
      <c r="L8" s="16">
        <v>2</v>
      </c>
      <c r="M8" s="16">
        <v>2.2000000000000002</v>
      </c>
      <c r="N8" s="16">
        <v>6.3</v>
      </c>
      <c r="O8" s="16">
        <v>0</v>
      </c>
      <c r="P8" s="16">
        <v>0</v>
      </c>
      <c r="Q8" s="16">
        <v>0.2</v>
      </c>
      <c r="R8" s="16">
        <v>0</v>
      </c>
      <c r="S8" s="16">
        <v>3.8</v>
      </c>
      <c r="T8" s="16">
        <v>0</v>
      </c>
      <c r="U8" s="16">
        <v>0</v>
      </c>
      <c r="V8" s="16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5"/>
      <c r="BA8" s="4"/>
      <c r="BB8" s="4"/>
    </row>
    <row r="9" spans="1:54" ht="15" customHeight="1" x14ac:dyDescent="0.3">
      <c r="A9" s="38">
        <v>45207</v>
      </c>
      <c r="B9" s="16">
        <v>1</v>
      </c>
      <c r="C9" s="16">
        <v>0</v>
      </c>
      <c r="D9" s="16">
        <v>13</v>
      </c>
      <c r="E9" s="16">
        <v>0</v>
      </c>
      <c r="F9" s="16">
        <v>6.5</v>
      </c>
      <c r="G9" s="16">
        <v>0.3</v>
      </c>
      <c r="H9" s="16">
        <v>0</v>
      </c>
      <c r="I9" s="16">
        <v>2</v>
      </c>
      <c r="J9" s="16">
        <v>0</v>
      </c>
      <c r="K9" s="16">
        <v>2.2000000000000002</v>
      </c>
      <c r="L9" s="16">
        <v>0</v>
      </c>
      <c r="M9" s="16">
        <v>0</v>
      </c>
      <c r="N9" s="16">
        <v>2.1</v>
      </c>
      <c r="O9" s="16">
        <v>0</v>
      </c>
      <c r="P9" s="16">
        <v>0</v>
      </c>
      <c r="Q9" s="16">
        <v>12.2</v>
      </c>
      <c r="R9" s="16">
        <v>0</v>
      </c>
      <c r="S9" s="16">
        <v>14.5</v>
      </c>
      <c r="T9" s="16">
        <v>0</v>
      </c>
      <c r="U9" s="16">
        <v>0</v>
      </c>
      <c r="V9" s="16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5"/>
      <c r="BA9" s="4"/>
      <c r="BB9" s="4"/>
    </row>
    <row r="10" spans="1:54" ht="15" customHeight="1" x14ac:dyDescent="0.3">
      <c r="A10" s="38">
        <v>45208</v>
      </c>
      <c r="B10" s="16">
        <v>7.62</v>
      </c>
      <c r="C10" s="16">
        <v>35</v>
      </c>
      <c r="D10" s="16">
        <v>21.2</v>
      </c>
      <c r="E10" s="16">
        <v>60.6</v>
      </c>
      <c r="F10" s="16">
        <v>67.5</v>
      </c>
      <c r="G10" s="16">
        <v>58</v>
      </c>
      <c r="H10" s="16">
        <v>0</v>
      </c>
      <c r="I10" s="16">
        <v>75</v>
      </c>
      <c r="J10" s="16">
        <v>85</v>
      </c>
      <c r="K10" s="16">
        <v>48</v>
      </c>
      <c r="L10" s="16">
        <v>23</v>
      </c>
      <c r="M10" s="16">
        <v>30</v>
      </c>
      <c r="N10" s="16">
        <v>17.3</v>
      </c>
      <c r="O10" s="16">
        <v>0</v>
      </c>
      <c r="P10" s="16">
        <v>0</v>
      </c>
      <c r="Q10" s="16">
        <v>8</v>
      </c>
      <c r="R10" s="16">
        <v>0</v>
      </c>
      <c r="S10" s="16">
        <v>22.5</v>
      </c>
      <c r="T10" s="16">
        <v>0</v>
      </c>
      <c r="U10" s="16">
        <v>33</v>
      </c>
      <c r="V10" s="16">
        <v>34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25"/>
      <c r="BA10" s="4"/>
      <c r="BB10" s="4"/>
    </row>
    <row r="11" spans="1:54" ht="15" customHeight="1" x14ac:dyDescent="0.3">
      <c r="A11" s="38">
        <v>45209</v>
      </c>
      <c r="B11" s="16">
        <v>32</v>
      </c>
      <c r="C11" s="16">
        <v>3.0999999999999996</v>
      </c>
      <c r="D11" s="16">
        <v>2</v>
      </c>
      <c r="E11" s="16">
        <v>9.1999999999999993</v>
      </c>
      <c r="F11" s="16">
        <v>2.4</v>
      </c>
      <c r="G11" s="16">
        <v>4.2</v>
      </c>
      <c r="H11" s="16">
        <v>0</v>
      </c>
      <c r="I11" s="16">
        <v>6</v>
      </c>
      <c r="J11" s="16">
        <v>14</v>
      </c>
      <c r="K11" s="16">
        <v>24.3</v>
      </c>
      <c r="L11" s="16">
        <v>30</v>
      </c>
      <c r="M11" s="16">
        <v>37</v>
      </c>
      <c r="N11" s="16">
        <v>6.3000000000000007</v>
      </c>
      <c r="O11" s="16">
        <v>0</v>
      </c>
      <c r="P11" s="16">
        <v>0</v>
      </c>
      <c r="Q11" s="16">
        <v>18.399999999999999</v>
      </c>
      <c r="R11" s="16">
        <v>0</v>
      </c>
      <c r="S11" s="16">
        <v>24</v>
      </c>
      <c r="T11" s="16">
        <v>0</v>
      </c>
      <c r="U11" s="16">
        <v>27</v>
      </c>
      <c r="V11" s="16">
        <v>26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25"/>
      <c r="BA11" s="4"/>
      <c r="BB11" s="4"/>
    </row>
    <row r="12" spans="1:54" ht="15" customHeight="1" x14ac:dyDescent="0.3">
      <c r="A12" s="38">
        <v>45210</v>
      </c>
      <c r="B12" s="16">
        <v>7.62</v>
      </c>
      <c r="C12" s="16">
        <v>0</v>
      </c>
      <c r="D12" s="16">
        <v>0</v>
      </c>
      <c r="E12" s="16">
        <v>3.8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2.2000000000000002</v>
      </c>
      <c r="O12" s="16">
        <v>0</v>
      </c>
      <c r="P12" s="16">
        <v>0</v>
      </c>
      <c r="Q12" s="16">
        <v>6.2</v>
      </c>
      <c r="R12" s="16">
        <v>0</v>
      </c>
      <c r="S12" s="16">
        <v>8.1999999999999993</v>
      </c>
      <c r="T12" s="16">
        <v>0</v>
      </c>
      <c r="U12" s="16">
        <v>13</v>
      </c>
      <c r="V12" s="16">
        <v>14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25"/>
      <c r="BA12" s="4"/>
      <c r="BB12" s="4"/>
    </row>
    <row r="13" spans="1:54" ht="15" customHeight="1" x14ac:dyDescent="0.3">
      <c r="A13" s="38">
        <v>45211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5</v>
      </c>
      <c r="O13" s="16">
        <v>0</v>
      </c>
      <c r="P13" s="16">
        <v>0</v>
      </c>
      <c r="Q13" s="16">
        <v>0</v>
      </c>
      <c r="R13" s="16">
        <v>0</v>
      </c>
      <c r="S13" s="16">
        <v>8.4</v>
      </c>
      <c r="T13" s="16">
        <v>0</v>
      </c>
      <c r="U13" s="16">
        <v>0</v>
      </c>
      <c r="V13" s="16">
        <v>0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25"/>
      <c r="BA13" s="4"/>
      <c r="BB13" s="4"/>
    </row>
    <row r="14" spans="1:54" ht="15" customHeight="1" x14ac:dyDescent="0.3">
      <c r="A14" s="38">
        <v>45212</v>
      </c>
      <c r="B14" s="16">
        <v>0</v>
      </c>
      <c r="C14" s="16">
        <v>1.4</v>
      </c>
      <c r="D14" s="16">
        <v>0</v>
      </c>
      <c r="E14" s="16">
        <v>6</v>
      </c>
      <c r="F14" s="16">
        <v>4</v>
      </c>
      <c r="G14" s="16">
        <v>0</v>
      </c>
      <c r="H14" s="16">
        <v>0</v>
      </c>
      <c r="I14" s="16">
        <v>2</v>
      </c>
      <c r="J14" s="16">
        <v>2.1</v>
      </c>
      <c r="K14" s="16">
        <v>0</v>
      </c>
      <c r="L14" s="16">
        <v>6.6</v>
      </c>
      <c r="M14" s="16">
        <v>3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7.3</v>
      </c>
      <c r="T14" s="16">
        <v>0</v>
      </c>
      <c r="U14" s="16">
        <v>0</v>
      </c>
      <c r="V14" s="16">
        <v>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25"/>
      <c r="BA14" s="4"/>
      <c r="BB14" s="4"/>
    </row>
    <row r="15" spans="1:54" ht="15" customHeight="1" x14ac:dyDescent="0.3">
      <c r="A15" s="38">
        <v>45213</v>
      </c>
      <c r="B15" s="16">
        <v>22.78</v>
      </c>
      <c r="C15" s="16">
        <v>3.6</v>
      </c>
      <c r="D15" s="16">
        <v>0</v>
      </c>
      <c r="E15" s="16">
        <v>23.2</v>
      </c>
      <c r="F15" s="16">
        <v>15.1</v>
      </c>
      <c r="G15" s="16">
        <v>4.5</v>
      </c>
      <c r="H15" s="16">
        <v>0</v>
      </c>
      <c r="I15" s="16">
        <v>24</v>
      </c>
      <c r="J15" s="16">
        <v>12.6</v>
      </c>
      <c r="K15" s="16">
        <v>18.399999999999999</v>
      </c>
      <c r="L15" s="16">
        <v>11.2</v>
      </c>
      <c r="M15" s="16">
        <v>11</v>
      </c>
      <c r="N15" s="16">
        <v>27</v>
      </c>
      <c r="O15" s="16">
        <v>0</v>
      </c>
      <c r="P15" s="16">
        <v>0</v>
      </c>
      <c r="Q15" s="16">
        <v>6.2</v>
      </c>
      <c r="R15" s="16">
        <v>0</v>
      </c>
      <c r="S15" s="16">
        <v>9.1</v>
      </c>
      <c r="T15" s="16">
        <v>0</v>
      </c>
      <c r="U15" s="16">
        <v>19.809999999999999</v>
      </c>
      <c r="V15" s="16">
        <v>75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25"/>
      <c r="BA15" s="4"/>
      <c r="BB15" s="4"/>
    </row>
    <row r="16" spans="1:54" ht="15" customHeight="1" x14ac:dyDescent="0.3">
      <c r="A16" s="38">
        <v>45214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4</v>
      </c>
      <c r="O16" s="16">
        <v>0</v>
      </c>
      <c r="P16" s="16">
        <v>0</v>
      </c>
      <c r="Q16" s="16">
        <v>2.4</v>
      </c>
      <c r="R16" s="16">
        <v>0</v>
      </c>
      <c r="S16" s="16">
        <v>2.2999999999999998</v>
      </c>
      <c r="T16" s="16">
        <v>0</v>
      </c>
      <c r="U16" s="16">
        <v>17.989999999999998</v>
      </c>
      <c r="V16" s="16">
        <v>45.18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25"/>
      <c r="BA16" s="4"/>
      <c r="BB16" s="4"/>
    </row>
    <row r="17" spans="1:54" ht="15" customHeight="1" x14ac:dyDescent="0.3">
      <c r="A17" s="38">
        <v>45215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5.8</v>
      </c>
      <c r="V17" s="16">
        <v>0.18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25"/>
      <c r="BA17" s="4"/>
      <c r="BB17" s="4"/>
    </row>
    <row r="18" spans="1:54" ht="15" customHeight="1" x14ac:dyDescent="0.3">
      <c r="A18" s="38">
        <v>45216</v>
      </c>
      <c r="B18" s="16">
        <v>0</v>
      </c>
      <c r="C18" s="16">
        <v>1</v>
      </c>
      <c r="D18" s="16">
        <v>0</v>
      </c>
      <c r="E18" s="16">
        <v>3</v>
      </c>
      <c r="F18" s="16">
        <v>0</v>
      </c>
      <c r="G18" s="16">
        <v>0</v>
      </c>
      <c r="H18" s="16">
        <v>0</v>
      </c>
      <c r="I18" s="16">
        <v>0</v>
      </c>
      <c r="J18" s="16">
        <v>4</v>
      </c>
      <c r="K18" s="16">
        <v>5.3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14</v>
      </c>
      <c r="T18" s="16">
        <v>0</v>
      </c>
      <c r="U18" s="16">
        <v>0</v>
      </c>
      <c r="V18" s="16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25"/>
      <c r="BA18" s="4"/>
      <c r="BB18" s="4"/>
    </row>
    <row r="19" spans="1:54" ht="15" customHeight="1" x14ac:dyDescent="0.3">
      <c r="A19" s="38">
        <v>45217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2.2999999999999998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4.0999999999999996</v>
      </c>
      <c r="T19" s="16">
        <v>0</v>
      </c>
      <c r="U19" s="16">
        <v>3.81</v>
      </c>
      <c r="V19" s="16">
        <v>0.13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25"/>
      <c r="BA19" s="4"/>
      <c r="BB19" s="4"/>
    </row>
    <row r="20" spans="1:54" ht="15" customHeight="1" x14ac:dyDescent="0.3">
      <c r="A20" s="38">
        <v>45218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3</v>
      </c>
      <c r="K20" s="16">
        <v>21.1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3.81</v>
      </c>
      <c r="V20" s="16">
        <v>0.13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25"/>
      <c r="BA20" s="4"/>
      <c r="BB20" s="4"/>
    </row>
    <row r="21" spans="1:54" ht="15" customHeight="1" x14ac:dyDescent="0.3">
      <c r="A21" s="38">
        <v>45219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25"/>
      <c r="BA21" s="4"/>
      <c r="BB21" s="4"/>
    </row>
    <row r="22" spans="1:54" ht="15" customHeight="1" x14ac:dyDescent="0.3">
      <c r="A22" s="38">
        <v>45220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12</v>
      </c>
      <c r="H22" s="16">
        <v>0</v>
      </c>
      <c r="I22" s="16">
        <v>6</v>
      </c>
      <c r="J22" s="16">
        <v>2</v>
      </c>
      <c r="K22" s="16">
        <v>4.2</v>
      </c>
      <c r="L22" s="16">
        <v>2.8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19.809999999999999</v>
      </c>
      <c r="V22" s="16">
        <v>0.7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25"/>
      <c r="BA22" s="4"/>
      <c r="BB22" s="4"/>
    </row>
    <row r="23" spans="1:54" ht="15" customHeight="1" x14ac:dyDescent="0.3">
      <c r="A23" s="38">
        <v>45221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5.4</v>
      </c>
      <c r="R23" s="16">
        <v>0</v>
      </c>
      <c r="S23" s="16">
        <v>14</v>
      </c>
      <c r="T23" s="16">
        <v>0</v>
      </c>
      <c r="U23" s="16">
        <v>1</v>
      </c>
      <c r="V23" s="16">
        <v>2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25"/>
      <c r="BA23" s="4"/>
      <c r="BB23" s="4"/>
    </row>
    <row r="24" spans="1:54" ht="15" customHeight="1" x14ac:dyDescent="0.3">
      <c r="A24" s="38">
        <v>45222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2.2999999999999998</v>
      </c>
      <c r="V24" s="16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25"/>
      <c r="BA24" s="4"/>
      <c r="BB24" s="4"/>
    </row>
    <row r="25" spans="1:54" ht="15" customHeight="1" x14ac:dyDescent="0.3">
      <c r="A25" s="38">
        <v>45223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2</v>
      </c>
      <c r="H25" s="16">
        <v>0</v>
      </c>
      <c r="I25" s="16">
        <v>3</v>
      </c>
      <c r="J25" s="16">
        <v>2</v>
      </c>
      <c r="K25" s="16">
        <v>14.2</v>
      </c>
      <c r="L25" s="16">
        <v>2</v>
      </c>
      <c r="M25" s="16">
        <v>23.1</v>
      </c>
      <c r="N25" s="16">
        <v>8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25"/>
      <c r="BA25" s="4"/>
      <c r="BB25" s="4"/>
    </row>
    <row r="26" spans="1:54" ht="15" customHeight="1" x14ac:dyDescent="0.3">
      <c r="A26" s="38">
        <v>45224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6</v>
      </c>
      <c r="H26" s="16">
        <v>0</v>
      </c>
      <c r="I26" s="16">
        <v>5</v>
      </c>
      <c r="J26" s="16">
        <v>0</v>
      </c>
      <c r="K26" s="16">
        <v>10.199999999999999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25"/>
      <c r="BA26" s="4"/>
      <c r="BB26" s="4"/>
    </row>
    <row r="27" spans="1:54" ht="15" customHeight="1" x14ac:dyDescent="0.3">
      <c r="A27" s="38">
        <v>45225</v>
      </c>
      <c r="B27" s="16">
        <v>0</v>
      </c>
      <c r="C27" s="16">
        <v>0</v>
      </c>
      <c r="D27" s="16">
        <v>11.2</v>
      </c>
      <c r="E27" s="16">
        <v>6</v>
      </c>
      <c r="F27" s="16">
        <v>6.3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3</v>
      </c>
      <c r="T27" s="16">
        <v>0</v>
      </c>
      <c r="U27" s="16">
        <v>3</v>
      </c>
      <c r="V27" s="16">
        <v>4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25"/>
      <c r="BA27" s="4"/>
      <c r="BB27" s="4"/>
    </row>
    <row r="28" spans="1:54" ht="15" customHeight="1" x14ac:dyDescent="0.3">
      <c r="A28" s="38">
        <v>45226</v>
      </c>
      <c r="B28" s="16">
        <v>1.8</v>
      </c>
      <c r="C28" s="16">
        <v>0</v>
      </c>
      <c r="D28" s="16">
        <v>0</v>
      </c>
      <c r="E28" s="16">
        <v>2.6</v>
      </c>
      <c r="F28" s="16">
        <v>0</v>
      </c>
      <c r="G28" s="16">
        <v>14</v>
      </c>
      <c r="H28" s="16">
        <v>0</v>
      </c>
      <c r="I28" s="16">
        <v>17</v>
      </c>
      <c r="J28" s="16">
        <v>21</v>
      </c>
      <c r="K28" s="16">
        <v>30.2</v>
      </c>
      <c r="L28" s="16">
        <v>23</v>
      </c>
      <c r="M28" s="16">
        <v>6.4</v>
      </c>
      <c r="N28" s="16">
        <v>2.1</v>
      </c>
      <c r="O28" s="16">
        <v>0</v>
      </c>
      <c r="P28" s="16">
        <v>0</v>
      </c>
      <c r="Q28" s="16">
        <v>12.2</v>
      </c>
      <c r="R28" s="16">
        <v>0</v>
      </c>
      <c r="S28" s="16">
        <v>12.8</v>
      </c>
      <c r="T28" s="16">
        <v>0</v>
      </c>
      <c r="U28" s="16">
        <v>0</v>
      </c>
      <c r="V28" s="16">
        <v>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25"/>
      <c r="BA28" s="4"/>
      <c r="BB28" s="4"/>
    </row>
    <row r="29" spans="1:54" ht="15" customHeight="1" x14ac:dyDescent="0.3">
      <c r="A29" s="38">
        <v>45227</v>
      </c>
      <c r="B29" s="16">
        <v>0</v>
      </c>
      <c r="C29" s="16">
        <v>7.6</v>
      </c>
      <c r="D29" s="16">
        <v>0</v>
      </c>
      <c r="E29" s="16">
        <v>28</v>
      </c>
      <c r="F29" s="16">
        <v>8</v>
      </c>
      <c r="G29" s="16">
        <v>16.3</v>
      </c>
      <c r="H29" s="16">
        <v>0</v>
      </c>
      <c r="I29" s="16">
        <v>6</v>
      </c>
      <c r="J29" s="16">
        <v>3</v>
      </c>
      <c r="K29" s="16">
        <v>2.2000000000000002</v>
      </c>
      <c r="L29" s="16">
        <v>6</v>
      </c>
      <c r="M29" s="16">
        <v>0</v>
      </c>
      <c r="N29" s="16">
        <v>0</v>
      </c>
      <c r="O29" s="16">
        <v>0</v>
      </c>
      <c r="P29" s="16">
        <v>0</v>
      </c>
      <c r="Q29" s="16">
        <v>12.2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25"/>
      <c r="BA29" s="4"/>
      <c r="BB29" s="4"/>
    </row>
    <row r="30" spans="1:54" ht="15" customHeight="1" x14ac:dyDescent="0.3">
      <c r="A30" s="38">
        <v>45228</v>
      </c>
      <c r="B30" s="16">
        <v>3.5</v>
      </c>
      <c r="C30" s="16">
        <v>14.399999999999999</v>
      </c>
      <c r="D30" s="16">
        <v>20</v>
      </c>
      <c r="E30" s="16">
        <v>10.5</v>
      </c>
      <c r="F30" s="16">
        <v>19</v>
      </c>
      <c r="G30" s="16">
        <v>13.600000000000001</v>
      </c>
      <c r="H30" s="16">
        <v>0</v>
      </c>
      <c r="I30" s="16">
        <v>24</v>
      </c>
      <c r="J30" s="16">
        <v>24</v>
      </c>
      <c r="K30" s="16">
        <v>18.600000000000001</v>
      </c>
      <c r="L30" s="16">
        <v>22</v>
      </c>
      <c r="M30" s="16">
        <v>2.2999999999999998</v>
      </c>
      <c r="N30" s="16">
        <v>6.2</v>
      </c>
      <c r="O30" s="16">
        <v>0</v>
      </c>
      <c r="P30" s="16">
        <v>0</v>
      </c>
      <c r="Q30" s="16">
        <v>18</v>
      </c>
      <c r="R30" s="16">
        <v>0</v>
      </c>
      <c r="S30" s="16">
        <v>58</v>
      </c>
      <c r="T30" s="16">
        <v>0</v>
      </c>
      <c r="U30" s="16">
        <v>0.15</v>
      </c>
      <c r="V30" s="16">
        <v>0.4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25"/>
      <c r="BA30" s="4"/>
      <c r="BB30" s="4"/>
    </row>
    <row r="31" spans="1:54" ht="15" customHeight="1" x14ac:dyDescent="0.3">
      <c r="A31" s="38">
        <v>45229</v>
      </c>
      <c r="B31" s="16">
        <v>0.2</v>
      </c>
      <c r="C31" s="16">
        <v>10.6</v>
      </c>
      <c r="D31" s="16">
        <v>15</v>
      </c>
      <c r="E31" s="16">
        <v>12.9</v>
      </c>
      <c r="F31" s="16">
        <v>7</v>
      </c>
      <c r="G31" s="16">
        <v>13.2</v>
      </c>
      <c r="H31" s="16">
        <v>0</v>
      </c>
      <c r="I31" s="16">
        <v>25</v>
      </c>
      <c r="J31" s="16">
        <v>27</v>
      </c>
      <c r="K31" s="16">
        <v>36.4</v>
      </c>
      <c r="L31" s="16">
        <v>8</v>
      </c>
      <c r="M31" s="16">
        <v>4.5999999999999996</v>
      </c>
      <c r="N31" s="16">
        <v>7.1</v>
      </c>
      <c r="O31" s="16">
        <v>0</v>
      </c>
      <c r="P31" s="16">
        <v>0</v>
      </c>
      <c r="Q31" s="16">
        <v>1</v>
      </c>
      <c r="R31" s="16">
        <v>0</v>
      </c>
      <c r="S31" s="16">
        <v>6.2</v>
      </c>
      <c r="T31" s="16">
        <v>0</v>
      </c>
      <c r="U31" s="16">
        <v>0.15</v>
      </c>
      <c r="V31" s="16">
        <v>0.4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25"/>
      <c r="BA31" s="4"/>
      <c r="BB31" s="4"/>
    </row>
    <row r="32" spans="1:54" ht="15" customHeight="1" x14ac:dyDescent="0.3">
      <c r="A32" s="38">
        <v>45230</v>
      </c>
      <c r="B32" s="16">
        <v>1.9</v>
      </c>
      <c r="C32" s="16">
        <v>2</v>
      </c>
      <c r="D32" s="16">
        <v>13</v>
      </c>
      <c r="E32" s="16">
        <v>16</v>
      </c>
      <c r="F32" s="16">
        <v>10</v>
      </c>
      <c r="G32" s="16">
        <v>46.3</v>
      </c>
      <c r="H32" s="16">
        <v>0</v>
      </c>
      <c r="I32" s="16">
        <v>33</v>
      </c>
      <c r="J32" s="16">
        <v>43</v>
      </c>
      <c r="K32" s="16">
        <v>42.400000000000006</v>
      </c>
      <c r="L32" s="16">
        <v>37</v>
      </c>
      <c r="M32" s="16">
        <v>17.399999999999999</v>
      </c>
      <c r="N32" s="16">
        <v>16.2</v>
      </c>
      <c r="O32" s="16">
        <v>0</v>
      </c>
      <c r="P32" s="16">
        <v>0</v>
      </c>
      <c r="Q32" s="16">
        <v>0.4</v>
      </c>
      <c r="R32" s="16">
        <v>30</v>
      </c>
      <c r="S32" s="16">
        <v>16</v>
      </c>
      <c r="T32" s="16">
        <v>0</v>
      </c>
      <c r="U32" s="16">
        <v>0</v>
      </c>
      <c r="V32" s="16">
        <v>0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25"/>
      <c r="BA32" s="4"/>
      <c r="BB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5" fitToHeight="0" orientation="landscape" r:id="rId1"/>
  <headerFooter alignWithMargins="0">
    <oddFooter>&amp;CPágina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5">
    <tabColor rgb="FF006800"/>
    <pageSetUpPr fitToPage="1"/>
  </sheetPr>
  <dimension ref="A1:BB32"/>
  <sheetViews>
    <sheetView showGridLines="0" view="pageBreakPreview" zoomScale="85" zoomScaleNormal="85" zoomScaleSheetLayoutView="85" workbookViewId="0">
      <pane ySplit="1" topLeftCell="A2" activePane="bottomLeft" state="frozen"/>
      <selection activeCell="O24" sqref="O24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39" width="7.44140625" style="5" customWidth="1"/>
    <col min="40" max="40" width="7.33203125" style="5" customWidth="1"/>
    <col min="41" max="41" width="7.44140625" style="5" customWidth="1"/>
    <col min="42" max="42" width="8.109375" style="5" customWidth="1"/>
    <col min="43" max="50" width="7.109375" style="5" customWidth="1"/>
    <col min="51" max="51" width="9.33203125" style="5" customWidth="1"/>
    <col min="52" max="52" width="7.44140625" style="5" customWidth="1"/>
    <col min="53" max="54" width="5.5546875" style="5" hidden="1" customWidth="1"/>
    <col min="55" max="55" width="4.6640625" style="4" customWidth="1"/>
    <col min="56" max="16384" width="11.44140625" style="4"/>
  </cols>
  <sheetData>
    <row r="1" spans="1:54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114</v>
      </c>
      <c r="S1" s="15" t="s">
        <v>93</v>
      </c>
      <c r="T1" s="15" t="s">
        <v>78</v>
      </c>
      <c r="U1" s="15" t="s">
        <v>86</v>
      </c>
      <c r="V1" s="15" t="s">
        <v>57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4"/>
      <c r="BA1" s="4"/>
      <c r="BB1" s="4"/>
    </row>
    <row r="2" spans="1:54" ht="15" customHeight="1" x14ac:dyDescent="0.3">
      <c r="A2" s="38">
        <v>45231</v>
      </c>
      <c r="B2" s="16">
        <v>10.1</v>
      </c>
      <c r="C2" s="16">
        <v>20.8</v>
      </c>
      <c r="D2" s="16">
        <v>20</v>
      </c>
      <c r="E2" s="16">
        <v>18</v>
      </c>
      <c r="F2" s="16">
        <v>11</v>
      </c>
      <c r="G2" s="16">
        <v>10.3</v>
      </c>
      <c r="H2" s="16">
        <v>0</v>
      </c>
      <c r="I2" s="16">
        <v>9</v>
      </c>
      <c r="J2" s="16">
        <v>27</v>
      </c>
      <c r="K2" s="16">
        <v>28.2</v>
      </c>
      <c r="L2" s="16">
        <v>24</v>
      </c>
      <c r="M2" s="16">
        <v>13.4</v>
      </c>
      <c r="N2" s="16">
        <v>21.2</v>
      </c>
      <c r="O2" s="16">
        <v>0</v>
      </c>
      <c r="P2" s="16">
        <v>0</v>
      </c>
      <c r="Q2" s="16">
        <v>1</v>
      </c>
      <c r="R2" s="16">
        <v>1.2</v>
      </c>
      <c r="S2" s="16">
        <v>18</v>
      </c>
      <c r="T2" s="16">
        <v>0</v>
      </c>
      <c r="U2" s="16">
        <v>0</v>
      </c>
      <c r="V2" s="16">
        <v>0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25"/>
      <c r="BA2" s="4"/>
      <c r="BB2" s="4"/>
    </row>
    <row r="3" spans="1:54" ht="15" customHeight="1" x14ac:dyDescent="0.3">
      <c r="A3" s="38">
        <v>45232</v>
      </c>
      <c r="B3" s="16">
        <v>0</v>
      </c>
      <c r="C3" s="16">
        <v>48.5</v>
      </c>
      <c r="D3" s="16">
        <v>72</v>
      </c>
      <c r="E3" s="16">
        <v>48</v>
      </c>
      <c r="F3" s="16">
        <v>19</v>
      </c>
      <c r="G3" s="16">
        <v>8.1999999999999993</v>
      </c>
      <c r="H3" s="16">
        <v>0</v>
      </c>
      <c r="I3" s="16">
        <v>10</v>
      </c>
      <c r="J3" s="16">
        <v>23</v>
      </c>
      <c r="K3" s="16">
        <v>38.200000000000003</v>
      </c>
      <c r="L3" s="16">
        <v>2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12</v>
      </c>
      <c r="T3" s="16">
        <v>0</v>
      </c>
      <c r="U3" s="16">
        <v>0</v>
      </c>
      <c r="V3" s="16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25"/>
      <c r="BA3" s="4"/>
      <c r="BB3" s="4"/>
    </row>
    <row r="4" spans="1:54" ht="15" customHeight="1" x14ac:dyDescent="0.3">
      <c r="A4" s="38">
        <v>45233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6.4</v>
      </c>
      <c r="H4" s="16">
        <v>0</v>
      </c>
      <c r="I4" s="16">
        <v>1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25"/>
      <c r="BA4" s="4"/>
      <c r="BB4" s="4"/>
    </row>
    <row r="5" spans="1:54" ht="15" customHeight="1" x14ac:dyDescent="0.3">
      <c r="A5" s="38">
        <v>45234</v>
      </c>
      <c r="B5" s="16">
        <v>3</v>
      </c>
      <c r="C5" s="16">
        <v>0</v>
      </c>
      <c r="D5" s="16">
        <v>0</v>
      </c>
      <c r="E5" s="16">
        <v>0</v>
      </c>
      <c r="F5" s="16">
        <v>2.1</v>
      </c>
      <c r="G5" s="16">
        <v>1.3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4.0999999999999996</v>
      </c>
      <c r="O5" s="16">
        <v>0</v>
      </c>
      <c r="P5" s="16">
        <v>0</v>
      </c>
      <c r="Q5" s="16">
        <v>2.2000000000000002</v>
      </c>
      <c r="R5" s="16">
        <v>3.1</v>
      </c>
      <c r="S5" s="16">
        <v>10</v>
      </c>
      <c r="T5" s="16">
        <v>0</v>
      </c>
      <c r="U5" s="16">
        <v>7</v>
      </c>
      <c r="V5" s="16">
        <v>7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25"/>
      <c r="BA5" s="4"/>
      <c r="BB5" s="4"/>
    </row>
    <row r="6" spans="1:54" ht="15" customHeight="1" x14ac:dyDescent="0.3">
      <c r="A6" s="38">
        <v>45235</v>
      </c>
      <c r="B6" s="16">
        <v>10</v>
      </c>
      <c r="C6" s="16">
        <v>0</v>
      </c>
      <c r="D6" s="16">
        <v>0</v>
      </c>
      <c r="E6" s="16">
        <v>0</v>
      </c>
      <c r="F6" s="16">
        <v>4.0999999999999996</v>
      </c>
      <c r="G6" s="16">
        <v>10.5</v>
      </c>
      <c r="H6" s="16">
        <v>0</v>
      </c>
      <c r="I6" s="16">
        <v>3.7</v>
      </c>
      <c r="J6" s="16">
        <v>16</v>
      </c>
      <c r="K6" s="16">
        <v>16.2</v>
      </c>
      <c r="L6" s="16">
        <v>10</v>
      </c>
      <c r="M6" s="16">
        <v>4.5</v>
      </c>
      <c r="N6" s="16">
        <v>6</v>
      </c>
      <c r="O6" s="16">
        <v>0</v>
      </c>
      <c r="P6" s="16">
        <v>0</v>
      </c>
      <c r="Q6" s="16">
        <v>19.599999999999998</v>
      </c>
      <c r="R6" s="16">
        <v>17.13</v>
      </c>
      <c r="S6" s="16">
        <v>26</v>
      </c>
      <c r="T6" s="16">
        <v>0</v>
      </c>
      <c r="U6" s="16">
        <v>13.4</v>
      </c>
      <c r="V6" s="16">
        <v>34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5"/>
      <c r="BA6" s="4"/>
      <c r="BB6" s="4"/>
    </row>
    <row r="7" spans="1:54" ht="15" customHeight="1" x14ac:dyDescent="0.3">
      <c r="A7" s="38">
        <v>45236</v>
      </c>
      <c r="B7" s="16">
        <v>0.30000000000000004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6.3</v>
      </c>
      <c r="L7" s="16">
        <v>0</v>
      </c>
      <c r="M7" s="16">
        <v>2.6</v>
      </c>
      <c r="N7" s="16">
        <v>4.2</v>
      </c>
      <c r="O7" s="16">
        <v>0</v>
      </c>
      <c r="P7" s="16">
        <v>0</v>
      </c>
      <c r="Q7" s="16">
        <v>2.8</v>
      </c>
      <c r="R7" s="16">
        <v>0.2</v>
      </c>
      <c r="S7" s="16">
        <v>71.2</v>
      </c>
      <c r="T7" s="16">
        <v>0</v>
      </c>
      <c r="U7" s="16">
        <v>6.4</v>
      </c>
      <c r="V7" s="16">
        <v>27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5"/>
      <c r="BA7" s="4"/>
      <c r="BB7" s="4"/>
    </row>
    <row r="8" spans="1:54" ht="15" customHeight="1" x14ac:dyDescent="0.3">
      <c r="A8" s="38">
        <v>45237</v>
      </c>
      <c r="B8" s="16">
        <v>0</v>
      </c>
      <c r="C8" s="16">
        <v>2.2000000000000002</v>
      </c>
      <c r="D8" s="16">
        <v>2</v>
      </c>
      <c r="E8" s="16">
        <v>2.8</v>
      </c>
      <c r="F8" s="16">
        <v>12.6</v>
      </c>
      <c r="G8" s="16">
        <v>48</v>
      </c>
      <c r="H8" s="16">
        <v>0</v>
      </c>
      <c r="I8" s="16">
        <v>0</v>
      </c>
      <c r="J8" s="16">
        <v>4</v>
      </c>
      <c r="K8" s="16">
        <v>6</v>
      </c>
      <c r="L8" s="16">
        <v>3.5</v>
      </c>
      <c r="M8" s="16">
        <v>1.8</v>
      </c>
      <c r="N8" s="16">
        <v>0</v>
      </c>
      <c r="O8" s="16">
        <v>0</v>
      </c>
      <c r="P8" s="16">
        <v>0</v>
      </c>
      <c r="Q8" s="16">
        <v>11.3</v>
      </c>
      <c r="R8" s="16">
        <v>10.199999999999999</v>
      </c>
      <c r="S8" s="16">
        <v>4</v>
      </c>
      <c r="T8" s="16">
        <v>0</v>
      </c>
      <c r="U8" s="16">
        <v>0</v>
      </c>
      <c r="V8" s="16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5"/>
      <c r="BA8" s="4"/>
      <c r="BB8" s="4"/>
    </row>
    <row r="9" spans="1:54" ht="15" customHeight="1" x14ac:dyDescent="0.3">
      <c r="A9" s="38">
        <v>45238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7</v>
      </c>
      <c r="K9" s="16">
        <v>10</v>
      </c>
      <c r="L9" s="16">
        <v>18</v>
      </c>
      <c r="M9" s="16">
        <v>0</v>
      </c>
      <c r="N9" s="16">
        <v>0</v>
      </c>
      <c r="O9" s="16">
        <v>0</v>
      </c>
      <c r="P9" s="16">
        <v>0</v>
      </c>
      <c r="Q9" s="16">
        <v>1</v>
      </c>
      <c r="R9" s="16">
        <v>4.3999999999999995</v>
      </c>
      <c r="S9" s="16">
        <v>14</v>
      </c>
      <c r="T9" s="16">
        <v>0</v>
      </c>
      <c r="U9" s="16">
        <v>0.3</v>
      </c>
      <c r="V9" s="16">
        <v>0.1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5"/>
      <c r="BA9" s="4"/>
      <c r="BB9" s="4"/>
    </row>
    <row r="10" spans="1:54" ht="15" customHeight="1" x14ac:dyDescent="0.3">
      <c r="A10" s="38">
        <v>45239</v>
      </c>
      <c r="B10" s="16">
        <v>27.94</v>
      </c>
      <c r="C10" s="16">
        <v>2.8</v>
      </c>
      <c r="D10" s="16">
        <v>4</v>
      </c>
      <c r="E10" s="16">
        <v>6</v>
      </c>
      <c r="F10" s="16">
        <v>26.7</v>
      </c>
      <c r="G10" s="16">
        <v>32</v>
      </c>
      <c r="H10" s="16">
        <v>0</v>
      </c>
      <c r="I10" s="16">
        <v>24</v>
      </c>
      <c r="J10" s="16">
        <v>68</v>
      </c>
      <c r="K10" s="16">
        <v>21.3</v>
      </c>
      <c r="L10" s="16">
        <v>42</v>
      </c>
      <c r="M10" s="16">
        <v>47</v>
      </c>
      <c r="N10" s="16">
        <v>24.3</v>
      </c>
      <c r="O10" s="16">
        <v>0</v>
      </c>
      <c r="P10" s="16">
        <v>0</v>
      </c>
      <c r="Q10" s="16">
        <v>25</v>
      </c>
      <c r="R10" s="16">
        <v>60.8</v>
      </c>
      <c r="S10" s="16">
        <v>72</v>
      </c>
      <c r="T10" s="16">
        <v>0</v>
      </c>
      <c r="U10" s="16">
        <v>22.9</v>
      </c>
      <c r="V10" s="16">
        <v>0.9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25"/>
      <c r="BA10" s="4"/>
      <c r="BB10" s="4"/>
    </row>
    <row r="11" spans="1:54" ht="15" customHeight="1" x14ac:dyDescent="0.3">
      <c r="A11" s="38">
        <v>45240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0.3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1.1000000000000001</v>
      </c>
      <c r="R11" s="16">
        <v>0.2</v>
      </c>
      <c r="S11" s="16">
        <v>0</v>
      </c>
      <c r="T11" s="16">
        <v>0</v>
      </c>
      <c r="U11" s="16">
        <v>26.2</v>
      </c>
      <c r="V11" s="16">
        <v>92.54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25"/>
      <c r="BA11" s="4"/>
      <c r="BB11" s="4"/>
    </row>
    <row r="12" spans="1:54" ht="15" customHeight="1" x14ac:dyDescent="0.3">
      <c r="A12" s="38">
        <v>45241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22.9</v>
      </c>
      <c r="V12" s="16">
        <v>2.54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25"/>
      <c r="BA12" s="4"/>
      <c r="BB12" s="4"/>
    </row>
    <row r="13" spans="1:54" ht="15" customHeight="1" x14ac:dyDescent="0.3">
      <c r="A13" s="38">
        <v>45242</v>
      </c>
      <c r="B13" s="16">
        <v>3</v>
      </c>
      <c r="C13" s="16">
        <v>0</v>
      </c>
      <c r="D13" s="16">
        <v>0</v>
      </c>
      <c r="E13" s="16">
        <v>4</v>
      </c>
      <c r="F13" s="16">
        <v>47</v>
      </c>
      <c r="G13" s="16">
        <v>9</v>
      </c>
      <c r="H13" s="16">
        <v>0</v>
      </c>
      <c r="I13" s="16">
        <v>0</v>
      </c>
      <c r="J13" s="16">
        <v>34</v>
      </c>
      <c r="K13" s="16">
        <v>21.4</v>
      </c>
      <c r="L13" s="16">
        <v>44</v>
      </c>
      <c r="M13" s="16">
        <v>22.9</v>
      </c>
      <c r="N13" s="16">
        <v>5.4</v>
      </c>
      <c r="O13" s="16">
        <v>0</v>
      </c>
      <c r="P13" s="16">
        <v>0</v>
      </c>
      <c r="Q13" s="16">
        <v>0.4</v>
      </c>
      <c r="R13" s="16">
        <v>46.5</v>
      </c>
      <c r="S13" s="16">
        <v>0</v>
      </c>
      <c r="T13" s="16">
        <v>0</v>
      </c>
      <c r="U13" s="16">
        <v>0</v>
      </c>
      <c r="V13" s="16">
        <v>0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25"/>
      <c r="BA13" s="4"/>
      <c r="BB13" s="4"/>
    </row>
    <row r="14" spans="1:54" ht="15" customHeight="1" x14ac:dyDescent="0.3">
      <c r="A14" s="38">
        <v>45243</v>
      </c>
      <c r="B14" s="16">
        <v>5.6</v>
      </c>
      <c r="C14" s="16">
        <v>0</v>
      </c>
      <c r="D14" s="16">
        <v>4</v>
      </c>
      <c r="E14" s="16">
        <v>0</v>
      </c>
      <c r="F14" s="16">
        <v>18</v>
      </c>
      <c r="G14" s="16">
        <v>3</v>
      </c>
      <c r="H14" s="16">
        <v>0</v>
      </c>
      <c r="I14" s="16">
        <v>34.599999999999994</v>
      </c>
      <c r="J14" s="16">
        <v>33</v>
      </c>
      <c r="K14" s="16">
        <v>23.2</v>
      </c>
      <c r="L14" s="16">
        <v>34.799999999999997</v>
      </c>
      <c r="M14" s="16">
        <v>7</v>
      </c>
      <c r="N14" s="16">
        <v>12.299999999999999</v>
      </c>
      <c r="O14" s="16">
        <v>0</v>
      </c>
      <c r="P14" s="16">
        <v>0</v>
      </c>
      <c r="Q14" s="16">
        <v>12.4</v>
      </c>
      <c r="R14" s="16">
        <v>23.7</v>
      </c>
      <c r="S14" s="16">
        <v>0</v>
      </c>
      <c r="T14" s="16">
        <v>0</v>
      </c>
      <c r="U14" s="16">
        <v>0</v>
      </c>
      <c r="V14" s="16">
        <v>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25"/>
      <c r="BA14" s="4"/>
      <c r="BB14" s="4"/>
    </row>
    <row r="15" spans="1:54" ht="15" customHeight="1" x14ac:dyDescent="0.3">
      <c r="A15" s="38">
        <v>45244</v>
      </c>
      <c r="B15" s="16">
        <v>5</v>
      </c>
      <c r="C15" s="16">
        <v>44.599999999999994</v>
      </c>
      <c r="D15" s="16">
        <v>35</v>
      </c>
      <c r="E15" s="16">
        <v>20</v>
      </c>
      <c r="F15" s="16">
        <v>22</v>
      </c>
      <c r="G15" s="16">
        <v>66</v>
      </c>
      <c r="H15" s="16">
        <v>0</v>
      </c>
      <c r="I15" s="16">
        <v>47</v>
      </c>
      <c r="J15" s="16">
        <v>80</v>
      </c>
      <c r="K15" s="16">
        <v>49.3</v>
      </c>
      <c r="L15" s="16">
        <v>24.6</v>
      </c>
      <c r="M15" s="16">
        <v>17</v>
      </c>
      <c r="N15" s="16">
        <v>4.0999999999999996</v>
      </c>
      <c r="O15" s="16">
        <v>0</v>
      </c>
      <c r="P15" s="16">
        <v>0</v>
      </c>
      <c r="Q15" s="16">
        <v>2.4</v>
      </c>
      <c r="R15" s="16">
        <v>66</v>
      </c>
      <c r="S15" s="16">
        <v>0</v>
      </c>
      <c r="T15" s="16">
        <v>0</v>
      </c>
      <c r="U15" s="16">
        <v>0</v>
      </c>
      <c r="V15" s="16">
        <v>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25"/>
      <c r="BA15" s="4"/>
      <c r="BB15" s="4"/>
    </row>
    <row r="16" spans="1:54" ht="15" customHeight="1" x14ac:dyDescent="0.3">
      <c r="A16" s="38">
        <v>45245</v>
      </c>
      <c r="B16" s="16">
        <v>2</v>
      </c>
      <c r="C16" s="16">
        <v>63.8</v>
      </c>
      <c r="D16" s="16">
        <v>64</v>
      </c>
      <c r="E16" s="16">
        <v>22</v>
      </c>
      <c r="F16" s="16">
        <v>24</v>
      </c>
      <c r="G16" s="16">
        <v>7</v>
      </c>
      <c r="H16" s="16">
        <v>0</v>
      </c>
      <c r="I16" s="16">
        <v>14.4</v>
      </c>
      <c r="J16" s="16">
        <v>13</v>
      </c>
      <c r="K16" s="16">
        <v>11</v>
      </c>
      <c r="L16" s="16">
        <v>5.6</v>
      </c>
      <c r="M16" s="16">
        <v>2</v>
      </c>
      <c r="N16" s="16">
        <v>2.1</v>
      </c>
      <c r="O16" s="16">
        <v>0</v>
      </c>
      <c r="P16" s="16">
        <v>0</v>
      </c>
      <c r="Q16" s="16">
        <v>2.6</v>
      </c>
      <c r="R16" s="16">
        <v>2.2000000000000002</v>
      </c>
      <c r="S16" s="16">
        <v>0</v>
      </c>
      <c r="T16" s="16">
        <v>0</v>
      </c>
      <c r="U16" s="16">
        <v>0</v>
      </c>
      <c r="V16" s="16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25"/>
      <c r="BA16" s="4"/>
      <c r="BB16" s="4"/>
    </row>
    <row r="17" spans="1:54" ht="15" customHeight="1" x14ac:dyDescent="0.3">
      <c r="A17" s="38">
        <v>45246</v>
      </c>
      <c r="B17" s="16">
        <v>5.2</v>
      </c>
      <c r="C17" s="16">
        <v>20.399999999999999</v>
      </c>
      <c r="D17" s="16">
        <v>10</v>
      </c>
      <c r="E17" s="16">
        <v>52</v>
      </c>
      <c r="F17" s="16">
        <v>70</v>
      </c>
      <c r="G17" s="16">
        <v>74</v>
      </c>
      <c r="H17" s="16">
        <v>0</v>
      </c>
      <c r="I17" s="16">
        <v>52</v>
      </c>
      <c r="J17" s="16">
        <v>81</v>
      </c>
      <c r="K17" s="16">
        <v>14.2</v>
      </c>
      <c r="L17" s="16">
        <v>24.8</v>
      </c>
      <c r="M17" s="16">
        <v>15</v>
      </c>
      <c r="N17" s="16">
        <v>10.3</v>
      </c>
      <c r="O17" s="16">
        <v>0</v>
      </c>
      <c r="P17" s="16">
        <v>0</v>
      </c>
      <c r="Q17" s="16">
        <v>12.799999999999999</v>
      </c>
      <c r="R17" s="16">
        <v>14.399999999999999</v>
      </c>
      <c r="S17" s="16">
        <v>0</v>
      </c>
      <c r="T17" s="16">
        <v>0</v>
      </c>
      <c r="U17" s="16">
        <v>10.9</v>
      </c>
      <c r="V17" s="16">
        <v>0.4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25"/>
      <c r="BA17" s="4"/>
      <c r="BB17" s="4"/>
    </row>
    <row r="18" spans="1:54" ht="15" customHeight="1" x14ac:dyDescent="0.3">
      <c r="A18" s="38">
        <v>45247</v>
      </c>
      <c r="B18" s="16">
        <v>0</v>
      </c>
      <c r="C18" s="16">
        <v>17.2</v>
      </c>
      <c r="D18" s="16">
        <v>14</v>
      </c>
      <c r="E18" s="16">
        <v>2</v>
      </c>
      <c r="F18" s="16">
        <v>12</v>
      </c>
      <c r="G18" s="16">
        <v>9</v>
      </c>
      <c r="H18" s="16">
        <v>0</v>
      </c>
      <c r="I18" s="16">
        <v>1.1000000000000001</v>
      </c>
      <c r="J18" s="16">
        <v>0</v>
      </c>
      <c r="K18" s="16">
        <v>4.2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1.4</v>
      </c>
      <c r="R18" s="16">
        <v>0.8</v>
      </c>
      <c r="S18" s="16">
        <v>0</v>
      </c>
      <c r="T18" s="16">
        <v>0</v>
      </c>
      <c r="U18" s="16">
        <v>10.9</v>
      </c>
      <c r="V18" s="16">
        <v>0.4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25"/>
      <c r="BA18" s="4"/>
      <c r="BB18" s="4"/>
    </row>
    <row r="19" spans="1:54" ht="15" customHeight="1" x14ac:dyDescent="0.3">
      <c r="A19" s="38">
        <v>45248</v>
      </c>
      <c r="B19" s="16">
        <v>11</v>
      </c>
      <c r="C19" s="16">
        <v>2.4</v>
      </c>
      <c r="D19" s="16">
        <v>2</v>
      </c>
      <c r="E19" s="16">
        <v>8</v>
      </c>
      <c r="F19" s="16">
        <v>3</v>
      </c>
      <c r="G19" s="16">
        <v>51</v>
      </c>
      <c r="H19" s="16">
        <v>0</v>
      </c>
      <c r="I19" s="16">
        <v>25</v>
      </c>
      <c r="J19" s="16">
        <v>36.200000000000003</v>
      </c>
      <c r="K19" s="16">
        <v>22.2</v>
      </c>
      <c r="L19" s="16">
        <v>7.2</v>
      </c>
      <c r="M19" s="16">
        <v>22</v>
      </c>
      <c r="N19" s="16">
        <v>18</v>
      </c>
      <c r="O19" s="16">
        <v>0</v>
      </c>
      <c r="P19" s="16">
        <v>0</v>
      </c>
      <c r="Q19" s="16">
        <v>8</v>
      </c>
      <c r="R19" s="16">
        <v>7.6</v>
      </c>
      <c r="S19" s="16">
        <v>0</v>
      </c>
      <c r="T19" s="16">
        <v>0</v>
      </c>
      <c r="U19" s="16">
        <v>0</v>
      </c>
      <c r="V19" s="16"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25"/>
      <c r="BA19" s="4"/>
      <c r="BB19" s="4"/>
    </row>
    <row r="20" spans="1:54" ht="15" customHeight="1" x14ac:dyDescent="0.3">
      <c r="A20" s="38">
        <v>45249</v>
      </c>
      <c r="B20" s="16">
        <v>64.2</v>
      </c>
      <c r="C20" s="16">
        <v>11.4</v>
      </c>
      <c r="D20" s="16">
        <v>2</v>
      </c>
      <c r="E20" s="16">
        <v>0</v>
      </c>
      <c r="F20" s="16">
        <v>18</v>
      </c>
      <c r="G20" s="16">
        <v>5</v>
      </c>
      <c r="H20" s="16">
        <v>0</v>
      </c>
      <c r="I20" s="16">
        <v>5.5</v>
      </c>
      <c r="J20" s="16">
        <v>10.1</v>
      </c>
      <c r="K20" s="16">
        <v>10.4</v>
      </c>
      <c r="L20" s="16">
        <v>4</v>
      </c>
      <c r="M20" s="16">
        <v>10</v>
      </c>
      <c r="N20" s="16">
        <v>24</v>
      </c>
      <c r="O20" s="16">
        <v>0</v>
      </c>
      <c r="P20" s="16">
        <v>0</v>
      </c>
      <c r="Q20" s="16">
        <v>36</v>
      </c>
      <c r="R20" s="16">
        <v>90.2</v>
      </c>
      <c r="S20" s="16">
        <v>0</v>
      </c>
      <c r="T20" s="16">
        <v>0</v>
      </c>
      <c r="U20" s="16">
        <v>13.5</v>
      </c>
      <c r="V20" s="16">
        <v>0.48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25"/>
      <c r="BA20" s="4"/>
      <c r="BB20" s="4"/>
    </row>
    <row r="21" spans="1:54" ht="15" customHeight="1" x14ac:dyDescent="0.3">
      <c r="A21" s="38">
        <v>45250</v>
      </c>
      <c r="B21" s="16">
        <v>29</v>
      </c>
      <c r="C21" s="16">
        <v>28.6</v>
      </c>
      <c r="D21" s="16">
        <v>15</v>
      </c>
      <c r="E21" s="16">
        <v>46</v>
      </c>
      <c r="F21" s="16">
        <v>34</v>
      </c>
      <c r="G21" s="16">
        <v>21</v>
      </c>
      <c r="H21" s="16">
        <v>0</v>
      </c>
      <c r="I21" s="16">
        <v>16</v>
      </c>
      <c r="J21" s="16">
        <v>26</v>
      </c>
      <c r="K21" s="16">
        <v>40.400000000000006</v>
      </c>
      <c r="L21" s="16">
        <v>25.4</v>
      </c>
      <c r="M21" s="16">
        <v>12</v>
      </c>
      <c r="N21" s="16">
        <v>15</v>
      </c>
      <c r="O21" s="16">
        <v>0</v>
      </c>
      <c r="P21" s="16">
        <v>0</v>
      </c>
      <c r="Q21" s="16">
        <v>17.09</v>
      </c>
      <c r="R21" s="16">
        <v>19.899999999999999</v>
      </c>
      <c r="S21" s="16">
        <v>0</v>
      </c>
      <c r="T21" s="16">
        <v>0</v>
      </c>
      <c r="U21" s="16">
        <v>13.5</v>
      </c>
      <c r="V21" s="16">
        <v>0.4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25"/>
      <c r="BA21" s="4"/>
      <c r="BB21" s="4"/>
    </row>
    <row r="22" spans="1:54" ht="15" customHeight="1" x14ac:dyDescent="0.3">
      <c r="A22" s="38">
        <v>45251</v>
      </c>
      <c r="B22" s="16">
        <v>25</v>
      </c>
      <c r="C22" s="16">
        <v>39</v>
      </c>
      <c r="D22" s="16">
        <v>54</v>
      </c>
      <c r="E22" s="16">
        <v>72</v>
      </c>
      <c r="F22" s="16">
        <v>47.3</v>
      </c>
      <c r="G22" s="16">
        <v>44</v>
      </c>
      <c r="H22" s="16">
        <v>0</v>
      </c>
      <c r="I22" s="16">
        <v>50</v>
      </c>
      <c r="J22" s="16">
        <v>35.200000000000003</v>
      </c>
      <c r="K22" s="16">
        <v>46.599999999999994</v>
      </c>
      <c r="L22" s="16">
        <v>26.6</v>
      </c>
      <c r="M22" s="16">
        <v>21</v>
      </c>
      <c r="N22" s="16">
        <v>21</v>
      </c>
      <c r="O22" s="16">
        <v>0</v>
      </c>
      <c r="P22" s="16">
        <v>0</v>
      </c>
      <c r="Q22" s="16">
        <v>44.8</v>
      </c>
      <c r="R22" s="16">
        <v>19.2</v>
      </c>
      <c r="S22" s="16">
        <v>0</v>
      </c>
      <c r="T22" s="16">
        <v>0</v>
      </c>
      <c r="U22" s="16">
        <v>0</v>
      </c>
      <c r="V22" s="16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25"/>
      <c r="BA22" s="4"/>
      <c r="BB22" s="4"/>
    </row>
    <row r="23" spans="1:54" ht="15" customHeight="1" x14ac:dyDescent="0.3">
      <c r="A23" s="38">
        <v>45252</v>
      </c>
      <c r="B23" s="16">
        <v>34</v>
      </c>
      <c r="C23" s="16">
        <v>102.8</v>
      </c>
      <c r="D23" s="16">
        <v>55</v>
      </c>
      <c r="E23" s="16">
        <v>71</v>
      </c>
      <c r="F23" s="16">
        <v>58.2</v>
      </c>
      <c r="G23" s="16">
        <v>63</v>
      </c>
      <c r="H23" s="16">
        <v>0</v>
      </c>
      <c r="I23" s="16">
        <v>58</v>
      </c>
      <c r="J23" s="16">
        <v>83</v>
      </c>
      <c r="K23" s="16">
        <v>32.4</v>
      </c>
      <c r="L23" s="16">
        <v>25</v>
      </c>
      <c r="M23" s="16">
        <v>49</v>
      </c>
      <c r="N23" s="16">
        <v>14</v>
      </c>
      <c r="O23" s="16">
        <v>0</v>
      </c>
      <c r="P23" s="16">
        <v>0</v>
      </c>
      <c r="Q23" s="16">
        <v>31</v>
      </c>
      <c r="R23" s="16">
        <v>17.399999999999999</v>
      </c>
      <c r="S23" s="16">
        <v>0</v>
      </c>
      <c r="T23" s="16">
        <v>0</v>
      </c>
      <c r="U23" s="16">
        <v>10</v>
      </c>
      <c r="V23" s="16">
        <v>12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25"/>
      <c r="BA23" s="4"/>
      <c r="BB23" s="4"/>
    </row>
    <row r="24" spans="1:54" ht="15" customHeight="1" x14ac:dyDescent="0.3">
      <c r="A24" s="38">
        <v>45253</v>
      </c>
      <c r="B24" s="16">
        <v>0</v>
      </c>
      <c r="C24" s="16">
        <v>5.6</v>
      </c>
      <c r="D24" s="16">
        <v>0</v>
      </c>
      <c r="E24" s="16">
        <v>0</v>
      </c>
      <c r="F24" s="16">
        <v>12</v>
      </c>
      <c r="G24" s="16">
        <v>15</v>
      </c>
      <c r="H24" s="16">
        <v>0</v>
      </c>
      <c r="I24" s="16">
        <v>32</v>
      </c>
      <c r="J24" s="16">
        <v>30</v>
      </c>
      <c r="K24" s="16">
        <v>28.2</v>
      </c>
      <c r="L24" s="16">
        <v>21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0.2</v>
      </c>
      <c r="S24" s="16">
        <v>0</v>
      </c>
      <c r="T24" s="16">
        <v>0</v>
      </c>
      <c r="U24" s="16">
        <v>2</v>
      </c>
      <c r="V24" s="16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25"/>
      <c r="BA24" s="4"/>
      <c r="BB24" s="4"/>
    </row>
    <row r="25" spans="1:54" ht="15" customHeight="1" x14ac:dyDescent="0.3">
      <c r="A25" s="38">
        <v>45254</v>
      </c>
      <c r="B25" s="16">
        <v>1.5</v>
      </c>
      <c r="C25" s="16">
        <v>4.5999999999999996</v>
      </c>
      <c r="D25" s="16">
        <v>5</v>
      </c>
      <c r="E25" s="16">
        <v>9.3000000000000007</v>
      </c>
      <c r="F25" s="16">
        <v>6.2</v>
      </c>
      <c r="G25" s="16">
        <v>26</v>
      </c>
      <c r="H25" s="16">
        <v>0</v>
      </c>
      <c r="I25" s="16">
        <v>23</v>
      </c>
      <c r="J25" s="16">
        <v>23</v>
      </c>
      <c r="K25" s="16">
        <v>32.4</v>
      </c>
      <c r="L25" s="16">
        <v>7.8</v>
      </c>
      <c r="M25" s="16">
        <v>6</v>
      </c>
      <c r="N25" s="16">
        <v>3</v>
      </c>
      <c r="O25" s="16">
        <v>0</v>
      </c>
      <c r="P25" s="16">
        <v>0</v>
      </c>
      <c r="Q25" s="16">
        <v>0.4</v>
      </c>
      <c r="R25" s="16">
        <v>5.4</v>
      </c>
      <c r="S25" s="16">
        <v>0</v>
      </c>
      <c r="T25" s="16">
        <v>0</v>
      </c>
      <c r="U25" s="16">
        <v>4.8</v>
      </c>
      <c r="V25" s="16">
        <v>4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25"/>
      <c r="BA25" s="4"/>
      <c r="BB25" s="4"/>
    </row>
    <row r="26" spans="1:54" ht="15" customHeight="1" x14ac:dyDescent="0.3">
      <c r="A26" s="38">
        <v>45255</v>
      </c>
      <c r="B26" s="16">
        <v>38</v>
      </c>
      <c r="C26" s="16">
        <v>46.8</v>
      </c>
      <c r="D26" s="16">
        <v>44</v>
      </c>
      <c r="E26" s="16">
        <v>38</v>
      </c>
      <c r="F26" s="16">
        <v>75.400000000000006</v>
      </c>
      <c r="G26" s="16">
        <v>67</v>
      </c>
      <c r="H26" s="16">
        <v>0</v>
      </c>
      <c r="I26" s="16">
        <v>62</v>
      </c>
      <c r="J26" s="16">
        <v>79</v>
      </c>
      <c r="K26" s="16">
        <v>56.2</v>
      </c>
      <c r="L26" s="16">
        <v>45.4</v>
      </c>
      <c r="M26" s="16">
        <v>60</v>
      </c>
      <c r="N26" s="16">
        <v>43</v>
      </c>
      <c r="O26" s="16">
        <v>0</v>
      </c>
      <c r="P26" s="16">
        <v>0</v>
      </c>
      <c r="Q26" s="16">
        <v>32.700000000000003</v>
      </c>
      <c r="R26" s="16">
        <v>23</v>
      </c>
      <c r="S26" s="16">
        <v>0</v>
      </c>
      <c r="T26" s="16">
        <v>0</v>
      </c>
      <c r="U26" s="16">
        <v>11.5</v>
      </c>
      <c r="V26" s="16">
        <v>14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25"/>
      <c r="BA26" s="4"/>
      <c r="BB26" s="4"/>
    </row>
    <row r="27" spans="1:54" ht="15" customHeight="1" x14ac:dyDescent="0.3">
      <c r="A27" s="38">
        <v>45256</v>
      </c>
      <c r="B27" s="16">
        <v>7</v>
      </c>
      <c r="C27" s="16">
        <v>75.8</v>
      </c>
      <c r="D27" s="16">
        <v>37</v>
      </c>
      <c r="E27" s="16">
        <v>40</v>
      </c>
      <c r="F27" s="16">
        <v>37.4</v>
      </c>
      <c r="G27" s="16">
        <v>35</v>
      </c>
      <c r="H27" s="16">
        <v>0</v>
      </c>
      <c r="I27" s="16">
        <v>33</v>
      </c>
      <c r="J27" s="16">
        <v>41</v>
      </c>
      <c r="K27" s="16">
        <v>34.400000000000006</v>
      </c>
      <c r="L27" s="16">
        <v>23.6</v>
      </c>
      <c r="M27" s="16">
        <v>31</v>
      </c>
      <c r="N27" s="16">
        <v>28</v>
      </c>
      <c r="O27" s="16">
        <v>0</v>
      </c>
      <c r="P27" s="16">
        <v>0</v>
      </c>
      <c r="Q27" s="16">
        <v>26.2</v>
      </c>
      <c r="R27" s="16">
        <v>16.399999999999999</v>
      </c>
      <c r="S27" s="16">
        <v>0</v>
      </c>
      <c r="T27" s="16">
        <v>0</v>
      </c>
      <c r="U27" s="16">
        <v>18.8</v>
      </c>
      <c r="V27" s="16">
        <v>18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25"/>
      <c r="BA27" s="4"/>
      <c r="BB27" s="4"/>
    </row>
    <row r="28" spans="1:54" ht="15" customHeight="1" x14ac:dyDescent="0.3">
      <c r="A28" s="38">
        <v>45257</v>
      </c>
      <c r="B28" s="16">
        <v>0.5</v>
      </c>
      <c r="C28" s="16">
        <v>0</v>
      </c>
      <c r="D28" s="16">
        <v>0</v>
      </c>
      <c r="E28" s="16">
        <v>0</v>
      </c>
      <c r="F28" s="16">
        <v>4.2</v>
      </c>
      <c r="G28" s="16">
        <v>4</v>
      </c>
      <c r="H28" s="16">
        <v>0</v>
      </c>
      <c r="I28" s="16">
        <v>11</v>
      </c>
      <c r="J28" s="16">
        <v>5</v>
      </c>
      <c r="K28" s="16">
        <v>6.6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3.3</v>
      </c>
      <c r="R28" s="16">
        <v>9.6</v>
      </c>
      <c r="S28" s="16">
        <v>0</v>
      </c>
      <c r="T28" s="16">
        <v>0</v>
      </c>
      <c r="U28" s="16">
        <v>5</v>
      </c>
      <c r="V28" s="16">
        <v>6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25"/>
      <c r="BA28" s="4"/>
      <c r="BB28" s="4"/>
    </row>
    <row r="29" spans="1:54" ht="15" customHeight="1" x14ac:dyDescent="0.3">
      <c r="A29" s="38">
        <v>45258</v>
      </c>
      <c r="B29" s="16">
        <v>15.5</v>
      </c>
      <c r="C29" s="16">
        <v>0</v>
      </c>
      <c r="D29" s="16">
        <v>0</v>
      </c>
      <c r="E29" s="16">
        <v>0</v>
      </c>
      <c r="F29" s="16">
        <v>0</v>
      </c>
      <c r="G29" s="16">
        <v>1</v>
      </c>
      <c r="H29" s="16">
        <v>0</v>
      </c>
      <c r="I29" s="16">
        <v>11</v>
      </c>
      <c r="J29" s="16">
        <v>27</v>
      </c>
      <c r="K29" s="16">
        <v>80.400000000000006</v>
      </c>
      <c r="L29" s="16">
        <v>42.4</v>
      </c>
      <c r="M29" s="16">
        <v>21</v>
      </c>
      <c r="N29" s="16">
        <v>8</v>
      </c>
      <c r="O29" s="16">
        <v>0</v>
      </c>
      <c r="P29" s="16">
        <v>0</v>
      </c>
      <c r="Q29" s="16">
        <v>7.2</v>
      </c>
      <c r="R29" s="16">
        <v>3</v>
      </c>
      <c r="S29" s="16">
        <v>0</v>
      </c>
      <c r="T29" s="16">
        <v>0</v>
      </c>
      <c r="U29" s="16">
        <v>23</v>
      </c>
      <c r="V29" s="16">
        <v>26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25"/>
      <c r="BA29" s="4"/>
      <c r="BB29" s="4"/>
    </row>
    <row r="30" spans="1:54" ht="15" customHeight="1" x14ac:dyDescent="0.3">
      <c r="A30" s="38">
        <v>45259</v>
      </c>
      <c r="B30" s="16">
        <v>5.5</v>
      </c>
      <c r="C30" s="16">
        <v>15.8</v>
      </c>
      <c r="D30" s="16">
        <v>25</v>
      </c>
      <c r="E30" s="16">
        <v>8.3000000000000007</v>
      </c>
      <c r="F30" s="16">
        <v>30</v>
      </c>
      <c r="G30" s="16">
        <v>16.399999999999999</v>
      </c>
      <c r="H30" s="16">
        <v>0</v>
      </c>
      <c r="I30" s="16">
        <v>36</v>
      </c>
      <c r="J30" s="16">
        <v>59</v>
      </c>
      <c r="K30" s="16">
        <v>26.6</v>
      </c>
      <c r="L30" s="16">
        <v>14</v>
      </c>
      <c r="M30" s="16">
        <v>14</v>
      </c>
      <c r="N30" s="16">
        <v>10</v>
      </c>
      <c r="O30" s="16">
        <v>0</v>
      </c>
      <c r="P30" s="16">
        <v>0</v>
      </c>
      <c r="Q30" s="16">
        <v>13</v>
      </c>
      <c r="R30" s="16">
        <v>4</v>
      </c>
      <c r="S30" s="16">
        <v>0</v>
      </c>
      <c r="T30" s="16">
        <v>0</v>
      </c>
      <c r="U30" s="16">
        <v>7</v>
      </c>
      <c r="V30" s="16">
        <v>8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25"/>
      <c r="BA30" s="4"/>
      <c r="BB30" s="4"/>
    </row>
    <row r="31" spans="1:54" ht="15" customHeight="1" x14ac:dyDescent="0.3">
      <c r="A31" s="38">
        <v>45260</v>
      </c>
      <c r="B31" s="16">
        <v>4.0999999999999996</v>
      </c>
      <c r="C31" s="16">
        <v>39.799999999999997</v>
      </c>
      <c r="D31" s="16">
        <v>37</v>
      </c>
      <c r="E31" s="16">
        <v>22</v>
      </c>
      <c r="F31" s="16">
        <v>61.4</v>
      </c>
      <c r="G31" s="16">
        <v>32.5</v>
      </c>
      <c r="H31" s="16">
        <v>0</v>
      </c>
      <c r="I31" s="16">
        <v>37</v>
      </c>
      <c r="J31" s="16">
        <v>38</v>
      </c>
      <c r="K31" s="16">
        <v>54.400000000000006</v>
      </c>
      <c r="L31" s="16">
        <v>30</v>
      </c>
      <c r="M31" s="16">
        <v>29</v>
      </c>
      <c r="N31" s="16">
        <v>8</v>
      </c>
      <c r="O31" s="16">
        <v>0</v>
      </c>
      <c r="P31" s="16">
        <v>0</v>
      </c>
      <c r="Q31" s="16">
        <v>3.6</v>
      </c>
      <c r="R31" s="16">
        <v>0.6</v>
      </c>
      <c r="S31" s="16">
        <v>0</v>
      </c>
      <c r="T31" s="16">
        <v>0</v>
      </c>
      <c r="U31" s="16">
        <v>0</v>
      </c>
      <c r="V31" s="16">
        <v>0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25"/>
      <c r="BA31" s="4"/>
      <c r="BB31" s="4"/>
    </row>
    <row r="32" spans="1:54" ht="15" customHeight="1" x14ac:dyDescent="0.3">
      <c r="A32" s="38">
        <v>45261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25"/>
      <c r="BA32" s="4"/>
      <c r="BB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5" fitToHeight="0" orientation="landscape" r:id="rId1"/>
  <headerFooter alignWithMargins="0">
    <oddFooter>&amp;CPágina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7">
    <tabColor rgb="FF006800"/>
    <pageSetUpPr fitToPage="1"/>
  </sheetPr>
  <dimension ref="A1:BD32"/>
  <sheetViews>
    <sheetView showGridLines="0" tabSelected="1" view="pageBreakPreview" zoomScale="85" zoomScaleNormal="85" zoomScaleSheetLayoutView="85" workbookViewId="0">
      <pane ySplit="1" topLeftCell="A25" activePane="bottomLeft" state="frozen"/>
      <selection activeCell="I37" sqref="I37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23" width="7.44140625" style="5" customWidth="1"/>
    <col min="24" max="24" width="7.5546875" style="5" customWidth="1"/>
    <col min="25" max="41" width="7.44140625" style="5" customWidth="1"/>
    <col min="42" max="42" width="7.33203125" style="5" customWidth="1"/>
    <col min="43" max="43" width="7.44140625" style="5" customWidth="1"/>
    <col min="44" max="44" width="8.109375" style="5" customWidth="1"/>
    <col min="45" max="52" width="7.109375" style="5" customWidth="1"/>
    <col min="53" max="53" width="9.33203125" style="5" customWidth="1"/>
    <col min="54" max="54" width="7.44140625" style="5" customWidth="1"/>
    <col min="55" max="56" width="5.5546875" style="5" hidden="1" customWidth="1"/>
    <col min="57" max="57" width="4.6640625" style="4" customWidth="1"/>
    <col min="58" max="16384" width="11.44140625" style="4"/>
  </cols>
  <sheetData>
    <row r="1" spans="1:56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114</v>
      </c>
      <c r="S1" s="15" t="s">
        <v>93</v>
      </c>
      <c r="T1" s="15" t="s">
        <v>78</v>
      </c>
      <c r="U1" s="15" t="s">
        <v>86</v>
      </c>
      <c r="V1" s="15" t="s">
        <v>57</v>
      </c>
      <c r="W1" s="15"/>
      <c r="X1" s="15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4"/>
      <c r="BC1" s="4"/>
      <c r="BD1" s="4"/>
    </row>
    <row r="2" spans="1:56" ht="15" customHeight="1" x14ac:dyDescent="0.3">
      <c r="A2" s="38">
        <v>45261</v>
      </c>
      <c r="B2" s="16">
        <v>35</v>
      </c>
      <c r="C2" s="16">
        <v>0</v>
      </c>
      <c r="D2" s="16">
        <v>0</v>
      </c>
      <c r="E2" s="16">
        <v>0</v>
      </c>
      <c r="F2" s="16">
        <v>5</v>
      </c>
      <c r="G2" s="16">
        <v>33.299999999999997</v>
      </c>
      <c r="H2" s="16">
        <v>0</v>
      </c>
      <c r="I2" s="16">
        <v>23</v>
      </c>
      <c r="J2" s="16">
        <v>11</v>
      </c>
      <c r="K2" s="16">
        <v>32.299999999999997</v>
      </c>
      <c r="L2" s="16">
        <v>19</v>
      </c>
      <c r="M2" s="16">
        <v>43</v>
      </c>
      <c r="N2" s="16">
        <v>20.2</v>
      </c>
      <c r="O2" s="16">
        <v>0</v>
      </c>
      <c r="P2" s="16">
        <v>0</v>
      </c>
      <c r="Q2" s="16">
        <v>57.2</v>
      </c>
      <c r="R2" s="16">
        <v>31.6</v>
      </c>
      <c r="S2" s="16">
        <v>0</v>
      </c>
      <c r="T2" s="16">
        <v>0</v>
      </c>
      <c r="U2" s="16">
        <v>18</v>
      </c>
      <c r="V2" s="16">
        <v>20</v>
      </c>
      <c r="W2" s="16">
        <v>0</v>
      </c>
      <c r="X2" s="16">
        <v>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25"/>
      <c r="BC2" s="4"/>
      <c r="BD2" s="4"/>
    </row>
    <row r="3" spans="1:56" ht="15" customHeight="1" x14ac:dyDescent="0.3">
      <c r="A3" s="38">
        <v>45262</v>
      </c>
      <c r="B3" s="16">
        <v>20.100000000000001</v>
      </c>
      <c r="C3" s="16">
        <v>1.4</v>
      </c>
      <c r="D3" s="16">
        <v>7.5</v>
      </c>
      <c r="E3" s="16">
        <v>0</v>
      </c>
      <c r="F3" s="16">
        <v>7.2</v>
      </c>
      <c r="G3" s="16">
        <v>2.2999999999999998</v>
      </c>
      <c r="H3" s="16">
        <v>0</v>
      </c>
      <c r="I3" s="16">
        <v>7</v>
      </c>
      <c r="J3" s="16">
        <v>7</v>
      </c>
      <c r="K3" s="16">
        <v>6.6</v>
      </c>
      <c r="L3" s="16">
        <v>4.2</v>
      </c>
      <c r="M3" s="16">
        <v>14.3</v>
      </c>
      <c r="N3" s="16">
        <v>22.4</v>
      </c>
      <c r="O3" s="16">
        <v>0</v>
      </c>
      <c r="P3" s="16">
        <v>0</v>
      </c>
      <c r="Q3" s="16">
        <v>42.8</v>
      </c>
      <c r="R3" s="16">
        <v>16.2</v>
      </c>
      <c r="S3" s="16">
        <v>0</v>
      </c>
      <c r="T3" s="16">
        <v>0</v>
      </c>
      <c r="U3" s="16">
        <v>8</v>
      </c>
      <c r="V3" s="16">
        <v>8</v>
      </c>
      <c r="W3" s="16">
        <v>0</v>
      </c>
      <c r="X3" s="16">
        <v>0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5"/>
      <c r="BC3" s="4"/>
      <c r="BD3" s="4"/>
    </row>
    <row r="4" spans="1:56" ht="15" customHeight="1" x14ac:dyDescent="0.3">
      <c r="A4" s="38">
        <v>45263</v>
      </c>
      <c r="B4" s="16">
        <v>0.5</v>
      </c>
      <c r="C4" s="16">
        <v>0</v>
      </c>
      <c r="D4" s="16">
        <v>0</v>
      </c>
      <c r="E4" s="16">
        <v>0</v>
      </c>
      <c r="F4" s="16">
        <v>13</v>
      </c>
      <c r="G4" s="16">
        <v>8.8000000000000007</v>
      </c>
      <c r="H4" s="16">
        <v>0</v>
      </c>
      <c r="I4" s="16">
        <v>20</v>
      </c>
      <c r="J4" s="16">
        <v>27</v>
      </c>
      <c r="K4" s="16">
        <v>18.2</v>
      </c>
      <c r="L4" s="16">
        <v>4</v>
      </c>
      <c r="M4" s="16">
        <v>7.4</v>
      </c>
      <c r="N4" s="16">
        <v>13.3</v>
      </c>
      <c r="O4" s="16">
        <v>0</v>
      </c>
      <c r="P4" s="16">
        <v>0</v>
      </c>
      <c r="Q4" s="16">
        <v>0.2</v>
      </c>
      <c r="R4" s="16">
        <v>1.5</v>
      </c>
      <c r="S4" s="16">
        <v>0</v>
      </c>
      <c r="T4" s="16">
        <v>0</v>
      </c>
      <c r="U4" s="16">
        <v>2.5</v>
      </c>
      <c r="V4" s="16">
        <v>2</v>
      </c>
      <c r="W4" s="16">
        <v>0</v>
      </c>
      <c r="X4" s="16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25"/>
      <c r="BC4" s="4"/>
      <c r="BD4" s="4"/>
    </row>
    <row r="5" spans="1:56" ht="15" customHeight="1" x14ac:dyDescent="0.3">
      <c r="A5" s="38">
        <v>45264</v>
      </c>
      <c r="B5" s="16">
        <v>11</v>
      </c>
      <c r="C5" s="16">
        <v>5.0999999999999996</v>
      </c>
      <c r="D5" s="16">
        <v>14</v>
      </c>
      <c r="E5" s="16">
        <v>7.5</v>
      </c>
      <c r="F5" s="16">
        <v>7</v>
      </c>
      <c r="G5" s="16">
        <v>9.5</v>
      </c>
      <c r="H5" s="16">
        <v>0</v>
      </c>
      <c r="I5" s="16">
        <v>8</v>
      </c>
      <c r="J5" s="16">
        <v>8</v>
      </c>
      <c r="K5" s="16">
        <v>5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5.2</v>
      </c>
      <c r="R5" s="16">
        <v>11.6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25"/>
      <c r="BC5" s="4"/>
      <c r="BD5" s="4"/>
    </row>
    <row r="6" spans="1:56" ht="15" customHeight="1" x14ac:dyDescent="0.3">
      <c r="A6" s="38">
        <v>45265</v>
      </c>
      <c r="B6" s="16">
        <v>8.4</v>
      </c>
      <c r="C6" s="16">
        <v>64.5</v>
      </c>
      <c r="D6" s="16">
        <v>63</v>
      </c>
      <c r="E6" s="16">
        <v>63</v>
      </c>
      <c r="F6" s="16">
        <v>42.3</v>
      </c>
      <c r="G6" s="16">
        <v>23.4</v>
      </c>
      <c r="H6" s="16">
        <v>0</v>
      </c>
      <c r="I6" s="16">
        <v>40</v>
      </c>
      <c r="J6" s="16">
        <v>93</v>
      </c>
      <c r="K6" s="16">
        <v>36.1</v>
      </c>
      <c r="L6" s="16">
        <v>19</v>
      </c>
      <c r="M6" s="16">
        <v>1.3</v>
      </c>
      <c r="N6" s="16">
        <v>4.2</v>
      </c>
      <c r="O6" s="16">
        <v>0</v>
      </c>
      <c r="P6" s="16">
        <v>0</v>
      </c>
      <c r="Q6" s="16">
        <v>11.1</v>
      </c>
      <c r="R6" s="16">
        <v>4.4000000000000004</v>
      </c>
      <c r="S6" s="16">
        <v>0</v>
      </c>
      <c r="T6" s="16">
        <v>0</v>
      </c>
      <c r="U6" s="16">
        <v>12.5</v>
      </c>
      <c r="V6" s="16">
        <v>12</v>
      </c>
      <c r="W6" s="16">
        <v>0</v>
      </c>
      <c r="X6" s="16">
        <v>0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25"/>
      <c r="BC6" s="4"/>
      <c r="BD6" s="4"/>
    </row>
    <row r="7" spans="1:56" ht="15" customHeight="1" x14ac:dyDescent="0.3">
      <c r="A7" s="38">
        <v>45266</v>
      </c>
      <c r="B7" s="16">
        <v>13.3</v>
      </c>
      <c r="C7" s="16">
        <v>76</v>
      </c>
      <c r="D7" s="16">
        <v>75</v>
      </c>
      <c r="E7" s="16">
        <v>35</v>
      </c>
      <c r="F7" s="16">
        <v>53</v>
      </c>
      <c r="G7" s="16">
        <v>52.1</v>
      </c>
      <c r="H7" s="16">
        <v>0</v>
      </c>
      <c r="I7" s="16">
        <v>58</v>
      </c>
      <c r="J7" s="16">
        <v>75</v>
      </c>
      <c r="K7" s="16">
        <v>58.3</v>
      </c>
      <c r="L7" s="16">
        <v>39</v>
      </c>
      <c r="M7" s="16">
        <v>42</v>
      </c>
      <c r="N7" s="16">
        <v>30.400000000000002</v>
      </c>
      <c r="O7" s="16">
        <v>0</v>
      </c>
      <c r="P7" s="16">
        <v>0</v>
      </c>
      <c r="Q7" s="16">
        <v>28.2</v>
      </c>
      <c r="R7" s="16">
        <v>9.6</v>
      </c>
      <c r="S7" s="16">
        <v>0</v>
      </c>
      <c r="T7" s="16">
        <v>0</v>
      </c>
      <c r="U7" s="16">
        <v>10</v>
      </c>
      <c r="V7" s="16">
        <v>10</v>
      </c>
      <c r="W7" s="16">
        <v>0</v>
      </c>
      <c r="X7" s="16"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25"/>
      <c r="BC7" s="4"/>
      <c r="BD7" s="4"/>
    </row>
    <row r="8" spans="1:56" ht="15" customHeight="1" x14ac:dyDescent="0.3">
      <c r="A8" s="38">
        <v>45267</v>
      </c>
      <c r="B8" s="16">
        <v>11</v>
      </c>
      <c r="C8" s="16">
        <v>0</v>
      </c>
      <c r="D8" s="16">
        <v>5</v>
      </c>
      <c r="E8" s="16">
        <v>18</v>
      </c>
      <c r="F8" s="16">
        <v>11</v>
      </c>
      <c r="G8" s="16">
        <v>23.3</v>
      </c>
      <c r="H8" s="16">
        <v>0</v>
      </c>
      <c r="I8" s="16">
        <v>36</v>
      </c>
      <c r="J8" s="16">
        <v>16</v>
      </c>
      <c r="K8" s="16">
        <v>22.1</v>
      </c>
      <c r="L8" s="16">
        <v>40</v>
      </c>
      <c r="M8" s="16">
        <v>40.200000000000003</v>
      </c>
      <c r="N8" s="16">
        <v>22</v>
      </c>
      <c r="O8" s="16">
        <v>0</v>
      </c>
      <c r="P8" s="16">
        <v>0</v>
      </c>
      <c r="Q8" s="16">
        <v>9.1999999999999993</v>
      </c>
      <c r="R8" s="16">
        <v>0.4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25"/>
      <c r="BC8" s="4"/>
      <c r="BD8" s="4"/>
    </row>
    <row r="9" spans="1:56" ht="15" customHeight="1" x14ac:dyDescent="0.3">
      <c r="A9" s="38">
        <v>45268</v>
      </c>
      <c r="B9" s="16">
        <v>12.5</v>
      </c>
      <c r="C9" s="16">
        <v>2</v>
      </c>
      <c r="D9" s="16">
        <v>1</v>
      </c>
      <c r="E9" s="16">
        <v>0</v>
      </c>
      <c r="F9" s="16">
        <v>12</v>
      </c>
      <c r="G9" s="16">
        <v>11.2</v>
      </c>
      <c r="H9" s="16">
        <v>0</v>
      </c>
      <c r="I9" s="16">
        <v>6</v>
      </c>
      <c r="J9" s="16">
        <v>30</v>
      </c>
      <c r="K9" s="16">
        <v>2</v>
      </c>
      <c r="L9" s="16">
        <v>6</v>
      </c>
      <c r="M9" s="16">
        <v>6.3</v>
      </c>
      <c r="N9" s="16">
        <v>6.3</v>
      </c>
      <c r="O9" s="16">
        <v>0</v>
      </c>
      <c r="P9" s="16">
        <v>0</v>
      </c>
      <c r="Q9" s="16">
        <v>3.8</v>
      </c>
      <c r="R9" s="16">
        <v>16.600000000000001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25"/>
      <c r="BC9" s="4"/>
      <c r="BD9" s="4"/>
    </row>
    <row r="10" spans="1:56" ht="15" customHeight="1" x14ac:dyDescent="0.3">
      <c r="A10" s="38">
        <v>45269</v>
      </c>
      <c r="B10" s="16">
        <v>22</v>
      </c>
      <c r="C10" s="16">
        <v>20.100000000000001</v>
      </c>
      <c r="D10" s="16">
        <v>36</v>
      </c>
      <c r="E10" s="16">
        <v>27</v>
      </c>
      <c r="F10" s="16">
        <v>79</v>
      </c>
      <c r="G10" s="16">
        <v>58</v>
      </c>
      <c r="H10" s="16">
        <v>0</v>
      </c>
      <c r="I10" s="16">
        <v>66.5</v>
      </c>
      <c r="J10" s="16">
        <v>80</v>
      </c>
      <c r="K10" s="16">
        <v>53.1</v>
      </c>
      <c r="L10" s="16">
        <v>56</v>
      </c>
      <c r="M10" s="16">
        <v>60.2</v>
      </c>
      <c r="N10" s="16">
        <v>4.2</v>
      </c>
      <c r="O10" s="16">
        <v>0</v>
      </c>
      <c r="P10" s="16">
        <v>0</v>
      </c>
      <c r="Q10" s="16">
        <v>42.8</v>
      </c>
      <c r="R10" s="16">
        <v>28.599999999999998</v>
      </c>
      <c r="S10" s="16">
        <v>0</v>
      </c>
      <c r="T10" s="16">
        <v>0</v>
      </c>
      <c r="U10" s="16">
        <v>22.86</v>
      </c>
      <c r="V10" s="16">
        <v>20.32</v>
      </c>
      <c r="W10" s="16">
        <v>0</v>
      </c>
      <c r="X10" s="16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25"/>
      <c r="BC10" s="4"/>
      <c r="BD10" s="4"/>
    </row>
    <row r="11" spans="1:56" ht="15" customHeight="1" x14ac:dyDescent="0.3">
      <c r="A11" s="38">
        <v>45270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0.3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0.8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25"/>
      <c r="BC11" s="4"/>
      <c r="BD11" s="4"/>
    </row>
    <row r="12" spans="1:56" ht="15" customHeight="1" x14ac:dyDescent="0.3">
      <c r="A12" s="38">
        <v>45271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1.8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25"/>
      <c r="BC12" s="4"/>
      <c r="BD12" s="4"/>
    </row>
    <row r="13" spans="1:56" ht="15" customHeight="1" x14ac:dyDescent="0.3">
      <c r="A13" s="38">
        <v>45272</v>
      </c>
      <c r="B13" s="16">
        <v>29</v>
      </c>
      <c r="C13" s="16">
        <v>0</v>
      </c>
      <c r="D13" s="16">
        <v>2</v>
      </c>
      <c r="E13" s="16">
        <v>0</v>
      </c>
      <c r="F13" s="16">
        <v>40</v>
      </c>
      <c r="G13" s="16">
        <v>10</v>
      </c>
      <c r="H13" s="16">
        <v>0</v>
      </c>
      <c r="I13" s="16">
        <v>46</v>
      </c>
      <c r="J13" s="16">
        <v>81</v>
      </c>
      <c r="K13" s="16">
        <v>85.4</v>
      </c>
      <c r="L13" s="16">
        <v>36</v>
      </c>
      <c r="M13" s="16">
        <v>18</v>
      </c>
      <c r="N13" s="16">
        <v>13.1</v>
      </c>
      <c r="O13" s="16">
        <v>0</v>
      </c>
      <c r="P13" s="16">
        <v>0</v>
      </c>
      <c r="Q13" s="16">
        <v>36</v>
      </c>
      <c r="R13" s="16">
        <v>32.6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25"/>
      <c r="BC13" s="4"/>
      <c r="BD13" s="4"/>
    </row>
    <row r="14" spans="1:56" ht="15" customHeight="1" x14ac:dyDescent="0.3">
      <c r="A14" s="38">
        <v>45273</v>
      </c>
      <c r="B14" s="16">
        <v>1</v>
      </c>
      <c r="C14" s="16">
        <v>1</v>
      </c>
      <c r="D14" s="16">
        <v>1</v>
      </c>
      <c r="E14" s="16">
        <v>2</v>
      </c>
      <c r="F14" s="16">
        <v>0</v>
      </c>
      <c r="G14" s="16">
        <v>1.3</v>
      </c>
      <c r="H14" s="16">
        <v>0</v>
      </c>
      <c r="I14" s="16">
        <v>4.5</v>
      </c>
      <c r="J14" s="16">
        <v>0</v>
      </c>
      <c r="K14" s="16">
        <v>2</v>
      </c>
      <c r="L14" s="16">
        <v>0</v>
      </c>
      <c r="M14" s="16">
        <v>0</v>
      </c>
      <c r="N14" s="16">
        <v>3.1</v>
      </c>
      <c r="O14" s="16">
        <v>0</v>
      </c>
      <c r="P14" s="16">
        <v>0</v>
      </c>
      <c r="Q14" s="16">
        <v>3.8</v>
      </c>
      <c r="R14" s="16">
        <v>3.5999999999999996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25"/>
      <c r="BC14" s="4"/>
      <c r="BD14" s="4"/>
    </row>
    <row r="15" spans="1:56" ht="15" customHeight="1" x14ac:dyDescent="0.3">
      <c r="A15" s="38">
        <v>45274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9.5</v>
      </c>
      <c r="H15" s="16">
        <v>0</v>
      </c>
      <c r="I15" s="16">
        <v>14</v>
      </c>
      <c r="J15" s="16">
        <v>0</v>
      </c>
      <c r="K15" s="16">
        <v>9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0.6</v>
      </c>
      <c r="R15" s="16">
        <v>0.2</v>
      </c>
      <c r="S15" s="16">
        <v>0</v>
      </c>
      <c r="T15" s="16">
        <v>0</v>
      </c>
      <c r="U15" s="16">
        <v>2.29</v>
      </c>
      <c r="V15" s="16">
        <v>2.54</v>
      </c>
      <c r="W15" s="16">
        <v>0</v>
      </c>
      <c r="X15" s="16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25"/>
      <c r="BC15" s="4"/>
      <c r="BD15" s="4"/>
    </row>
    <row r="16" spans="1:56" ht="15" customHeight="1" x14ac:dyDescent="0.3">
      <c r="A16" s="38">
        <v>45275</v>
      </c>
      <c r="B16" s="16">
        <v>22.6</v>
      </c>
      <c r="C16" s="16">
        <v>2</v>
      </c>
      <c r="D16" s="16">
        <v>1</v>
      </c>
      <c r="E16" s="16">
        <v>2</v>
      </c>
      <c r="F16" s="16">
        <v>6.2</v>
      </c>
      <c r="G16" s="16">
        <v>7.6</v>
      </c>
      <c r="H16" s="16">
        <v>0</v>
      </c>
      <c r="I16" s="16">
        <v>12.5</v>
      </c>
      <c r="J16" s="16">
        <v>14</v>
      </c>
      <c r="K16" s="16">
        <v>15</v>
      </c>
      <c r="L16" s="16">
        <v>12</v>
      </c>
      <c r="M16" s="16">
        <v>4.2</v>
      </c>
      <c r="N16" s="16">
        <v>8.4</v>
      </c>
      <c r="O16" s="16">
        <v>0</v>
      </c>
      <c r="P16" s="16">
        <v>0</v>
      </c>
      <c r="Q16" s="16">
        <v>40</v>
      </c>
      <c r="R16" s="16">
        <v>36.799999999999997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5"/>
      <c r="BC16" s="4"/>
      <c r="BD16" s="4"/>
    </row>
    <row r="17" spans="1:56" ht="15" customHeight="1" x14ac:dyDescent="0.3">
      <c r="A17" s="38">
        <v>45276</v>
      </c>
      <c r="B17" s="16">
        <v>15.2</v>
      </c>
      <c r="C17" s="16">
        <v>73.400000000000006</v>
      </c>
      <c r="D17" s="16">
        <v>62</v>
      </c>
      <c r="E17" s="16">
        <v>74</v>
      </c>
      <c r="F17" s="16">
        <v>68</v>
      </c>
      <c r="G17" s="16">
        <v>31.2</v>
      </c>
      <c r="H17" s="16">
        <v>0</v>
      </c>
      <c r="I17" s="16">
        <v>32</v>
      </c>
      <c r="J17" s="16">
        <v>25</v>
      </c>
      <c r="K17" s="16">
        <v>39.299999999999997</v>
      </c>
      <c r="L17" s="16">
        <v>28.2</v>
      </c>
      <c r="M17" s="16">
        <v>14.2</v>
      </c>
      <c r="N17" s="16">
        <v>16.3</v>
      </c>
      <c r="O17" s="16">
        <v>0</v>
      </c>
      <c r="P17" s="16">
        <v>0</v>
      </c>
      <c r="Q17" s="16">
        <v>18</v>
      </c>
      <c r="R17" s="16">
        <v>44.8</v>
      </c>
      <c r="S17" s="16">
        <v>0</v>
      </c>
      <c r="T17" s="16">
        <v>0</v>
      </c>
      <c r="U17" s="16">
        <v>22.86</v>
      </c>
      <c r="V17" s="16">
        <v>22.35</v>
      </c>
      <c r="W17" s="16">
        <v>0</v>
      </c>
      <c r="X17" s="16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25"/>
      <c r="BC17" s="4"/>
      <c r="BD17" s="4"/>
    </row>
    <row r="18" spans="1:56" ht="15" customHeight="1" x14ac:dyDescent="0.3">
      <c r="A18" s="38">
        <v>45277</v>
      </c>
      <c r="B18" s="16">
        <v>25</v>
      </c>
      <c r="C18" s="16">
        <v>18</v>
      </c>
      <c r="D18" s="16">
        <v>16</v>
      </c>
      <c r="E18" s="16">
        <v>21</v>
      </c>
      <c r="F18" s="16">
        <v>28.2</v>
      </c>
      <c r="G18" s="16">
        <v>36.200000000000003</v>
      </c>
      <c r="H18" s="16">
        <v>0</v>
      </c>
      <c r="I18" s="16">
        <v>58</v>
      </c>
      <c r="J18" s="16">
        <v>48</v>
      </c>
      <c r="K18" s="16">
        <v>56.2</v>
      </c>
      <c r="L18" s="16">
        <v>23</v>
      </c>
      <c r="M18" s="16">
        <v>19</v>
      </c>
      <c r="N18" s="16">
        <v>28</v>
      </c>
      <c r="O18" s="16">
        <v>0</v>
      </c>
      <c r="P18" s="16">
        <v>0</v>
      </c>
      <c r="Q18" s="16">
        <v>24.2</v>
      </c>
      <c r="R18" s="16">
        <v>22.799999999999997</v>
      </c>
      <c r="S18" s="16">
        <v>0</v>
      </c>
      <c r="T18" s="16">
        <v>0</v>
      </c>
      <c r="U18" s="16">
        <v>13.97</v>
      </c>
      <c r="V18" s="16">
        <v>12.7</v>
      </c>
      <c r="W18" s="16">
        <v>0</v>
      </c>
      <c r="X18" s="16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25"/>
      <c r="BC18" s="4"/>
      <c r="BD18" s="4"/>
    </row>
    <row r="19" spans="1:56" ht="15" customHeight="1" x14ac:dyDescent="0.3">
      <c r="A19" s="38">
        <v>45278</v>
      </c>
      <c r="B19" s="16">
        <v>6</v>
      </c>
      <c r="C19" s="16">
        <v>3.5</v>
      </c>
      <c r="D19" s="16">
        <v>3</v>
      </c>
      <c r="E19" s="16">
        <v>6</v>
      </c>
      <c r="F19" s="16">
        <v>7</v>
      </c>
      <c r="G19" s="16">
        <v>9.6</v>
      </c>
      <c r="H19" s="16">
        <v>0</v>
      </c>
      <c r="I19" s="16">
        <v>13.5</v>
      </c>
      <c r="J19" s="16">
        <v>22</v>
      </c>
      <c r="K19" s="16">
        <v>26.599999999999998</v>
      </c>
      <c r="L19" s="16">
        <v>7</v>
      </c>
      <c r="M19" s="16">
        <v>9</v>
      </c>
      <c r="N19" s="16">
        <v>3</v>
      </c>
      <c r="O19" s="16">
        <v>0</v>
      </c>
      <c r="P19" s="16">
        <v>0</v>
      </c>
      <c r="Q19" s="16">
        <v>19.5</v>
      </c>
      <c r="R19" s="16">
        <v>8.6000000000000014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5"/>
      <c r="BC19" s="4"/>
      <c r="BD19" s="4"/>
    </row>
    <row r="20" spans="1:56" ht="15" customHeight="1" x14ac:dyDescent="0.3">
      <c r="A20" s="38">
        <v>45279</v>
      </c>
      <c r="B20" s="16">
        <v>7</v>
      </c>
      <c r="C20" s="16">
        <v>6.6</v>
      </c>
      <c r="D20" s="16">
        <v>2</v>
      </c>
      <c r="E20" s="16">
        <v>0</v>
      </c>
      <c r="F20" s="16">
        <v>5</v>
      </c>
      <c r="G20" s="16">
        <v>7.4</v>
      </c>
      <c r="H20" s="16">
        <v>0</v>
      </c>
      <c r="I20" s="16">
        <v>2</v>
      </c>
      <c r="J20" s="16">
        <v>20</v>
      </c>
      <c r="K20" s="16">
        <v>29.4</v>
      </c>
      <c r="L20" s="16">
        <v>8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6.4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25"/>
      <c r="BC20" s="4"/>
      <c r="BD20" s="4"/>
    </row>
    <row r="21" spans="1:56" ht="15" customHeight="1" x14ac:dyDescent="0.3">
      <c r="A21" s="38">
        <v>45280</v>
      </c>
      <c r="B21" s="16">
        <v>15</v>
      </c>
      <c r="C21" s="16">
        <v>38.4</v>
      </c>
      <c r="D21" s="16">
        <v>48</v>
      </c>
      <c r="E21" s="16">
        <v>44</v>
      </c>
      <c r="F21" s="16">
        <v>41</v>
      </c>
      <c r="G21" s="16">
        <v>66.400000000000006</v>
      </c>
      <c r="H21" s="16">
        <v>0</v>
      </c>
      <c r="I21" s="16">
        <v>64</v>
      </c>
      <c r="J21" s="16">
        <v>79</v>
      </c>
      <c r="K21" s="16">
        <v>30.599999999999998</v>
      </c>
      <c r="L21" s="16">
        <v>36</v>
      </c>
      <c r="M21" s="16">
        <v>95</v>
      </c>
      <c r="N21" s="16">
        <v>26</v>
      </c>
      <c r="O21" s="16">
        <v>0</v>
      </c>
      <c r="P21" s="16">
        <v>0</v>
      </c>
      <c r="Q21" s="16">
        <v>23.4</v>
      </c>
      <c r="R21" s="16">
        <v>40.6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25"/>
      <c r="BC21" s="4"/>
      <c r="BD21" s="4"/>
    </row>
    <row r="22" spans="1:56" ht="15" customHeight="1" x14ac:dyDescent="0.3">
      <c r="A22" s="38">
        <v>45281</v>
      </c>
      <c r="B22" s="16">
        <v>2.3000000000000003</v>
      </c>
      <c r="C22" s="16">
        <v>8.1</v>
      </c>
      <c r="D22" s="16">
        <v>10</v>
      </c>
      <c r="E22" s="16">
        <v>8</v>
      </c>
      <c r="F22" s="16">
        <v>14</v>
      </c>
      <c r="G22" s="16">
        <v>12.4</v>
      </c>
      <c r="H22" s="16">
        <v>0</v>
      </c>
      <c r="I22" s="16">
        <v>12</v>
      </c>
      <c r="J22" s="16">
        <v>13</v>
      </c>
      <c r="K22" s="16">
        <v>22.2</v>
      </c>
      <c r="L22" s="16">
        <v>8</v>
      </c>
      <c r="M22" s="16">
        <v>7</v>
      </c>
      <c r="N22" s="16">
        <v>10</v>
      </c>
      <c r="O22" s="16">
        <v>0</v>
      </c>
      <c r="P22" s="16">
        <v>0</v>
      </c>
      <c r="Q22" s="16">
        <v>9.7999999999999989</v>
      </c>
      <c r="R22" s="16">
        <v>2.2000000000000002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25"/>
      <c r="BC22" s="4"/>
      <c r="BD22" s="4"/>
    </row>
    <row r="23" spans="1:56" ht="15" customHeight="1" x14ac:dyDescent="0.3">
      <c r="A23" s="38">
        <v>45282</v>
      </c>
      <c r="B23" s="16">
        <v>0</v>
      </c>
      <c r="C23" s="16">
        <v>0</v>
      </c>
      <c r="D23" s="16">
        <v>4</v>
      </c>
      <c r="E23" s="16">
        <v>0</v>
      </c>
      <c r="F23" s="16">
        <v>0</v>
      </c>
      <c r="G23" s="16">
        <v>0</v>
      </c>
      <c r="H23" s="16">
        <v>0</v>
      </c>
      <c r="I23" s="16">
        <v>2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25"/>
      <c r="BC23" s="4"/>
      <c r="BD23" s="4"/>
    </row>
    <row r="24" spans="1:56" ht="15" customHeight="1" x14ac:dyDescent="0.3">
      <c r="A24" s="38">
        <v>45283</v>
      </c>
      <c r="B24" s="16">
        <v>0</v>
      </c>
      <c r="C24" s="16">
        <v>3.2</v>
      </c>
      <c r="D24" s="16">
        <v>1</v>
      </c>
      <c r="E24" s="16">
        <v>0</v>
      </c>
      <c r="F24" s="16">
        <v>3.1</v>
      </c>
      <c r="G24" s="16">
        <v>4.2</v>
      </c>
      <c r="H24" s="16">
        <v>0</v>
      </c>
      <c r="I24" s="16">
        <v>4</v>
      </c>
      <c r="J24" s="16">
        <v>6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25"/>
      <c r="BC24" s="4"/>
      <c r="BD24" s="4"/>
    </row>
    <row r="25" spans="1:56" ht="15" customHeight="1" x14ac:dyDescent="0.3">
      <c r="A25" s="38">
        <v>45284</v>
      </c>
      <c r="B25" s="16">
        <v>0.1</v>
      </c>
      <c r="C25" s="16">
        <v>12.2</v>
      </c>
      <c r="D25" s="16">
        <v>12</v>
      </c>
      <c r="E25" s="16">
        <v>0</v>
      </c>
      <c r="F25" s="16">
        <v>5.2</v>
      </c>
      <c r="G25" s="16">
        <v>6</v>
      </c>
      <c r="H25" s="16">
        <v>0</v>
      </c>
      <c r="I25" s="16">
        <v>5.5</v>
      </c>
      <c r="J25" s="16">
        <v>4.5999999999999996</v>
      </c>
      <c r="K25" s="16">
        <v>4.2</v>
      </c>
      <c r="L25" s="16">
        <v>0</v>
      </c>
      <c r="M25" s="16">
        <v>0</v>
      </c>
      <c r="N25" s="16">
        <v>5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5.0999999999999996</v>
      </c>
      <c r="V25" s="16">
        <v>6</v>
      </c>
      <c r="W25" s="16">
        <v>0</v>
      </c>
      <c r="X25" s="16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25"/>
      <c r="BC25" s="4"/>
      <c r="BD25" s="4"/>
    </row>
    <row r="26" spans="1:56" ht="15" customHeight="1" x14ac:dyDescent="0.3">
      <c r="A26" s="38">
        <v>45285</v>
      </c>
      <c r="B26" s="16">
        <v>0.1</v>
      </c>
      <c r="C26" s="16">
        <v>9.1</v>
      </c>
      <c r="D26" s="16">
        <v>16</v>
      </c>
      <c r="E26" s="16">
        <v>9.6999999999999993</v>
      </c>
      <c r="F26" s="16">
        <v>11.3</v>
      </c>
      <c r="G26" s="16">
        <v>2</v>
      </c>
      <c r="H26" s="16">
        <v>0</v>
      </c>
      <c r="I26" s="16">
        <v>6.5</v>
      </c>
      <c r="J26" s="16">
        <v>9</v>
      </c>
      <c r="K26" s="16">
        <v>8.4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13.1</v>
      </c>
      <c r="V26" s="16">
        <v>14</v>
      </c>
      <c r="W26" s="16">
        <v>0</v>
      </c>
      <c r="X26" s="16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25"/>
      <c r="BC26" s="4"/>
      <c r="BD26" s="4"/>
    </row>
    <row r="27" spans="1:56" ht="15" customHeight="1" x14ac:dyDescent="0.3">
      <c r="A27" s="38">
        <v>45286</v>
      </c>
      <c r="B27" s="16">
        <v>5</v>
      </c>
      <c r="C27" s="16">
        <v>40.1</v>
      </c>
      <c r="D27" s="16">
        <v>46</v>
      </c>
      <c r="E27" s="16">
        <v>78</v>
      </c>
      <c r="F27" s="16">
        <v>97.2</v>
      </c>
      <c r="G27" s="16">
        <v>70.2</v>
      </c>
      <c r="H27" s="16">
        <v>0</v>
      </c>
      <c r="I27" s="16">
        <v>58</v>
      </c>
      <c r="J27" s="16">
        <v>33</v>
      </c>
      <c r="K27" s="16">
        <v>22.2</v>
      </c>
      <c r="L27" s="16">
        <v>6</v>
      </c>
      <c r="M27" s="16">
        <v>4</v>
      </c>
      <c r="N27" s="16">
        <v>4</v>
      </c>
      <c r="O27" s="16">
        <v>0</v>
      </c>
      <c r="P27" s="16">
        <v>0</v>
      </c>
      <c r="Q27" s="16">
        <v>3.3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25"/>
      <c r="BC27" s="4"/>
      <c r="BD27" s="4"/>
    </row>
    <row r="28" spans="1:56" ht="15" customHeight="1" x14ac:dyDescent="0.3">
      <c r="A28" s="38">
        <v>45287</v>
      </c>
      <c r="B28" s="16">
        <v>2.6</v>
      </c>
      <c r="C28" s="16">
        <v>4.4000000000000004</v>
      </c>
      <c r="D28" s="16">
        <v>10</v>
      </c>
      <c r="E28" s="16">
        <v>7.5</v>
      </c>
      <c r="F28" s="16">
        <v>8</v>
      </c>
      <c r="G28" s="16">
        <v>11.3</v>
      </c>
      <c r="H28" s="16">
        <v>0</v>
      </c>
      <c r="I28" s="16">
        <v>12</v>
      </c>
      <c r="J28" s="16">
        <v>19</v>
      </c>
      <c r="K28" s="16">
        <v>18.399999999999999</v>
      </c>
      <c r="L28" s="16">
        <v>4</v>
      </c>
      <c r="M28" s="16">
        <v>8</v>
      </c>
      <c r="N28" s="16">
        <v>11.5</v>
      </c>
      <c r="O28" s="16">
        <v>0</v>
      </c>
      <c r="P28" s="16">
        <v>0</v>
      </c>
      <c r="Q28" s="16">
        <v>29.8</v>
      </c>
      <c r="R28" s="16">
        <v>5.2</v>
      </c>
      <c r="S28" s="16">
        <v>0</v>
      </c>
      <c r="T28" s="16">
        <v>0</v>
      </c>
      <c r="U28" s="16">
        <v>9</v>
      </c>
      <c r="V28" s="16">
        <v>10</v>
      </c>
      <c r="W28" s="16">
        <v>0</v>
      </c>
      <c r="X28" s="16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25"/>
      <c r="BC28" s="4"/>
      <c r="BD28" s="4"/>
    </row>
    <row r="29" spans="1:56" ht="15" customHeight="1" x14ac:dyDescent="0.3">
      <c r="A29" s="38">
        <v>45288</v>
      </c>
      <c r="B29" s="16">
        <v>0.2</v>
      </c>
      <c r="C29" s="16">
        <v>2</v>
      </c>
      <c r="D29" s="16">
        <v>3</v>
      </c>
      <c r="E29" s="16">
        <v>2</v>
      </c>
      <c r="F29" s="16">
        <v>2</v>
      </c>
      <c r="G29" s="16">
        <v>12.600000000000001</v>
      </c>
      <c r="H29" s="16">
        <v>0</v>
      </c>
      <c r="I29" s="16">
        <v>16</v>
      </c>
      <c r="J29" s="16">
        <v>20</v>
      </c>
      <c r="K29" s="16">
        <v>16.399999999999999</v>
      </c>
      <c r="L29" s="16">
        <v>8</v>
      </c>
      <c r="M29" s="16">
        <v>5</v>
      </c>
      <c r="N29" s="16">
        <v>2</v>
      </c>
      <c r="O29" s="16">
        <v>0</v>
      </c>
      <c r="P29" s="16">
        <v>0</v>
      </c>
      <c r="Q29" s="16">
        <v>2.8</v>
      </c>
      <c r="R29" s="16">
        <v>0.6</v>
      </c>
      <c r="S29" s="16">
        <v>0</v>
      </c>
      <c r="T29" s="16">
        <v>0</v>
      </c>
      <c r="U29" s="16">
        <v>12.5</v>
      </c>
      <c r="V29" s="16">
        <v>12</v>
      </c>
      <c r="W29" s="16">
        <v>0</v>
      </c>
      <c r="X29" s="16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25"/>
      <c r="BC29" s="4"/>
      <c r="BD29" s="4"/>
    </row>
    <row r="30" spans="1:56" ht="15" customHeight="1" x14ac:dyDescent="0.3">
      <c r="A30" s="38">
        <v>45289</v>
      </c>
      <c r="B30" s="16">
        <v>0</v>
      </c>
      <c r="C30" s="16">
        <v>0</v>
      </c>
      <c r="D30" s="16">
        <v>5</v>
      </c>
      <c r="E30" s="16">
        <v>12</v>
      </c>
      <c r="F30" s="16">
        <v>0</v>
      </c>
      <c r="G30" s="16">
        <v>3.2</v>
      </c>
      <c r="H30" s="16">
        <v>0</v>
      </c>
      <c r="I30" s="16">
        <v>11</v>
      </c>
      <c r="J30" s="16">
        <v>18</v>
      </c>
      <c r="K30" s="16">
        <v>8</v>
      </c>
      <c r="L30" s="16">
        <v>6</v>
      </c>
      <c r="M30" s="16">
        <v>4</v>
      </c>
      <c r="N30" s="16">
        <v>0</v>
      </c>
      <c r="O30" s="16">
        <v>0</v>
      </c>
      <c r="P30" s="16">
        <v>0</v>
      </c>
      <c r="Q30" s="16">
        <v>0</v>
      </c>
      <c r="R30" s="16">
        <v>1.4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25"/>
      <c r="BC30" s="4"/>
      <c r="BD30" s="4"/>
    </row>
    <row r="31" spans="1:56" ht="15" customHeight="1" x14ac:dyDescent="0.3">
      <c r="A31" s="38">
        <v>45290</v>
      </c>
      <c r="B31" s="16">
        <v>21.4</v>
      </c>
      <c r="C31" s="16">
        <v>0</v>
      </c>
      <c r="D31" s="16">
        <v>2</v>
      </c>
      <c r="E31" s="16">
        <v>11</v>
      </c>
      <c r="F31" s="16">
        <v>15</v>
      </c>
      <c r="G31" s="16">
        <v>22.3</v>
      </c>
      <c r="H31" s="16">
        <v>0</v>
      </c>
      <c r="I31" s="16">
        <v>30</v>
      </c>
      <c r="J31" s="16">
        <v>19</v>
      </c>
      <c r="K31" s="16">
        <v>12</v>
      </c>
      <c r="L31" s="16">
        <v>6</v>
      </c>
      <c r="M31" s="16">
        <v>6</v>
      </c>
      <c r="N31" s="16">
        <v>0</v>
      </c>
      <c r="O31" s="16">
        <v>0</v>
      </c>
      <c r="P31" s="16">
        <v>0</v>
      </c>
      <c r="Q31" s="16">
        <v>17.2</v>
      </c>
      <c r="R31" s="16">
        <v>30.2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25"/>
      <c r="BC31" s="4"/>
      <c r="BD31" s="4"/>
    </row>
    <row r="32" spans="1:56" ht="15" customHeight="1" x14ac:dyDescent="0.3">
      <c r="A32" s="38">
        <v>45291</v>
      </c>
      <c r="B32" s="16">
        <v>5</v>
      </c>
      <c r="C32" s="16">
        <v>13.2</v>
      </c>
      <c r="D32" s="16">
        <v>0</v>
      </c>
      <c r="E32" s="16">
        <v>18</v>
      </c>
      <c r="F32" s="16">
        <v>7</v>
      </c>
      <c r="G32" s="16">
        <v>32.200000000000003</v>
      </c>
      <c r="H32" s="16">
        <v>0</v>
      </c>
      <c r="I32" s="16">
        <v>18</v>
      </c>
      <c r="J32" s="16">
        <v>7</v>
      </c>
      <c r="K32" s="16">
        <v>33.599999999999994</v>
      </c>
      <c r="L32" s="16">
        <v>35</v>
      </c>
      <c r="M32" s="16">
        <v>5.2</v>
      </c>
      <c r="N32" s="16">
        <v>18</v>
      </c>
      <c r="O32" s="16">
        <v>0</v>
      </c>
      <c r="P32" s="16">
        <v>0</v>
      </c>
      <c r="Q32" s="16">
        <v>26.93</v>
      </c>
      <c r="R32" s="16">
        <v>21.6</v>
      </c>
      <c r="S32" s="16">
        <v>0</v>
      </c>
      <c r="T32" s="16">
        <v>0</v>
      </c>
      <c r="U32" s="16">
        <v>5.3</v>
      </c>
      <c r="V32" s="16">
        <v>0.2</v>
      </c>
      <c r="W32" s="16">
        <v>0</v>
      </c>
      <c r="X32" s="16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25"/>
      <c r="BC32" s="4"/>
      <c r="BD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4" fitToHeight="0" orientation="landscape" r:id="rId1"/>
  <headerFooter alignWithMargins="0">
    <oddFooter>&amp;CPágina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9">
    <tabColor rgb="FF006800"/>
    <pageSetUpPr fitToPage="1"/>
  </sheetPr>
  <dimension ref="B1:BE127"/>
  <sheetViews>
    <sheetView showGridLines="0" view="pageBreakPreview" topLeftCell="Z1" zoomScale="85" zoomScaleNormal="85" zoomScaleSheetLayoutView="85" workbookViewId="0">
      <pane ySplit="10" topLeftCell="A11" activePane="bottomLeft" state="frozen"/>
      <selection activeCell="BB9" sqref="BB9:BC9"/>
      <selection pane="bottomLeft" activeCell="BB9" sqref="BB9:BC9"/>
    </sheetView>
  </sheetViews>
  <sheetFormatPr defaultColWidth="11.44140625" defaultRowHeight="18.600000000000001" x14ac:dyDescent="0.3"/>
  <cols>
    <col min="1" max="1" width="4.6640625" style="4" customWidth="1"/>
    <col min="2" max="2" width="12" style="3" customWidth="1"/>
    <col min="3" max="3" width="12.88671875" style="3" customWidth="1"/>
    <col min="4" max="18" width="7.44140625" style="5" customWidth="1"/>
    <col min="19" max="19" width="8.6640625" style="5" customWidth="1"/>
    <col min="20" max="20" width="7.44140625" style="5" customWidth="1"/>
    <col min="21" max="21" width="8" style="5" customWidth="1"/>
    <col min="22" max="24" width="7.44140625" style="5" customWidth="1"/>
    <col min="25" max="25" width="7.5546875" style="5" customWidth="1"/>
    <col min="26" max="42" width="7.44140625" style="5" customWidth="1"/>
    <col min="43" max="43" width="7.33203125" style="5" customWidth="1"/>
    <col min="44" max="44" width="7.44140625" style="5" customWidth="1"/>
    <col min="45" max="45" width="8.109375" style="5" customWidth="1"/>
    <col min="46" max="53" width="7.109375" style="5" customWidth="1"/>
    <col min="54" max="54" width="9.33203125" style="5" customWidth="1"/>
    <col min="55" max="55" width="7.44140625" style="5" customWidth="1"/>
    <col min="56" max="57" width="5.5546875" style="5" hidden="1" customWidth="1"/>
    <col min="58" max="58" width="4.6640625" style="4" customWidth="1"/>
    <col min="59" max="16384" width="11.44140625" style="4"/>
  </cols>
  <sheetData>
    <row r="1" spans="2:57" ht="15" customHeight="1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BD1" s="4"/>
      <c r="BE1" s="4"/>
    </row>
    <row r="2" spans="2:57" ht="15" customHeight="1" x14ac:dyDescent="0.25">
      <c r="B2" s="2"/>
      <c r="C2" s="2"/>
      <c r="D2" s="2"/>
      <c r="E2" s="2"/>
      <c r="F2" s="2"/>
      <c r="G2" s="2"/>
      <c r="H2" s="2"/>
      <c r="I2" s="2"/>
      <c r="J2" s="2"/>
      <c r="K2" s="1"/>
      <c r="L2" s="2"/>
      <c r="M2" s="2"/>
      <c r="AQ2" s="9"/>
      <c r="AR2" s="9"/>
      <c r="AS2" s="9"/>
      <c r="AT2" s="9"/>
      <c r="AU2" s="9"/>
      <c r="AV2" s="33"/>
      <c r="AW2" s="49" t="s">
        <v>28</v>
      </c>
      <c r="AX2" s="49"/>
      <c r="AY2" s="49"/>
      <c r="AZ2" s="49"/>
      <c r="BA2" s="49"/>
      <c r="BD2" s="4"/>
      <c r="BE2" s="4"/>
    </row>
    <row r="3" spans="2:57" ht="1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50"/>
      <c r="M3" s="50"/>
      <c r="AQ3" s="9"/>
      <c r="AR3" s="36"/>
      <c r="AS3" s="36"/>
      <c r="AT3" s="36"/>
      <c r="AU3" s="36"/>
      <c r="AV3" s="32"/>
      <c r="AW3" s="9" t="s">
        <v>27</v>
      </c>
      <c r="AX3" s="51" t="s">
        <v>29</v>
      </c>
      <c r="AY3" s="51"/>
      <c r="AZ3" s="51"/>
      <c r="BA3" s="51"/>
      <c r="BD3" s="4"/>
      <c r="BE3" s="4"/>
    </row>
    <row r="4" spans="2:57" ht="15" customHeight="1" thickBo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4"/>
      <c r="BE4" s="4"/>
    </row>
    <row r="5" spans="2:57" ht="17.25" customHeight="1" thickTop="1" x14ac:dyDescent="0.3">
      <c r="B5" s="52" t="s">
        <v>8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4"/>
      <c r="BE5" s="4"/>
    </row>
    <row r="6" spans="2:57" ht="17.25" customHeight="1" thickBot="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4"/>
      <c r="BE6" s="4"/>
    </row>
    <row r="7" spans="2:57" ht="17.25" customHeight="1" x14ac:dyDescent="0.3">
      <c r="B7" s="53" t="s">
        <v>9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5"/>
      <c r="BD7" s="4"/>
      <c r="BE7" s="4"/>
    </row>
    <row r="8" spans="2:57" ht="17.25" customHeight="1" x14ac:dyDescent="0.3">
      <c r="B8" s="41" t="s">
        <v>10</v>
      </c>
      <c r="C8" s="42"/>
      <c r="D8" s="42"/>
      <c r="E8" s="42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7"/>
      <c r="BD8" s="4"/>
      <c r="BE8" s="4"/>
    </row>
    <row r="9" spans="2:57" ht="17.25" customHeight="1" x14ac:dyDescent="0.3">
      <c r="B9" s="41" t="s">
        <v>11</v>
      </c>
      <c r="C9" s="42"/>
      <c r="D9" s="42"/>
      <c r="E9" s="42"/>
      <c r="F9" s="43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5"/>
      <c r="AZ9" s="42" t="s">
        <v>13</v>
      </c>
      <c r="BA9" s="42"/>
      <c r="BB9" s="46">
        <f>+B12</f>
        <v>45293</v>
      </c>
      <c r="BC9" s="47"/>
      <c r="BD9" s="4"/>
      <c r="BE9" s="4"/>
    </row>
    <row r="10" spans="2:57" s="3" customFormat="1" ht="38.25" customHeight="1" x14ac:dyDescent="0.3">
      <c r="B10" s="30" t="s">
        <v>1</v>
      </c>
      <c r="C10" s="31" t="s">
        <v>2</v>
      </c>
      <c r="D10" s="48" t="s">
        <v>75</v>
      </c>
      <c r="E10" s="48"/>
      <c r="F10" s="48" t="s">
        <v>36</v>
      </c>
      <c r="G10" s="48"/>
      <c r="H10" s="48" t="s">
        <v>37</v>
      </c>
      <c r="I10" s="48"/>
      <c r="J10" s="48" t="s">
        <v>38</v>
      </c>
      <c r="K10" s="48"/>
      <c r="L10" s="48" t="s">
        <v>39</v>
      </c>
      <c r="M10" s="48"/>
      <c r="N10" s="48" t="s">
        <v>40</v>
      </c>
      <c r="O10" s="48"/>
      <c r="P10" s="48" t="s">
        <v>45</v>
      </c>
      <c r="Q10" s="48"/>
      <c r="R10" s="48" t="s">
        <v>41</v>
      </c>
      <c r="S10" s="48"/>
      <c r="T10" s="48" t="s">
        <v>42</v>
      </c>
      <c r="U10" s="48"/>
      <c r="V10" s="48" t="s">
        <v>44</v>
      </c>
      <c r="W10" s="48"/>
      <c r="X10" s="48" t="s">
        <v>76</v>
      </c>
      <c r="Y10" s="48"/>
      <c r="Z10" s="48" t="s">
        <v>69</v>
      </c>
      <c r="AA10" s="48"/>
      <c r="AB10" s="48" t="s">
        <v>84</v>
      </c>
      <c r="AC10" s="48"/>
      <c r="AD10" s="48" t="s">
        <v>68</v>
      </c>
      <c r="AE10" s="48"/>
      <c r="AF10" s="48" t="s">
        <v>77</v>
      </c>
      <c r="AG10" s="48"/>
      <c r="AH10" s="48" t="s">
        <v>56</v>
      </c>
      <c r="AI10" s="48"/>
      <c r="AJ10" s="48" t="s">
        <v>114</v>
      </c>
      <c r="AK10" s="48"/>
      <c r="AL10" s="48" t="s">
        <v>93</v>
      </c>
      <c r="AM10" s="48"/>
      <c r="AN10" s="48" t="s">
        <v>78</v>
      </c>
      <c r="AO10" s="48"/>
      <c r="AP10" s="61" t="s">
        <v>86</v>
      </c>
      <c r="AQ10" s="62"/>
      <c r="AR10" s="48" t="s">
        <v>57</v>
      </c>
      <c r="AS10" s="48"/>
      <c r="AT10" s="48"/>
      <c r="AU10" s="48"/>
      <c r="AV10" s="48"/>
      <c r="AW10" s="48"/>
      <c r="AX10" s="61"/>
      <c r="AY10" s="62"/>
      <c r="AZ10" s="48"/>
      <c r="BA10" s="48"/>
      <c r="BB10" s="48"/>
      <c r="BC10" s="48"/>
      <c r="BD10" s="58"/>
      <c r="BE10" s="59"/>
    </row>
    <row r="11" spans="2:57" ht="15" customHeight="1" x14ac:dyDescent="0.3">
      <c r="B11" s="21">
        <v>45292</v>
      </c>
      <c r="C11" s="13" t="s">
        <v>30</v>
      </c>
      <c r="D11" s="14"/>
      <c r="E11" s="60">
        <f>+D11+D12</f>
        <v>0</v>
      </c>
      <c r="F11" s="14"/>
      <c r="G11" s="60">
        <f>+F11+F12</f>
        <v>0</v>
      </c>
      <c r="H11" s="14"/>
      <c r="I11" s="60">
        <f>+H11+H12</f>
        <v>0</v>
      </c>
      <c r="J11" s="14"/>
      <c r="K11" s="60">
        <f>+J11+J12</f>
        <v>0</v>
      </c>
      <c r="L11" s="14"/>
      <c r="M11" s="60">
        <f>+L11+L12</f>
        <v>0</v>
      </c>
      <c r="N11" s="14"/>
      <c r="O11" s="60">
        <f>+N11+N12</f>
        <v>0</v>
      </c>
      <c r="P11" s="14"/>
      <c r="Q11" s="60">
        <f>+P11+P12</f>
        <v>0</v>
      </c>
      <c r="R11" s="14"/>
      <c r="S11" s="60">
        <f>+R11+R12</f>
        <v>0</v>
      </c>
      <c r="T11" s="14"/>
      <c r="U11" s="60">
        <f>+T11+T12</f>
        <v>0</v>
      </c>
      <c r="V11" s="14"/>
      <c r="W11" s="60">
        <f>+V11+V12</f>
        <v>0</v>
      </c>
      <c r="X11" s="14"/>
      <c r="Y11" s="60">
        <f>+X11+X12</f>
        <v>0</v>
      </c>
      <c r="Z11" s="14"/>
      <c r="AA11" s="60">
        <f>+Z11+Z12</f>
        <v>0</v>
      </c>
      <c r="AB11" s="14"/>
      <c r="AC11" s="60">
        <f>+AB11+AB12</f>
        <v>0</v>
      </c>
      <c r="AD11" s="14"/>
      <c r="AE11" s="60">
        <f>+AD11+AD12</f>
        <v>0</v>
      </c>
      <c r="AF11" s="14"/>
      <c r="AG11" s="60">
        <f>+AF11+AF12</f>
        <v>0</v>
      </c>
      <c r="AH11" s="14"/>
      <c r="AI11" s="60">
        <f>+AH11+AH12</f>
        <v>0</v>
      </c>
      <c r="AJ11" s="14"/>
      <c r="AK11" s="60">
        <f>+AJ11+AJ12</f>
        <v>0</v>
      </c>
      <c r="AL11" s="14"/>
      <c r="AM11" s="60">
        <f>+AL11+AL12</f>
        <v>0</v>
      </c>
      <c r="AN11" s="14"/>
      <c r="AO11" s="60">
        <f>+AN11+AN12</f>
        <v>0</v>
      </c>
      <c r="AP11" s="14"/>
      <c r="AQ11" s="60">
        <f>+AP11+AP12</f>
        <v>0</v>
      </c>
      <c r="AR11" s="14"/>
      <c r="AS11" s="60">
        <f>+AR11+AR12</f>
        <v>0</v>
      </c>
      <c r="AT11" s="14"/>
      <c r="AU11" s="60">
        <f>+AT11+AT12</f>
        <v>0</v>
      </c>
      <c r="AV11" s="14"/>
      <c r="AW11" s="60">
        <f>+AV11+AV12</f>
        <v>0</v>
      </c>
      <c r="AX11" s="14"/>
      <c r="AY11" s="60">
        <f>+AX11+AX12</f>
        <v>0</v>
      </c>
      <c r="AZ11" s="14"/>
      <c r="BA11" s="60">
        <f>+AZ11+AZ12</f>
        <v>0</v>
      </c>
      <c r="BB11" s="14"/>
      <c r="BC11" s="60">
        <f>+BB11+BB12</f>
        <v>0</v>
      </c>
      <c r="BD11" s="12"/>
      <c r="BE11" s="63">
        <f t="shared" ref="BE11:BE71" si="0">+BD11+BD12</f>
        <v>0</v>
      </c>
    </row>
    <row r="12" spans="2:57" ht="15" customHeight="1" x14ac:dyDescent="0.3">
      <c r="B12" s="21">
        <f>+B11+1</f>
        <v>45293</v>
      </c>
      <c r="C12" s="13" t="s">
        <v>31</v>
      </c>
      <c r="D12" s="14"/>
      <c r="E12" s="60"/>
      <c r="F12" s="14"/>
      <c r="G12" s="60"/>
      <c r="H12" s="14"/>
      <c r="I12" s="60"/>
      <c r="J12" s="14"/>
      <c r="K12" s="60"/>
      <c r="L12" s="14"/>
      <c r="M12" s="60"/>
      <c r="N12" s="14"/>
      <c r="O12" s="60"/>
      <c r="P12" s="14"/>
      <c r="Q12" s="60"/>
      <c r="R12" s="14"/>
      <c r="S12" s="60"/>
      <c r="T12" s="14"/>
      <c r="U12" s="60"/>
      <c r="V12" s="14"/>
      <c r="W12" s="60"/>
      <c r="X12" s="14"/>
      <c r="Y12" s="60"/>
      <c r="Z12" s="14"/>
      <c r="AA12" s="60"/>
      <c r="AB12" s="14"/>
      <c r="AC12" s="60"/>
      <c r="AD12" s="14"/>
      <c r="AE12" s="60"/>
      <c r="AF12" s="14"/>
      <c r="AG12" s="60"/>
      <c r="AH12" s="14"/>
      <c r="AI12" s="60"/>
      <c r="AJ12" s="14"/>
      <c r="AK12" s="60"/>
      <c r="AL12" s="14"/>
      <c r="AM12" s="60"/>
      <c r="AN12" s="14"/>
      <c r="AO12" s="60"/>
      <c r="AP12" s="14"/>
      <c r="AQ12" s="60"/>
      <c r="AR12" s="14"/>
      <c r="AS12" s="60"/>
      <c r="AT12" s="14"/>
      <c r="AU12" s="60"/>
      <c r="AV12" s="14"/>
      <c r="AW12" s="60"/>
      <c r="AX12" s="14"/>
      <c r="AY12" s="60"/>
      <c r="AZ12" s="14"/>
      <c r="BA12" s="60"/>
      <c r="BB12" s="14"/>
      <c r="BC12" s="60"/>
      <c r="BD12" s="12"/>
      <c r="BE12" s="63"/>
    </row>
    <row r="13" spans="2:57" ht="15" customHeight="1" x14ac:dyDescent="0.3">
      <c r="B13" s="21">
        <f>+B12</f>
        <v>45293</v>
      </c>
      <c r="C13" s="13" t="s">
        <v>30</v>
      </c>
      <c r="D13" s="14"/>
      <c r="E13" s="60">
        <f>+D13+D14</f>
        <v>0</v>
      </c>
      <c r="F13" s="14"/>
      <c r="G13" s="60">
        <f>+F13+F14</f>
        <v>0</v>
      </c>
      <c r="H13" s="14"/>
      <c r="I13" s="60">
        <f>+H13+H14</f>
        <v>0</v>
      </c>
      <c r="J13" s="14"/>
      <c r="K13" s="60">
        <f>+J13+J14</f>
        <v>0</v>
      </c>
      <c r="L13" s="14"/>
      <c r="M13" s="60">
        <f>+L13+L14</f>
        <v>0</v>
      </c>
      <c r="N13" s="14"/>
      <c r="O13" s="60">
        <f>+N13+N14</f>
        <v>0</v>
      </c>
      <c r="P13" s="14"/>
      <c r="Q13" s="60">
        <f>+P13+P14</f>
        <v>0</v>
      </c>
      <c r="R13" s="14"/>
      <c r="S13" s="60">
        <f>+R13+R14</f>
        <v>0</v>
      </c>
      <c r="T13" s="14"/>
      <c r="U13" s="60">
        <f>+T13+T14</f>
        <v>0</v>
      </c>
      <c r="V13" s="14"/>
      <c r="W13" s="60">
        <f t="shared" ref="W13:W33" si="1">+V13+V14</f>
        <v>0</v>
      </c>
      <c r="X13" s="14"/>
      <c r="Y13" s="60">
        <f>+X13+X14</f>
        <v>0</v>
      </c>
      <c r="Z13" s="14"/>
      <c r="AA13" s="60">
        <f>+Z13+Z14</f>
        <v>0</v>
      </c>
      <c r="AB13" s="14"/>
      <c r="AC13" s="60">
        <f t="shared" ref="AC13:AC25" si="2">+AB13+AB14</f>
        <v>0</v>
      </c>
      <c r="AD13" s="14"/>
      <c r="AE13" s="60">
        <f t="shared" ref="AE13:AE25" si="3">+AD13+AD14</f>
        <v>0</v>
      </c>
      <c r="AF13" s="14"/>
      <c r="AG13" s="60">
        <f t="shared" ref="AG13:AG25" si="4">+AF13+AF14</f>
        <v>0</v>
      </c>
      <c r="AH13" s="14"/>
      <c r="AI13" s="60">
        <f t="shared" ref="AI13:AI33" si="5">+AH13+AH14</f>
        <v>0</v>
      </c>
      <c r="AJ13" s="14"/>
      <c r="AK13" s="60">
        <f>+AJ13+AJ14</f>
        <v>0</v>
      </c>
      <c r="AL13" s="14"/>
      <c r="AM13" s="60">
        <f>+AL13+AL14</f>
        <v>0</v>
      </c>
      <c r="AN13" s="14"/>
      <c r="AO13" s="60">
        <f>+AN13+AN14</f>
        <v>0</v>
      </c>
      <c r="AP13" s="14"/>
      <c r="AQ13" s="60">
        <f>+AP13+AP14</f>
        <v>0</v>
      </c>
      <c r="AR13" s="14"/>
      <c r="AS13" s="60">
        <f t="shared" ref="AS13:AS25" si="6">+AR13+AR14</f>
        <v>0</v>
      </c>
      <c r="AT13" s="14"/>
      <c r="AU13" s="60">
        <f>+AT13+AT14</f>
        <v>0</v>
      </c>
      <c r="AV13" s="14"/>
      <c r="AW13" s="60">
        <f>+AV13+AV14</f>
        <v>0</v>
      </c>
      <c r="AX13" s="14"/>
      <c r="AY13" s="60">
        <f>+AX13+AX14</f>
        <v>0</v>
      </c>
      <c r="AZ13" s="14"/>
      <c r="BA13" s="60">
        <f>+AZ13+AZ14</f>
        <v>0</v>
      </c>
      <c r="BB13" s="14"/>
      <c r="BC13" s="64">
        <f t="shared" ref="BC13:BC71" si="7">+BB13+BB14</f>
        <v>0</v>
      </c>
      <c r="BD13" s="12"/>
      <c r="BE13" s="63">
        <f t="shared" si="0"/>
        <v>0</v>
      </c>
    </row>
    <row r="14" spans="2:57" ht="15" customHeight="1" x14ac:dyDescent="0.3">
      <c r="B14" s="21">
        <f>+B13+1</f>
        <v>45294</v>
      </c>
      <c r="C14" s="13" t="s">
        <v>31</v>
      </c>
      <c r="D14" s="14"/>
      <c r="E14" s="60"/>
      <c r="F14" s="14"/>
      <c r="G14" s="60"/>
      <c r="H14" s="14"/>
      <c r="I14" s="60"/>
      <c r="J14" s="14"/>
      <c r="K14" s="60"/>
      <c r="L14" s="14"/>
      <c r="M14" s="60"/>
      <c r="N14" s="14"/>
      <c r="O14" s="60"/>
      <c r="P14" s="14"/>
      <c r="Q14" s="60"/>
      <c r="R14" s="14"/>
      <c r="S14" s="60"/>
      <c r="T14" s="14"/>
      <c r="U14" s="60"/>
      <c r="V14" s="14"/>
      <c r="W14" s="60"/>
      <c r="X14" s="14"/>
      <c r="Y14" s="60"/>
      <c r="Z14" s="14"/>
      <c r="AA14" s="60"/>
      <c r="AB14" s="14"/>
      <c r="AC14" s="60"/>
      <c r="AD14" s="14"/>
      <c r="AE14" s="60"/>
      <c r="AF14" s="14"/>
      <c r="AG14" s="60"/>
      <c r="AH14" s="14"/>
      <c r="AI14" s="60"/>
      <c r="AJ14" s="14"/>
      <c r="AK14" s="60"/>
      <c r="AL14" s="14"/>
      <c r="AM14" s="60"/>
      <c r="AN14" s="14"/>
      <c r="AO14" s="60"/>
      <c r="AP14" s="14"/>
      <c r="AQ14" s="60"/>
      <c r="AR14" s="14"/>
      <c r="AS14" s="60"/>
      <c r="AT14" s="14"/>
      <c r="AU14" s="60"/>
      <c r="AV14" s="14"/>
      <c r="AW14" s="60"/>
      <c r="AX14" s="14"/>
      <c r="AY14" s="60"/>
      <c r="AZ14" s="14"/>
      <c r="BA14" s="60"/>
      <c r="BB14" s="14"/>
      <c r="BC14" s="64"/>
      <c r="BD14" s="12"/>
      <c r="BE14" s="63"/>
    </row>
    <row r="15" spans="2:57" ht="15" customHeight="1" x14ac:dyDescent="0.3">
      <c r="B15" s="21">
        <f>+B14</f>
        <v>45294</v>
      </c>
      <c r="C15" s="13" t="s">
        <v>30</v>
      </c>
      <c r="D15" s="14"/>
      <c r="E15" s="60">
        <f>+D15+D16</f>
        <v>0</v>
      </c>
      <c r="F15" s="14"/>
      <c r="G15" s="60">
        <f>+F15+F16</f>
        <v>0</v>
      </c>
      <c r="H15" s="14"/>
      <c r="I15" s="60">
        <f>+H15+H16</f>
        <v>0</v>
      </c>
      <c r="J15" s="14"/>
      <c r="K15" s="60">
        <f>+J15+J16</f>
        <v>0</v>
      </c>
      <c r="L15" s="14"/>
      <c r="M15" s="60">
        <f>+L15+L16</f>
        <v>0</v>
      </c>
      <c r="N15" s="14"/>
      <c r="O15" s="60">
        <f>+N15+N16</f>
        <v>0</v>
      </c>
      <c r="P15" s="14"/>
      <c r="Q15" s="60">
        <f>+P15+P16</f>
        <v>0</v>
      </c>
      <c r="R15" s="14"/>
      <c r="S15" s="60">
        <f>+R15+R16</f>
        <v>0</v>
      </c>
      <c r="T15" s="14"/>
      <c r="U15" s="60">
        <f>+T15+T16</f>
        <v>0</v>
      </c>
      <c r="V15" s="14"/>
      <c r="W15" s="60">
        <f t="shared" si="1"/>
        <v>0</v>
      </c>
      <c r="X15" s="14"/>
      <c r="Y15" s="60">
        <f>+X15+X16</f>
        <v>0</v>
      </c>
      <c r="Z15" s="14"/>
      <c r="AA15" s="60">
        <f>+Z15+Z16</f>
        <v>0</v>
      </c>
      <c r="AB15" s="14"/>
      <c r="AC15" s="60">
        <f t="shared" si="2"/>
        <v>0</v>
      </c>
      <c r="AD15" s="14"/>
      <c r="AE15" s="60">
        <f t="shared" si="3"/>
        <v>0</v>
      </c>
      <c r="AF15" s="14"/>
      <c r="AG15" s="60">
        <f t="shared" si="4"/>
        <v>0</v>
      </c>
      <c r="AH15" s="14"/>
      <c r="AI15" s="60">
        <f t="shared" si="5"/>
        <v>0</v>
      </c>
      <c r="AJ15" s="14"/>
      <c r="AK15" s="60">
        <f>+AJ15+AJ16</f>
        <v>0</v>
      </c>
      <c r="AL15" s="14"/>
      <c r="AM15" s="60">
        <f>+AL15+AL16</f>
        <v>0</v>
      </c>
      <c r="AN15" s="14"/>
      <c r="AO15" s="60">
        <f t="shared" ref="AO15:AO33" si="8">+AN15+AN16</f>
        <v>0</v>
      </c>
      <c r="AP15" s="14"/>
      <c r="AQ15" s="60">
        <f>+AP15+AP16</f>
        <v>0</v>
      </c>
      <c r="AR15" s="14"/>
      <c r="AS15" s="60">
        <f t="shared" si="6"/>
        <v>0</v>
      </c>
      <c r="AT15" s="14"/>
      <c r="AU15" s="60">
        <f>+AT15+AT16</f>
        <v>0</v>
      </c>
      <c r="AV15" s="14"/>
      <c r="AW15" s="60">
        <f>+AV15+AV16</f>
        <v>0</v>
      </c>
      <c r="AX15" s="14"/>
      <c r="AY15" s="60">
        <f>+AX15+AX16</f>
        <v>0</v>
      </c>
      <c r="AZ15" s="14"/>
      <c r="BA15" s="60">
        <f>+AZ15+AZ16</f>
        <v>0</v>
      </c>
      <c r="BB15" s="14"/>
      <c r="BC15" s="64">
        <f t="shared" si="7"/>
        <v>0</v>
      </c>
      <c r="BD15" s="12"/>
      <c r="BE15" s="63">
        <f t="shared" si="0"/>
        <v>0</v>
      </c>
    </row>
    <row r="16" spans="2:57" ht="15" customHeight="1" x14ac:dyDescent="0.3">
      <c r="B16" s="21">
        <f>+B15+1</f>
        <v>45295</v>
      </c>
      <c r="C16" s="13" t="s">
        <v>31</v>
      </c>
      <c r="D16" s="14"/>
      <c r="E16" s="60"/>
      <c r="F16" s="14"/>
      <c r="G16" s="60"/>
      <c r="H16" s="14"/>
      <c r="I16" s="60"/>
      <c r="J16" s="14"/>
      <c r="K16" s="60"/>
      <c r="L16" s="14"/>
      <c r="M16" s="60"/>
      <c r="N16" s="14"/>
      <c r="O16" s="60"/>
      <c r="P16" s="14"/>
      <c r="Q16" s="60"/>
      <c r="R16" s="14"/>
      <c r="S16" s="60"/>
      <c r="T16" s="14"/>
      <c r="U16" s="60"/>
      <c r="V16" s="14"/>
      <c r="W16" s="60"/>
      <c r="X16" s="14"/>
      <c r="Y16" s="60"/>
      <c r="Z16" s="14"/>
      <c r="AA16" s="60"/>
      <c r="AB16" s="14"/>
      <c r="AC16" s="60"/>
      <c r="AD16" s="14"/>
      <c r="AE16" s="60"/>
      <c r="AF16" s="14"/>
      <c r="AG16" s="60"/>
      <c r="AH16" s="14"/>
      <c r="AI16" s="60"/>
      <c r="AJ16" s="14"/>
      <c r="AK16" s="60"/>
      <c r="AL16" s="14"/>
      <c r="AM16" s="60"/>
      <c r="AN16" s="14"/>
      <c r="AO16" s="60"/>
      <c r="AP16" s="14"/>
      <c r="AQ16" s="60"/>
      <c r="AR16" s="14"/>
      <c r="AS16" s="60"/>
      <c r="AT16" s="14"/>
      <c r="AU16" s="60"/>
      <c r="AV16" s="14"/>
      <c r="AW16" s="60"/>
      <c r="AX16" s="14"/>
      <c r="AY16" s="60"/>
      <c r="AZ16" s="14"/>
      <c r="BA16" s="60"/>
      <c r="BB16" s="14"/>
      <c r="BC16" s="64"/>
      <c r="BD16" s="12"/>
      <c r="BE16" s="63"/>
    </row>
    <row r="17" spans="2:57" ht="15" customHeight="1" x14ac:dyDescent="0.3">
      <c r="B17" s="21">
        <f>+B16</f>
        <v>45295</v>
      </c>
      <c r="C17" s="13" t="s">
        <v>30</v>
      </c>
      <c r="D17" s="14"/>
      <c r="E17" s="60">
        <f>+D17+D18</f>
        <v>0</v>
      </c>
      <c r="F17" s="14"/>
      <c r="G17" s="60">
        <f>+F17+F18</f>
        <v>0</v>
      </c>
      <c r="H17" s="14"/>
      <c r="I17" s="60">
        <f>+H17+H18</f>
        <v>0</v>
      </c>
      <c r="J17" s="14"/>
      <c r="K17" s="60">
        <f>+J17+J18</f>
        <v>0</v>
      </c>
      <c r="L17" s="14"/>
      <c r="M17" s="60">
        <f>+L17+L18</f>
        <v>0</v>
      </c>
      <c r="N17" s="14"/>
      <c r="O17" s="60">
        <f>+N17+N18</f>
        <v>0</v>
      </c>
      <c r="P17" s="14"/>
      <c r="Q17" s="60">
        <f>+P17+P18</f>
        <v>0</v>
      </c>
      <c r="R17" s="14"/>
      <c r="S17" s="60">
        <f>+R17+R18</f>
        <v>0</v>
      </c>
      <c r="T17" s="14"/>
      <c r="U17" s="60">
        <f>+T17+T18</f>
        <v>0</v>
      </c>
      <c r="V17" s="14"/>
      <c r="W17" s="60">
        <f t="shared" si="1"/>
        <v>0</v>
      </c>
      <c r="X17" s="14"/>
      <c r="Y17" s="60">
        <f>+X17+X18</f>
        <v>0</v>
      </c>
      <c r="Z17" s="14"/>
      <c r="AA17" s="60">
        <f>+Z17+Z18</f>
        <v>0</v>
      </c>
      <c r="AB17" s="14"/>
      <c r="AC17" s="60">
        <f t="shared" si="2"/>
        <v>0</v>
      </c>
      <c r="AD17" s="14"/>
      <c r="AE17" s="60">
        <f t="shared" si="3"/>
        <v>0</v>
      </c>
      <c r="AF17" s="14"/>
      <c r="AG17" s="60">
        <f t="shared" si="4"/>
        <v>0</v>
      </c>
      <c r="AH17" s="14"/>
      <c r="AI17" s="60">
        <f t="shared" si="5"/>
        <v>0</v>
      </c>
      <c r="AJ17" s="14"/>
      <c r="AK17" s="60">
        <f>+AJ17+AJ18</f>
        <v>0</v>
      </c>
      <c r="AL17" s="14"/>
      <c r="AM17" s="60">
        <f>+AL17+AL18</f>
        <v>0</v>
      </c>
      <c r="AN17" s="14"/>
      <c r="AO17" s="60">
        <f t="shared" si="8"/>
        <v>0</v>
      </c>
      <c r="AP17" s="14"/>
      <c r="AQ17" s="60">
        <f>+AP17+AP18</f>
        <v>0</v>
      </c>
      <c r="AR17" s="14"/>
      <c r="AS17" s="60">
        <f t="shared" si="6"/>
        <v>0</v>
      </c>
      <c r="AT17" s="14"/>
      <c r="AU17" s="60">
        <f>+AT17+AT18</f>
        <v>0</v>
      </c>
      <c r="AV17" s="14"/>
      <c r="AW17" s="60">
        <f>+AV17+AV18</f>
        <v>0</v>
      </c>
      <c r="AX17" s="14"/>
      <c r="AY17" s="60">
        <f>+AX17+AX18</f>
        <v>0</v>
      </c>
      <c r="AZ17" s="14"/>
      <c r="BA17" s="60">
        <f>+AZ17+AZ18</f>
        <v>0</v>
      </c>
      <c r="BB17" s="14"/>
      <c r="BC17" s="64">
        <f t="shared" si="7"/>
        <v>0</v>
      </c>
      <c r="BD17" s="12"/>
      <c r="BE17" s="63">
        <f t="shared" si="0"/>
        <v>0</v>
      </c>
    </row>
    <row r="18" spans="2:57" ht="15" customHeight="1" x14ac:dyDescent="0.3">
      <c r="B18" s="21">
        <f>+B17+1</f>
        <v>45296</v>
      </c>
      <c r="C18" s="13" t="s">
        <v>31</v>
      </c>
      <c r="D18" s="14"/>
      <c r="E18" s="60"/>
      <c r="F18" s="14"/>
      <c r="G18" s="60"/>
      <c r="H18" s="14"/>
      <c r="I18" s="60"/>
      <c r="J18" s="14"/>
      <c r="K18" s="60"/>
      <c r="L18" s="14"/>
      <c r="M18" s="60"/>
      <c r="N18" s="14"/>
      <c r="O18" s="60"/>
      <c r="P18" s="14"/>
      <c r="Q18" s="60"/>
      <c r="R18" s="14"/>
      <c r="S18" s="60"/>
      <c r="T18" s="14"/>
      <c r="U18" s="60"/>
      <c r="V18" s="14"/>
      <c r="W18" s="60"/>
      <c r="X18" s="14"/>
      <c r="Y18" s="60"/>
      <c r="Z18" s="14"/>
      <c r="AA18" s="60"/>
      <c r="AB18" s="14"/>
      <c r="AC18" s="60"/>
      <c r="AD18" s="14"/>
      <c r="AE18" s="60"/>
      <c r="AF18" s="14"/>
      <c r="AG18" s="60"/>
      <c r="AH18" s="14"/>
      <c r="AI18" s="60"/>
      <c r="AJ18" s="14"/>
      <c r="AK18" s="60"/>
      <c r="AL18" s="14"/>
      <c r="AM18" s="60"/>
      <c r="AN18" s="14"/>
      <c r="AO18" s="60"/>
      <c r="AP18" s="14"/>
      <c r="AQ18" s="60"/>
      <c r="AR18" s="14"/>
      <c r="AS18" s="60"/>
      <c r="AT18" s="14"/>
      <c r="AU18" s="60"/>
      <c r="AV18" s="14"/>
      <c r="AW18" s="60"/>
      <c r="AX18" s="14"/>
      <c r="AY18" s="60"/>
      <c r="AZ18" s="14"/>
      <c r="BA18" s="60"/>
      <c r="BB18" s="14"/>
      <c r="BC18" s="64"/>
      <c r="BD18" s="12"/>
      <c r="BE18" s="63"/>
    </row>
    <row r="19" spans="2:57" ht="15" customHeight="1" x14ac:dyDescent="0.3">
      <c r="B19" s="21">
        <f>+B18</f>
        <v>45296</v>
      </c>
      <c r="C19" s="13" t="s">
        <v>30</v>
      </c>
      <c r="D19" s="14"/>
      <c r="E19" s="60">
        <f>+D19+D20</f>
        <v>0</v>
      </c>
      <c r="F19" s="14"/>
      <c r="G19" s="60">
        <f>+F19+F20</f>
        <v>0</v>
      </c>
      <c r="H19" s="14"/>
      <c r="I19" s="60">
        <f>+H19+H20</f>
        <v>0</v>
      </c>
      <c r="J19" s="14"/>
      <c r="K19" s="60">
        <f>+J19+J20</f>
        <v>0</v>
      </c>
      <c r="L19" s="14"/>
      <c r="M19" s="60">
        <f>+L19+L20</f>
        <v>0</v>
      </c>
      <c r="N19" s="14"/>
      <c r="O19" s="60">
        <f>+N19+N20</f>
        <v>0</v>
      </c>
      <c r="P19" s="14"/>
      <c r="Q19" s="60">
        <f>+P19+P20</f>
        <v>0</v>
      </c>
      <c r="R19" s="14"/>
      <c r="S19" s="60">
        <f>+R19+R20</f>
        <v>0</v>
      </c>
      <c r="T19" s="14"/>
      <c r="U19" s="60">
        <f>+T19+T20</f>
        <v>0</v>
      </c>
      <c r="V19" s="14"/>
      <c r="W19" s="60">
        <f t="shared" si="1"/>
        <v>0</v>
      </c>
      <c r="X19" s="14"/>
      <c r="Y19" s="60">
        <f>+X19+X20</f>
        <v>0</v>
      </c>
      <c r="Z19" s="14"/>
      <c r="AA19" s="60">
        <f>+Z19+Z20</f>
        <v>0</v>
      </c>
      <c r="AB19" s="14"/>
      <c r="AC19" s="60">
        <f t="shared" si="2"/>
        <v>0</v>
      </c>
      <c r="AD19" s="14"/>
      <c r="AE19" s="60">
        <f t="shared" si="3"/>
        <v>0</v>
      </c>
      <c r="AF19" s="14"/>
      <c r="AG19" s="60">
        <f t="shared" si="4"/>
        <v>0</v>
      </c>
      <c r="AH19" s="14"/>
      <c r="AI19" s="60">
        <f t="shared" si="5"/>
        <v>0</v>
      </c>
      <c r="AJ19" s="14"/>
      <c r="AK19" s="60">
        <f>+AJ19+AJ20</f>
        <v>0</v>
      </c>
      <c r="AL19" s="14"/>
      <c r="AM19" s="60">
        <f>+AL19+AL20</f>
        <v>0</v>
      </c>
      <c r="AN19" s="14"/>
      <c r="AO19" s="60">
        <f t="shared" si="8"/>
        <v>0</v>
      </c>
      <c r="AP19" s="14"/>
      <c r="AQ19" s="60">
        <f>+AP19+AP20</f>
        <v>0</v>
      </c>
      <c r="AR19" s="14"/>
      <c r="AS19" s="60">
        <f t="shared" si="6"/>
        <v>0</v>
      </c>
      <c r="AT19" s="14"/>
      <c r="AU19" s="60">
        <f>+AT19+AT20</f>
        <v>0</v>
      </c>
      <c r="AV19" s="14"/>
      <c r="AW19" s="60">
        <f>+AV19+AV20</f>
        <v>0</v>
      </c>
      <c r="AX19" s="14"/>
      <c r="AY19" s="60">
        <f>+AX19+AX20</f>
        <v>0</v>
      </c>
      <c r="AZ19" s="14"/>
      <c r="BA19" s="60">
        <f>+AZ19+AZ20</f>
        <v>0</v>
      </c>
      <c r="BB19" s="14"/>
      <c r="BC19" s="64">
        <f t="shared" si="7"/>
        <v>0</v>
      </c>
      <c r="BD19" s="12"/>
      <c r="BE19" s="63">
        <f t="shared" si="0"/>
        <v>0</v>
      </c>
    </row>
    <row r="20" spans="2:57" ht="15" customHeight="1" x14ac:dyDescent="0.3">
      <c r="B20" s="21">
        <f>+B19+1</f>
        <v>45297</v>
      </c>
      <c r="C20" s="13" t="s">
        <v>31</v>
      </c>
      <c r="D20" s="14"/>
      <c r="E20" s="60"/>
      <c r="F20" s="14"/>
      <c r="G20" s="60"/>
      <c r="H20" s="14"/>
      <c r="I20" s="60"/>
      <c r="J20" s="14"/>
      <c r="K20" s="60"/>
      <c r="L20" s="14"/>
      <c r="M20" s="60"/>
      <c r="N20" s="14"/>
      <c r="O20" s="60"/>
      <c r="P20" s="14"/>
      <c r="Q20" s="60"/>
      <c r="R20" s="14"/>
      <c r="S20" s="60"/>
      <c r="T20" s="14"/>
      <c r="U20" s="60"/>
      <c r="V20" s="14"/>
      <c r="W20" s="60"/>
      <c r="X20" s="14"/>
      <c r="Y20" s="60"/>
      <c r="Z20" s="14"/>
      <c r="AA20" s="60"/>
      <c r="AB20" s="14"/>
      <c r="AC20" s="60"/>
      <c r="AD20" s="14"/>
      <c r="AE20" s="60"/>
      <c r="AF20" s="14"/>
      <c r="AG20" s="60"/>
      <c r="AH20" s="14"/>
      <c r="AI20" s="60"/>
      <c r="AJ20" s="14"/>
      <c r="AK20" s="60"/>
      <c r="AL20" s="14"/>
      <c r="AM20" s="60"/>
      <c r="AN20" s="14"/>
      <c r="AO20" s="60"/>
      <c r="AP20" s="14"/>
      <c r="AQ20" s="60"/>
      <c r="AR20" s="14"/>
      <c r="AS20" s="60"/>
      <c r="AT20" s="14"/>
      <c r="AU20" s="60"/>
      <c r="AV20" s="14"/>
      <c r="AW20" s="60"/>
      <c r="AX20" s="14"/>
      <c r="AY20" s="60"/>
      <c r="AZ20" s="14"/>
      <c r="BA20" s="60"/>
      <c r="BB20" s="14"/>
      <c r="BC20" s="64"/>
      <c r="BD20" s="12"/>
      <c r="BE20" s="63"/>
    </row>
    <row r="21" spans="2:57" ht="15" customHeight="1" x14ac:dyDescent="0.3">
      <c r="B21" s="21">
        <f>+B20</f>
        <v>45297</v>
      </c>
      <c r="C21" s="13" t="s">
        <v>30</v>
      </c>
      <c r="D21" s="14"/>
      <c r="E21" s="60">
        <f>+D21+D22</f>
        <v>0</v>
      </c>
      <c r="F21" s="14"/>
      <c r="G21" s="60">
        <f>+F21+F22</f>
        <v>0</v>
      </c>
      <c r="H21" s="14"/>
      <c r="I21" s="60">
        <f>+H21+H22</f>
        <v>0</v>
      </c>
      <c r="J21" s="14"/>
      <c r="K21" s="60">
        <f>+J21+J22</f>
        <v>0</v>
      </c>
      <c r="L21" s="14"/>
      <c r="M21" s="60">
        <f>+L21+L22</f>
        <v>0</v>
      </c>
      <c r="N21" s="14"/>
      <c r="O21" s="60">
        <f>+N21+N22</f>
        <v>0</v>
      </c>
      <c r="P21" s="14"/>
      <c r="Q21" s="60">
        <f>+P21+P22</f>
        <v>0</v>
      </c>
      <c r="R21" s="14"/>
      <c r="S21" s="60">
        <f>+R21+R22</f>
        <v>0</v>
      </c>
      <c r="T21" s="14"/>
      <c r="U21" s="60">
        <f>+T21+T22</f>
        <v>0</v>
      </c>
      <c r="V21" s="14"/>
      <c r="W21" s="60">
        <f t="shared" si="1"/>
        <v>0</v>
      </c>
      <c r="X21" s="14"/>
      <c r="Y21" s="60">
        <f>+X21+X22</f>
        <v>0</v>
      </c>
      <c r="Z21" s="14"/>
      <c r="AA21" s="60">
        <f>+Z21+Z22</f>
        <v>0</v>
      </c>
      <c r="AB21" s="14"/>
      <c r="AC21" s="60">
        <f t="shared" si="2"/>
        <v>0</v>
      </c>
      <c r="AD21" s="14"/>
      <c r="AE21" s="60">
        <f t="shared" si="3"/>
        <v>0</v>
      </c>
      <c r="AF21" s="14"/>
      <c r="AG21" s="60">
        <f t="shared" si="4"/>
        <v>0</v>
      </c>
      <c r="AH21" s="14"/>
      <c r="AI21" s="60">
        <f t="shared" si="5"/>
        <v>0</v>
      </c>
      <c r="AJ21" s="14"/>
      <c r="AK21" s="60">
        <f>+AJ21+AJ22</f>
        <v>0</v>
      </c>
      <c r="AL21" s="14"/>
      <c r="AM21" s="60">
        <f>+AL21+AL22</f>
        <v>0</v>
      </c>
      <c r="AN21" s="14"/>
      <c r="AO21" s="60">
        <f t="shared" si="8"/>
        <v>0</v>
      </c>
      <c r="AP21" s="14"/>
      <c r="AQ21" s="60">
        <f>+AP21+AP22</f>
        <v>0</v>
      </c>
      <c r="AR21" s="14"/>
      <c r="AS21" s="60">
        <f t="shared" si="6"/>
        <v>0</v>
      </c>
      <c r="AT21" s="14"/>
      <c r="AU21" s="60">
        <f>+AT21+AT22</f>
        <v>0</v>
      </c>
      <c r="AV21" s="14"/>
      <c r="AW21" s="60">
        <f>+AV21+AV22</f>
        <v>0</v>
      </c>
      <c r="AX21" s="14"/>
      <c r="AY21" s="60">
        <f>+AX21+AX22</f>
        <v>0</v>
      </c>
      <c r="AZ21" s="14"/>
      <c r="BA21" s="60">
        <f>+AZ21+AZ22</f>
        <v>0</v>
      </c>
      <c r="BB21" s="14"/>
      <c r="BC21" s="64">
        <f t="shared" si="7"/>
        <v>0</v>
      </c>
      <c r="BD21" s="12"/>
      <c r="BE21" s="63">
        <f t="shared" si="0"/>
        <v>0</v>
      </c>
    </row>
    <row r="22" spans="2:57" ht="15" customHeight="1" x14ac:dyDescent="0.3">
      <c r="B22" s="21">
        <f>+B21+1</f>
        <v>45298</v>
      </c>
      <c r="C22" s="13" t="s">
        <v>31</v>
      </c>
      <c r="D22" s="14"/>
      <c r="E22" s="60"/>
      <c r="F22" s="14"/>
      <c r="G22" s="60"/>
      <c r="H22" s="14"/>
      <c r="I22" s="60"/>
      <c r="J22" s="14"/>
      <c r="K22" s="60"/>
      <c r="L22" s="14"/>
      <c r="M22" s="60"/>
      <c r="N22" s="14"/>
      <c r="O22" s="60"/>
      <c r="P22" s="14"/>
      <c r="Q22" s="60"/>
      <c r="R22" s="14"/>
      <c r="S22" s="60"/>
      <c r="T22" s="14"/>
      <c r="U22" s="60"/>
      <c r="V22" s="14"/>
      <c r="W22" s="60"/>
      <c r="X22" s="14"/>
      <c r="Y22" s="60"/>
      <c r="Z22" s="14"/>
      <c r="AA22" s="60"/>
      <c r="AB22" s="14"/>
      <c r="AC22" s="60"/>
      <c r="AD22" s="14"/>
      <c r="AE22" s="60"/>
      <c r="AF22" s="14"/>
      <c r="AG22" s="60"/>
      <c r="AH22" s="14"/>
      <c r="AI22" s="60"/>
      <c r="AJ22" s="14"/>
      <c r="AK22" s="60"/>
      <c r="AL22" s="14"/>
      <c r="AM22" s="60"/>
      <c r="AN22" s="14"/>
      <c r="AO22" s="60"/>
      <c r="AP22" s="14"/>
      <c r="AQ22" s="60"/>
      <c r="AR22" s="14"/>
      <c r="AS22" s="60"/>
      <c r="AT22" s="14"/>
      <c r="AU22" s="60"/>
      <c r="AV22" s="14"/>
      <c r="AW22" s="60"/>
      <c r="AX22" s="14"/>
      <c r="AY22" s="60"/>
      <c r="AZ22" s="14"/>
      <c r="BA22" s="60"/>
      <c r="BB22" s="14"/>
      <c r="BC22" s="64"/>
      <c r="BD22" s="12"/>
      <c r="BE22" s="63"/>
    </row>
    <row r="23" spans="2:57" ht="15" customHeight="1" x14ac:dyDescent="0.3">
      <c r="B23" s="21">
        <f>+B22</f>
        <v>45298</v>
      </c>
      <c r="C23" s="13" t="s">
        <v>30</v>
      </c>
      <c r="D23" s="14"/>
      <c r="E23" s="60">
        <f>+D23+D24</f>
        <v>0</v>
      </c>
      <c r="F23" s="14"/>
      <c r="G23" s="60">
        <f>+F23+F24</f>
        <v>0</v>
      </c>
      <c r="H23" s="14"/>
      <c r="I23" s="60">
        <f>+H23+H24</f>
        <v>0</v>
      </c>
      <c r="J23" s="14"/>
      <c r="K23" s="60">
        <f>+J23+J24</f>
        <v>0</v>
      </c>
      <c r="L23" s="14"/>
      <c r="M23" s="60">
        <f>+L23+L24</f>
        <v>0</v>
      </c>
      <c r="N23" s="14"/>
      <c r="O23" s="60">
        <f>+N23+N24</f>
        <v>0</v>
      </c>
      <c r="P23" s="14"/>
      <c r="Q23" s="60">
        <f>+P23+P24</f>
        <v>0</v>
      </c>
      <c r="R23" s="14"/>
      <c r="S23" s="60">
        <f>+R23+R24</f>
        <v>0</v>
      </c>
      <c r="T23" s="14"/>
      <c r="U23" s="60">
        <f>+T23+T24</f>
        <v>0</v>
      </c>
      <c r="V23" s="14"/>
      <c r="W23" s="60">
        <f t="shared" si="1"/>
        <v>0</v>
      </c>
      <c r="X23" s="14"/>
      <c r="Y23" s="60">
        <f>+X23+X24</f>
        <v>0</v>
      </c>
      <c r="Z23" s="14"/>
      <c r="AA23" s="60">
        <f>+Z23+Z24</f>
        <v>0</v>
      </c>
      <c r="AB23" s="14"/>
      <c r="AC23" s="60">
        <f t="shared" si="2"/>
        <v>0</v>
      </c>
      <c r="AD23" s="14"/>
      <c r="AE23" s="60">
        <f t="shared" si="3"/>
        <v>0</v>
      </c>
      <c r="AF23" s="14"/>
      <c r="AG23" s="60">
        <f t="shared" si="4"/>
        <v>0</v>
      </c>
      <c r="AH23" s="14"/>
      <c r="AI23" s="60">
        <f t="shared" si="5"/>
        <v>0</v>
      </c>
      <c r="AJ23" s="14"/>
      <c r="AK23" s="60">
        <f>+AJ23+AJ24</f>
        <v>0</v>
      </c>
      <c r="AL23" s="14"/>
      <c r="AM23" s="60">
        <f>+AL23+AL24</f>
        <v>0</v>
      </c>
      <c r="AN23" s="14"/>
      <c r="AO23" s="60">
        <f t="shared" si="8"/>
        <v>0</v>
      </c>
      <c r="AP23" s="14"/>
      <c r="AQ23" s="60">
        <f>+AP23+AP24</f>
        <v>0</v>
      </c>
      <c r="AR23" s="14"/>
      <c r="AS23" s="60">
        <f t="shared" si="6"/>
        <v>0</v>
      </c>
      <c r="AT23" s="14"/>
      <c r="AU23" s="60">
        <f>+AT23+AT24</f>
        <v>0</v>
      </c>
      <c r="AV23" s="14"/>
      <c r="AW23" s="60">
        <f>+AV23+AV24</f>
        <v>0</v>
      </c>
      <c r="AX23" s="14"/>
      <c r="AY23" s="60">
        <f>+AX23+AX24</f>
        <v>0</v>
      </c>
      <c r="AZ23" s="14"/>
      <c r="BA23" s="60">
        <f>+AZ23+AZ24</f>
        <v>0</v>
      </c>
      <c r="BB23" s="14"/>
      <c r="BC23" s="64">
        <f t="shared" si="7"/>
        <v>0</v>
      </c>
      <c r="BD23" s="12"/>
      <c r="BE23" s="63">
        <f t="shared" si="0"/>
        <v>0</v>
      </c>
    </row>
    <row r="24" spans="2:57" ht="15" customHeight="1" x14ac:dyDescent="0.3">
      <c r="B24" s="21">
        <f>+B23+1</f>
        <v>45299</v>
      </c>
      <c r="C24" s="13" t="s">
        <v>31</v>
      </c>
      <c r="D24" s="14"/>
      <c r="E24" s="60"/>
      <c r="F24" s="14"/>
      <c r="G24" s="60"/>
      <c r="H24" s="14"/>
      <c r="I24" s="60"/>
      <c r="J24" s="14"/>
      <c r="K24" s="60"/>
      <c r="L24" s="14"/>
      <c r="M24" s="60"/>
      <c r="N24" s="14"/>
      <c r="O24" s="60"/>
      <c r="P24" s="14"/>
      <c r="Q24" s="60"/>
      <c r="R24" s="14"/>
      <c r="S24" s="60"/>
      <c r="T24" s="14"/>
      <c r="U24" s="60"/>
      <c r="V24" s="14"/>
      <c r="W24" s="60"/>
      <c r="X24" s="14"/>
      <c r="Y24" s="60"/>
      <c r="Z24" s="14"/>
      <c r="AA24" s="60"/>
      <c r="AB24" s="14"/>
      <c r="AC24" s="60"/>
      <c r="AD24" s="14"/>
      <c r="AE24" s="60"/>
      <c r="AF24" s="14"/>
      <c r="AG24" s="60"/>
      <c r="AH24" s="14"/>
      <c r="AI24" s="60"/>
      <c r="AJ24" s="14"/>
      <c r="AK24" s="60"/>
      <c r="AL24" s="14"/>
      <c r="AM24" s="60"/>
      <c r="AN24" s="14"/>
      <c r="AO24" s="60"/>
      <c r="AP24" s="14"/>
      <c r="AQ24" s="60"/>
      <c r="AR24" s="14"/>
      <c r="AS24" s="60"/>
      <c r="AT24" s="14"/>
      <c r="AU24" s="60"/>
      <c r="AV24" s="14"/>
      <c r="AW24" s="60"/>
      <c r="AX24" s="14"/>
      <c r="AY24" s="60"/>
      <c r="AZ24" s="14"/>
      <c r="BA24" s="60"/>
      <c r="BB24" s="14"/>
      <c r="BC24" s="64"/>
      <c r="BD24" s="12"/>
      <c r="BE24" s="63"/>
    </row>
    <row r="25" spans="2:57" ht="15" customHeight="1" x14ac:dyDescent="0.3">
      <c r="B25" s="21">
        <f>+B24</f>
        <v>45299</v>
      </c>
      <c r="C25" s="13" t="s">
        <v>30</v>
      </c>
      <c r="D25" s="14"/>
      <c r="E25" s="60">
        <f>+D25+D26</f>
        <v>0</v>
      </c>
      <c r="F25" s="14"/>
      <c r="G25" s="60">
        <f>+F25+F26</f>
        <v>0</v>
      </c>
      <c r="H25" s="14"/>
      <c r="I25" s="60">
        <f>+H25+H26</f>
        <v>0</v>
      </c>
      <c r="J25" s="14"/>
      <c r="K25" s="60">
        <f>+J25+J26</f>
        <v>0</v>
      </c>
      <c r="L25" s="14"/>
      <c r="M25" s="60">
        <f>+L25+L26</f>
        <v>0</v>
      </c>
      <c r="N25" s="14"/>
      <c r="O25" s="60">
        <f>+N25+N26</f>
        <v>0</v>
      </c>
      <c r="P25" s="14"/>
      <c r="Q25" s="60">
        <f>+P25+P26</f>
        <v>0</v>
      </c>
      <c r="R25" s="14"/>
      <c r="S25" s="60">
        <f>+R25+R26</f>
        <v>0</v>
      </c>
      <c r="T25" s="14"/>
      <c r="U25" s="60">
        <f>+T25+T26</f>
        <v>0</v>
      </c>
      <c r="V25" s="14"/>
      <c r="W25" s="60">
        <f t="shared" si="1"/>
        <v>0</v>
      </c>
      <c r="X25" s="14"/>
      <c r="Y25" s="60">
        <f>+X25+X26</f>
        <v>0</v>
      </c>
      <c r="Z25" s="14"/>
      <c r="AA25" s="60">
        <f>+Z25+Z26</f>
        <v>0</v>
      </c>
      <c r="AB25" s="14"/>
      <c r="AC25" s="60">
        <f t="shared" si="2"/>
        <v>0</v>
      </c>
      <c r="AD25" s="14"/>
      <c r="AE25" s="60">
        <f t="shared" si="3"/>
        <v>0</v>
      </c>
      <c r="AF25" s="14"/>
      <c r="AG25" s="60">
        <f t="shared" si="4"/>
        <v>0</v>
      </c>
      <c r="AH25" s="14"/>
      <c r="AI25" s="60">
        <f t="shared" si="5"/>
        <v>0</v>
      </c>
      <c r="AJ25" s="14"/>
      <c r="AK25" s="60">
        <f>+AJ25+AJ26</f>
        <v>0</v>
      </c>
      <c r="AL25" s="14"/>
      <c r="AM25" s="60">
        <f>+AL25+AL26</f>
        <v>0</v>
      </c>
      <c r="AN25" s="14"/>
      <c r="AO25" s="60">
        <f t="shared" si="8"/>
        <v>0</v>
      </c>
      <c r="AP25" s="14"/>
      <c r="AQ25" s="60">
        <f>+AP25+AP26</f>
        <v>0</v>
      </c>
      <c r="AR25" s="14"/>
      <c r="AS25" s="60">
        <f t="shared" si="6"/>
        <v>0</v>
      </c>
      <c r="AT25" s="14"/>
      <c r="AU25" s="60">
        <f>+AT25+AT26</f>
        <v>0</v>
      </c>
      <c r="AV25" s="14"/>
      <c r="AW25" s="60">
        <f>+AV25+AV26</f>
        <v>0</v>
      </c>
      <c r="AX25" s="14"/>
      <c r="AY25" s="60">
        <f>+AX25+AX26</f>
        <v>0</v>
      </c>
      <c r="AZ25" s="14"/>
      <c r="BA25" s="60">
        <f>+AZ25+AZ26</f>
        <v>0</v>
      </c>
      <c r="BB25" s="14"/>
      <c r="BC25" s="64">
        <f t="shared" si="7"/>
        <v>0</v>
      </c>
      <c r="BD25" s="12"/>
      <c r="BE25" s="63">
        <f t="shared" si="0"/>
        <v>0</v>
      </c>
    </row>
    <row r="26" spans="2:57" ht="15" customHeight="1" x14ac:dyDescent="0.3">
      <c r="B26" s="21">
        <f>+B25+1</f>
        <v>45300</v>
      </c>
      <c r="C26" s="13" t="s">
        <v>31</v>
      </c>
      <c r="D26" s="14"/>
      <c r="E26" s="60"/>
      <c r="F26" s="14"/>
      <c r="G26" s="60"/>
      <c r="H26" s="14"/>
      <c r="I26" s="60"/>
      <c r="J26" s="14"/>
      <c r="K26" s="60"/>
      <c r="L26" s="14"/>
      <c r="M26" s="60"/>
      <c r="N26" s="14"/>
      <c r="O26" s="60"/>
      <c r="P26" s="14"/>
      <c r="Q26" s="60"/>
      <c r="R26" s="14"/>
      <c r="S26" s="60"/>
      <c r="T26" s="14"/>
      <c r="U26" s="60"/>
      <c r="V26" s="14"/>
      <c r="W26" s="60"/>
      <c r="X26" s="14"/>
      <c r="Y26" s="60"/>
      <c r="Z26" s="14"/>
      <c r="AA26" s="60"/>
      <c r="AB26" s="14"/>
      <c r="AC26" s="60"/>
      <c r="AD26" s="14"/>
      <c r="AE26" s="60"/>
      <c r="AF26" s="14"/>
      <c r="AG26" s="60"/>
      <c r="AH26" s="14"/>
      <c r="AI26" s="60"/>
      <c r="AJ26" s="14"/>
      <c r="AK26" s="60"/>
      <c r="AL26" s="14"/>
      <c r="AM26" s="60"/>
      <c r="AN26" s="14"/>
      <c r="AO26" s="60"/>
      <c r="AP26" s="14"/>
      <c r="AQ26" s="60"/>
      <c r="AR26" s="14"/>
      <c r="AS26" s="60"/>
      <c r="AT26" s="14"/>
      <c r="AU26" s="60"/>
      <c r="AV26" s="14"/>
      <c r="AW26" s="60"/>
      <c r="AX26" s="14"/>
      <c r="AY26" s="60"/>
      <c r="AZ26" s="14"/>
      <c r="BA26" s="60"/>
      <c r="BB26" s="14"/>
      <c r="BC26" s="64"/>
      <c r="BD26" s="12"/>
      <c r="BE26" s="63"/>
    </row>
    <row r="27" spans="2:57" ht="15" customHeight="1" x14ac:dyDescent="0.3">
      <c r="B27" s="21">
        <f>+B26</f>
        <v>45300</v>
      </c>
      <c r="C27" s="13" t="s">
        <v>30</v>
      </c>
      <c r="D27" s="14"/>
      <c r="E27" s="60">
        <f>+D27+D28</f>
        <v>0</v>
      </c>
      <c r="F27" s="14"/>
      <c r="G27" s="60">
        <f>+F27+F28</f>
        <v>0</v>
      </c>
      <c r="H27" s="14"/>
      <c r="I27" s="60">
        <f>+H27+H28</f>
        <v>0</v>
      </c>
      <c r="J27" s="14"/>
      <c r="K27" s="60">
        <f>+J27+J28</f>
        <v>0</v>
      </c>
      <c r="L27" s="14"/>
      <c r="M27" s="60">
        <f>+L27+L28</f>
        <v>0</v>
      </c>
      <c r="N27" s="14"/>
      <c r="O27" s="60">
        <f t="shared" ref="O27:O33" si="9">+N27+N28</f>
        <v>0</v>
      </c>
      <c r="P27" s="14"/>
      <c r="Q27" s="60">
        <f>+P27+P28</f>
        <v>0</v>
      </c>
      <c r="R27" s="14"/>
      <c r="S27" s="60">
        <f t="shared" ref="S27:S33" si="10">+R27+R28</f>
        <v>0</v>
      </c>
      <c r="T27" s="14"/>
      <c r="U27" s="60">
        <f t="shared" ref="U27:U33" si="11">+T27+T28</f>
        <v>0</v>
      </c>
      <c r="V27" s="14"/>
      <c r="W27" s="60">
        <f t="shared" si="1"/>
        <v>0</v>
      </c>
      <c r="X27" s="14"/>
      <c r="Y27" s="60">
        <f>+X27+X28</f>
        <v>0</v>
      </c>
      <c r="Z27" s="14"/>
      <c r="AA27" s="60">
        <f t="shared" ref="AA27:AA33" si="12">+Z27+Z28</f>
        <v>0</v>
      </c>
      <c r="AB27" s="14"/>
      <c r="AC27" s="60">
        <f>+AB27+AB28</f>
        <v>0</v>
      </c>
      <c r="AD27" s="14"/>
      <c r="AE27" s="60">
        <f t="shared" ref="AE27:AE33" si="13">+AD27+AD28</f>
        <v>0</v>
      </c>
      <c r="AF27" s="14"/>
      <c r="AG27" s="60">
        <f>+AF27+AF28</f>
        <v>0</v>
      </c>
      <c r="AH27" s="14"/>
      <c r="AI27" s="60">
        <f t="shared" si="5"/>
        <v>0</v>
      </c>
      <c r="AJ27" s="14"/>
      <c r="AK27" s="60">
        <f>+AJ27+AJ28</f>
        <v>0</v>
      </c>
      <c r="AL27" s="14"/>
      <c r="AM27" s="60">
        <f>+AL27+AL28</f>
        <v>0</v>
      </c>
      <c r="AN27" s="14"/>
      <c r="AO27" s="60">
        <f t="shared" si="8"/>
        <v>0</v>
      </c>
      <c r="AP27" s="14"/>
      <c r="AQ27" s="60">
        <f>+AP27+AP28</f>
        <v>0</v>
      </c>
      <c r="AR27" s="14"/>
      <c r="AS27" s="60">
        <f>+AR27+AR28</f>
        <v>0</v>
      </c>
      <c r="AT27" s="14"/>
      <c r="AU27" s="60">
        <f>+AT27+AT28</f>
        <v>0</v>
      </c>
      <c r="AV27" s="14"/>
      <c r="AW27" s="60">
        <f>+AV27+AV28</f>
        <v>0</v>
      </c>
      <c r="AX27" s="14"/>
      <c r="AY27" s="60">
        <f>+AX27+AX28</f>
        <v>0</v>
      </c>
      <c r="AZ27" s="14"/>
      <c r="BA27" s="60">
        <f>+AZ27+AZ28</f>
        <v>0</v>
      </c>
      <c r="BB27" s="14"/>
      <c r="BC27" s="64">
        <f t="shared" si="7"/>
        <v>0</v>
      </c>
      <c r="BD27" s="12"/>
      <c r="BE27" s="63">
        <f t="shared" si="0"/>
        <v>0</v>
      </c>
    </row>
    <row r="28" spans="2:57" ht="15" customHeight="1" x14ac:dyDescent="0.3">
      <c r="B28" s="21">
        <f>+B27+1</f>
        <v>45301</v>
      </c>
      <c r="C28" s="13" t="s">
        <v>31</v>
      </c>
      <c r="D28" s="14"/>
      <c r="E28" s="60"/>
      <c r="F28" s="14"/>
      <c r="G28" s="60"/>
      <c r="H28" s="14"/>
      <c r="I28" s="60"/>
      <c r="J28" s="14"/>
      <c r="K28" s="60"/>
      <c r="L28" s="14"/>
      <c r="M28" s="60"/>
      <c r="N28" s="14"/>
      <c r="O28" s="60"/>
      <c r="P28" s="14"/>
      <c r="Q28" s="60"/>
      <c r="R28" s="14"/>
      <c r="S28" s="60"/>
      <c r="T28" s="14"/>
      <c r="U28" s="60"/>
      <c r="V28" s="14"/>
      <c r="W28" s="60"/>
      <c r="X28" s="14"/>
      <c r="Y28" s="60"/>
      <c r="Z28" s="14"/>
      <c r="AA28" s="60"/>
      <c r="AB28" s="14"/>
      <c r="AC28" s="60"/>
      <c r="AD28" s="14"/>
      <c r="AE28" s="60"/>
      <c r="AF28" s="14"/>
      <c r="AG28" s="60"/>
      <c r="AH28" s="14"/>
      <c r="AI28" s="60"/>
      <c r="AJ28" s="14"/>
      <c r="AK28" s="60"/>
      <c r="AL28" s="14"/>
      <c r="AM28" s="60"/>
      <c r="AN28" s="14"/>
      <c r="AO28" s="60"/>
      <c r="AP28" s="14"/>
      <c r="AQ28" s="60"/>
      <c r="AR28" s="14"/>
      <c r="AS28" s="60"/>
      <c r="AT28" s="14"/>
      <c r="AU28" s="60"/>
      <c r="AV28" s="14"/>
      <c r="AW28" s="60"/>
      <c r="AX28" s="14"/>
      <c r="AY28" s="60"/>
      <c r="AZ28" s="14"/>
      <c r="BA28" s="60"/>
      <c r="BB28" s="14"/>
      <c r="BC28" s="64"/>
      <c r="BD28" s="12"/>
      <c r="BE28" s="63"/>
    </row>
    <row r="29" spans="2:57" ht="15" customHeight="1" x14ac:dyDescent="0.3">
      <c r="B29" s="21">
        <f>+B28</f>
        <v>45301</v>
      </c>
      <c r="C29" s="13" t="s">
        <v>30</v>
      </c>
      <c r="D29" s="14"/>
      <c r="E29" s="60">
        <f>+D29+D30</f>
        <v>0</v>
      </c>
      <c r="F29" s="14"/>
      <c r="G29" s="60">
        <f>+F29+F30</f>
        <v>0</v>
      </c>
      <c r="H29" s="14"/>
      <c r="I29" s="60">
        <f>+H29+H30</f>
        <v>0</v>
      </c>
      <c r="J29" s="14"/>
      <c r="K29" s="60">
        <f>+J29+J30</f>
        <v>0</v>
      </c>
      <c r="L29" s="14"/>
      <c r="M29" s="60">
        <f>+L29+L30</f>
        <v>0</v>
      </c>
      <c r="N29" s="14"/>
      <c r="O29" s="60">
        <f t="shared" si="9"/>
        <v>0</v>
      </c>
      <c r="P29" s="14"/>
      <c r="Q29" s="60">
        <f>+P29+P30</f>
        <v>0</v>
      </c>
      <c r="R29" s="14"/>
      <c r="S29" s="60">
        <f t="shared" si="10"/>
        <v>0</v>
      </c>
      <c r="T29" s="14"/>
      <c r="U29" s="60">
        <f t="shared" si="11"/>
        <v>0</v>
      </c>
      <c r="V29" s="14"/>
      <c r="W29" s="60">
        <f t="shared" si="1"/>
        <v>0</v>
      </c>
      <c r="X29" s="14"/>
      <c r="Y29" s="60">
        <f>+X29+X30</f>
        <v>0</v>
      </c>
      <c r="Z29" s="14"/>
      <c r="AA29" s="60">
        <f t="shared" si="12"/>
        <v>0</v>
      </c>
      <c r="AB29" s="14"/>
      <c r="AC29" s="60">
        <f>+AB29+AB30</f>
        <v>0</v>
      </c>
      <c r="AD29" s="14"/>
      <c r="AE29" s="60">
        <f t="shared" si="13"/>
        <v>0</v>
      </c>
      <c r="AF29" s="14"/>
      <c r="AG29" s="60">
        <f>+AF29+AF30</f>
        <v>0</v>
      </c>
      <c r="AH29" s="14"/>
      <c r="AI29" s="60">
        <f t="shared" si="5"/>
        <v>0</v>
      </c>
      <c r="AJ29" s="14"/>
      <c r="AK29" s="60">
        <f>+AJ29+AJ30</f>
        <v>0</v>
      </c>
      <c r="AL29" s="14"/>
      <c r="AM29" s="60">
        <f>+AL29+AL30</f>
        <v>0</v>
      </c>
      <c r="AN29" s="14"/>
      <c r="AO29" s="60">
        <f t="shared" si="8"/>
        <v>0</v>
      </c>
      <c r="AP29" s="14"/>
      <c r="AQ29" s="60">
        <f>+AP29+AP30</f>
        <v>0</v>
      </c>
      <c r="AR29" s="14"/>
      <c r="AS29" s="60">
        <f>+AR29+AR30</f>
        <v>0</v>
      </c>
      <c r="AT29" s="14"/>
      <c r="AU29" s="60">
        <f>+AT29+AT30</f>
        <v>0</v>
      </c>
      <c r="AV29" s="14"/>
      <c r="AW29" s="60">
        <f>+AV29+AV30</f>
        <v>0</v>
      </c>
      <c r="AX29" s="14"/>
      <c r="AY29" s="60">
        <f>+AX29+AX30</f>
        <v>0</v>
      </c>
      <c r="AZ29" s="14"/>
      <c r="BA29" s="60">
        <f>+AZ29+AZ30</f>
        <v>0</v>
      </c>
      <c r="BB29" s="14"/>
      <c r="BC29" s="64">
        <f t="shared" si="7"/>
        <v>0</v>
      </c>
      <c r="BD29" s="12"/>
      <c r="BE29" s="63">
        <f t="shared" si="0"/>
        <v>0</v>
      </c>
    </row>
    <row r="30" spans="2:57" ht="15" customHeight="1" x14ac:dyDescent="0.3">
      <c r="B30" s="21">
        <f>+B29+1</f>
        <v>45302</v>
      </c>
      <c r="C30" s="13" t="s">
        <v>31</v>
      </c>
      <c r="D30" s="14"/>
      <c r="E30" s="60"/>
      <c r="F30" s="14"/>
      <c r="G30" s="60"/>
      <c r="H30" s="14"/>
      <c r="I30" s="60"/>
      <c r="J30" s="14"/>
      <c r="K30" s="60"/>
      <c r="L30" s="14"/>
      <c r="M30" s="60"/>
      <c r="N30" s="14"/>
      <c r="O30" s="60"/>
      <c r="P30" s="14"/>
      <c r="Q30" s="60"/>
      <c r="R30" s="14"/>
      <c r="S30" s="60"/>
      <c r="T30" s="14"/>
      <c r="U30" s="60"/>
      <c r="V30" s="14"/>
      <c r="W30" s="60"/>
      <c r="X30" s="14"/>
      <c r="Y30" s="60"/>
      <c r="Z30" s="14"/>
      <c r="AA30" s="60"/>
      <c r="AB30" s="14"/>
      <c r="AC30" s="60"/>
      <c r="AD30" s="14"/>
      <c r="AE30" s="60"/>
      <c r="AF30" s="14"/>
      <c r="AG30" s="60"/>
      <c r="AH30" s="14"/>
      <c r="AI30" s="60"/>
      <c r="AJ30" s="14"/>
      <c r="AK30" s="60"/>
      <c r="AL30" s="14"/>
      <c r="AM30" s="60"/>
      <c r="AN30" s="14"/>
      <c r="AO30" s="60"/>
      <c r="AP30" s="14"/>
      <c r="AQ30" s="60"/>
      <c r="AR30" s="14"/>
      <c r="AS30" s="60"/>
      <c r="AT30" s="14"/>
      <c r="AU30" s="60"/>
      <c r="AV30" s="14"/>
      <c r="AW30" s="60"/>
      <c r="AX30" s="14"/>
      <c r="AY30" s="60"/>
      <c r="AZ30" s="14"/>
      <c r="BA30" s="60"/>
      <c r="BB30" s="14"/>
      <c r="BC30" s="64"/>
      <c r="BD30" s="12"/>
      <c r="BE30" s="63"/>
    </row>
    <row r="31" spans="2:57" ht="15" customHeight="1" x14ac:dyDescent="0.3">
      <c r="B31" s="21">
        <f>+B30</f>
        <v>45302</v>
      </c>
      <c r="C31" s="13" t="s">
        <v>30</v>
      </c>
      <c r="D31" s="14"/>
      <c r="E31" s="60">
        <f>+D31+D32</f>
        <v>0</v>
      </c>
      <c r="F31" s="14"/>
      <c r="G31" s="60">
        <f>+F31+F32</f>
        <v>0</v>
      </c>
      <c r="H31" s="14"/>
      <c r="I31" s="60">
        <f>+H31+H32</f>
        <v>0</v>
      </c>
      <c r="J31" s="14"/>
      <c r="K31" s="60">
        <f>+J31+J32</f>
        <v>0</v>
      </c>
      <c r="L31" s="14"/>
      <c r="M31" s="60">
        <f>+L31+L32</f>
        <v>0</v>
      </c>
      <c r="N31" s="14"/>
      <c r="O31" s="60">
        <f t="shared" si="9"/>
        <v>0</v>
      </c>
      <c r="P31" s="14"/>
      <c r="Q31" s="60">
        <f>+P31+P32</f>
        <v>0</v>
      </c>
      <c r="R31" s="14"/>
      <c r="S31" s="60">
        <f t="shared" si="10"/>
        <v>0</v>
      </c>
      <c r="T31" s="14"/>
      <c r="U31" s="60">
        <f t="shared" si="11"/>
        <v>0</v>
      </c>
      <c r="V31" s="14"/>
      <c r="W31" s="60">
        <f t="shared" si="1"/>
        <v>0</v>
      </c>
      <c r="X31" s="14"/>
      <c r="Y31" s="60">
        <f>+X31+X32</f>
        <v>0</v>
      </c>
      <c r="Z31" s="14"/>
      <c r="AA31" s="60">
        <f t="shared" si="12"/>
        <v>0</v>
      </c>
      <c r="AB31" s="14"/>
      <c r="AC31" s="60">
        <f>+AB31+AB32</f>
        <v>0</v>
      </c>
      <c r="AD31" s="14"/>
      <c r="AE31" s="60">
        <f t="shared" si="13"/>
        <v>0</v>
      </c>
      <c r="AF31" s="14"/>
      <c r="AG31" s="60">
        <f>+AF31+AF32</f>
        <v>0</v>
      </c>
      <c r="AH31" s="14"/>
      <c r="AI31" s="60">
        <f t="shared" si="5"/>
        <v>0</v>
      </c>
      <c r="AJ31" s="14"/>
      <c r="AK31" s="60">
        <f>+AJ31+AJ32</f>
        <v>0</v>
      </c>
      <c r="AL31" s="14"/>
      <c r="AM31" s="60">
        <f>+AL31+AL32</f>
        <v>0</v>
      </c>
      <c r="AN31" s="14"/>
      <c r="AO31" s="60">
        <f t="shared" si="8"/>
        <v>0</v>
      </c>
      <c r="AP31" s="14"/>
      <c r="AQ31" s="60">
        <f>+AP31+AP32</f>
        <v>0</v>
      </c>
      <c r="AR31" s="14"/>
      <c r="AS31" s="60">
        <f>+AR31+AR32</f>
        <v>0</v>
      </c>
      <c r="AT31" s="14"/>
      <c r="AU31" s="60">
        <f>+AT31+AT32</f>
        <v>0</v>
      </c>
      <c r="AV31" s="14"/>
      <c r="AW31" s="60">
        <f>+AV31+AV32</f>
        <v>0</v>
      </c>
      <c r="AX31" s="14"/>
      <c r="AY31" s="60">
        <f>+AX31+AX32</f>
        <v>0</v>
      </c>
      <c r="AZ31" s="14"/>
      <c r="BA31" s="60">
        <f>+AZ31+AZ32</f>
        <v>0</v>
      </c>
      <c r="BB31" s="14"/>
      <c r="BC31" s="64">
        <f t="shared" si="7"/>
        <v>0</v>
      </c>
      <c r="BD31" s="12"/>
      <c r="BE31" s="63">
        <f t="shared" si="0"/>
        <v>0</v>
      </c>
    </row>
    <row r="32" spans="2:57" ht="15" customHeight="1" x14ac:dyDescent="0.3">
      <c r="B32" s="21">
        <f>+B31+1</f>
        <v>45303</v>
      </c>
      <c r="C32" s="13" t="s">
        <v>31</v>
      </c>
      <c r="D32" s="14"/>
      <c r="E32" s="60"/>
      <c r="F32" s="14"/>
      <c r="G32" s="60"/>
      <c r="H32" s="14"/>
      <c r="I32" s="60"/>
      <c r="J32" s="14"/>
      <c r="K32" s="60"/>
      <c r="L32" s="14"/>
      <c r="M32" s="60"/>
      <c r="N32" s="14"/>
      <c r="O32" s="60"/>
      <c r="P32" s="14"/>
      <c r="Q32" s="60"/>
      <c r="R32" s="14"/>
      <c r="S32" s="60"/>
      <c r="T32" s="14"/>
      <c r="U32" s="60"/>
      <c r="V32" s="14"/>
      <c r="W32" s="60"/>
      <c r="X32" s="14"/>
      <c r="Y32" s="60"/>
      <c r="Z32" s="14"/>
      <c r="AA32" s="60"/>
      <c r="AB32" s="14"/>
      <c r="AC32" s="60"/>
      <c r="AD32" s="14"/>
      <c r="AE32" s="60"/>
      <c r="AF32" s="14"/>
      <c r="AG32" s="60"/>
      <c r="AH32" s="14"/>
      <c r="AI32" s="60"/>
      <c r="AJ32" s="14"/>
      <c r="AK32" s="60"/>
      <c r="AL32" s="14"/>
      <c r="AM32" s="60"/>
      <c r="AN32" s="14"/>
      <c r="AO32" s="60"/>
      <c r="AP32" s="14"/>
      <c r="AQ32" s="60"/>
      <c r="AR32" s="14"/>
      <c r="AS32" s="60"/>
      <c r="AT32" s="14"/>
      <c r="AU32" s="60"/>
      <c r="AV32" s="14"/>
      <c r="AW32" s="60"/>
      <c r="AX32" s="14"/>
      <c r="AY32" s="60"/>
      <c r="AZ32" s="14"/>
      <c r="BA32" s="60"/>
      <c r="BB32" s="14"/>
      <c r="BC32" s="64"/>
      <c r="BD32" s="12"/>
      <c r="BE32" s="63"/>
    </row>
    <row r="33" spans="2:57" ht="15" customHeight="1" x14ac:dyDescent="0.3">
      <c r="B33" s="21">
        <f>+B32</f>
        <v>45303</v>
      </c>
      <c r="C33" s="13" t="s">
        <v>30</v>
      </c>
      <c r="D33" s="14"/>
      <c r="E33" s="60">
        <f>+D33+D34</f>
        <v>0</v>
      </c>
      <c r="F33" s="14"/>
      <c r="G33" s="60">
        <f>+F33+F34</f>
        <v>0</v>
      </c>
      <c r="H33" s="14"/>
      <c r="I33" s="60">
        <f>+H33+H34</f>
        <v>0</v>
      </c>
      <c r="J33" s="14"/>
      <c r="K33" s="60">
        <f>+J33+J34</f>
        <v>0</v>
      </c>
      <c r="L33" s="14"/>
      <c r="M33" s="60">
        <f>+L33+L34</f>
        <v>0</v>
      </c>
      <c r="N33" s="14"/>
      <c r="O33" s="60">
        <f t="shared" si="9"/>
        <v>0</v>
      </c>
      <c r="P33" s="14"/>
      <c r="Q33" s="60">
        <f>+P33+P34</f>
        <v>0</v>
      </c>
      <c r="R33" s="14"/>
      <c r="S33" s="60">
        <f t="shared" si="10"/>
        <v>0</v>
      </c>
      <c r="T33" s="14"/>
      <c r="U33" s="60">
        <f t="shared" si="11"/>
        <v>0</v>
      </c>
      <c r="V33" s="14"/>
      <c r="W33" s="60">
        <f t="shared" si="1"/>
        <v>0</v>
      </c>
      <c r="X33" s="14"/>
      <c r="Y33" s="65">
        <f>+X33+X34</f>
        <v>0</v>
      </c>
      <c r="Z33" s="14"/>
      <c r="AA33" s="60">
        <f t="shared" si="12"/>
        <v>0</v>
      </c>
      <c r="AB33" s="14"/>
      <c r="AC33" s="60">
        <f>+AB33+AB34</f>
        <v>0</v>
      </c>
      <c r="AD33" s="14"/>
      <c r="AE33" s="60">
        <f t="shared" si="13"/>
        <v>0</v>
      </c>
      <c r="AF33" s="14"/>
      <c r="AG33" s="60">
        <f>+AF33+AF34</f>
        <v>0</v>
      </c>
      <c r="AH33" s="14"/>
      <c r="AI33" s="60">
        <f t="shared" si="5"/>
        <v>0</v>
      </c>
      <c r="AJ33" s="14"/>
      <c r="AK33" s="60">
        <f>+AJ33+AJ34</f>
        <v>0</v>
      </c>
      <c r="AL33" s="14"/>
      <c r="AM33" s="60">
        <f>+AL33+AL34</f>
        <v>0</v>
      </c>
      <c r="AN33" s="14"/>
      <c r="AO33" s="60">
        <f t="shared" si="8"/>
        <v>0</v>
      </c>
      <c r="AP33" s="14"/>
      <c r="AQ33" s="60">
        <f>+AP33+AP34</f>
        <v>0</v>
      </c>
      <c r="AR33" s="14"/>
      <c r="AS33" s="60">
        <f>+AR33+AR34</f>
        <v>0</v>
      </c>
      <c r="AT33" s="14"/>
      <c r="AU33" s="60">
        <f>+AT33+AT34</f>
        <v>0</v>
      </c>
      <c r="AV33" s="14"/>
      <c r="AW33" s="60">
        <f>+AV33+AV34</f>
        <v>0</v>
      </c>
      <c r="AX33" s="14"/>
      <c r="AY33" s="60">
        <f>+AX33+AX34</f>
        <v>0</v>
      </c>
      <c r="AZ33" s="14"/>
      <c r="BA33" s="60">
        <f>+AZ33+AZ34</f>
        <v>0</v>
      </c>
      <c r="BB33" s="14"/>
      <c r="BC33" s="64">
        <f t="shared" si="7"/>
        <v>0</v>
      </c>
      <c r="BD33" s="12"/>
      <c r="BE33" s="63">
        <f t="shared" si="0"/>
        <v>0</v>
      </c>
    </row>
    <row r="34" spans="2:57" ht="15" customHeight="1" x14ac:dyDescent="0.3">
      <c r="B34" s="21">
        <f>+B33+1</f>
        <v>45304</v>
      </c>
      <c r="C34" s="13" t="s">
        <v>31</v>
      </c>
      <c r="D34" s="14"/>
      <c r="E34" s="60"/>
      <c r="F34" s="14"/>
      <c r="G34" s="60"/>
      <c r="H34" s="14"/>
      <c r="I34" s="60"/>
      <c r="J34" s="14"/>
      <c r="K34" s="60"/>
      <c r="L34" s="14"/>
      <c r="M34" s="60"/>
      <c r="N34" s="14"/>
      <c r="O34" s="60"/>
      <c r="P34" s="14"/>
      <c r="Q34" s="60"/>
      <c r="R34" s="14"/>
      <c r="S34" s="60"/>
      <c r="T34" s="14"/>
      <c r="U34" s="60"/>
      <c r="V34" s="14"/>
      <c r="W34" s="60"/>
      <c r="X34" s="14"/>
      <c r="Y34" s="66"/>
      <c r="Z34" s="14"/>
      <c r="AA34" s="60"/>
      <c r="AB34" s="14"/>
      <c r="AC34" s="60"/>
      <c r="AD34" s="14"/>
      <c r="AE34" s="60"/>
      <c r="AF34" s="14"/>
      <c r="AG34" s="60"/>
      <c r="AH34" s="14"/>
      <c r="AI34" s="60"/>
      <c r="AJ34" s="14"/>
      <c r="AK34" s="60"/>
      <c r="AL34" s="14"/>
      <c r="AM34" s="60"/>
      <c r="AN34" s="14"/>
      <c r="AO34" s="60"/>
      <c r="AP34" s="14"/>
      <c r="AQ34" s="60"/>
      <c r="AR34" s="14"/>
      <c r="AS34" s="60"/>
      <c r="AT34" s="14"/>
      <c r="AU34" s="60"/>
      <c r="AV34" s="14"/>
      <c r="AW34" s="60"/>
      <c r="AX34" s="14"/>
      <c r="AY34" s="60"/>
      <c r="AZ34" s="14"/>
      <c r="BA34" s="60"/>
      <c r="BB34" s="14"/>
      <c r="BC34" s="64"/>
      <c r="BD34" s="12"/>
      <c r="BE34" s="63"/>
    </row>
    <row r="35" spans="2:57" ht="15" customHeight="1" x14ac:dyDescent="0.3">
      <c r="B35" s="21">
        <f>+B34</f>
        <v>45304</v>
      </c>
      <c r="C35" s="13" t="s">
        <v>30</v>
      </c>
      <c r="D35" s="14"/>
      <c r="E35" s="60">
        <f t="shared" ref="E35:E71" si="14">+D35+D36</f>
        <v>0</v>
      </c>
      <c r="F35" s="14"/>
      <c r="G35" s="60">
        <f>+F35+F36</f>
        <v>0</v>
      </c>
      <c r="H35" s="14"/>
      <c r="I35" s="60">
        <f>+H35+H36</f>
        <v>0</v>
      </c>
      <c r="J35" s="14"/>
      <c r="K35" s="60">
        <f>+J35+J36</f>
        <v>0</v>
      </c>
      <c r="L35" s="14"/>
      <c r="M35" s="60">
        <f>+L35+L36</f>
        <v>0</v>
      </c>
      <c r="N35" s="14"/>
      <c r="O35" s="60">
        <f t="shared" ref="O35:O71" si="15">+N35+N36</f>
        <v>0</v>
      </c>
      <c r="P35" s="14"/>
      <c r="Q35" s="60">
        <f>+P35+P36</f>
        <v>0</v>
      </c>
      <c r="R35" s="14"/>
      <c r="S35" s="60">
        <f t="shared" ref="S35:S71" si="16">+R35+R36</f>
        <v>0</v>
      </c>
      <c r="T35" s="14"/>
      <c r="U35" s="60">
        <f t="shared" ref="U35:U71" si="17">+T35+T36</f>
        <v>0</v>
      </c>
      <c r="V35" s="14"/>
      <c r="W35" s="60">
        <f t="shared" ref="W35:W71" si="18">+V35+V36</f>
        <v>0</v>
      </c>
      <c r="X35" s="14"/>
      <c r="Y35" s="60">
        <f>+X35+X36</f>
        <v>0</v>
      </c>
      <c r="Z35" s="14"/>
      <c r="AA35" s="60">
        <f t="shared" ref="AA35:AA71" si="19">+Z35+Z36</f>
        <v>0</v>
      </c>
      <c r="AB35" s="14"/>
      <c r="AC35" s="60">
        <f t="shared" ref="AC35:AC71" si="20">+AB35+AB36</f>
        <v>0</v>
      </c>
      <c r="AD35" s="14"/>
      <c r="AE35" s="60">
        <f t="shared" ref="AE35:AE71" si="21">+AD35+AD36</f>
        <v>0</v>
      </c>
      <c r="AF35" s="14"/>
      <c r="AG35" s="60">
        <f t="shared" ref="AG35:AG71" si="22">+AF35+AF36</f>
        <v>0</v>
      </c>
      <c r="AH35" s="14"/>
      <c r="AI35" s="60">
        <f t="shared" ref="AI35:AI71" si="23">+AH35+AH36</f>
        <v>0</v>
      </c>
      <c r="AJ35" s="14"/>
      <c r="AK35" s="60">
        <f>+AJ35+AJ36</f>
        <v>0</v>
      </c>
      <c r="AL35" s="14"/>
      <c r="AM35" s="60">
        <f>+AL35+AL36</f>
        <v>0</v>
      </c>
      <c r="AN35" s="14"/>
      <c r="AO35" s="60">
        <f t="shared" ref="AO35:AO71" si="24">+AN35+AN36</f>
        <v>0</v>
      </c>
      <c r="AP35" s="14"/>
      <c r="AQ35" s="60">
        <f>+AP35+AP36</f>
        <v>0</v>
      </c>
      <c r="AR35" s="14"/>
      <c r="AS35" s="60">
        <f>+AR35+AR36</f>
        <v>0</v>
      </c>
      <c r="AT35" s="14"/>
      <c r="AU35" s="60">
        <f>+AT35+AT36</f>
        <v>0</v>
      </c>
      <c r="AV35" s="14"/>
      <c r="AW35" s="60">
        <f>+AV35+AV36</f>
        <v>0</v>
      </c>
      <c r="AX35" s="14"/>
      <c r="AY35" s="60">
        <f>+AX35+AX36</f>
        <v>0</v>
      </c>
      <c r="AZ35" s="14"/>
      <c r="BA35" s="60">
        <f>+AZ35+AZ36</f>
        <v>0</v>
      </c>
      <c r="BB35" s="14"/>
      <c r="BC35" s="64">
        <f t="shared" si="7"/>
        <v>0</v>
      </c>
      <c r="BD35" s="12"/>
      <c r="BE35" s="63">
        <f t="shared" si="0"/>
        <v>0</v>
      </c>
    </row>
    <row r="36" spans="2:57" ht="15" customHeight="1" x14ac:dyDescent="0.3">
      <c r="B36" s="21">
        <f>+B35+1</f>
        <v>45305</v>
      </c>
      <c r="C36" s="13" t="s">
        <v>31</v>
      </c>
      <c r="D36" s="14"/>
      <c r="E36" s="60"/>
      <c r="F36" s="14"/>
      <c r="G36" s="60"/>
      <c r="H36" s="14"/>
      <c r="I36" s="60"/>
      <c r="J36" s="14"/>
      <c r="K36" s="60"/>
      <c r="L36" s="14"/>
      <c r="M36" s="60"/>
      <c r="N36" s="14"/>
      <c r="O36" s="60"/>
      <c r="P36" s="14"/>
      <c r="Q36" s="60"/>
      <c r="R36" s="14"/>
      <c r="S36" s="60"/>
      <c r="T36" s="14"/>
      <c r="U36" s="60"/>
      <c r="V36" s="14"/>
      <c r="W36" s="60"/>
      <c r="X36" s="14"/>
      <c r="Y36" s="60"/>
      <c r="Z36" s="14"/>
      <c r="AA36" s="60"/>
      <c r="AB36" s="14"/>
      <c r="AC36" s="60"/>
      <c r="AD36" s="14"/>
      <c r="AE36" s="60"/>
      <c r="AF36" s="14"/>
      <c r="AG36" s="60"/>
      <c r="AH36" s="14"/>
      <c r="AI36" s="60"/>
      <c r="AJ36" s="14"/>
      <c r="AK36" s="60"/>
      <c r="AL36" s="14"/>
      <c r="AM36" s="60"/>
      <c r="AN36" s="14"/>
      <c r="AO36" s="60"/>
      <c r="AP36" s="14"/>
      <c r="AQ36" s="60"/>
      <c r="AR36" s="14"/>
      <c r="AS36" s="60"/>
      <c r="AT36" s="14"/>
      <c r="AU36" s="60"/>
      <c r="AV36" s="14"/>
      <c r="AW36" s="60"/>
      <c r="AX36" s="14"/>
      <c r="AY36" s="60"/>
      <c r="AZ36" s="14"/>
      <c r="BA36" s="60"/>
      <c r="BB36" s="14"/>
      <c r="BC36" s="64"/>
      <c r="BD36" s="12"/>
      <c r="BE36" s="63"/>
    </row>
    <row r="37" spans="2:57" ht="15" customHeight="1" x14ac:dyDescent="0.3">
      <c r="B37" s="21">
        <f>+B36</f>
        <v>45305</v>
      </c>
      <c r="C37" s="13" t="s">
        <v>30</v>
      </c>
      <c r="D37" s="14"/>
      <c r="E37" s="60">
        <f t="shared" si="14"/>
        <v>0</v>
      </c>
      <c r="F37" s="14"/>
      <c r="G37" s="60">
        <f>+F37+F38</f>
        <v>0</v>
      </c>
      <c r="H37" s="14"/>
      <c r="I37" s="60">
        <f>+H37+H38</f>
        <v>0</v>
      </c>
      <c r="J37" s="14"/>
      <c r="K37" s="60">
        <f>+J37+J38</f>
        <v>0</v>
      </c>
      <c r="L37" s="14"/>
      <c r="M37" s="60">
        <f>+L37+L38</f>
        <v>0</v>
      </c>
      <c r="N37" s="14"/>
      <c r="O37" s="60">
        <f t="shared" si="15"/>
        <v>0</v>
      </c>
      <c r="P37" s="14"/>
      <c r="Q37" s="60">
        <f>+P37+P38</f>
        <v>0</v>
      </c>
      <c r="R37" s="14"/>
      <c r="S37" s="60">
        <f t="shared" si="16"/>
        <v>0</v>
      </c>
      <c r="T37" s="14"/>
      <c r="U37" s="60">
        <f t="shared" si="17"/>
        <v>0</v>
      </c>
      <c r="V37" s="14"/>
      <c r="W37" s="60">
        <f t="shared" si="18"/>
        <v>0</v>
      </c>
      <c r="X37" s="14"/>
      <c r="Y37" s="60">
        <f>+X37+X38</f>
        <v>0</v>
      </c>
      <c r="Z37" s="14"/>
      <c r="AA37" s="60">
        <f t="shared" si="19"/>
        <v>0</v>
      </c>
      <c r="AB37" s="14"/>
      <c r="AC37" s="60">
        <f t="shared" si="20"/>
        <v>0</v>
      </c>
      <c r="AD37" s="14"/>
      <c r="AE37" s="60">
        <f t="shared" si="21"/>
        <v>0</v>
      </c>
      <c r="AF37" s="14"/>
      <c r="AG37" s="60">
        <f t="shared" si="22"/>
        <v>0</v>
      </c>
      <c r="AH37" s="14"/>
      <c r="AI37" s="60">
        <f>+AH37+AH38</f>
        <v>0</v>
      </c>
      <c r="AJ37" s="14"/>
      <c r="AK37" s="60">
        <f>+AJ37+AJ38</f>
        <v>0</v>
      </c>
      <c r="AL37" s="14"/>
      <c r="AM37" s="60">
        <f>+AL37+AL38</f>
        <v>0</v>
      </c>
      <c r="AN37" s="14"/>
      <c r="AO37" s="60">
        <f t="shared" si="24"/>
        <v>0</v>
      </c>
      <c r="AP37" s="14"/>
      <c r="AQ37" s="60">
        <f>+AP37+AP38</f>
        <v>0</v>
      </c>
      <c r="AR37" s="14"/>
      <c r="AS37" s="60">
        <f>+AR37+AR38</f>
        <v>0</v>
      </c>
      <c r="AT37" s="14"/>
      <c r="AU37" s="60">
        <f>+AT37+AT38</f>
        <v>0</v>
      </c>
      <c r="AV37" s="14"/>
      <c r="AW37" s="60">
        <f>+AV37+AV38</f>
        <v>0</v>
      </c>
      <c r="AX37" s="14"/>
      <c r="AY37" s="60">
        <f>+AX37+AX38</f>
        <v>0</v>
      </c>
      <c r="AZ37" s="14"/>
      <c r="BA37" s="60">
        <f>+AZ37+AZ38</f>
        <v>0</v>
      </c>
      <c r="BB37" s="14"/>
      <c r="BC37" s="64">
        <f t="shared" si="7"/>
        <v>0</v>
      </c>
      <c r="BD37" s="12"/>
      <c r="BE37" s="63">
        <f t="shared" si="0"/>
        <v>0</v>
      </c>
    </row>
    <row r="38" spans="2:57" ht="15" customHeight="1" x14ac:dyDescent="0.3">
      <c r="B38" s="21">
        <f>+B37+1</f>
        <v>45306</v>
      </c>
      <c r="C38" s="13" t="s">
        <v>31</v>
      </c>
      <c r="D38" s="14"/>
      <c r="E38" s="60"/>
      <c r="F38" s="14"/>
      <c r="G38" s="60"/>
      <c r="H38" s="14"/>
      <c r="I38" s="60"/>
      <c r="J38" s="14"/>
      <c r="K38" s="60"/>
      <c r="L38" s="14"/>
      <c r="M38" s="60"/>
      <c r="N38" s="14"/>
      <c r="O38" s="60"/>
      <c r="P38" s="14"/>
      <c r="Q38" s="60"/>
      <c r="R38" s="14"/>
      <c r="S38" s="60"/>
      <c r="T38" s="14"/>
      <c r="U38" s="60"/>
      <c r="V38" s="14"/>
      <c r="W38" s="60"/>
      <c r="X38" s="14"/>
      <c r="Y38" s="60"/>
      <c r="Z38" s="14"/>
      <c r="AA38" s="60"/>
      <c r="AB38" s="14"/>
      <c r="AC38" s="60"/>
      <c r="AD38" s="14"/>
      <c r="AE38" s="60"/>
      <c r="AF38" s="14"/>
      <c r="AG38" s="60"/>
      <c r="AH38" s="14"/>
      <c r="AI38" s="60"/>
      <c r="AJ38" s="14"/>
      <c r="AK38" s="60"/>
      <c r="AL38" s="14"/>
      <c r="AM38" s="60"/>
      <c r="AN38" s="14"/>
      <c r="AO38" s="60"/>
      <c r="AP38" s="14"/>
      <c r="AQ38" s="60"/>
      <c r="AR38" s="14"/>
      <c r="AS38" s="60"/>
      <c r="AT38" s="14"/>
      <c r="AU38" s="60"/>
      <c r="AV38" s="14"/>
      <c r="AW38" s="60"/>
      <c r="AX38" s="14"/>
      <c r="AY38" s="60"/>
      <c r="AZ38" s="14"/>
      <c r="BA38" s="60"/>
      <c r="BB38" s="14"/>
      <c r="BC38" s="64"/>
      <c r="BD38" s="12"/>
      <c r="BE38" s="63"/>
    </row>
    <row r="39" spans="2:57" ht="15" customHeight="1" x14ac:dyDescent="0.3">
      <c r="B39" s="21">
        <f>+B38</f>
        <v>45306</v>
      </c>
      <c r="C39" s="13" t="s">
        <v>30</v>
      </c>
      <c r="D39" s="14"/>
      <c r="E39" s="60">
        <f t="shared" si="14"/>
        <v>0</v>
      </c>
      <c r="F39" s="14"/>
      <c r="G39" s="60">
        <f>+F39+F40</f>
        <v>0</v>
      </c>
      <c r="H39" s="14"/>
      <c r="I39" s="60">
        <f>+H39+H40</f>
        <v>0</v>
      </c>
      <c r="J39" s="14"/>
      <c r="K39" s="60">
        <f>+J39+J40</f>
        <v>0</v>
      </c>
      <c r="L39" s="14"/>
      <c r="M39" s="60">
        <f>+L39+L40</f>
        <v>0</v>
      </c>
      <c r="N39" s="14"/>
      <c r="O39" s="60">
        <f t="shared" si="15"/>
        <v>0</v>
      </c>
      <c r="P39" s="14"/>
      <c r="Q39" s="60">
        <f>+P39+P40</f>
        <v>0</v>
      </c>
      <c r="R39" s="14"/>
      <c r="S39" s="60">
        <f t="shared" si="16"/>
        <v>0</v>
      </c>
      <c r="T39" s="14"/>
      <c r="U39" s="60">
        <f t="shared" si="17"/>
        <v>0</v>
      </c>
      <c r="V39" s="14"/>
      <c r="W39" s="60">
        <f t="shared" si="18"/>
        <v>0</v>
      </c>
      <c r="X39" s="14"/>
      <c r="Y39" s="60">
        <f>+X39+X40</f>
        <v>0</v>
      </c>
      <c r="Z39" s="14"/>
      <c r="AA39" s="60">
        <f t="shared" si="19"/>
        <v>0</v>
      </c>
      <c r="AB39" s="14"/>
      <c r="AC39" s="60">
        <f t="shared" si="20"/>
        <v>0</v>
      </c>
      <c r="AD39" s="14"/>
      <c r="AE39" s="60">
        <f t="shared" si="21"/>
        <v>0</v>
      </c>
      <c r="AF39" s="14"/>
      <c r="AG39" s="60">
        <f t="shared" si="22"/>
        <v>0</v>
      </c>
      <c r="AH39" s="14"/>
      <c r="AI39" s="60">
        <f t="shared" si="23"/>
        <v>0</v>
      </c>
      <c r="AJ39" s="14"/>
      <c r="AK39" s="60">
        <f>+AJ39+AJ40</f>
        <v>0</v>
      </c>
      <c r="AL39" s="14"/>
      <c r="AM39" s="60">
        <f>+AL39+AL40</f>
        <v>0</v>
      </c>
      <c r="AN39" s="14"/>
      <c r="AO39" s="60">
        <f t="shared" si="24"/>
        <v>0</v>
      </c>
      <c r="AP39" s="14"/>
      <c r="AQ39" s="60">
        <f>+AP39+AP40</f>
        <v>0</v>
      </c>
      <c r="AR39" s="14"/>
      <c r="AS39" s="60">
        <f>+AR39+AR40</f>
        <v>0</v>
      </c>
      <c r="AT39" s="14"/>
      <c r="AU39" s="60">
        <f>+AT39+AT40</f>
        <v>0</v>
      </c>
      <c r="AV39" s="14"/>
      <c r="AW39" s="60">
        <f>+AV39+AV40</f>
        <v>0</v>
      </c>
      <c r="AX39" s="14"/>
      <c r="AY39" s="60">
        <f>+AX39+AX40</f>
        <v>0</v>
      </c>
      <c r="AZ39" s="14"/>
      <c r="BA39" s="60">
        <f>+AZ39+AZ40</f>
        <v>0</v>
      </c>
      <c r="BB39" s="14"/>
      <c r="BC39" s="64">
        <f t="shared" si="7"/>
        <v>0</v>
      </c>
      <c r="BD39" s="12"/>
      <c r="BE39" s="63">
        <f t="shared" si="0"/>
        <v>0</v>
      </c>
    </row>
    <row r="40" spans="2:57" ht="15" customHeight="1" x14ac:dyDescent="0.3">
      <c r="B40" s="21">
        <f>+B39+1</f>
        <v>45307</v>
      </c>
      <c r="C40" s="13" t="s">
        <v>31</v>
      </c>
      <c r="D40" s="14"/>
      <c r="E40" s="60"/>
      <c r="F40" s="14"/>
      <c r="G40" s="60"/>
      <c r="H40" s="14"/>
      <c r="I40" s="60"/>
      <c r="J40" s="14"/>
      <c r="K40" s="60"/>
      <c r="L40" s="14"/>
      <c r="M40" s="60"/>
      <c r="N40" s="14"/>
      <c r="O40" s="60"/>
      <c r="P40" s="14"/>
      <c r="Q40" s="60"/>
      <c r="R40" s="14"/>
      <c r="S40" s="60"/>
      <c r="T40" s="14"/>
      <c r="U40" s="60"/>
      <c r="V40" s="14"/>
      <c r="W40" s="60"/>
      <c r="X40" s="14"/>
      <c r="Y40" s="60"/>
      <c r="Z40" s="14"/>
      <c r="AA40" s="60"/>
      <c r="AB40" s="14"/>
      <c r="AC40" s="60"/>
      <c r="AD40" s="14"/>
      <c r="AE40" s="60"/>
      <c r="AF40" s="14"/>
      <c r="AG40" s="60"/>
      <c r="AH40" s="14"/>
      <c r="AI40" s="60"/>
      <c r="AJ40" s="14"/>
      <c r="AK40" s="60"/>
      <c r="AL40" s="14"/>
      <c r="AM40" s="60"/>
      <c r="AN40" s="14"/>
      <c r="AO40" s="60"/>
      <c r="AP40" s="14"/>
      <c r="AQ40" s="60"/>
      <c r="AR40" s="14"/>
      <c r="AS40" s="60"/>
      <c r="AT40" s="14"/>
      <c r="AU40" s="60"/>
      <c r="AV40" s="14"/>
      <c r="AW40" s="60"/>
      <c r="AX40" s="14"/>
      <c r="AY40" s="60"/>
      <c r="AZ40" s="14"/>
      <c r="BA40" s="60"/>
      <c r="BB40" s="14"/>
      <c r="BC40" s="64"/>
      <c r="BD40" s="12"/>
      <c r="BE40" s="63"/>
    </row>
    <row r="41" spans="2:57" ht="15" customHeight="1" x14ac:dyDescent="0.3">
      <c r="B41" s="21">
        <f>+B40</f>
        <v>45307</v>
      </c>
      <c r="C41" s="13" t="s">
        <v>30</v>
      </c>
      <c r="D41" s="14"/>
      <c r="E41" s="60">
        <f t="shared" si="14"/>
        <v>0</v>
      </c>
      <c r="F41" s="14"/>
      <c r="G41" s="60">
        <f>+F41+F42</f>
        <v>0</v>
      </c>
      <c r="H41" s="14"/>
      <c r="I41" s="60">
        <f>+H41+H42</f>
        <v>0</v>
      </c>
      <c r="J41" s="14"/>
      <c r="K41" s="60">
        <f>+J41+J42</f>
        <v>0</v>
      </c>
      <c r="L41" s="14"/>
      <c r="M41" s="60">
        <f>+L41+L42</f>
        <v>0</v>
      </c>
      <c r="N41" s="14"/>
      <c r="O41" s="60">
        <f t="shared" si="15"/>
        <v>0</v>
      </c>
      <c r="P41" s="14"/>
      <c r="Q41" s="60">
        <f>+P41+P42</f>
        <v>0</v>
      </c>
      <c r="R41" s="14"/>
      <c r="S41" s="60">
        <f t="shared" si="16"/>
        <v>0</v>
      </c>
      <c r="T41" s="14"/>
      <c r="U41" s="60">
        <f t="shared" si="17"/>
        <v>0</v>
      </c>
      <c r="V41" s="14"/>
      <c r="W41" s="60">
        <f t="shared" si="18"/>
        <v>0</v>
      </c>
      <c r="X41" s="14"/>
      <c r="Y41" s="60">
        <f>+X41+X42</f>
        <v>0</v>
      </c>
      <c r="Z41" s="14"/>
      <c r="AA41" s="60">
        <f t="shared" si="19"/>
        <v>0</v>
      </c>
      <c r="AB41" s="14"/>
      <c r="AC41" s="60">
        <f t="shared" si="20"/>
        <v>0</v>
      </c>
      <c r="AD41" s="14"/>
      <c r="AE41" s="60">
        <f t="shared" si="21"/>
        <v>0</v>
      </c>
      <c r="AF41" s="14"/>
      <c r="AG41" s="60">
        <f t="shared" si="22"/>
        <v>0</v>
      </c>
      <c r="AH41" s="14"/>
      <c r="AI41" s="60">
        <f t="shared" si="23"/>
        <v>0</v>
      </c>
      <c r="AJ41" s="14"/>
      <c r="AK41" s="60">
        <f>+AJ41+AJ42</f>
        <v>0</v>
      </c>
      <c r="AL41" s="14"/>
      <c r="AM41" s="60">
        <f>+AL41+AL42</f>
        <v>0</v>
      </c>
      <c r="AN41" s="14"/>
      <c r="AO41" s="60">
        <f t="shared" si="24"/>
        <v>0</v>
      </c>
      <c r="AP41" s="14"/>
      <c r="AQ41" s="60">
        <f>+AP41+AP42</f>
        <v>0</v>
      </c>
      <c r="AR41" s="14"/>
      <c r="AS41" s="60">
        <f>+AR41+AR42</f>
        <v>0</v>
      </c>
      <c r="AT41" s="14"/>
      <c r="AU41" s="60">
        <f>+AT41+AT42</f>
        <v>0</v>
      </c>
      <c r="AV41" s="14"/>
      <c r="AW41" s="60">
        <f>+AV41+AV42</f>
        <v>0</v>
      </c>
      <c r="AX41" s="14"/>
      <c r="AY41" s="60">
        <f>+AX41+AX42</f>
        <v>0</v>
      </c>
      <c r="AZ41" s="14"/>
      <c r="BA41" s="60">
        <f>+AZ41+AZ42</f>
        <v>0</v>
      </c>
      <c r="BB41" s="14"/>
      <c r="BC41" s="64">
        <f t="shared" si="7"/>
        <v>0</v>
      </c>
      <c r="BD41" s="12"/>
      <c r="BE41" s="63">
        <f t="shared" si="0"/>
        <v>0</v>
      </c>
    </row>
    <row r="42" spans="2:57" ht="15" customHeight="1" x14ac:dyDescent="0.3">
      <c r="B42" s="21">
        <f>+B41+1</f>
        <v>45308</v>
      </c>
      <c r="C42" s="13" t="s">
        <v>31</v>
      </c>
      <c r="D42" s="14"/>
      <c r="E42" s="60"/>
      <c r="F42" s="14"/>
      <c r="G42" s="60"/>
      <c r="H42" s="14"/>
      <c r="I42" s="60"/>
      <c r="J42" s="14"/>
      <c r="K42" s="60"/>
      <c r="L42" s="14"/>
      <c r="M42" s="60"/>
      <c r="N42" s="14"/>
      <c r="O42" s="60"/>
      <c r="P42" s="14"/>
      <c r="Q42" s="60"/>
      <c r="R42" s="14"/>
      <c r="S42" s="60"/>
      <c r="T42" s="14"/>
      <c r="U42" s="60"/>
      <c r="V42" s="14"/>
      <c r="W42" s="60"/>
      <c r="X42" s="14"/>
      <c r="Y42" s="60"/>
      <c r="Z42" s="14"/>
      <c r="AA42" s="60"/>
      <c r="AB42" s="14"/>
      <c r="AC42" s="60"/>
      <c r="AD42" s="14"/>
      <c r="AE42" s="60"/>
      <c r="AF42" s="14"/>
      <c r="AG42" s="60"/>
      <c r="AH42" s="14"/>
      <c r="AI42" s="60"/>
      <c r="AJ42" s="14"/>
      <c r="AK42" s="60"/>
      <c r="AL42" s="14"/>
      <c r="AM42" s="60"/>
      <c r="AN42" s="14"/>
      <c r="AO42" s="60"/>
      <c r="AP42" s="14"/>
      <c r="AQ42" s="60"/>
      <c r="AR42" s="14"/>
      <c r="AS42" s="60"/>
      <c r="AT42" s="14"/>
      <c r="AU42" s="60"/>
      <c r="AV42" s="14"/>
      <c r="AW42" s="60"/>
      <c r="AX42" s="14"/>
      <c r="AY42" s="60"/>
      <c r="AZ42" s="14"/>
      <c r="BA42" s="60"/>
      <c r="BB42" s="14"/>
      <c r="BC42" s="64"/>
      <c r="BD42" s="12"/>
      <c r="BE42" s="63"/>
    </row>
    <row r="43" spans="2:57" ht="15" customHeight="1" x14ac:dyDescent="0.3">
      <c r="B43" s="21">
        <f>+B42</f>
        <v>45308</v>
      </c>
      <c r="C43" s="13" t="s">
        <v>30</v>
      </c>
      <c r="D43" s="14"/>
      <c r="E43" s="60">
        <f t="shared" si="14"/>
        <v>0</v>
      </c>
      <c r="F43" s="14"/>
      <c r="G43" s="60">
        <f>+F43+F44</f>
        <v>0</v>
      </c>
      <c r="H43" s="14"/>
      <c r="I43" s="60">
        <f>+H43+H44</f>
        <v>0</v>
      </c>
      <c r="J43" s="14"/>
      <c r="K43" s="60">
        <f>+J43+J44</f>
        <v>0</v>
      </c>
      <c r="L43" s="14"/>
      <c r="M43" s="60">
        <f>+L43+L44</f>
        <v>0</v>
      </c>
      <c r="N43" s="14"/>
      <c r="O43" s="60">
        <f t="shared" si="15"/>
        <v>0</v>
      </c>
      <c r="P43" s="14"/>
      <c r="Q43" s="60">
        <f>+P43+P44</f>
        <v>0</v>
      </c>
      <c r="R43" s="14"/>
      <c r="S43" s="60">
        <f t="shared" si="16"/>
        <v>0</v>
      </c>
      <c r="T43" s="14"/>
      <c r="U43" s="60">
        <f t="shared" si="17"/>
        <v>0</v>
      </c>
      <c r="V43" s="14"/>
      <c r="W43" s="60">
        <f t="shared" si="18"/>
        <v>0</v>
      </c>
      <c r="X43" s="14"/>
      <c r="Y43" s="60">
        <f>+X43+X44</f>
        <v>0</v>
      </c>
      <c r="Z43" s="14"/>
      <c r="AA43" s="60">
        <f t="shared" si="19"/>
        <v>0</v>
      </c>
      <c r="AB43" s="14"/>
      <c r="AC43" s="60">
        <f t="shared" si="20"/>
        <v>0</v>
      </c>
      <c r="AD43" s="14"/>
      <c r="AE43" s="60">
        <f t="shared" si="21"/>
        <v>0</v>
      </c>
      <c r="AF43" s="14"/>
      <c r="AG43" s="60">
        <f t="shared" si="22"/>
        <v>0</v>
      </c>
      <c r="AH43" s="14"/>
      <c r="AI43" s="60">
        <f t="shared" si="23"/>
        <v>0</v>
      </c>
      <c r="AJ43" s="14"/>
      <c r="AK43" s="60">
        <f>+AJ43+AJ44</f>
        <v>0</v>
      </c>
      <c r="AL43" s="14"/>
      <c r="AM43" s="60">
        <f>+AL43+AL44</f>
        <v>0</v>
      </c>
      <c r="AN43" s="14"/>
      <c r="AO43" s="60">
        <f t="shared" si="24"/>
        <v>0</v>
      </c>
      <c r="AP43" s="14"/>
      <c r="AQ43" s="60">
        <f>+AP43+AP44</f>
        <v>0</v>
      </c>
      <c r="AR43" s="14"/>
      <c r="AS43" s="60">
        <f>+AR43+AR44</f>
        <v>0</v>
      </c>
      <c r="AT43" s="14"/>
      <c r="AU43" s="60">
        <f>+AT43+AT44</f>
        <v>0</v>
      </c>
      <c r="AV43" s="14"/>
      <c r="AW43" s="60">
        <f>+AV43+AV44</f>
        <v>0</v>
      </c>
      <c r="AX43" s="14"/>
      <c r="AY43" s="60">
        <f>+AX43+AX44</f>
        <v>0</v>
      </c>
      <c r="AZ43" s="14"/>
      <c r="BA43" s="60">
        <f>+AZ43+AZ44</f>
        <v>0</v>
      </c>
      <c r="BB43" s="14"/>
      <c r="BC43" s="64">
        <f t="shared" si="7"/>
        <v>0</v>
      </c>
      <c r="BD43" s="12"/>
      <c r="BE43" s="63">
        <f t="shared" si="0"/>
        <v>0</v>
      </c>
    </row>
    <row r="44" spans="2:57" ht="15" customHeight="1" x14ac:dyDescent="0.3">
      <c r="B44" s="21">
        <f>+B43+1</f>
        <v>45309</v>
      </c>
      <c r="C44" s="13" t="s">
        <v>31</v>
      </c>
      <c r="D44" s="14"/>
      <c r="E44" s="60"/>
      <c r="F44" s="14"/>
      <c r="G44" s="60"/>
      <c r="H44" s="14"/>
      <c r="I44" s="60"/>
      <c r="J44" s="14"/>
      <c r="K44" s="60"/>
      <c r="L44" s="14"/>
      <c r="M44" s="60"/>
      <c r="N44" s="14"/>
      <c r="O44" s="60"/>
      <c r="P44" s="14"/>
      <c r="Q44" s="60"/>
      <c r="R44" s="14"/>
      <c r="S44" s="60"/>
      <c r="T44" s="14"/>
      <c r="U44" s="60"/>
      <c r="V44" s="14"/>
      <c r="W44" s="60"/>
      <c r="X44" s="14"/>
      <c r="Y44" s="60"/>
      <c r="Z44" s="14"/>
      <c r="AA44" s="60"/>
      <c r="AB44" s="14"/>
      <c r="AC44" s="60"/>
      <c r="AD44" s="14"/>
      <c r="AE44" s="60"/>
      <c r="AF44" s="14"/>
      <c r="AG44" s="60"/>
      <c r="AH44" s="14"/>
      <c r="AI44" s="60"/>
      <c r="AJ44" s="14"/>
      <c r="AK44" s="60"/>
      <c r="AL44" s="14"/>
      <c r="AM44" s="60"/>
      <c r="AN44" s="14"/>
      <c r="AO44" s="60"/>
      <c r="AP44" s="14"/>
      <c r="AQ44" s="60"/>
      <c r="AR44" s="14"/>
      <c r="AS44" s="60"/>
      <c r="AT44" s="14"/>
      <c r="AU44" s="60"/>
      <c r="AV44" s="14"/>
      <c r="AW44" s="60"/>
      <c r="AX44" s="14"/>
      <c r="AY44" s="60"/>
      <c r="AZ44" s="14"/>
      <c r="BA44" s="60"/>
      <c r="BB44" s="14"/>
      <c r="BC44" s="64"/>
      <c r="BD44" s="12"/>
      <c r="BE44" s="63"/>
    </row>
    <row r="45" spans="2:57" ht="15" customHeight="1" x14ac:dyDescent="0.3">
      <c r="B45" s="21">
        <f>+B44</f>
        <v>45309</v>
      </c>
      <c r="C45" s="13" t="s">
        <v>30</v>
      </c>
      <c r="D45" s="14"/>
      <c r="E45" s="60">
        <f t="shared" si="14"/>
        <v>0</v>
      </c>
      <c r="F45" s="14"/>
      <c r="G45" s="60">
        <f>+F45+F46</f>
        <v>0</v>
      </c>
      <c r="H45" s="14"/>
      <c r="I45" s="60">
        <f>+H45+H46</f>
        <v>0</v>
      </c>
      <c r="J45" s="14"/>
      <c r="K45" s="60">
        <f>+J45+J46</f>
        <v>0</v>
      </c>
      <c r="L45" s="14"/>
      <c r="M45" s="60">
        <f>+L45+L46</f>
        <v>0</v>
      </c>
      <c r="N45" s="14"/>
      <c r="O45" s="60">
        <f t="shared" si="15"/>
        <v>0</v>
      </c>
      <c r="P45" s="14"/>
      <c r="Q45" s="60">
        <f>+P45+P46</f>
        <v>0</v>
      </c>
      <c r="R45" s="14"/>
      <c r="S45" s="60">
        <f t="shared" si="16"/>
        <v>0</v>
      </c>
      <c r="T45" s="14"/>
      <c r="U45" s="60">
        <f t="shared" si="17"/>
        <v>0</v>
      </c>
      <c r="V45" s="14"/>
      <c r="W45" s="60">
        <f t="shared" si="18"/>
        <v>0</v>
      </c>
      <c r="X45" s="14"/>
      <c r="Y45" s="60">
        <f>+X45+X46</f>
        <v>0</v>
      </c>
      <c r="Z45" s="14"/>
      <c r="AA45" s="60">
        <f t="shared" si="19"/>
        <v>0</v>
      </c>
      <c r="AB45" s="14"/>
      <c r="AC45" s="60">
        <f t="shared" si="20"/>
        <v>0</v>
      </c>
      <c r="AD45" s="14"/>
      <c r="AE45" s="60">
        <f t="shared" si="21"/>
        <v>0</v>
      </c>
      <c r="AF45" s="14"/>
      <c r="AG45" s="60">
        <f t="shared" si="22"/>
        <v>0</v>
      </c>
      <c r="AH45" s="14"/>
      <c r="AI45" s="60">
        <f t="shared" si="23"/>
        <v>0</v>
      </c>
      <c r="AJ45" s="14"/>
      <c r="AK45" s="60">
        <f>+AJ45+AJ46</f>
        <v>0</v>
      </c>
      <c r="AL45" s="14"/>
      <c r="AM45" s="60">
        <f>+AL45+AL46</f>
        <v>0</v>
      </c>
      <c r="AN45" s="14"/>
      <c r="AO45" s="60">
        <f t="shared" si="24"/>
        <v>0</v>
      </c>
      <c r="AP45" s="14"/>
      <c r="AQ45" s="60">
        <f>+AP45+AP46</f>
        <v>0</v>
      </c>
      <c r="AR45" s="14"/>
      <c r="AS45" s="60">
        <f>+AR45+AR46</f>
        <v>0</v>
      </c>
      <c r="AT45" s="14"/>
      <c r="AU45" s="60">
        <f>+AT45+AT46</f>
        <v>0</v>
      </c>
      <c r="AV45" s="14"/>
      <c r="AW45" s="60">
        <f>+AV45+AV46</f>
        <v>0</v>
      </c>
      <c r="AX45" s="14"/>
      <c r="AY45" s="60">
        <f>+AX45+AX46</f>
        <v>0</v>
      </c>
      <c r="AZ45" s="14"/>
      <c r="BA45" s="60">
        <f>+AZ45+AZ46</f>
        <v>0</v>
      </c>
      <c r="BB45" s="14"/>
      <c r="BC45" s="64">
        <f t="shared" si="7"/>
        <v>0</v>
      </c>
      <c r="BD45" s="12"/>
      <c r="BE45" s="63">
        <f t="shared" si="0"/>
        <v>0</v>
      </c>
    </row>
    <row r="46" spans="2:57" ht="15" customHeight="1" x14ac:dyDescent="0.3">
      <c r="B46" s="21">
        <f>+B45+1</f>
        <v>45310</v>
      </c>
      <c r="C46" s="13" t="s">
        <v>31</v>
      </c>
      <c r="D46" s="14"/>
      <c r="E46" s="60"/>
      <c r="F46" s="14"/>
      <c r="G46" s="60"/>
      <c r="H46" s="14"/>
      <c r="I46" s="60"/>
      <c r="J46" s="14"/>
      <c r="K46" s="60"/>
      <c r="L46" s="14"/>
      <c r="M46" s="60"/>
      <c r="N46" s="14"/>
      <c r="O46" s="60"/>
      <c r="P46" s="14"/>
      <c r="Q46" s="60"/>
      <c r="R46" s="14"/>
      <c r="S46" s="60"/>
      <c r="T46" s="14"/>
      <c r="U46" s="60"/>
      <c r="V46" s="14"/>
      <c r="W46" s="60"/>
      <c r="X46" s="14"/>
      <c r="Y46" s="60"/>
      <c r="Z46" s="14"/>
      <c r="AA46" s="60"/>
      <c r="AB46" s="14"/>
      <c r="AC46" s="60"/>
      <c r="AD46" s="14"/>
      <c r="AE46" s="60"/>
      <c r="AF46" s="14"/>
      <c r="AG46" s="60"/>
      <c r="AH46" s="14"/>
      <c r="AI46" s="60"/>
      <c r="AJ46" s="14"/>
      <c r="AK46" s="60"/>
      <c r="AL46" s="14"/>
      <c r="AM46" s="60"/>
      <c r="AN46" s="14"/>
      <c r="AO46" s="60"/>
      <c r="AP46" s="14"/>
      <c r="AQ46" s="60"/>
      <c r="AR46" s="14"/>
      <c r="AS46" s="60"/>
      <c r="AT46" s="14"/>
      <c r="AU46" s="60"/>
      <c r="AV46" s="14"/>
      <c r="AW46" s="60"/>
      <c r="AX46" s="14"/>
      <c r="AY46" s="60"/>
      <c r="AZ46" s="14"/>
      <c r="BA46" s="60"/>
      <c r="BB46" s="14"/>
      <c r="BC46" s="64"/>
      <c r="BD46" s="12"/>
      <c r="BE46" s="63"/>
    </row>
    <row r="47" spans="2:57" ht="15" customHeight="1" x14ac:dyDescent="0.3">
      <c r="B47" s="21">
        <f>+B46</f>
        <v>45310</v>
      </c>
      <c r="C47" s="13" t="s">
        <v>30</v>
      </c>
      <c r="D47" s="14"/>
      <c r="E47" s="60">
        <f t="shared" si="14"/>
        <v>0</v>
      </c>
      <c r="F47" s="14"/>
      <c r="G47" s="60">
        <f>+F47+F48</f>
        <v>0</v>
      </c>
      <c r="H47" s="14"/>
      <c r="I47" s="60">
        <f>+H47+H48</f>
        <v>0</v>
      </c>
      <c r="J47" s="14"/>
      <c r="K47" s="60">
        <f>+J47+J48</f>
        <v>0</v>
      </c>
      <c r="L47" s="14"/>
      <c r="M47" s="60">
        <f>+L47+L48</f>
        <v>0</v>
      </c>
      <c r="N47" s="14"/>
      <c r="O47" s="60">
        <f t="shared" si="15"/>
        <v>0</v>
      </c>
      <c r="P47" s="14"/>
      <c r="Q47" s="60">
        <f>+P47+P48</f>
        <v>0</v>
      </c>
      <c r="R47" s="14"/>
      <c r="S47" s="60">
        <f t="shared" si="16"/>
        <v>0</v>
      </c>
      <c r="T47" s="14"/>
      <c r="U47" s="60">
        <f t="shared" si="17"/>
        <v>0</v>
      </c>
      <c r="V47" s="14"/>
      <c r="W47" s="60">
        <f t="shared" si="18"/>
        <v>0</v>
      </c>
      <c r="X47" s="14"/>
      <c r="Y47" s="60">
        <f>+X47+X48</f>
        <v>0</v>
      </c>
      <c r="Z47" s="14"/>
      <c r="AA47" s="60">
        <f t="shared" si="19"/>
        <v>0</v>
      </c>
      <c r="AB47" s="14"/>
      <c r="AC47" s="60">
        <f t="shared" si="20"/>
        <v>0</v>
      </c>
      <c r="AD47" s="14"/>
      <c r="AE47" s="60">
        <f t="shared" si="21"/>
        <v>0</v>
      </c>
      <c r="AF47" s="14"/>
      <c r="AG47" s="60">
        <f t="shared" si="22"/>
        <v>0</v>
      </c>
      <c r="AH47" s="14"/>
      <c r="AI47" s="60">
        <f t="shared" si="23"/>
        <v>0</v>
      </c>
      <c r="AJ47" s="14"/>
      <c r="AK47" s="60">
        <f>+AJ47+AJ48</f>
        <v>0</v>
      </c>
      <c r="AL47" s="14"/>
      <c r="AM47" s="60">
        <f>+AL47+AL48</f>
        <v>0</v>
      </c>
      <c r="AN47" s="14"/>
      <c r="AO47" s="60">
        <f t="shared" si="24"/>
        <v>0</v>
      </c>
      <c r="AP47" s="14"/>
      <c r="AQ47" s="60">
        <f>+AP47+AP48</f>
        <v>0</v>
      </c>
      <c r="AR47" s="14"/>
      <c r="AS47" s="60">
        <f>+AR47+AR48</f>
        <v>0</v>
      </c>
      <c r="AT47" s="14"/>
      <c r="AU47" s="60">
        <f>+AT47+AT48</f>
        <v>0</v>
      </c>
      <c r="AV47" s="14"/>
      <c r="AW47" s="60">
        <f>+AV47+AV48</f>
        <v>0</v>
      </c>
      <c r="AX47" s="14"/>
      <c r="AY47" s="60">
        <f>+AX47+AX48</f>
        <v>0</v>
      </c>
      <c r="AZ47" s="14"/>
      <c r="BA47" s="60">
        <f>+AZ47+AZ48</f>
        <v>0</v>
      </c>
      <c r="BB47" s="14"/>
      <c r="BC47" s="64">
        <f t="shared" si="7"/>
        <v>0</v>
      </c>
      <c r="BD47" s="12"/>
      <c r="BE47" s="63">
        <f t="shared" si="0"/>
        <v>0</v>
      </c>
    </row>
    <row r="48" spans="2:57" ht="15" customHeight="1" x14ac:dyDescent="0.3">
      <c r="B48" s="21">
        <f>+B47+1</f>
        <v>45311</v>
      </c>
      <c r="C48" s="13" t="s">
        <v>31</v>
      </c>
      <c r="D48" s="14"/>
      <c r="E48" s="60"/>
      <c r="F48" s="14"/>
      <c r="G48" s="60"/>
      <c r="H48" s="14"/>
      <c r="I48" s="60"/>
      <c r="J48" s="14"/>
      <c r="K48" s="60"/>
      <c r="L48" s="14"/>
      <c r="M48" s="60"/>
      <c r="N48" s="14"/>
      <c r="O48" s="60"/>
      <c r="P48" s="14"/>
      <c r="Q48" s="60"/>
      <c r="R48" s="14"/>
      <c r="S48" s="60"/>
      <c r="T48" s="14"/>
      <c r="U48" s="60"/>
      <c r="V48" s="14"/>
      <c r="W48" s="60"/>
      <c r="X48" s="14"/>
      <c r="Y48" s="60"/>
      <c r="Z48" s="14"/>
      <c r="AA48" s="60"/>
      <c r="AB48" s="14"/>
      <c r="AC48" s="60"/>
      <c r="AD48" s="14"/>
      <c r="AE48" s="60"/>
      <c r="AF48" s="14"/>
      <c r="AG48" s="60"/>
      <c r="AH48" s="14"/>
      <c r="AI48" s="60"/>
      <c r="AJ48" s="14"/>
      <c r="AK48" s="60"/>
      <c r="AL48" s="14"/>
      <c r="AM48" s="60"/>
      <c r="AN48" s="14"/>
      <c r="AO48" s="60"/>
      <c r="AP48" s="14"/>
      <c r="AQ48" s="60"/>
      <c r="AR48" s="14"/>
      <c r="AS48" s="60"/>
      <c r="AT48" s="14"/>
      <c r="AU48" s="60"/>
      <c r="AV48" s="14"/>
      <c r="AW48" s="60"/>
      <c r="AX48" s="14"/>
      <c r="AY48" s="60"/>
      <c r="AZ48" s="14"/>
      <c r="BA48" s="60"/>
      <c r="BB48" s="14"/>
      <c r="BC48" s="64"/>
      <c r="BD48" s="12"/>
      <c r="BE48" s="63"/>
    </row>
    <row r="49" spans="2:57" ht="15" customHeight="1" x14ac:dyDescent="0.3">
      <c r="B49" s="21">
        <f>+B48</f>
        <v>45311</v>
      </c>
      <c r="C49" s="13" t="s">
        <v>30</v>
      </c>
      <c r="D49" s="14"/>
      <c r="E49" s="60">
        <f t="shared" si="14"/>
        <v>0</v>
      </c>
      <c r="F49" s="14"/>
      <c r="G49" s="60">
        <f>+F49+F50</f>
        <v>0</v>
      </c>
      <c r="H49" s="14"/>
      <c r="I49" s="60">
        <f>+H49+H50</f>
        <v>0</v>
      </c>
      <c r="J49" s="14"/>
      <c r="K49" s="60">
        <f>+J49+J50</f>
        <v>0</v>
      </c>
      <c r="L49" s="14"/>
      <c r="M49" s="60">
        <f>+L49+L50</f>
        <v>0</v>
      </c>
      <c r="N49" s="14"/>
      <c r="O49" s="60">
        <f t="shared" si="15"/>
        <v>0</v>
      </c>
      <c r="P49" s="14"/>
      <c r="Q49" s="60">
        <f>+P49+P50</f>
        <v>0</v>
      </c>
      <c r="R49" s="14"/>
      <c r="S49" s="60">
        <f t="shared" si="16"/>
        <v>0</v>
      </c>
      <c r="T49" s="14"/>
      <c r="U49" s="60">
        <f t="shared" si="17"/>
        <v>0</v>
      </c>
      <c r="V49" s="14"/>
      <c r="W49" s="60">
        <f t="shared" si="18"/>
        <v>0</v>
      </c>
      <c r="X49" s="14"/>
      <c r="Y49" s="60">
        <f>+X49+X50</f>
        <v>0</v>
      </c>
      <c r="Z49" s="14"/>
      <c r="AA49" s="60">
        <f t="shared" si="19"/>
        <v>0</v>
      </c>
      <c r="AB49" s="14"/>
      <c r="AC49" s="60">
        <f t="shared" si="20"/>
        <v>0</v>
      </c>
      <c r="AD49" s="14"/>
      <c r="AE49" s="60">
        <f t="shared" si="21"/>
        <v>0</v>
      </c>
      <c r="AF49" s="14"/>
      <c r="AG49" s="60">
        <f t="shared" si="22"/>
        <v>0</v>
      </c>
      <c r="AH49" s="14"/>
      <c r="AI49" s="60">
        <f t="shared" si="23"/>
        <v>0</v>
      </c>
      <c r="AJ49" s="14"/>
      <c r="AK49" s="60">
        <f>+AJ49+AJ50</f>
        <v>0</v>
      </c>
      <c r="AL49" s="14"/>
      <c r="AM49" s="60">
        <f>+AL49+AL50</f>
        <v>0</v>
      </c>
      <c r="AN49" s="14"/>
      <c r="AO49" s="60">
        <f t="shared" si="24"/>
        <v>0</v>
      </c>
      <c r="AP49" s="14"/>
      <c r="AQ49" s="60">
        <f>+AP49+AP50</f>
        <v>0</v>
      </c>
      <c r="AR49" s="14"/>
      <c r="AS49" s="60">
        <f>+AR49+AR50</f>
        <v>0</v>
      </c>
      <c r="AT49" s="14"/>
      <c r="AU49" s="60">
        <f>+AT49+AT50</f>
        <v>0</v>
      </c>
      <c r="AV49" s="14"/>
      <c r="AW49" s="60">
        <f>+AV49+AV50</f>
        <v>0</v>
      </c>
      <c r="AX49" s="14"/>
      <c r="AY49" s="60">
        <f>+AX49+AX50</f>
        <v>0</v>
      </c>
      <c r="AZ49" s="14"/>
      <c r="BA49" s="60">
        <f>+AZ49+AZ50</f>
        <v>0</v>
      </c>
      <c r="BB49" s="14"/>
      <c r="BC49" s="64">
        <f t="shared" si="7"/>
        <v>0</v>
      </c>
      <c r="BD49" s="12"/>
      <c r="BE49" s="63">
        <f t="shared" si="0"/>
        <v>0</v>
      </c>
    </row>
    <row r="50" spans="2:57" ht="15" customHeight="1" x14ac:dyDescent="0.3">
      <c r="B50" s="21">
        <f>+B49+1</f>
        <v>45312</v>
      </c>
      <c r="C50" s="13" t="s">
        <v>31</v>
      </c>
      <c r="D50" s="14"/>
      <c r="E50" s="60"/>
      <c r="F50" s="14"/>
      <c r="G50" s="60"/>
      <c r="H50" s="14"/>
      <c r="I50" s="60"/>
      <c r="J50" s="14"/>
      <c r="K50" s="60"/>
      <c r="L50" s="14"/>
      <c r="M50" s="60"/>
      <c r="N50" s="14"/>
      <c r="O50" s="60"/>
      <c r="P50" s="14"/>
      <c r="Q50" s="60"/>
      <c r="R50" s="14"/>
      <c r="S50" s="60"/>
      <c r="T50" s="14"/>
      <c r="U50" s="60"/>
      <c r="V50" s="14"/>
      <c r="W50" s="60"/>
      <c r="X50" s="14"/>
      <c r="Y50" s="60"/>
      <c r="Z50" s="14"/>
      <c r="AA50" s="60"/>
      <c r="AB50" s="14"/>
      <c r="AC50" s="60"/>
      <c r="AD50" s="14"/>
      <c r="AE50" s="60"/>
      <c r="AF50" s="14"/>
      <c r="AG50" s="60"/>
      <c r="AH50" s="14"/>
      <c r="AI50" s="60"/>
      <c r="AJ50" s="14"/>
      <c r="AK50" s="60"/>
      <c r="AL50" s="14"/>
      <c r="AM50" s="60"/>
      <c r="AN50" s="14"/>
      <c r="AO50" s="60"/>
      <c r="AP50" s="14"/>
      <c r="AQ50" s="60"/>
      <c r="AR50" s="14"/>
      <c r="AS50" s="60"/>
      <c r="AT50" s="14"/>
      <c r="AU50" s="60"/>
      <c r="AV50" s="14"/>
      <c r="AW50" s="60"/>
      <c r="AX50" s="14"/>
      <c r="AY50" s="60"/>
      <c r="AZ50" s="14"/>
      <c r="BA50" s="60"/>
      <c r="BB50" s="14"/>
      <c r="BC50" s="64"/>
      <c r="BD50" s="12"/>
      <c r="BE50" s="63"/>
    </row>
    <row r="51" spans="2:57" ht="15" customHeight="1" x14ac:dyDescent="0.3">
      <c r="B51" s="21">
        <f>+B50</f>
        <v>45312</v>
      </c>
      <c r="C51" s="13" t="s">
        <v>30</v>
      </c>
      <c r="D51" s="14"/>
      <c r="E51" s="60">
        <f t="shared" si="14"/>
        <v>0</v>
      </c>
      <c r="F51" s="14"/>
      <c r="G51" s="60">
        <f>+F51+F52</f>
        <v>0</v>
      </c>
      <c r="H51" s="14"/>
      <c r="I51" s="60">
        <f>+H51+H52</f>
        <v>0</v>
      </c>
      <c r="J51" s="14"/>
      <c r="K51" s="60">
        <f>+J51+J52</f>
        <v>0</v>
      </c>
      <c r="L51" s="14"/>
      <c r="M51" s="60">
        <f>+L51+L52</f>
        <v>0</v>
      </c>
      <c r="N51" s="14"/>
      <c r="O51" s="60">
        <f t="shared" si="15"/>
        <v>0</v>
      </c>
      <c r="P51" s="14"/>
      <c r="Q51" s="60">
        <f>+P51+P52</f>
        <v>0</v>
      </c>
      <c r="R51" s="14"/>
      <c r="S51" s="60">
        <f t="shared" si="16"/>
        <v>0</v>
      </c>
      <c r="T51" s="14"/>
      <c r="U51" s="60">
        <f t="shared" si="17"/>
        <v>0</v>
      </c>
      <c r="V51" s="14"/>
      <c r="W51" s="60">
        <f t="shared" si="18"/>
        <v>0</v>
      </c>
      <c r="X51" s="14"/>
      <c r="Y51" s="60">
        <f>+X51+X52</f>
        <v>0</v>
      </c>
      <c r="Z51" s="14"/>
      <c r="AA51" s="60">
        <f t="shared" si="19"/>
        <v>0</v>
      </c>
      <c r="AB51" s="14"/>
      <c r="AC51" s="60">
        <f t="shared" si="20"/>
        <v>0</v>
      </c>
      <c r="AD51" s="14"/>
      <c r="AE51" s="60">
        <f t="shared" si="21"/>
        <v>0</v>
      </c>
      <c r="AF51" s="14"/>
      <c r="AG51" s="60">
        <f t="shared" si="22"/>
        <v>0</v>
      </c>
      <c r="AH51" s="14"/>
      <c r="AI51" s="60">
        <f t="shared" si="23"/>
        <v>0</v>
      </c>
      <c r="AJ51" s="14"/>
      <c r="AK51" s="60">
        <f>+AJ51+AJ52</f>
        <v>0</v>
      </c>
      <c r="AL51" s="14"/>
      <c r="AM51" s="60">
        <f>+AL51+AL52</f>
        <v>0</v>
      </c>
      <c r="AN51" s="14"/>
      <c r="AO51" s="60">
        <f t="shared" si="24"/>
        <v>0</v>
      </c>
      <c r="AP51" s="14"/>
      <c r="AQ51" s="60">
        <f>+AP51+AP52</f>
        <v>0</v>
      </c>
      <c r="AR51" s="14"/>
      <c r="AS51" s="60">
        <f>+AR51+AR52</f>
        <v>0</v>
      </c>
      <c r="AT51" s="14"/>
      <c r="AU51" s="60">
        <f>+AT51+AT52</f>
        <v>0</v>
      </c>
      <c r="AV51" s="14"/>
      <c r="AW51" s="60">
        <f>+AV51+AV52</f>
        <v>0</v>
      </c>
      <c r="AX51" s="14"/>
      <c r="AY51" s="60">
        <f>+AX51+AX52</f>
        <v>0</v>
      </c>
      <c r="AZ51" s="14"/>
      <c r="BA51" s="60">
        <f>+AZ51+AZ52</f>
        <v>0</v>
      </c>
      <c r="BB51" s="14"/>
      <c r="BC51" s="64">
        <f t="shared" si="7"/>
        <v>0</v>
      </c>
      <c r="BD51" s="12"/>
      <c r="BE51" s="63">
        <f t="shared" si="0"/>
        <v>0</v>
      </c>
    </row>
    <row r="52" spans="2:57" ht="15" customHeight="1" x14ac:dyDescent="0.3">
      <c r="B52" s="21">
        <f>+B51+1</f>
        <v>45313</v>
      </c>
      <c r="C52" s="13" t="s">
        <v>31</v>
      </c>
      <c r="D52" s="14"/>
      <c r="E52" s="60"/>
      <c r="F52" s="14"/>
      <c r="G52" s="60"/>
      <c r="H52" s="14"/>
      <c r="I52" s="60"/>
      <c r="J52" s="14"/>
      <c r="K52" s="60"/>
      <c r="L52" s="14"/>
      <c r="M52" s="60"/>
      <c r="N52" s="14"/>
      <c r="O52" s="60"/>
      <c r="P52" s="14"/>
      <c r="Q52" s="60"/>
      <c r="R52" s="14"/>
      <c r="S52" s="60"/>
      <c r="T52" s="14"/>
      <c r="U52" s="60"/>
      <c r="V52" s="14"/>
      <c r="W52" s="60"/>
      <c r="X52" s="14"/>
      <c r="Y52" s="60"/>
      <c r="Z52" s="14"/>
      <c r="AA52" s="60"/>
      <c r="AB52" s="14"/>
      <c r="AC52" s="60"/>
      <c r="AD52" s="14"/>
      <c r="AE52" s="60"/>
      <c r="AF52" s="14"/>
      <c r="AG52" s="60"/>
      <c r="AH52" s="14"/>
      <c r="AI52" s="60"/>
      <c r="AJ52" s="14"/>
      <c r="AK52" s="60"/>
      <c r="AL52" s="14"/>
      <c r="AM52" s="60"/>
      <c r="AN52" s="14"/>
      <c r="AO52" s="60"/>
      <c r="AP52" s="14"/>
      <c r="AQ52" s="60"/>
      <c r="AR52" s="14"/>
      <c r="AS52" s="60"/>
      <c r="AT52" s="14"/>
      <c r="AU52" s="60"/>
      <c r="AV52" s="14"/>
      <c r="AW52" s="60"/>
      <c r="AX52" s="14"/>
      <c r="AY52" s="60"/>
      <c r="AZ52" s="14"/>
      <c r="BA52" s="60"/>
      <c r="BB52" s="14"/>
      <c r="BC52" s="64"/>
      <c r="BD52" s="12"/>
      <c r="BE52" s="63"/>
    </row>
    <row r="53" spans="2:57" ht="15" customHeight="1" x14ac:dyDescent="0.3">
      <c r="B53" s="21">
        <f>+B52</f>
        <v>45313</v>
      </c>
      <c r="C53" s="13" t="s">
        <v>30</v>
      </c>
      <c r="D53" s="14"/>
      <c r="E53" s="60">
        <f t="shared" si="14"/>
        <v>0</v>
      </c>
      <c r="F53" s="14"/>
      <c r="G53" s="60">
        <f>+F53+F54</f>
        <v>0</v>
      </c>
      <c r="H53" s="14"/>
      <c r="I53" s="60">
        <f>+H53+H54</f>
        <v>0</v>
      </c>
      <c r="J53" s="14"/>
      <c r="K53" s="60">
        <f>+J53+J54</f>
        <v>0</v>
      </c>
      <c r="L53" s="14"/>
      <c r="M53" s="60">
        <f>+L53+L54</f>
        <v>0</v>
      </c>
      <c r="N53" s="14"/>
      <c r="O53" s="60">
        <f t="shared" si="15"/>
        <v>0</v>
      </c>
      <c r="P53" s="14"/>
      <c r="Q53" s="60">
        <f>+P53+P54</f>
        <v>0</v>
      </c>
      <c r="R53" s="14"/>
      <c r="S53" s="60">
        <f t="shared" si="16"/>
        <v>0</v>
      </c>
      <c r="T53" s="14"/>
      <c r="U53" s="60">
        <f t="shared" si="17"/>
        <v>0</v>
      </c>
      <c r="V53" s="14"/>
      <c r="W53" s="60">
        <f t="shared" si="18"/>
        <v>0</v>
      </c>
      <c r="X53" s="14"/>
      <c r="Y53" s="60">
        <f>+X53+X54</f>
        <v>0</v>
      </c>
      <c r="Z53" s="14"/>
      <c r="AA53" s="60">
        <f t="shared" si="19"/>
        <v>0</v>
      </c>
      <c r="AB53" s="14"/>
      <c r="AC53" s="60">
        <f t="shared" si="20"/>
        <v>0</v>
      </c>
      <c r="AD53" s="14"/>
      <c r="AE53" s="60">
        <f t="shared" si="21"/>
        <v>0</v>
      </c>
      <c r="AF53" s="14"/>
      <c r="AG53" s="60">
        <f t="shared" si="22"/>
        <v>0</v>
      </c>
      <c r="AH53" s="14"/>
      <c r="AI53" s="60">
        <f t="shared" si="23"/>
        <v>0</v>
      </c>
      <c r="AJ53" s="14"/>
      <c r="AK53" s="60">
        <f>+AJ53+AJ54</f>
        <v>0</v>
      </c>
      <c r="AL53" s="14"/>
      <c r="AM53" s="60">
        <f>+AL53+AL54</f>
        <v>0</v>
      </c>
      <c r="AN53" s="14"/>
      <c r="AO53" s="60">
        <f t="shared" si="24"/>
        <v>0</v>
      </c>
      <c r="AP53" s="14"/>
      <c r="AQ53" s="60">
        <f>+AP53+AP54</f>
        <v>0</v>
      </c>
      <c r="AR53" s="14"/>
      <c r="AS53" s="60">
        <f>+AR53+AR54</f>
        <v>0</v>
      </c>
      <c r="AT53" s="14"/>
      <c r="AU53" s="60">
        <f>+AT53+AT54</f>
        <v>0</v>
      </c>
      <c r="AV53" s="14"/>
      <c r="AW53" s="60">
        <f>+AV53+AV54</f>
        <v>0</v>
      </c>
      <c r="AX53" s="14"/>
      <c r="AY53" s="60">
        <f>+AX53+AX54</f>
        <v>0</v>
      </c>
      <c r="AZ53" s="14"/>
      <c r="BA53" s="60">
        <f>+AZ53+AZ54</f>
        <v>0</v>
      </c>
      <c r="BB53" s="14"/>
      <c r="BC53" s="64">
        <f t="shared" si="7"/>
        <v>0</v>
      </c>
      <c r="BD53" s="12"/>
      <c r="BE53" s="63">
        <f t="shared" si="0"/>
        <v>0</v>
      </c>
    </row>
    <row r="54" spans="2:57" ht="15" customHeight="1" x14ac:dyDescent="0.3">
      <c r="B54" s="21">
        <f>+B53+1</f>
        <v>45314</v>
      </c>
      <c r="C54" s="13" t="s">
        <v>31</v>
      </c>
      <c r="D54" s="14"/>
      <c r="E54" s="60"/>
      <c r="F54" s="14"/>
      <c r="G54" s="60"/>
      <c r="H54" s="14"/>
      <c r="I54" s="60"/>
      <c r="J54" s="14"/>
      <c r="K54" s="60"/>
      <c r="L54" s="14"/>
      <c r="M54" s="60"/>
      <c r="N54" s="14"/>
      <c r="O54" s="60"/>
      <c r="P54" s="14"/>
      <c r="Q54" s="60"/>
      <c r="R54" s="14"/>
      <c r="S54" s="60"/>
      <c r="T54" s="14"/>
      <c r="U54" s="60"/>
      <c r="V54" s="14"/>
      <c r="W54" s="60"/>
      <c r="X54" s="14"/>
      <c r="Y54" s="60"/>
      <c r="Z54" s="14"/>
      <c r="AA54" s="60"/>
      <c r="AB54" s="14"/>
      <c r="AC54" s="60"/>
      <c r="AD54" s="14"/>
      <c r="AE54" s="60"/>
      <c r="AF54" s="14"/>
      <c r="AG54" s="60"/>
      <c r="AH54" s="14"/>
      <c r="AI54" s="60"/>
      <c r="AJ54" s="14"/>
      <c r="AK54" s="60"/>
      <c r="AL54" s="14"/>
      <c r="AM54" s="60"/>
      <c r="AN54" s="14"/>
      <c r="AO54" s="60"/>
      <c r="AP54" s="14"/>
      <c r="AQ54" s="60"/>
      <c r="AR54" s="14"/>
      <c r="AS54" s="60"/>
      <c r="AT54" s="14"/>
      <c r="AU54" s="60"/>
      <c r="AV54" s="14"/>
      <c r="AW54" s="60"/>
      <c r="AX54" s="14"/>
      <c r="AY54" s="60"/>
      <c r="AZ54" s="14"/>
      <c r="BA54" s="60"/>
      <c r="BB54" s="14"/>
      <c r="BC54" s="64"/>
      <c r="BD54" s="12"/>
      <c r="BE54" s="63"/>
    </row>
    <row r="55" spans="2:57" ht="15" customHeight="1" x14ac:dyDescent="0.3">
      <c r="B55" s="21">
        <f>+B54</f>
        <v>45314</v>
      </c>
      <c r="C55" s="13" t="s">
        <v>30</v>
      </c>
      <c r="D55" s="14"/>
      <c r="E55" s="60">
        <f t="shared" si="14"/>
        <v>0</v>
      </c>
      <c r="F55" s="14"/>
      <c r="G55" s="60">
        <f>+F55+F56</f>
        <v>0</v>
      </c>
      <c r="H55" s="14"/>
      <c r="I55" s="60">
        <f>+H55+H56</f>
        <v>0</v>
      </c>
      <c r="J55" s="14"/>
      <c r="K55" s="60">
        <f>+J55+J56</f>
        <v>0</v>
      </c>
      <c r="L55" s="14"/>
      <c r="M55" s="60">
        <f>+L55+L56</f>
        <v>0</v>
      </c>
      <c r="N55" s="14"/>
      <c r="O55" s="60">
        <f t="shared" si="15"/>
        <v>0</v>
      </c>
      <c r="P55" s="14"/>
      <c r="Q55" s="60">
        <f>+P55+P56</f>
        <v>0</v>
      </c>
      <c r="R55" s="14"/>
      <c r="S55" s="60">
        <f t="shared" si="16"/>
        <v>0</v>
      </c>
      <c r="T55" s="14"/>
      <c r="U55" s="60">
        <f t="shared" si="17"/>
        <v>0</v>
      </c>
      <c r="V55" s="14"/>
      <c r="W55" s="60">
        <f t="shared" si="18"/>
        <v>0</v>
      </c>
      <c r="X55" s="14"/>
      <c r="Y55" s="60">
        <f>+X55+X56</f>
        <v>0</v>
      </c>
      <c r="Z55" s="14"/>
      <c r="AA55" s="60">
        <f t="shared" si="19"/>
        <v>0</v>
      </c>
      <c r="AB55" s="14"/>
      <c r="AC55" s="60">
        <f t="shared" si="20"/>
        <v>0</v>
      </c>
      <c r="AD55" s="14"/>
      <c r="AE55" s="60">
        <f t="shared" si="21"/>
        <v>0</v>
      </c>
      <c r="AF55" s="14"/>
      <c r="AG55" s="60">
        <f t="shared" si="22"/>
        <v>0</v>
      </c>
      <c r="AH55" s="14"/>
      <c r="AI55" s="60">
        <f t="shared" si="23"/>
        <v>0</v>
      </c>
      <c r="AJ55" s="14"/>
      <c r="AK55" s="60">
        <f>+AJ55+AJ56</f>
        <v>0</v>
      </c>
      <c r="AL55" s="14"/>
      <c r="AM55" s="60">
        <f>+AL55+AL56</f>
        <v>0</v>
      </c>
      <c r="AN55" s="14"/>
      <c r="AO55" s="60">
        <f t="shared" si="24"/>
        <v>0</v>
      </c>
      <c r="AP55" s="14"/>
      <c r="AQ55" s="60">
        <f>+AP55+AP56</f>
        <v>0</v>
      </c>
      <c r="AR55" s="14"/>
      <c r="AS55" s="60">
        <f>+AR55+AR56</f>
        <v>0</v>
      </c>
      <c r="AT55" s="14"/>
      <c r="AU55" s="60">
        <f>+AT55+AT56</f>
        <v>0</v>
      </c>
      <c r="AV55" s="14"/>
      <c r="AW55" s="60">
        <f>+AV55+AV56</f>
        <v>0</v>
      </c>
      <c r="AX55" s="14"/>
      <c r="AY55" s="60">
        <f>+AX55+AX56</f>
        <v>0</v>
      </c>
      <c r="AZ55" s="14"/>
      <c r="BA55" s="60">
        <f>+AZ55+AZ56</f>
        <v>0</v>
      </c>
      <c r="BB55" s="14"/>
      <c r="BC55" s="64">
        <f t="shared" si="7"/>
        <v>0</v>
      </c>
      <c r="BD55" s="12"/>
      <c r="BE55" s="63">
        <f t="shared" si="0"/>
        <v>0</v>
      </c>
    </row>
    <row r="56" spans="2:57" ht="15" customHeight="1" x14ac:dyDescent="0.3">
      <c r="B56" s="21">
        <f>+B55+1</f>
        <v>45315</v>
      </c>
      <c r="C56" s="13" t="s">
        <v>31</v>
      </c>
      <c r="D56" s="14"/>
      <c r="E56" s="60"/>
      <c r="F56" s="14"/>
      <c r="G56" s="60"/>
      <c r="H56" s="14"/>
      <c r="I56" s="60"/>
      <c r="J56" s="14"/>
      <c r="K56" s="60"/>
      <c r="L56" s="14"/>
      <c r="M56" s="60"/>
      <c r="N56" s="14"/>
      <c r="O56" s="60"/>
      <c r="P56" s="14"/>
      <c r="Q56" s="60"/>
      <c r="R56" s="14"/>
      <c r="S56" s="60"/>
      <c r="T56" s="14"/>
      <c r="U56" s="60"/>
      <c r="V56" s="14"/>
      <c r="W56" s="60"/>
      <c r="X56" s="14"/>
      <c r="Y56" s="60"/>
      <c r="Z56" s="14"/>
      <c r="AA56" s="60"/>
      <c r="AB56" s="14"/>
      <c r="AC56" s="60"/>
      <c r="AD56" s="14"/>
      <c r="AE56" s="60"/>
      <c r="AF56" s="14"/>
      <c r="AG56" s="60"/>
      <c r="AH56" s="14"/>
      <c r="AI56" s="60"/>
      <c r="AJ56" s="14"/>
      <c r="AK56" s="60"/>
      <c r="AL56" s="14"/>
      <c r="AM56" s="60"/>
      <c r="AN56" s="14"/>
      <c r="AO56" s="60"/>
      <c r="AP56" s="14"/>
      <c r="AQ56" s="60"/>
      <c r="AR56" s="14"/>
      <c r="AS56" s="60"/>
      <c r="AT56" s="14"/>
      <c r="AU56" s="60"/>
      <c r="AV56" s="14"/>
      <c r="AW56" s="60"/>
      <c r="AX56" s="14"/>
      <c r="AY56" s="60"/>
      <c r="AZ56" s="14"/>
      <c r="BA56" s="60"/>
      <c r="BB56" s="14"/>
      <c r="BC56" s="64"/>
      <c r="BD56" s="12"/>
      <c r="BE56" s="63"/>
    </row>
    <row r="57" spans="2:57" ht="15" customHeight="1" x14ac:dyDescent="0.3">
      <c r="B57" s="21">
        <f>+B56</f>
        <v>45315</v>
      </c>
      <c r="C57" s="13" t="s">
        <v>30</v>
      </c>
      <c r="D57" s="14"/>
      <c r="E57" s="60">
        <f t="shared" si="14"/>
        <v>0</v>
      </c>
      <c r="F57" s="14"/>
      <c r="G57" s="60">
        <f>+F57+F58</f>
        <v>0</v>
      </c>
      <c r="H57" s="14"/>
      <c r="I57" s="60">
        <f>+H57+H58</f>
        <v>0</v>
      </c>
      <c r="J57" s="14"/>
      <c r="K57" s="60">
        <f>+J57+J58</f>
        <v>0</v>
      </c>
      <c r="L57" s="14"/>
      <c r="M57" s="60">
        <f>+L57+L58</f>
        <v>0</v>
      </c>
      <c r="N57" s="14"/>
      <c r="O57" s="60">
        <f t="shared" si="15"/>
        <v>0</v>
      </c>
      <c r="P57" s="14"/>
      <c r="Q57" s="60">
        <f>+P57+P58</f>
        <v>0</v>
      </c>
      <c r="R57" s="14"/>
      <c r="S57" s="60">
        <f t="shared" si="16"/>
        <v>0</v>
      </c>
      <c r="T57" s="14"/>
      <c r="U57" s="60">
        <f t="shared" si="17"/>
        <v>0</v>
      </c>
      <c r="V57" s="14"/>
      <c r="W57" s="60">
        <f t="shared" si="18"/>
        <v>0</v>
      </c>
      <c r="X57" s="14"/>
      <c r="Y57" s="60">
        <f>+X57+X58</f>
        <v>0</v>
      </c>
      <c r="Z57" s="14"/>
      <c r="AA57" s="60">
        <f t="shared" si="19"/>
        <v>0</v>
      </c>
      <c r="AB57" s="14"/>
      <c r="AC57" s="60">
        <f t="shared" si="20"/>
        <v>0</v>
      </c>
      <c r="AD57" s="14"/>
      <c r="AE57" s="60">
        <f t="shared" si="21"/>
        <v>0</v>
      </c>
      <c r="AF57" s="14"/>
      <c r="AG57" s="60">
        <f t="shared" si="22"/>
        <v>0</v>
      </c>
      <c r="AH57" s="14"/>
      <c r="AI57" s="60">
        <f t="shared" si="23"/>
        <v>0</v>
      </c>
      <c r="AJ57" s="14"/>
      <c r="AK57" s="60">
        <f>+AJ57+AJ58</f>
        <v>0</v>
      </c>
      <c r="AL57" s="14"/>
      <c r="AM57" s="60">
        <f>+AL57+AL58</f>
        <v>0</v>
      </c>
      <c r="AN57" s="14"/>
      <c r="AO57" s="60">
        <f t="shared" si="24"/>
        <v>0</v>
      </c>
      <c r="AP57" s="14"/>
      <c r="AQ57" s="60">
        <f>+AP57+AP58</f>
        <v>0</v>
      </c>
      <c r="AR57" s="14"/>
      <c r="AS57" s="60">
        <f>+AR57+AR58</f>
        <v>0</v>
      </c>
      <c r="AT57" s="14"/>
      <c r="AU57" s="60">
        <f>+AT57+AT58</f>
        <v>0</v>
      </c>
      <c r="AV57" s="14"/>
      <c r="AW57" s="60">
        <f>+AV57+AV58</f>
        <v>0</v>
      </c>
      <c r="AX57" s="14"/>
      <c r="AY57" s="60">
        <f>+AX57+AX58</f>
        <v>0</v>
      </c>
      <c r="AZ57" s="14"/>
      <c r="BA57" s="60">
        <f>+AZ57+AZ58</f>
        <v>0</v>
      </c>
      <c r="BB57" s="14"/>
      <c r="BC57" s="64">
        <f t="shared" si="7"/>
        <v>0</v>
      </c>
      <c r="BD57" s="12"/>
      <c r="BE57" s="63">
        <f t="shared" si="0"/>
        <v>0</v>
      </c>
    </row>
    <row r="58" spans="2:57" ht="15" customHeight="1" x14ac:dyDescent="0.3">
      <c r="B58" s="21">
        <f>+B57+1</f>
        <v>45316</v>
      </c>
      <c r="C58" s="13" t="s">
        <v>31</v>
      </c>
      <c r="D58" s="14"/>
      <c r="E58" s="60"/>
      <c r="F58" s="14"/>
      <c r="G58" s="60"/>
      <c r="H58" s="14"/>
      <c r="I58" s="60"/>
      <c r="J58" s="14"/>
      <c r="K58" s="60"/>
      <c r="L58" s="14"/>
      <c r="M58" s="60"/>
      <c r="N58" s="14"/>
      <c r="O58" s="60"/>
      <c r="P58" s="14"/>
      <c r="Q58" s="60"/>
      <c r="R58" s="14"/>
      <c r="S58" s="60"/>
      <c r="T58" s="14"/>
      <c r="U58" s="60"/>
      <c r="V58" s="14"/>
      <c r="W58" s="60"/>
      <c r="X58" s="14"/>
      <c r="Y58" s="60"/>
      <c r="Z58" s="14"/>
      <c r="AA58" s="60"/>
      <c r="AB58" s="14"/>
      <c r="AC58" s="60"/>
      <c r="AD58" s="14"/>
      <c r="AE58" s="60"/>
      <c r="AF58" s="14"/>
      <c r="AG58" s="60"/>
      <c r="AH58" s="14"/>
      <c r="AI58" s="60"/>
      <c r="AJ58" s="14"/>
      <c r="AK58" s="60"/>
      <c r="AL58" s="14"/>
      <c r="AM58" s="60"/>
      <c r="AN58" s="14"/>
      <c r="AO58" s="60"/>
      <c r="AP58" s="14"/>
      <c r="AQ58" s="60"/>
      <c r="AR58" s="14"/>
      <c r="AS58" s="60"/>
      <c r="AT58" s="14"/>
      <c r="AU58" s="60"/>
      <c r="AV58" s="14"/>
      <c r="AW58" s="60"/>
      <c r="AX58" s="14"/>
      <c r="AY58" s="60"/>
      <c r="AZ58" s="14"/>
      <c r="BA58" s="60"/>
      <c r="BB58" s="14"/>
      <c r="BC58" s="64"/>
      <c r="BD58" s="12"/>
      <c r="BE58" s="63"/>
    </row>
    <row r="59" spans="2:57" ht="15" customHeight="1" x14ac:dyDescent="0.3">
      <c r="B59" s="21">
        <f>+B58</f>
        <v>45316</v>
      </c>
      <c r="C59" s="13" t="s">
        <v>30</v>
      </c>
      <c r="D59" s="14"/>
      <c r="E59" s="60">
        <f t="shared" si="14"/>
        <v>0</v>
      </c>
      <c r="F59" s="14"/>
      <c r="G59" s="60">
        <f>+F59+F60</f>
        <v>0</v>
      </c>
      <c r="H59" s="14"/>
      <c r="I59" s="60">
        <f>+H59+H60</f>
        <v>0</v>
      </c>
      <c r="J59" s="14"/>
      <c r="K59" s="60">
        <f>+J59+J60</f>
        <v>0</v>
      </c>
      <c r="L59" s="14"/>
      <c r="M59" s="60">
        <f>+L59+L60</f>
        <v>0</v>
      </c>
      <c r="N59" s="14"/>
      <c r="O59" s="60">
        <f t="shared" si="15"/>
        <v>0</v>
      </c>
      <c r="P59" s="14"/>
      <c r="Q59" s="60">
        <f>+P59+P60</f>
        <v>0</v>
      </c>
      <c r="R59" s="14"/>
      <c r="S59" s="60">
        <f t="shared" si="16"/>
        <v>0</v>
      </c>
      <c r="T59" s="14"/>
      <c r="U59" s="60">
        <f t="shared" si="17"/>
        <v>0</v>
      </c>
      <c r="V59" s="14"/>
      <c r="W59" s="60">
        <f t="shared" si="18"/>
        <v>0</v>
      </c>
      <c r="X59" s="14"/>
      <c r="Y59" s="60">
        <f>+X59+X60</f>
        <v>0</v>
      </c>
      <c r="Z59" s="14"/>
      <c r="AA59" s="60">
        <f t="shared" si="19"/>
        <v>0</v>
      </c>
      <c r="AB59" s="14"/>
      <c r="AC59" s="60">
        <f t="shared" si="20"/>
        <v>0</v>
      </c>
      <c r="AD59" s="14"/>
      <c r="AE59" s="60">
        <f t="shared" si="21"/>
        <v>0</v>
      </c>
      <c r="AF59" s="14"/>
      <c r="AG59" s="60">
        <f t="shared" si="22"/>
        <v>0</v>
      </c>
      <c r="AH59" s="14"/>
      <c r="AI59" s="60">
        <f t="shared" si="23"/>
        <v>0</v>
      </c>
      <c r="AJ59" s="14"/>
      <c r="AK59" s="60">
        <f>+AJ59+AJ60</f>
        <v>0</v>
      </c>
      <c r="AL59" s="14"/>
      <c r="AM59" s="60">
        <f>+AL59+AL60</f>
        <v>0</v>
      </c>
      <c r="AN59" s="14"/>
      <c r="AO59" s="60">
        <f t="shared" si="24"/>
        <v>0</v>
      </c>
      <c r="AP59" s="14"/>
      <c r="AQ59" s="60">
        <f>+AP59+AP60</f>
        <v>0</v>
      </c>
      <c r="AR59" s="14"/>
      <c r="AS59" s="60">
        <f>+AR59+AR60</f>
        <v>0</v>
      </c>
      <c r="AT59" s="14"/>
      <c r="AU59" s="60">
        <f>+AT59+AT60</f>
        <v>0</v>
      </c>
      <c r="AV59" s="14"/>
      <c r="AW59" s="60">
        <f>+AV59+AV60</f>
        <v>0</v>
      </c>
      <c r="AX59" s="14"/>
      <c r="AY59" s="60">
        <f>+AX59+AX60</f>
        <v>0</v>
      </c>
      <c r="AZ59" s="14"/>
      <c r="BA59" s="60">
        <f>+AZ59+AZ60</f>
        <v>0</v>
      </c>
      <c r="BB59" s="14"/>
      <c r="BC59" s="64">
        <f t="shared" si="7"/>
        <v>0</v>
      </c>
      <c r="BD59" s="12"/>
      <c r="BE59" s="63">
        <f t="shared" si="0"/>
        <v>0</v>
      </c>
    </row>
    <row r="60" spans="2:57" ht="15" customHeight="1" x14ac:dyDescent="0.3">
      <c r="B60" s="21">
        <f t="shared" ref="B60:B70" si="25">+B59+1</f>
        <v>45317</v>
      </c>
      <c r="C60" s="13" t="s">
        <v>31</v>
      </c>
      <c r="D60" s="14"/>
      <c r="E60" s="60"/>
      <c r="F60" s="14"/>
      <c r="G60" s="60"/>
      <c r="H60" s="14"/>
      <c r="I60" s="60"/>
      <c r="J60" s="14"/>
      <c r="K60" s="60"/>
      <c r="L60" s="14"/>
      <c r="M60" s="60"/>
      <c r="N60" s="14"/>
      <c r="O60" s="60"/>
      <c r="P60" s="14"/>
      <c r="Q60" s="60"/>
      <c r="R60" s="14"/>
      <c r="S60" s="60"/>
      <c r="T60" s="14"/>
      <c r="U60" s="60"/>
      <c r="V60" s="14"/>
      <c r="W60" s="60"/>
      <c r="X60" s="14"/>
      <c r="Y60" s="60"/>
      <c r="Z60" s="14"/>
      <c r="AA60" s="60"/>
      <c r="AB60" s="14"/>
      <c r="AC60" s="60"/>
      <c r="AD60" s="14"/>
      <c r="AE60" s="60"/>
      <c r="AF60" s="14"/>
      <c r="AG60" s="60"/>
      <c r="AH60" s="14"/>
      <c r="AI60" s="60"/>
      <c r="AJ60" s="14"/>
      <c r="AK60" s="60"/>
      <c r="AL60" s="14"/>
      <c r="AM60" s="60"/>
      <c r="AN60" s="14"/>
      <c r="AO60" s="60"/>
      <c r="AP60" s="14"/>
      <c r="AQ60" s="60"/>
      <c r="AR60" s="14"/>
      <c r="AS60" s="60"/>
      <c r="AT60" s="14"/>
      <c r="AU60" s="60"/>
      <c r="AV60" s="14"/>
      <c r="AW60" s="60"/>
      <c r="AX60" s="14"/>
      <c r="AY60" s="60"/>
      <c r="AZ60" s="14"/>
      <c r="BA60" s="60"/>
      <c r="BB60" s="14"/>
      <c r="BC60" s="64"/>
      <c r="BD60" s="12"/>
      <c r="BE60" s="63"/>
    </row>
    <row r="61" spans="2:57" ht="15" customHeight="1" x14ac:dyDescent="0.3">
      <c r="B61" s="21">
        <f t="shared" ref="B61:B69" si="26">+B60</f>
        <v>45317</v>
      </c>
      <c r="C61" s="13" t="s">
        <v>30</v>
      </c>
      <c r="D61" s="14"/>
      <c r="E61" s="60">
        <f t="shared" si="14"/>
        <v>0</v>
      </c>
      <c r="F61" s="14"/>
      <c r="G61" s="60">
        <f>+F61+F62</f>
        <v>0</v>
      </c>
      <c r="H61" s="14"/>
      <c r="I61" s="60">
        <f>+H61+H62</f>
        <v>0</v>
      </c>
      <c r="J61" s="14"/>
      <c r="K61" s="60">
        <f>+J61+J62</f>
        <v>0</v>
      </c>
      <c r="L61" s="14"/>
      <c r="M61" s="60">
        <f>+L61+L62</f>
        <v>0</v>
      </c>
      <c r="N61" s="14"/>
      <c r="O61" s="60">
        <f t="shared" si="15"/>
        <v>0</v>
      </c>
      <c r="P61" s="14"/>
      <c r="Q61" s="60">
        <f>+P61+P62</f>
        <v>0</v>
      </c>
      <c r="R61" s="14"/>
      <c r="S61" s="60">
        <f t="shared" si="16"/>
        <v>0</v>
      </c>
      <c r="T61" s="14"/>
      <c r="U61" s="60">
        <f t="shared" si="17"/>
        <v>0</v>
      </c>
      <c r="V61" s="14"/>
      <c r="W61" s="60">
        <f t="shared" si="18"/>
        <v>0</v>
      </c>
      <c r="X61" s="14"/>
      <c r="Y61" s="60">
        <f>+X61+X62</f>
        <v>0</v>
      </c>
      <c r="Z61" s="14"/>
      <c r="AA61" s="60">
        <f t="shared" si="19"/>
        <v>0</v>
      </c>
      <c r="AB61" s="14"/>
      <c r="AC61" s="60">
        <f t="shared" si="20"/>
        <v>0</v>
      </c>
      <c r="AD61" s="14"/>
      <c r="AE61" s="60">
        <f t="shared" si="21"/>
        <v>0</v>
      </c>
      <c r="AF61" s="14"/>
      <c r="AG61" s="60">
        <f t="shared" si="22"/>
        <v>0</v>
      </c>
      <c r="AH61" s="14"/>
      <c r="AI61" s="60">
        <f t="shared" si="23"/>
        <v>0</v>
      </c>
      <c r="AJ61" s="14"/>
      <c r="AK61" s="60">
        <f>+AJ61+AJ62</f>
        <v>0</v>
      </c>
      <c r="AL61" s="14"/>
      <c r="AM61" s="60">
        <f>+AL61+AL62</f>
        <v>0</v>
      </c>
      <c r="AN61" s="14"/>
      <c r="AO61" s="60">
        <f t="shared" si="24"/>
        <v>0</v>
      </c>
      <c r="AP61" s="14"/>
      <c r="AQ61" s="60">
        <f>+AP61+AP62</f>
        <v>0</v>
      </c>
      <c r="AR61" s="14"/>
      <c r="AS61" s="60">
        <f>+AR61+AR62</f>
        <v>0</v>
      </c>
      <c r="AT61" s="14"/>
      <c r="AU61" s="60">
        <f>+AT61+AT62</f>
        <v>0</v>
      </c>
      <c r="AV61" s="14"/>
      <c r="AW61" s="60">
        <f>+AV61+AV62</f>
        <v>0</v>
      </c>
      <c r="AX61" s="14"/>
      <c r="AY61" s="60">
        <f>+AX61+AX62</f>
        <v>0</v>
      </c>
      <c r="AZ61" s="14"/>
      <c r="BA61" s="60">
        <f>+AZ61+AZ62</f>
        <v>0</v>
      </c>
      <c r="BB61" s="14"/>
      <c r="BC61" s="64">
        <f t="shared" si="7"/>
        <v>0</v>
      </c>
      <c r="BD61" s="12"/>
      <c r="BE61" s="63">
        <f t="shared" si="0"/>
        <v>0</v>
      </c>
    </row>
    <row r="62" spans="2:57" ht="15" customHeight="1" x14ac:dyDescent="0.3">
      <c r="B62" s="21">
        <f t="shared" si="25"/>
        <v>45318</v>
      </c>
      <c r="C62" s="13" t="s">
        <v>31</v>
      </c>
      <c r="D62" s="14"/>
      <c r="E62" s="60"/>
      <c r="F62" s="14"/>
      <c r="G62" s="60"/>
      <c r="H62" s="14"/>
      <c r="I62" s="60"/>
      <c r="J62" s="14"/>
      <c r="K62" s="60"/>
      <c r="L62" s="14"/>
      <c r="M62" s="60"/>
      <c r="N62" s="14"/>
      <c r="O62" s="60"/>
      <c r="P62" s="14"/>
      <c r="Q62" s="60"/>
      <c r="R62" s="14"/>
      <c r="S62" s="60"/>
      <c r="T62" s="14"/>
      <c r="U62" s="60"/>
      <c r="V62" s="14"/>
      <c r="W62" s="60"/>
      <c r="X62" s="14"/>
      <c r="Y62" s="60"/>
      <c r="Z62" s="14"/>
      <c r="AA62" s="60"/>
      <c r="AB62" s="14"/>
      <c r="AC62" s="60"/>
      <c r="AD62" s="14"/>
      <c r="AE62" s="60"/>
      <c r="AF62" s="14"/>
      <c r="AG62" s="60"/>
      <c r="AH62" s="14"/>
      <c r="AI62" s="60"/>
      <c r="AJ62" s="14"/>
      <c r="AK62" s="60"/>
      <c r="AL62" s="14"/>
      <c r="AM62" s="60"/>
      <c r="AN62" s="14"/>
      <c r="AO62" s="60"/>
      <c r="AP62" s="14"/>
      <c r="AQ62" s="60"/>
      <c r="AR62" s="14"/>
      <c r="AS62" s="60"/>
      <c r="AT62" s="14"/>
      <c r="AU62" s="60"/>
      <c r="AV62" s="14"/>
      <c r="AW62" s="60"/>
      <c r="AX62" s="14"/>
      <c r="AY62" s="60"/>
      <c r="AZ62" s="14"/>
      <c r="BA62" s="60"/>
      <c r="BB62" s="14"/>
      <c r="BC62" s="64"/>
      <c r="BD62" s="12"/>
      <c r="BE62" s="63"/>
    </row>
    <row r="63" spans="2:57" ht="15" customHeight="1" x14ac:dyDescent="0.3">
      <c r="B63" s="21">
        <f t="shared" si="26"/>
        <v>45318</v>
      </c>
      <c r="C63" s="13" t="s">
        <v>30</v>
      </c>
      <c r="D63" s="14"/>
      <c r="E63" s="60">
        <f t="shared" si="14"/>
        <v>0</v>
      </c>
      <c r="F63" s="14"/>
      <c r="G63" s="60">
        <f>+F63+F64</f>
        <v>0</v>
      </c>
      <c r="H63" s="14"/>
      <c r="I63" s="60">
        <f>+H63+H64</f>
        <v>0</v>
      </c>
      <c r="J63" s="14"/>
      <c r="K63" s="60">
        <f>+J63+J64</f>
        <v>0</v>
      </c>
      <c r="L63" s="14"/>
      <c r="M63" s="60">
        <f>+L63+L64</f>
        <v>0</v>
      </c>
      <c r="N63" s="14"/>
      <c r="O63" s="60">
        <f t="shared" si="15"/>
        <v>0</v>
      </c>
      <c r="P63" s="14"/>
      <c r="Q63" s="60">
        <f>+P63+P64</f>
        <v>0</v>
      </c>
      <c r="R63" s="14"/>
      <c r="S63" s="60">
        <f t="shared" si="16"/>
        <v>0</v>
      </c>
      <c r="T63" s="14"/>
      <c r="U63" s="60">
        <f t="shared" si="17"/>
        <v>0</v>
      </c>
      <c r="V63" s="14"/>
      <c r="W63" s="60">
        <f t="shared" si="18"/>
        <v>0</v>
      </c>
      <c r="X63" s="14"/>
      <c r="Y63" s="60">
        <f>+X63+X64</f>
        <v>0</v>
      </c>
      <c r="Z63" s="14"/>
      <c r="AA63" s="60">
        <f t="shared" si="19"/>
        <v>0</v>
      </c>
      <c r="AB63" s="14"/>
      <c r="AC63" s="60">
        <f t="shared" si="20"/>
        <v>0</v>
      </c>
      <c r="AD63" s="14"/>
      <c r="AE63" s="60">
        <f t="shared" si="21"/>
        <v>0</v>
      </c>
      <c r="AF63" s="14"/>
      <c r="AG63" s="60">
        <f t="shared" si="22"/>
        <v>0</v>
      </c>
      <c r="AH63" s="14"/>
      <c r="AI63" s="60">
        <f t="shared" si="23"/>
        <v>0</v>
      </c>
      <c r="AJ63" s="14"/>
      <c r="AK63" s="60">
        <f>+AJ63+AJ64</f>
        <v>0</v>
      </c>
      <c r="AL63" s="14"/>
      <c r="AM63" s="60">
        <f>+AL63+AL64</f>
        <v>0</v>
      </c>
      <c r="AN63" s="14"/>
      <c r="AO63" s="60">
        <f t="shared" si="24"/>
        <v>0</v>
      </c>
      <c r="AP63" s="14"/>
      <c r="AQ63" s="60">
        <f>+AP63+AP64</f>
        <v>0</v>
      </c>
      <c r="AR63" s="14"/>
      <c r="AS63" s="60">
        <f>+AR63+AR64</f>
        <v>0</v>
      </c>
      <c r="AT63" s="14"/>
      <c r="AU63" s="60">
        <f>+AT63+AT64</f>
        <v>0</v>
      </c>
      <c r="AV63" s="14"/>
      <c r="AW63" s="60">
        <f>+AV63+AV64</f>
        <v>0</v>
      </c>
      <c r="AX63" s="14"/>
      <c r="AY63" s="60">
        <f>+AX63+AX64</f>
        <v>0</v>
      </c>
      <c r="AZ63" s="14"/>
      <c r="BA63" s="60">
        <f>+AZ63+AZ64</f>
        <v>0</v>
      </c>
      <c r="BB63" s="14"/>
      <c r="BC63" s="64">
        <f t="shared" si="7"/>
        <v>0</v>
      </c>
      <c r="BD63" s="12"/>
      <c r="BE63" s="63">
        <f t="shared" si="0"/>
        <v>0</v>
      </c>
    </row>
    <row r="64" spans="2:57" ht="15" customHeight="1" x14ac:dyDescent="0.3">
      <c r="B64" s="21">
        <f t="shared" si="25"/>
        <v>45319</v>
      </c>
      <c r="C64" s="13" t="s">
        <v>31</v>
      </c>
      <c r="D64" s="14"/>
      <c r="E64" s="60"/>
      <c r="F64" s="14"/>
      <c r="G64" s="60"/>
      <c r="H64" s="14"/>
      <c r="I64" s="60"/>
      <c r="J64" s="14"/>
      <c r="K64" s="60"/>
      <c r="L64" s="14"/>
      <c r="M64" s="60"/>
      <c r="N64" s="14"/>
      <c r="O64" s="60"/>
      <c r="P64" s="14"/>
      <c r="Q64" s="60"/>
      <c r="R64" s="14"/>
      <c r="S64" s="60"/>
      <c r="T64" s="14"/>
      <c r="U64" s="60"/>
      <c r="V64" s="14"/>
      <c r="W64" s="60"/>
      <c r="X64" s="14"/>
      <c r="Y64" s="60"/>
      <c r="Z64" s="14"/>
      <c r="AA64" s="60"/>
      <c r="AB64" s="14"/>
      <c r="AC64" s="60"/>
      <c r="AD64" s="14"/>
      <c r="AE64" s="60"/>
      <c r="AF64" s="14"/>
      <c r="AG64" s="60"/>
      <c r="AH64" s="14"/>
      <c r="AI64" s="60"/>
      <c r="AJ64" s="14"/>
      <c r="AK64" s="60"/>
      <c r="AL64" s="14"/>
      <c r="AM64" s="60"/>
      <c r="AN64" s="14"/>
      <c r="AO64" s="60"/>
      <c r="AP64" s="14"/>
      <c r="AQ64" s="60"/>
      <c r="AR64" s="14"/>
      <c r="AS64" s="60"/>
      <c r="AT64" s="14"/>
      <c r="AU64" s="60"/>
      <c r="AV64" s="14"/>
      <c r="AW64" s="60"/>
      <c r="AX64" s="14"/>
      <c r="AY64" s="60"/>
      <c r="AZ64" s="14"/>
      <c r="BA64" s="60"/>
      <c r="BB64" s="14"/>
      <c r="BC64" s="64"/>
      <c r="BD64" s="12"/>
      <c r="BE64" s="63"/>
    </row>
    <row r="65" spans="2:57" ht="15" customHeight="1" x14ac:dyDescent="0.3">
      <c r="B65" s="21">
        <f t="shared" si="26"/>
        <v>45319</v>
      </c>
      <c r="C65" s="13" t="s">
        <v>30</v>
      </c>
      <c r="D65" s="14"/>
      <c r="E65" s="60">
        <f t="shared" si="14"/>
        <v>0</v>
      </c>
      <c r="F65" s="14"/>
      <c r="G65" s="60">
        <f>+F65+F66</f>
        <v>0</v>
      </c>
      <c r="H65" s="14"/>
      <c r="I65" s="60">
        <f>+H65+H66</f>
        <v>0</v>
      </c>
      <c r="J65" s="14"/>
      <c r="K65" s="60">
        <f>+J65+J66</f>
        <v>0</v>
      </c>
      <c r="L65" s="14"/>
      <c r="M65" s="60">
        <f>+L65+L66</f>
        <v>0</v>
      </c>
      <c r="N65" s="14"/>
      <c r="O65" s="60">
        <f t="shared" si="15"/>
        <v>0</v>
      </c>
      <c r="P65" s="14"/>
      <c r="Q65" s="60">
        <f>+P65+P66</f>
        <v>0</v>
      </c>
      <c r="R65" s="14"/>
      <c r="S65" s="60">
        <f t="shared" si="16"/>
        <v>0</v>
      </c>
      <c r="T65" s="14"/>
      <c r="U65" s="60">
        <f t="shared" si="17"/>
        <v>0</v>
      </c>
      <c r="V65" s="14"/>
      <c r="W65" s="60">
        <f t="shared" si="18"/>
        <v>0</v>
      </c>
      <c r="X65" s="14"/>
      <c r="Y65" s="60">
        <f>+X65+X66</f>
        <v>0</v>
      </c>
      <c r="Z65" s="14"/>
      <c r="AA65" s="60">
        <f t="shared" si="19"/>
        <v>0</v>
      </c>
      <c r="AB65" s="14"/>
      <c r="AC65" s="60">
        <f t="shared" si="20"/>
        <v>0</v>
      </c>
      <c r="AD65" s="14"/>
      <c r="AE65" s="60">
        <f t="shared" si="21"/>
        <v>0</v>
      </c>
      <c r="AF65" s="14"/>
      <c r="AG65" s="60">
        <f t="shared" si="22"/>
        <v>0</v>
      </c>
      <c r="AH65" s="14"/>
      <c r="AI65" s="60">
        <f t="shared" si="23"/>
        <v>0</v>
      </c>
      <c r="AJ65" s="14"/>
      <c r="AK65" s="60">
        <f>+AJ65+AJ66</f>
        <v>0</v>
      </c>
      <c r="AL65" s="14"/>
      <c r="AM65" s="60">
        <f>+AL65+AL66</f>
        <v>0</v>
      </c>
      <c r="AN65" s="14"/>
      <c r="AO65" s="60">
        <f t="shared" si="24"/>
        <v>0</v>
      </c>
      <c r="AP65" s="14"/>
      <c r="AQ65" s="60">
        <f>+AP65+AP66</f>
        <v>0</v>
      </c>
      <c r="AR65" s="14"/>
      <c r="AS65" s="60">
        <f>+AR65+AR66</f>
        <v>0</v>
      </c>
      <c r="AT65" s="14"/>
      <c r="AU65" s="60">
        <f>+AT65+AT66</f>
        <v>0</v>
      </c>
      <c r="AV65" s="14"/>
      <c r="AW65" s="60">
        <f>+AV65+AV66</f>
        <v>0</v>
      </c>
      <c r="AX65" s="14"/>
      <c r="AY65" s="60">
        <f>+AX65+AX66</f>
        <v>0</v>
      </c>
      <c r="AZ65" s="14"/>
      <c r="BA65" s="60">
        <f>+AZ65+AZ66</f>
        <v>0</v>
      </c>
      <c r="BB65" s="14"/>
      <c r="BC65" s="64">
        <f t="shared" si="7"/>
        <v>0</v>
      </c>
      <c r="BD65" s="12"/>
      <c r="BE65" s="63">
        <f t="shared" si="0"/>
        <v>0</v>
      </c>
    </row>
    <row r="66" spans="2:57" ht="15" customHeight="1" x14ac:dyDescent="0.3">
      <c r="B66" s="21">
        <f t="shared" si="25"/>
        <v>45320</v>
      </c>
      <c r="C66" s="13" t="s">
        <v>31</v>
      </c>
      <c r="D66" s="14"/>
      <c r="E66" s="60"/>
      <c r="F66" s="14"/>
      <c r="G66" s="60"/>
      <c r="H66" s="14"/>
      <c r="I66" s="60"/>
      <c r="J66" s="14"/>
      <c r="K66" s="60"/>
      <c r="L66" s="14"/>
      <c r="M66" s="60"/>
      <c r="N66" s="14"/>
      <c r="O66" s="60"/>
      <c r="P66" s="14"/>
      <c r="Q66" s="60"/>
      <c r="R66" s="14"/>
      <c r="S66" s="60"/>
      <c r="T66" s="14"/>
      <c r="U66" s="60"/>
      <c r="V66" s="14"/>
      <c r="W66" s="60"/>
      <c r="X66" s="14"/>
      <c r="Y66" s="60"/>
      <c r="Z66" s="14"/>
      <c r="AA66" s="60"/>
      <c r="AB66" s="14"/>
      <c r="AC66" s="60"/>
      <c r="AD66" s="14"/>
      <c r="AE66" s="60"/>
      <c r="AF66" s="14"/>
      <c r="AG66" s="60"/>
      <c r="AH66" s="14"/>
      <c r="AI66" s="60"/>
      <c r="AJ66" s="14"/>
      <c r="AK66" s="60"/>
      <c r="AL66" s="14"/>
      <c r="AM66" s="60"/>
      <c r="AN66" s="14"/>
      <c r="AO66" s="60"/>
      <c r="AP66" s="14"/>
      <c r="AQ66" s="60"/>
      <c r="AR66" s="14"/>
      <c r="AS66" s="60"/>
      <c r="AT66" s="14"/>
      <c r="AU66" s="60"/>
      <c r="AV66" s="14"/>
      <c r="AW66" s="60"/>
      <c r="AX66" s="14"/>
      <c r="AY66" s="60"/>
      <c r="AZ66" s="14"/>
      <c r="BA66" s="60"/>
      <c r="BB66" s="14"/>
      <c r="BC66" s="64"/>
      <c r="BD66" s="12"/>
      <c r="BE66" s="63"/>
    </row>
    <row r="67" spans="2:57" ht="15" customHeight="1" x14ac:dyDescent="0.3">
      <c r="B67" s="21">
        <f t="shared" si="26"/>
        <v>45320</v>
      </c>
      <c r="C67" s="13" t="s">
        <v>30</v>
      </c>
      <c r="D67" s="14"/>
      <c r="E67" s="60">
        <f t="shared" si="14"/>
        <v>0</v>
      </c>
      <c r="F67" s="14"/>
      <c r="G67" s="60">
        <f>+F67+F68</f>
        <v>0</v>
      </c>
      <c r="H67" s="14"/>
      <c r="I67" s="60">
        <f>+H67+H68</f>
        <v>0</v>
      </c>
      <c r="J67" s="14"/>
      <c r="K67" s="60">
        <f>+J67+J68</f>
        <v>0</v>
      </c>
      <c r="L67" s="14"/>
      <c r="M67" s="60">
        <f>+L67+L68</f>
        <v>0</v>
      </c>
      <c r="N67" s="14"/>
      <c r="O67" s="60">
        <f t="shared" si="15"/>
        <v>0</v>
      </c>
      <c r="P67" s="14"/>
      <c r="Q67" s="60">
        <f>+P67+P68</f>
        <v>0</v>
      </c>
      <c r="R67" s="14"/>
      <c r="S67" s="60">
        <f t="shared" si="16"/>
        <v>0</v>
      </c>
      <c r="T67" s="14"/>
      <c r="U67" s="60">
        <f t="shared" si="17"/>
        <v>0</v>
      </c>
      <c r="V67" s="14"/>
      <c r="W67" s="60">
        <f t="shared" si="18"/>
        <v>0</v>
      </c>
      <c r="X67" s="14"/>
      <c r="Y67" s="60">
        <f>+X67+X68</f>
        <v>0</v>
      </c>
      <c r="Z67" s="14"/>
      <c r="AA67" s="60">
        <f t="shared" si="19"/>
        <v>0</v>
      </c>
      <c r="AB67" s="14"/>
      <c r="AC67" s="60">
        <f t="shared" si="20"/>
        <v>0</v>
      </c>
      <c r="AD67" s="14"/>
      <c r="AE67" s="60">
        <f t="shared" si="21"/>
        <v>0</v>
      </c>
      <c r="AF67" s="14"/>
      <c r="AG67" s="60">
        <f t="shared" si="22"/>
        <v>0</v>
      </c>
      <c r="AH67" s="14"/>
      <c r="AI67" s="60">
        <f t="shared" si="23"/>
        <v>0</v>
      </c>
      <c r="AJ67" s="14"/>
      <c r="AK67" s="60">
        <f>+AJ67+AJ68</f>
        <v>0</v>
      </c>
      <c r="AL67" s="14"/>
      <c r="AM67" s="60">
        <f>+AL67+AL68</f>
        <v>0</v>
      </c>
      <c r="AN67" s="14"/>
      <c r="AO67" s="60">
        <f t="shared" si="24"/>
        <v>0</v>
      </c>
      <c r="AP67" s="14"/>
      <c r="AQ67" s="60">
        <f>+AP67+AP68</f>
        <v>0</v>
      </c>
      <c r="AR67" s="14"/>
      <c r="AS67" s="60">
        <f>+AR67+AR68</f>
        <v>0</v>
      </c>
      <c r="AT67" s="14"/>
      <c r="AU67" s="60">
        <f>+AT67+AT68</f>
        <v>0</v>
      </c>
      <c r="AV67" s="14"/>
      <c r="AW67" s="60">
        <f>+AV67+AV68</f>
        <v>0</v>
      </c>
      <c r="AX67" s="14"/>
      <c r="AY67" s="60">
        <f>+AX67+AX68</f>
        <v>0</v>
      </c>
      <c r="AZ67" s="14"/>
      <c r="BA67" s="60">
        <f>+AZ67+AZ68</f>
        <v>0</v>
      </c>
      <c r="BB67" s="14"/>
      <c r="BC67" s="64">
        <f t="shared" si="7"/>
        <v>0</v>
      </c>
      <c r="BD67" s="12"/>
      <c r="BE67" s="63">
        <f t="shared" si="0"/>
        <v>0</v>
      </c>
    </row>
    <row r="68" spans="2:57" ht="15" customHeight="1" x14ac:dyDescent="0.3">
      <c r="B68" s="21">
        <f t="shared" si="25"/>
        <v>45321</v>
      </c>
      <c r="C68" s="13" t="s">
        <v>31</v>
      </c>
      <c r="D68" s="14"/>
      <c r="E68" s="60"/>
      <c r="F68" s="14"/>
      <c r="G68" s="60"/>
      <c r="H68" s="14"/>
      <c r="I68" s="60"/>
      <c r="J68" s="14"/>
      <c r="K68" s="60"/>
      <c r="L68" s="14"/>
      <c r="M68" s="60"/>
      <c r="N68" s="14"/>
      <c r="O68" s="60"/>
      <c r="P68" s="14"/>
      <c r="Q68" s="60"/>
      <c r="R68" s="14"/>
      <c r="S68" s="60"/>
      <c r="T68" s="14"/>
      <c r="U68" s="60"/>
      <c r="V68" s="14"/>
      <c r="W68" s="60"/>
      <c r="X68" s="14"/>
      <c r="Y68" s="60"/>
      <c r="Z68" s="14"/>
      <c r="AA68" s="60"/>
      <c r="AB68" s="14"/>
      <c r="AC68" s="60"/>
      <c r="AD68" s="14"/>
      <c r="AE68" s="60"/>
      <c r="AF68" s="14"/>
      <c r="AG68" s="60"/>
      <c r="AH68" s="14"/>
      <c r="AI68" s="60"/>
      <c r="AJ68" s="14"/>
      <c r="AK68" s="60"/>
      <c r="AL68" s="14"/>
      <c r="AM68" s="60"/>
      <c r="AN68" s="14"/>
      <c r="AO68" s="60"/>
      <c r="AP68" s="14"/>
      <c r="AQ68" s="60"/>
      <c r="AR68" s="14"/>
      <c r="AS68" s="60"/>
      <c r="AT68" s="14"/>
      <c r="AU68" s="60"/>
      <c r="AV68" s="14"/>
      <c r="AW68" s="60"/>
      <c r="AX68" s="14"/>
      <c r="AY68" s="60"/>
      <c r="AZ68" s="14"/>
      <c r="BA68" s="60"/>
      <c r="BB68" s="14"/>
      <c r="BC68" s="64"/>
      <c r="BD68" s="12"/>
      <c r="BE68" s="63"/>
    </row>
    <row r="69" spans="2:57" ht="15" customHeight="1" x14ac:dyDescent="0.3">
      <c r="B69" s="21">
        <f t="shared" si="26"/>
        <v>45321</v>
      </c>
      <c r="C69" s="13" t="s">
        <v>30</v>
      </c>
      <c r="D69" s="14"/>
      <c r="E69" s="60">
        <f t="shared" si="14"/>
        <v>0</v>
      </c>
      <c r="F69" s="14"/>
      <c r="G69" s="60">
        <f>+F69+F70</f>
        <v>0</v>
      </c>
      <c r="H69" s="14"/>
      <c r="I69" s="60">
        <f>+H69+H70</f>
        <v>0</v>
      </c>
      <c r="J69" s="14"/>
      <c r="K69" s="60">
        <f>+J69+J70</f>
        <v>0</v>
      </c>
      <c r="L69" s="14"/>
      <c r="M69" s="60">
        <f>+L69+L70</f>
        <v>0</v>
      </c>
      <c r="N69" s="14"/>
      <c r="O69" s="60">
        <f t="shared" si="15"/>
        <v>0</v>
      </c>
      <c r="P69" s="14"/>
      <c r="Q69" s="60">
        <f>+P69+P70</f>
        <v>0</v>
      </c>
      <c r="R69" s="14"/>
      <c r="S69" s="60">
        <f t="shared" si="16"/>
        <v>0</v>
      </c>
      <c r="T69" s="14"/>
      <c r="U69" s="60">
        <f t="shared" si="17"/>
        <v>0</v>
      </c>
      <c r="V69" s="14"/>
      <c r="W69" s="60">
        <f t="shared" si="18"/>
        <v>0</v>
      </c>
      <c r="X69" s="14"/>
      <c r="Y69" s="60">
        <f>+X69+X70</f>
        <v>0</v>
      </c>
      <c r="Z69" s="14"/>
      <c r="AA69" s="60">
        <f t="shared" si="19"/>
        <v>0</v>
      </c>
      <c r="AB69" s="14"/>
      <c r="AC69" s="60">
        <f t="shared" si="20"/>
        <v>0</v>
      </c>
      <c r="AD69" s="14"/>
      <c r="AE69" s="60">
        <f t="shared" si="21"/>
        <v>0</v>
      </c>
      <c r="AF69" s="14"/>
      <c r="AG69" s="60">
        <f t="shared" si="22"/>
        <v>0</v>
      </c>
      <c r="AH69" s="14"/>
      <c r="AI69" s="60">
        <f t="shared" si="23"/>
        <v>0</v>
      </c>
      <c r="AJ69" s="14"/>
      <c r="AK69" s="60">
        <f>+AJ69+AJ70</f>
        <v>0</v>
      </c>
      <c r="AL69" s="14"/>
      <c r="AM69" s="60">
        <f>+AL69+AL70</f>
        <v>0</v>
      </c>
      <c r="AN69" s="14"/>
      <c r="AO69" s="60">
        <f t="shared" si="24"/>
        <v>0</v>
      </c>
      <c r="AP69" s="14"/>
      <c r="AQ69" s="60">
        <f>+AP69+AP70</f>
        <v>0</v>
      </c>
      <c r="AR69" s="14"/>
      <c r="AS69" s="60">
        <f>+AR69+AR70</f>
        <v>0</v>
      </c>
      <c r="AT69" s="14"/>
      <c r="AU69" s="60">
        <f>+AT69+AT70</f>
        <v>0</v>
      </c>
      <c r="AV69" s="14"/>
      <c r="AW69" s="60">
        <f>+AV69+AV70</f>
        <v>0</v>
      </c>
      <c r="AX69" s="14"/>
      <c r="AY69" s="60">
        <f>+AX69+AX70</f>
        <v>0</v>
      </c>
      <c r="AZ69" s="14"/>
      <c r="BA69" s="60">
        <f>+AZ69+AZ70</f>
        <v>0</v>
      </c>
      <c r="BB69" s="14"/>
      <c r="BC69" s="64">
        <f t="shared" si="7"/>
        <v>0</v>
      </c>
      <c r="BD69" s="12"/>
      <c r="BE69" s="63">
        <f t="shared" si="0"/>
        <v>0</v>
      </c>
    </row>
    <row r="70" spans="2:57" ht="15" customHeight="1" x14ac:dyDescent="0.3">
      <c r="B70" s="21">
        <f t="shared" si="25"/>
        <v>45322</v>
      </c>
      <c r="C70" s="13" t="s">
        <v>31</v>
      </c>
      <c r="D70" s="14"/>
      <c r="E70" s="60"/>
      <c r="F70" s="14"/>
      <c r="G70" s="60"/>
      <c r="H70" s="14"/>
      <c r="I70" s="60"/>
      <c r="J70" s="14"/>
      <c r="K70" s="60"/>
      <c r="L70" s="14"/>
      <c r="M70" s="60"/>
      <c r="N70" s="14"/>
      <c r="O70" s="60"/>
      <c r="P70" s="14"/>
      <c r="Q70" s="60"/>
      <c r="R70" s="14"/>
      <c r="S70" s="60"/>
      <c r="T70" s="14"/>
      <c r="U70" s="60"/>
      <c r="V70" s="14"/>
      <c r="W70" s="60"/>
      <c r="X70" s="14"/>
      <c r="Y70" s="60"/>
      <c r="Z70" s="14"/>
      <c r="AA70" s="60"/>
      <c r="AB70" s="14"/>
      <c r="AC70" s="60"/>
      <c r="AD70" s="14"/>
      <c r="AE70" s="60"/>
      <c r="AF70" s="14"/>
      <c r="AG70" s="60"/>
      <c r="AH70" s="14"/>
      <c r="AI70" s="60"/>
      <c r="AJ70" s="14"/>
      <c r="AK70" s="60"/>
      <c r="AL70" s="14"/>
      <c r="AM70" s="60"/>
      <c r="AN70" s="14"/>
      <c r="AO70" s="60"/>
      <c r="AP70" s="14"/>
      <c r="AQ70" s="60"/>
      <c r="AR70" s="14"/>
      <c r="AS70" s="60"/>
      <c r="AT70" s="14"/>
      <c r="AU70" s="60"/>
      <c r="AV70" s="14"/>
      <c r="AW70" s="60"/>
      <c r="AX70" s="14"/>
      <c r="AY70" s="60"/>
      <c r="AZ70" s="14"/>
      <c r="BA70" s="60"/>
      <c r="BB70" s="14"/>
      <c r="BC70" s="64"/>
      <c r="BD70" s="12"/>
      <c r="BE70" s="63"/>
    </row>
    <row r="71" spans="2:57" ht="15" customHeight="1" x14ac:dyDescent="0.3">
      <c r="B71" s="21"/>
      <c r="C71" s="13"/>
      <c r="D71" s="14"/>
      <c r="E71" s="60">
        <f t="shared" si="14"/>
        <v>0</v>
      </c>
      <c r="F71" s="14"/>
      <c r="G71" s="60">
        <f>+F71+F72</f>
        <v>0</v>
      </c>
      <c r="H71" s="14"/>
      <c r="I71" s="60">
        <f>+H71+H72</f>
        <v>0</v>
      </c>
      <c r="J71" s="14"/>
      <c r="K71" s="60">
        <f>+J71+J72</f>
        <v>0</v>
      </c>
      <c r="L71" s="14"/>
      <c r="M71" s="60">
        <f>+L71+L72</f>
        <v>0</v>
      </c>
      <c r="N71" s="14"/>
      <c r="O71" s="60">
        <f t="shared" si="15"/>
        <v>0</v>
      </c>
      <c r="P71" s="14"/>
      <c r="Q71" s="60">
        <f>+P71+P72</f>
        <v>0</v>
      </c>
      <c r="R71" s="14"/>
      <c r="S71" s="60">
        <f t="shared" si="16"/>
        <v>0</v>
      </c>
      <c r="T71" s="14"/>
      <c r="U71" s="60">
        <f t="shared" si="17"/>
        <v>0</v>
      </c>
      <c r="V71" s="14"/>
      <c r="W71" s="60">
        <f t="shared" si="18"/>
        <v>0</v>
      </c>
      <c r="X71" s="14"/>
      <c r="Y71" s="60">
        <f>+X71+X72</f>
        <v>0</v>
      </c>
      <c r="Z71" s="14"/>
      <c r="AA71" s="60">
        <f t="shared" si="19"/>
        <v>0</v>
      </c>
      <c r="AB71" s="14"/>
      <c r="AC71" s="60">
        <f t="shared" si="20"/>
        <v>0</v>
      </c>
      <c r="AD71" s="14"/>
      <c r="AE71" s="60">
        <f t="shared" si="21"/>
        <v>0</v>
      </c>
      <c r="AF71" s="14"/>
      <c r="AG71" s="60">
        <f t="shared" si="22"/>
        <v>0</v>
      </c>
      <c r="AH71" s="14"/>
      <c r="AI71" s="60">
        <f t="shared" si="23"/>
        <v>0</v>
      </c>
      <c r="AJ71" s="14"/>
      <c r="AK71" s="60">
        <f>+AJ71+AJ72</f>
        <v>0</v>
      </c>
      <c r="AL71" s="14"/>
      <c r="AM71" s="60">
        <f>+AL71+AL72</f>
        <v>0</v>
      </c>
      <c r="AN71" s="14"/>
      <c r="AO71" s="60">
        <f t="shared" si="24"/>
        <v>0</v>
      </c>
      <c r="AP71" s="14"/>
      <c r="AQ71" s="60">
        <f>+AP71+AP72</f>
        <v>0</v>
      </c>
      <c r="AR71" s="14"/>
      <c r="AS71" s="60">
        <f>+AR71+AR72</f>
        <v>0</v>
      </c>
      <c r="AT71" s="14"/>
      <c r="AU71" s="60">
        <f>+AT71+AT72</f>
        <v>0</v>
      </c>
      <c r="AV71" s="14"/>
      <c r="AW71" s="60">
        <f>+AV71+AV72</f>
        <v>0</v>
      </c>
      <c r="AX71" s="14"/>
      <c r="AY71" s="60">
        <f>+AX71+AX72</f>
        <v>0</v>
      </c>
      <c r="AZ71" s="14"/>
      <c r="BA71" s="60">
        <f>+AZ71+AZ72</f>
        <v>0</v>
      </c>
      <c r="BB71" s="14"/>
      <c r="BC71" s="64">
        <f t="shared" si="7"/>
        <v>0</v>
      </c>
      <c r="BD71" s="12"/>
      <c r="BE71" s="63">
        <f t="shared" si="0"/>
        <v>0</v>
      </c>
    </row>
    <row r="72" spans="2:57" ht="15" customHeight="1" x14ac:dyDescent="0.3">
      <c r="B72" s="21"/>
      <c r="C72" s="13"/>
      <c r="D72" s="14"/>
      <c r="E72" s="60"/>
      <c r="F72" s="14"/>
      <c r="G72" s="60"/>
      <c r="H72" s="14"/>
      <c r="I72" s="60"/>
      <c r="J72" s="14"/>
      <c r="K72" s="60"/>
      <c r="L72" s="14"/>
      <c r="M72" s="60"/>
      <c r="N72" s="14"/>
      <c r="O72" s="60"/>
      <c r="P72" s="14"/>
      <c r="Q72" s="60"/>
      <c r="R72" s="14"/>
      <c r="S72" s="60"/>
      <c r="T72" s="14"/>
      <c r="U72" s="60"/>
      <c r="V72" s="14"/>
      <c r="W72" s="60"/>
      <c r="X72" s="14"/>
      <c r="Y72" s="60"/>
      <c r="Z72" s="14"/>
      <c r="AA72" s="60"/>
      <c r="AB72" s="14"/>
      <c r="AC72" s="60"/>
      <c r="AD72" s="14"/>
      <c r="AE72" s="60"/>
      <c r="AF72" s="14"/>
      <c r="AG72" s="60"/>
      <c r="AH72" s="14"/>
      <c r="AI72" s="60"/>
      <c r="AJ72" s="14"/>
      <c r="AK72" s="60"/>
      <c r="AL72" s="14"/>
      <c r="AM72" s="60"/>
      <c r="AN72" s="14"/>
      <c r="AO72" s="60"/>
      <c r="AP72" s="14"/>
      <c r="AQ72" s="60"/>
      <c r="AR72" s="14"/>
      <c r="AS72" s="60"/>
      <c r="AT72" s="14"/>
      <c r="AU72" s="60"/>
      <c r="AV72" s="14"/>
      <c r="AW72" s="60"/>
      <c r="AX72" s="14"/>
      <c r="AY72" s="60"/>
      <c r="AZ72" s="14"/>
      <c r="BA72" s="60"/>
      <c r="BB72" s="14"/>
      <c r="BC72" s="64"/>
      <c r="BD72" s="12"/>
      <c r="BE72" s="63"/>
    </row>
    <row r="73" spans="2:57" ht="15" customHeight="1" x14ac:dyDescent="0.3">
      <c r="B73" s="75" t="s">
        <v>3</v>
      </c>
      <c r="C73" s="76"/>
      <c r="D73" s="67">
        <f>SUM(D11:D72)</f>
        <v>0</v>
      </c>
      <c r="E73" s="67"/>
      <c r="F73" s="67">
        <f>SUM(F11:F72)</f>
        <v>0</v>
      </c>
      <c r="G73" s="67"/>
      <c r="H73" s="67">
        <f>SUM(H11:H72)</f>
        <v>0</v>
      </c>
      <c r="I73" s="67"/>
      <c r="J73" s="67">
        <f>SUM(J11:J72)</f>
        <v>0</v>
      </c>
      <c r="K73" s="67"/>
      <c r="L73" s="67">
        <f>SUM(L11:L72)</f>
        <v>0</v>
      </c>
      <c r="M73" s="67"/>
      <c r="N73" s="67">
        <f>SUM(N11:N72)</f>
        <v>0</v>
      </c>
      <c r="O73" s="67"/>
      <c r="P73" s="67">
        <f>SUM(P11:P72)</f>
        <v>0</v>
      </c>
      <c r="Q73" s="67"/>
      <c r="R73" s="67">
        <f>SUM(R11:R72)</f>
        <v>0</v>
      </c>
      <c r="S73" s="67"/>
      <c r="T73" s="67">
        <f>SUM(T11:T72)</f>
        <v>0</v>
      </c>
      <c r="U73" s="67"/>
      <c r="V73" s="67">
        <f>SUM(V11:V72)</f>
        <v>0</v>
      </c>
      <c r="W73" s="67"/>
      <c r="X73" s="67">
        <f>SUM(X11:X72)</f>
        <v>0</v>
      </c>
      <c r="Y73" s="67"/>
      <c r="Z73" s="67">
        <f>SUM(Z11:Z72)</f>
        <v>0</v>
      </c>
      <c r="AA73" s="67"/>
      <c r="AB73" s="67">
        <f>SUM(AB11:AB72)</f>
        <v>0</v>
      </c>
      <c r="AC73" s="67"/>
      <c r="AD73" s="67">
        <f>SUM(AD11:AD72)</f>
        <v>0</v>
      </c>
      <c r="AE73" s="67"/>
      <c r="AF73" s="67">
        <f>SUM(AF11:AF72)</f>
        <v>0</v>
      </c>
      <c r="AG73" s="67"/>
      <c r="AH73" s="67">
        <f>SUM(AH11:AH72)</f>
        <v>0</v>
      </c>
      <c r="AI73" s="67"/>
      <c r="AJ73" s="67">
        <f>SUM(AJ11:AJ72)</f>
        <v>0</v>
      </c>
      <c r="AK73" s="67"/>
      <c r="AL73" s="67">
        <f>SUM(AL11:AL72)</f>
        <v>0</v>
      </c>
      <c r="AM73" s="67"/>
      <c r="AN73" s="67">
        <f>SUM(AN11:AN72)</f>
        <v>0</v>
      </c>
      <c r="AO73" s="67"/>
      <c r="AP73" s="67">
        <f>SUM(AP11:AP72)</f>
        <v>0</v>
      </c>
      <c r="AQ73" s="67"/>
      <c r="AR73" s="67">
        <f>SUM(AR11:AR72)</f>
        <v>0</v>
      </c>
      <c r="AS73" s="67"/>
      <c r="AT73" s="67">
        <f>SUM(AT11:AT72)</f>
        <v>0</v>
      </c>
      <c r="AU73" s="67"/>
      <c r="AV73" s="67">
        <f>SUM(AV11:AV72)</f>
        <v>0</v>
      </c>
      <c r="AW73" s="67"/>
      <c r="AX73" s="67">
        <f>SUM(AX11:AX72)</f>
        <v>0</v>
      </c>
      <c r="AY73" s="67"/>
      <c r="AZ73" s="67">
        <f>SUM(AZ11:AZ72)</f>
        <v>0</v>
      </c>
      <c r="BA73" s="67"/>
      <c r="BB73" s="67">
        <f>SUM(BB11:BB72)</f>
        <v>0</v>
      </c>
      <c r="BC73" s="68"/>
      <c r="BD73" s="58">
        <f>SUM(BD11:BD72)</f>
        <v>0</v>
      </c>
      <c r="BE73" s="59"/>
    </row>
    <row r="74" spans="2:57" ht="15" customHeight="1" x14ac:dyDescent="0.3">
      <c r="B74" s="69" t="str">
        <f>"PRECIPITACIÓN DE LLUVIAS "&amp;BB9</f>
        <v>PRECIPITACIÓN DE LLUVIAS 45293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1"/>
      <c r="BD74" s="10"/>
      <c r="BE74" s="11"/>
    </row>
    <row r="75" spans="2:57" ht="38.25" customHeight="1" x14ac:dyDescent="0.3">
      <c r="B75" s="72" t="s">
        <v>4</v>
      </c>
      <c r="C75" s="73"/>
      <c r="D75" s="74" t="str">
        <f>IF(D10="","",D10)</f>
        <v>Obrador Kiteni</v>
      </c>
      <c r="E75" s="74"/>
      <c r="F75" s="74" t="str">
        <f>IF(F10="","",F10)</f>
        <v>PS#1</v>
      </c>
      <c r="G75" s="74"/>
      <c r="H75" s="74" t="str">
        <f>IF(H10="","",H10)</f>
        <v>KP 007+400</v>
      </c>
      <c r="I75" s="74"/>
      <c r="J75" s="74" t="str">
        <f>IF(J10="","",J10)</f>
        <v>KP 018+000</v>
      </c>
      <c r="K75" s="74"/>
      <c r="L75" s="74" t="str">
        <f>IF(L10="","",L10)</f>
        <v>KP 030+000</v>
      </c>
      <c r="M75" s="74"/>
      <c r="N75" s="74" t="str">
        <f>IF(N10="","",N10)</f>
        <v>KP 040+000</v>
      </c>
      <c r="O75" s="74"/>
      <c r="P75" s="74" t="str">
        <f>IF(P10="","",P10)</f>
        <v>KP 043+600</v>
      </c>
      <c r="Q75" s="74"/>
      <c r="R75" s="74" t="str">
        <f>IF(R10="","",R10)</f>
        <v>KP 046+100</v>
      </c>
      <c r="S75" s="74"/>
      <c r="T75" s="74" t="str">
        <f>IF(T10="","",T10)</f>
        <v>KP 050+000</v>
      </c>
      <c r="U75" s="74"/>
      <c r="V75" s="74" t="str">
        <f>IF(V10="","",V10)</f>
        <v>KP 057+000</v>
      </c>
      <c r="W75" s="74"/>
      <c r="X75" s="74" t="str">
        <f>IF(X10="","",X10)</f>
        <v>KP 064+000</v>
      </c>
      <c r="Y75" s="74"/>
      <c r="Z75" s="74" t="str">
        <f>IF(Z10="","",Z10)</f>
        <v>KP 071+000</v>
      </c>
      <c r="AA75" s="74"/>
      <c r="AB75" s="74" t="str">
        <f>IF(AB10="","",AB10)</f>
        <v>KP 082+000</v>
      </c>
      <c r="AC75" s="74"/>
      <c r="AD75" s="74" t="str">
        <f>IF(AD10="","",AD10)</f>
        <v>KP 090+000</v>
      </c>
      <c r="AE75" s="74"/>
      <c r="AF75" s="74" t="str">
        <f>IF(AF10="","",AF10)</f>
        <v>KP 095+000</v>
      </c>
      <c r="AG75" s="74"/>
      <c r="AH75" s="74" t="str">
        <f>IF(AH10="","",AH10)</f>
        <v>PS#2</v>
      </c>
      <c r="AI75" s="74"/>
      <c r="AJ75" s="74" t="str">
        <f>IF(AJ10="","",AJ10)</f>
        <v>KP 127+000</v>
      </c>
      <c r="AK75" s="74"/>
      <c r="AL75" s="74" t="str">
        <f>IF(AL10="","",AL10)</f>
        <v>KP 142+000</v>
      </c>
      <c r="AM75" s="74"/>
      <c r="AN75" s="74" t="str">
        <f>IF(AN10="","",AN10)</f>
        <v>KP 184+039</v>
      </c>
      <c r="AO75" s="74"/>
      <c r="AP75" s="74" t="str">
        <f>IF(AP10="","",AP10)</f>
        <v>PS#3</v>
      </c>
      <c r="AQ75" s="74"/>
      <c r="AR75" s="74" t="str">
        <f>IF(AR10="","",AR10)</f>
        <v>PS#4/XV10007</v>
      </c>
      <c r="AS75" s="74"/>
      <c r="AT75" s="77" t="str">
        <f>IF(AT10="","",AT10)</f>
        <v/>
      </c>
      <c r="AU75" s="78"/>
      <c r="AV75" s="77" t="str">
        <f>IF(AV10="","",AV10)</f>
        <v/>
      </c>
      <c r="AW75" s="78"/>
      <c r="AX75" s="77" t="str">
        <f>IF(AX10="","",AX10)</f>
        <v/>
      </c>
      <c r="AY75" s="78"/>
      <c r="AZ75" s="77" t="str">
        <f>IF(AZ10="","",AZ10)</f>
        <v/>
      </c>
      <c r="BA75" s="78"/>
      <c r="BB75" s="74" t="str">
        <f>IF(BB10="","",BB10)</f>
        <v/>
      </c>
      <c r="BC75" s="74"/>
      <c r="BD75" s="58"/>
      <c r="BE75" s="59"/>
    </row>
    <row r="76" spans="2:57" ht="15" customHeight="1" x14ac:dyDescent="0.3">
      <c r="B76" s="79" t="s">
        <v>5</v>
      </c>
      <c r="C76" s="80"/>
      <c r="D76" s="81">
        <f>D73</f>
        <v>0</v>
      </c>
      <c r="E76" s="81"/>
      <c r="F76" s="81">
        <f>F73</f>
        <v>0</v>
      </c>
      <c r="G76" s="81"/>
      <c r="H76" s="81">
        <f>H73</f>
        <v>0</v>
      </c>
      <c r="I76" s="81"/>
      <c r="J76" s="81">
        <f>J73</f>
        <v>0</v>
      </c>
      <c r="K76" s="81"/>
      <c r="L76" s="81">
        <f>L73</f>
        <v>0</v>
      </c>
      <c r="M76" s="81"/>
      <c r="N76" s="81">
        <f>N73</f>
        <v>0</v>
      </c>
      <c r="O76" s="81"/>
      <c r="P76" s="81">
        <f>P73</f>
        <v>0</v>
      </c>
      <c r="Q76" s="81"/>
      <c r="R76" s="81">
        <f>R73</f>
        <v>0</v>
      </c>
      <c r="S76" s="81"/>
      <c r="T76" s="81">
        <f>T73</f>
        <v>0</v>
      </c>
      <c r="U76" s="81"/>
      <c r="V76" s="81">
        <f>V73</f>
        <v>0</v>
      </c>
      <c r="W76" s="81"/>
      <c r="X76" s="81">
        <f>X73</f>
        <v>0</v>
      </c>
      <c r="Y76" s="81"/>
      <c r="Z76" s="81">
        <f>Z73</f>
        <v>0</v>
      </c>
      <c r="AA76" s="81"/>
      <c r="AB76" s="81">
        <f>AB73</f>
        <v>0</v>
      </c>
      <c r="AC76" s="81"/>
      <c r="AD76" s="81">
        <f>AD73</f>
        <v>0</v>
      </c>
      <c r="AE76" s="81"/>
      <c r="AF76" s="81">
        <f>AF73</f>
        <v>0</v>
      </c>
      <c r="AG76" s="81"/>
      <c r="AH76" s="81">
        <f>AH73</f>
        <v>0</v>
      </c>
      <c r="AI76" s="81"/>
      <c r="AJ76" s="81">
        <f>AJ73</f>
        <v>0</v>
      </c>
      <c r="AK76" s="81"/>
      <c r="AL76" s="81">
        <f>AL73</f>
        <v>0</v>
      </c>
      <c r="AM76" s="81"/>
      <c r="AN76" s="81">
        <f>AN73</f>
        <v>0</v>
      </c>
      <c r="AO76" s="81"/>
      <c r="AP76" s="81">
        <f>AP73</f>
        <v>0</v>
      </c>
      <c r="AQ76" s="81"/>
      <c r="AR76" s="81">
        <f>AR73</f>
        <v>0</v>
      </c>
      <c r="AS76" s="81"/>
      <c r="AT76" s="81">
        <f>AT73</f>
        <v>0</v>
      </c>
      <c r="AU76" s="81"/>
      <c r="AV76" s="81">
        <f>AV73</f>
        <v>0</v>
      </c>
      <c r="AW76" s="81"/>
      <c r="AX76" s="81">
        <f>AX73</f>
        <v>0</v>
      </c>
      <c r="AY76" s="81"/>
      <c r="AZ76" s="81">
        <f>AZ73</f>
        <v>0</v>
      </c>
      <c r="BA76" s="81"/>
      <c r="BB76" s="81">
        <f>BB73</f>
        <v>0</v>
      </c>
      <c r="BC76" s="82"/>
      <c r="BD76" s="83">
        <f>BD73</f>
        <v>0</v>
      </c>
      <c r="BE76" s="84"/>
    </row>
    <row r="77" spans="2:57" ht="15" customHeight="1" x14ac:dyDescent="0.3">
      <c r="B77" s="75" t="s">
        <v>3</v>
      </c>
      <c r="C77" s="76"/>
      <c r="D77" s="67">
        <f>SUM(D76:D76)</f>
        <v>0</v>
      </c>
      <c r="E77" s="67"/>
      <c r="F77" s="67">
        <f>SUM(F76:F76)</f>
        <v>0</v>
      </c>
      <c r="G77" s="67"/>
      <c r="H77" s="67">
        <f>SUM(H76:H76)</f>
        <v>0</v>
      </c>
      <c r="I77" s="67"/>
      <c r="J77" s="67">
        <f>SUM(J76:J76)</f>
        <v>0</v>
      </c>
      <c r="K77" s="67"/>
      <c r="L77" s="67">
        <f>SUM(L76:L76)</f>
        <v>0</v>
      </c>
      <c r="M77" s="67"/>
      <c r="N77" s="67">
        <f>SUM(N76:N76)</f>
        <v>0</v>
      </c>
      <c r="O77" s="67"/>
      <c r="P77" s="67">
        <f>SUM(P76:P76)</f>
        <v>0</v>
      </c>
      <c r="Q77" s="67"/>
      <c r="R77" s="67">
        <f>SUM(R76:R76)</f>
        <v>0</v>
      </c>
      <c r="S77" s="67"/>
      <c r="T77" s="67">
        <f>SUM(T76:T76)</f>
        <v>0</v>
      </c>
      <c r="U77" s="67"/>
      <c r="V77" s="67">
        <f>SUM(V76:V76)</f>
        <v>0</v>
      </c>
      <c r="W77" s="67"/>
      <c r="X77" s="67">
        <f>SUM(X76:X76)</f>
        <v>0</v>
      </c>
      <c r="Y77" s="67"/>
      <c r="Z77" s="67">
        <f>SUM(Z76:Z76)</f>
        <v>0</v>
      </c>
      <c r="AA77" s="67"/>
      <c r="AB77" s="67">
        <f>SUM(AB76:AB76)</f>
        <v>0</v>
      </c>
      <c r="AC77" s="67"/>
      <c r="AD77" s="67">
        <f>SUM(AD76:AD76)</f>
        <v>0</v>
      </c>
      <c r="AE77" s="67"/>
      <c r="AF77" s="67">
        <f>SUM(AF76:AF76)</f>
        <v>0</v>
      </c>
      <c r="AG77" s="67"/>
      <c r="AH77" s="67">
        <f>SUM(AH76:AH76)</f>
        <v>0</v>
      </c>
      <c r="AI77" s="67"/>
      <c r="AJ77" s="67">
        <f>SUM(AJ76:AJ76)</f>
        <v>0</v>
      </c>
      <c r="AK77" s="67"/>
      <c r="AL77" s="67">
        <f>SUM(AL76:AL76)</f>
        <v>0</v>
      </c>
      <c r="AM77" s="67"/>
      <c r="AN77" s="96">
        <f>SUM(AN76:AN76)</f>
        <v>0</v>
      </c>
      <c r="AO77" s="96"/>
      <c r="AP77" s="96">
        <f>SUM(AP76:AP76)</f>
        <v>0</v>
      </c>
      <c r="AQ77" s="96"/>
      <c r="AR77" s="96">
        <f>SUM(AR76:AR76)</f>
        <v>0</v>
      </c>
      <c r="AS77" s="96"/>
      <c r="AT77" s="96">
        <f>SUM(AT76:AT76)</f>
        <v>0</v>
      </c>
      <c r="AU77" s="96"/>
      <c r="AV77" s="96">
        <f>SUM(AV76:AV76)</f>
        <v>0</v>
      </c>
      <c r="AW77" s="96"/>
      <c r="AX77" s="96">
        <f>SUM(AX76:AX76)</f>
        <v>0</v>
      </c>
      <c r="AY77" s="96"/>
      <c r="AZ77" s="96">
        <f>SUM(AZ76:AZ76)</f>
        <v>0</v>
      </c>
      <c r="BA77" s="96"/>
      <c r="BB77" s="96">
        <f>SUM(BB76:BB76)</f>
        <v>0</v>
      </c>
      <c r="BC77" s="97"/>
      <c r="BD77" s="98">
        <f>SUM(BD76:BD76)</f>
        <v>0</v>
      </c>
      <c r="BE77" s="99"/>
    </row>
    <row r="78" spans="2:57" ht="15" customHeight="1" x14ac:dyDescent="0.3">
      <c r="B78" s="85"/>
      <c r="C78" s="86"/>
      <c r="D78" s="87" t="s">
        <v>6</v>
      </c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8"/>
      <c r="BD78" s="4"/>
      <c r="BE78" s="4"/>
    </row>
    <row r="79" spans="2:57" ht="15" customHeight="1" x14ac:dyDescent="0.3">
      <c r="B79" s="85"/>
      <c r="C79" s="86"/>
      <c r="D79" s="87" t="s">
        <v>7</v>
      </c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8"/>
      <c r="BD79" s="4"/>
      <c r="BE79" s="4"/>
    </row>
    <row r="80" spans="2:57" ht="43.8" x14ac:dyDescent="0.3">
      <c r="B80" s="18" t="str">
        <f>B10</f>
        <v>Día</v>
      </c>
      <c r="C80" s="15" t="str">
        <f>IF(D10="","",D10)</f>
        <v>Obrador Kiteni</v>
      </c>
      <c r="D80" s="15" t="str">
        <f>IF(F10="","",F10)</f>
        <v>PS#1</v>
      </c>
      <c r="E80" s="15" t="str">
        <f>IF(H10="","",H10)</f>
        <v>KP 007+400</v>
      </c>
      <c r="F80" s="15" t="str">
        <f>IF(J10="","",J10)</f>
        <v>KP 018+000</v>
      </c>
      <c r="G80" s="15" t="str">
        <f>IF(L10="","",L10)</f>
        <v>KP 030+000</v>
      </c>
      <c r="H80" s="15" t="str">
        <f>IF(N10="","",N10)</f>
        <v>KP 040+000</v>
      </c>
      <c r="I80" s="15" t="str">
        <f>IF(P10="","",P10)</f>
        <v>KP 043+600</v>
      </c>
      <c r="J80" s="15" t="str">
        <f>IF(R10="","",R10)</f>
        <v>KP 046+100</v>
      </c>
      <c r="K80" s="15" t="str">
        <f>IF(T10="","",T10)</f>
        <v>KP 050+000</v>
      </c>
      <c r="L80" s="15" t="str">
        <f>IF(V10="","",V10)</f>
        <v>KP 057+000</v>
      </c>
      <c r="M80" s="15" t="str">
        <f>IF(X10="","",X10)</f>
        <v>KP 064+000</v>
      </c>
      <c r="N80" s="15" t="str">
        <f>IF(Z10="","",Z10)</f>
        <v>KP 071+000</v>
      </c>
      <c r="O80" s="15" t="str">
        <f>IF(AB10="","",AB10)</f>
        <v>KP 082+000</v>
      </c>
      <c r="P80" s="15" t="str">
        <f>IF(AD10="","",AD10)</f>
        <v>KP 090+000</v>
      </c>
      <c r="Q80" s="15" t="str">
        <f>IF(AF10="","",AF10)</f>
        <v>KP 095+000</v>
      </c>
      <c r="R80" s="15" t="str">
        <f>IF(AH10="","",AH10)</f>
        <v>PS#2</v>
      </c>
      <c r="S80" s="15" t="str">
        <f>IF(AJ10="","",AJ10)</f>
        <v>KP 127+000</v>
      </c>
      <c r="T80" s="15" t="str">
        <f>IF(AL10="","",AL10)</f>
        <v>KP 142+000</v>
      </c>
      <c r="U80" s="15" t="str">
        <f>IF(AN10="","",AN10)</f>
        <v>KP 184+039</v>
      </c>
      <c r="V80" s="15" t="str">
        <f>IF(AP10="","",AP10)</f>
        <v>PS#3</v>
      </c>
      <c r="W80" s="15" t="str">
        <f>IF(AR10="","",AR10)</f>
        <v>PS#4/XV10007</v>
      </c>
      <c r="X80" s="15"/>
      <c r="Y80" s="15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4"/>
      <c r="BD80" s="4"/>
      <c r="BE80" s="4"/>
    </row>
    <row r="81" spans="2:57" ht="15" customHeight="1" x14ac:dyDescent="0.3">
      <c r="B81" s="19">
        <f>+B12</f>
        <v>45293</v>
      </c>
      <c r="C81" s="16">
        <f t="shared" ref="C81:R96" si="27">IFERROR(INDEX($B$10:$BC$72,MATCH($B81,$B$10:$B$72,0)-1,MATCH(C$80,$B$10:$BC$10,0)+1),0)</f>
        <v>0</v>
      </c>
      <c r="D81" s="16">
        <f t="shared" si="27"/>
        <v>0</v>
      </c>
      <c r="E81" s="16">
        <f t="shared" si="27"/>
        <v>0</v>
      </c>
      <c r="F81" s="16">
        <f t="shared" si="27"/>
        <v>0</v>
      </c>
      <c r="G81" s="16">
        <f t="shared" si="27"/>
        <v>0</v>
      </c>
      <c r="H81" s="16">
        <f t="shared" si="27"/>
        <v>0</v>
      </c>
      <c r="I81" s="16">
        <f t="shared" si="27"/>
        <v>0</v>
      </c>
      <c r="J81" s="16">
        <f t="shared" si="27"/>
        <v>0</v>
      </c>
      <c r="K81" s="16">
        <f t="shared" si="27"/>
        <v>0</v>
      </c>
      <c r="L81" s="16">
        <f t="shared" si="27"/>
        <v>0</v>
      </c>
      <c r="M81" s="16">
        <f t="shared" si="27"/>
        <v>0</v>
      </c>
      <c r="N81" s="16">
        <f t="shared" si="27"/>
        <v>0</v>
      </c>
      <c r="O81" s="16">
        <f t="shared" si="27"/>
        <v>0</v>
      </c>
      <c r="P81" s="16">
        <f t="shared" si="27"/>
        <v>0</v>
      </c>
      <c r="Q81" s="16">
        <f t="shared" si="27"/>
        <v>0</v>
      </c>
      <c r="R81" s="16">
        <f t="shared" si="27"/>
        <v>0</v>
      </c>
      <c r="S81" s="16">
        <f t="shared" ref="S81:Y95" si="28">IFERROR(INDEX($B$10:$BC$72,MATCH($B81,$B$10:$B$72,0)-1,MATCH(S$80,$B$10:$BC$10,0)+1),0)</f>
        <v>0</v>
      </c>
      <c r="T81" s="16">
        <f t="shared" si="28"/>
        <v>0</v>
      </c>
      <c r="U81" s="16">
        <f t="shared" si="28"/>
        <v>0</v>
      </c>
      <c r="V81" s="16">
        <f t="shared" si="28"/>
        <v>0</v>
      </c>
      <c r="W81" s="16">
        <f t="shared" si="28"/>
        <v>0</v>
      </c>
      <c r="X81" s="16">
        <f t="shared" si="28"/>
        <v>0</v>
      </c>
      <c r="Y81" s="16">
        <f t="shared" si="28"/>
        <v>0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25"/>
      <c r="BD81" s="4"/>
      <c r="BE81" s="4"/>
    </row>
    <row r="82" spans="2:57" ht="15" customHeight="1" x14ac:dyDescent="0.3">
      <c r="B82" s="19">
        <f>+B81+1</f>
        <v>45294</v>
      </c>
      <c r="C82" s="16">
        <f t="shared" si="27"/>
        <v>0</v>
      </c>
      <c r="D82" s="16">
        <f t="shared" si="27"/>
        <v>0</v>
      </c>
      <c r="E82" s="16">
        <f t="shared" si="27"/>
        <v>0</v>
      </c>
      <c r="F82" s="16">
        <f t="shared" si="27"/>
        <v>0</v>
      </c>
      <c r="G82" s="16">
        <f t="shared" si="27"/>
        <v>0</v>
      </c>
      <c r="H82" s="16">
        <f t="shared" si="27"/>
        <v>0</v>
      </c>
      <c r="I82" s="16">
        <f t="shared" si="27"/>
        <v>0</v>
      </c>
      <c r="J82" s="16">
        <f t="shared" si="27"/>
        <v>0</v>
      </c>
      <c r="K82" s="16">
        <f t="shared" si="27"/>
        <v>0</v>
      </c>
      <c r="L82" s="16">
        <f t="shared" si="27"/>
        <v>0</v>
      </c>
      <c r="M82" s="16">
        <f t="shared" si="27"/>
        <v>0</v>
      </c>
      <c r="N82" s="16">
        <f t="shared" si="27"/>
        <v>0</v>
      </c>
      <c r="O82" s="16">
        <f t="shared" si="27"/>
        <v>0</v>
      </c>
      <c r="P82" s="16">
        <f t="shared" si="27"/>
        <v>0</v>
      </c>
      <c r="Q82" s="16">
        <f t="shared" si="27"/>
        <v>0</v>
      </c>
      <c r="R82" s="16">
        <f t="shared" si="27"/>
        <v>0</v>
      </c>
      <c r="S82" s="16">
        <f t="shared" si="28"/>
        <v>0</v>
      </c>
      <c r="T82" s="16">
        <f t="shared" si="28"/>
        <v>0</v>
      </c>
      <c r="U82" s="16">
        <f t="shared" si="28"/>
        <v>0</v>
      </c>
      <c r="V82" s="16">
        <f t="shared" si="28"/>
        <v>0</v>
      </c>
      <c r="W82" s="16">
        <f t="shared" si="28"/>
        <v>0</v>
      </c>
      <c r="X82" s="16">
        <f t="shared" si="28"/>
        <v>0</v>
      </c>
      <c r="Y82" s="16">
        <f t="shared" si="28"/>
        <v>0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25"/>
      <c r="BD82" s="4"/>
      <c r="BE82" s="4"/>
    </row>
    <row r="83" spans="2:57" ht="15" customHeight="1" x14ac:dyDescent="0.3">
      <c r="B83" s="19">
        <f t="shared" ref="B83:B111" si="29">+B82+1</f>
        <v>45295</v>
      </c>
      <c r="C83" s="16">
        <f t="shared" si="27"/>
        <v>0</v>
      </c>
      <c r="D83" s="16">
        <f t="shared" si="27"/>
        <v>0</v>
      </c>
      <c r="E83" s="16">
        <f t="shared" si="27"/>
        <v>0</v>
      </c>
      <c r="F83" s="16">
        <f t="shared" si="27"/>
        <v>0</v>
      </c>
      <c r="G83" s="16">
        <f t="shared" si="27"/>
        <v>0</v>
      </c>
      <c r="H83" s="16">
        <f t="shared" si="27"/>
        <v>0</v>
      </c>
      <c r="I83" s="16">
        <f t="shared" si="27"/>
        <v>0</v>
      </c>
      <c r="J83" s="16">
        <f t="shared" si="27"/>
        <v>0</v>
      </c>
      <c r="K83" s="16">
        <f t="shared" si="27"/>
        <v>0</v>
      </c>
      <c r="L83" s="16">
        <f t="shared" si="27"/>
        <v>0</v>
      </c>
      <c r="M83" s="16">
        <f t="shared" si="27"/>
        <v>0</v>
      </c>
      <c r="N83" s="16">
        <f t="shared" si="27"/>
        <v>0</v>
      </c>
      <c r="O83" s="16">
        <f t="shared" si="27"/>
        <v>0</v>
      </c>
      <c r="P83" s="16">
        <f t="shared" si="27"/>
        <v>0</v>
      </c>
      <c r="Q83" s="16">
        <f t="shared" si="27"/>
        <v>0</v>
      </c>
      <c r="R83" s="16">
        <f t="shared" si="27"/>
        <v>0</v>
      </c>
      <c r="S83" s="16">
        <f t="shared" si="28"/>
        <v>0</v>
      </c>
      <c r="T83" s="16">
        <f t="shared" si="28"/>
        <v>0</v>
      </c>
      <c r="U83" s="16">
        <f t="shared" si="28"/>
        <v>0</v>
      </c>
      <c r="V83" s="16">
        <f t="shared" si="28"/>
        <v>0</v>
      </c>
      <c r="W83" s="16">
        <f t="shared" si="28"/>
        <v>0</v>
      </c>
      <c r="X83" s="16">
        <f t="shared" si="28"/>
        <v>0</v>
      </c>
      <c r="Y83" s="16">
        <f t="shared" si="28"/>
        <v>0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25"/>
      <c r="BD83" s="4"/>
      <c r="BE83" s="4"/>
    </row>
    <row r="84" spans="2:57" ht="15" customHeight="1" x14ac:dyDescent="0.3">
      <c r="B84" s="19">
        <f t="shared" si="29"/>
        <v>45296</v>
      </c>
      <c r="C84" s="16">
        <f t="shared" si="27"/>
        <v>0</v>
      </c>
      <c r="D84" s="16">
        <f t="shared" si="27"/>
        <v>0</v>
      </c>
      <c r="E84" s="16">
        <f t="shared" si="27"/>
        <v>0</v>
      </c>
      <c r="F84" s="16">
        <f t="shared" si="27"/>
        <v>0</v>
      </c>
      <c r="G84" s="16">
        <f t="shared" si="27"/>
        <v>0</v>
      </c>
      <c r="H84" s="16">
        <f t="shared" si="27"/>
        <v>0</v>
      </c>
      <c r="I84" s="16">
        <f t="shared" si="27"/>
        <v>0</v>
      </c>
      <c r="J84" s="16">
        <f t="shared" si="27"/>
        <v>0</v>
      </c>
      <c r="K84" s="16">
        <f t="shared" si="27"/>
        <v>0</v>
      </c>
      <c r="L84" s="16">
        <f t="shared" si="27"/>
        <v>0</v>
      </c>
      <c r="M84" s="16">
        <f t="shared" si="27"/>
        <v>0</v>
      </c>
      <c r="N84" s="16">
        <f t="shared" si="27"/>
        <v>0</v>
      </c>
      <c r="O84" s="16">
        <f t="shared" si="27"/>
        <v>0</v>
      </c>
      <c r="P84" s="16">
        <f t="shared" si="27"/>
        <v>0</v>
      </c>
      <c r="Q84" s="16">
        <f t="shared" si="27"/>
        <v>0</v>
      </c>
      <c r="R84" s="16">
        <f t="shared" si="27"/>
        <v>0</v>
      </c>
      <c r="S84" s="16">
        <f t="shared" si="28"/>
        <v>0</v>
      </c>
      <c r="T84" s="16">
        <f t="shared" si="28"/>
        <v>0</v>
      </c>
      <c r="U84" s="16">
        <f t="shared" si="28"/>
        <v>0</v>
      </c>
      <c r="V84" s="16">
        <f t="shared" si="28"/>
        <v>0</v>
      </c>
      <c r="W84" s="16">
        <f t="shared" si="28"/>
        <v>0</v>
      </c>
      <c r="X84" s="16">
        <f t="shared" si="28"/>
        <v>0</v>
      </c>
      <c r="Y84" s="16">
        <f t="shared" si="28"/>
        <v>0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25"/>
      <c r="BD84" s="4"/>
      <c r="BE84" s="4"/>
    </row>
    <row r="85" spans="2:57" ht="15" customHeight="1" x14ac:dyDescent="0.3">
      <c r="B85" s="19">
        <f t="shared" si="29"/>
        <v>45297</v>
      </c>
      <c r="C85" s="16">
        <f t="shared" si="27"/>
        <v>0</v>
      </c>
      <c r="D85" s="16">
        <f t="shared" si="27"/>
        <v>0</v>
      </c>
      <c r="E85" s="16">
        <f t="shared" si="27"/>
        <v>0</v>
      </c>
      <c r="F85" s="16">
        <f t="shared" si="27"/>
        <v>0</v>
      </c>
      <c r="G85" s="16">
        <f t="shared" si="27"/>
        <v>0</v>
      </c>
      <c r="H85" s="16">
        <f t="shared" si="27"/>
        <v>0</v>
      </c>
      <c r="I85" s="16">
        <f t="shared" si="27"/>
        <v>0</v>
      </c>
      <c r="J85" s="16">
        <f t="shared" si="27"/>
        <v>0</v>
      </c>
      <c r="K85" s="16">
        <f t="shared" si="27"/>
        <v>0</v>
      </c>
      <c r="L85" s="16">
        <f t="shared" si="27"/>
        <v>0</v>
      </c>
      <c r="M85" s="16">
        <f t="shared" si="27"/>
        <v>0</v>
      </c>
      <c r="N85" s="16">
        <f t="shared" si="27"/>
        <v>0</v>
      </c>
      <c r="O85" s="16">
        <f t="shared" si="27"/>
        <v>0</v>
      </c>
      <c r="P85" s="16">
        <f t="shared" si="27"/>
        <v>0</v>
      </c>
      <c r="Q85" s="16">
        <f t="shared" si="27"/>
        <v>0</v>
      </c>
      <c r="R85" s="16">
        <f t="shared" si="27"/>
        <v>0</v>
      </c>
      <c r="S85" s="16">
        <f t="shared" si="28"/>
        <v>0</v>
      </c>
      <c r="T85" s="16">
        <f t="shared" si="28"/>
        <v>0</v>
      </c>
      <c r="U85" s="16">
        <f t="shared" si="28"/>
        <v>0</v>
      </c>
      <c r="V85" s="16">
        <f t="shared" si="28"/>
        <v>0</v>
      </c>
      <c r="W85" s="16">
        <f t="shared" si="28"/>
        <v>0</v>
      </c>
      <c r="X85" s="16">
        <f t="shared" si="28"/>
        <v>0</v>
      </c>
      <c r="Y85" s="16">
        <f t="shared" si="28"/>
        <v>0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25"/>
      <c r="BD85" s="4"/>
      <c r="BE85" s="4"/>
    </row>
    <row r="86" spans="2:57" ht="15" customHeight="1" x14ac:dyDescent="0.3">
      <c r="B86" s="19">
        <f t="shared" si="29"/>
        <v>45298</v>
      </c>
      <c r="C86" s="16">
        <f t="shared" si="27"/>
        <v>0</v>
      </c>
      <c r="D86" s="16">
        <f t="shared" si="27"/>
        <v>0</v>
      </c>
      <c r="E86" s="16">
        <f t="shared" si="27"/>
        <v>0</v>
      </c>
      <c r="F86" s="16">
        <f t="shared" si="27"/>
        <v>0</v>
      </c>
      <c r="G86" s="16">
        <f t="shared" si="27"/>
        <v>0</v>
      </c>
      <c r="H86" s="16">
        <f t="shared" si="27"/>
        <v>0</v>
      </c>
      <c r="I86" s="16">
        <f t="shared" si="27"/>
        <v>0</v>
      </c>
      <c r="J86" s="16">
        <f t="shared" si="27"/>
        <v>0</v>
      </c>
      <c r="K86" s="16">
        <f t="shared" si="27"/>
        <v>0</v>
      </c>
      <c r="L86" s="16">
        <f t="shared" si="27"/>
        <v>0</v>
      </c>
      <c r="M86" s="16">
        <f t="shared" si="27"/>
        <v>0</v>
      </c>
      <c r="N86" s="16">
        <f t="shared" si="27"/>
        <v>0</v>
      </c>
      <c r="O86" s="16">
        <f t="shared" si="27"/>
        <v>0</v>
      </c>
      <c r="P86" s="16">
        <f t="shared" si="27"/>
        <v>0</v>
      </c>
      <c r="Q86" s="16">
        <f t="shared" si="27"/>
        <v>0</v>
      </c>
      <c r="R86" s="16">
        <f t="shared" si="27"/>
        <v>0</v>
      </c>
      <c r="S86" s="16">
        <f t="shared" si="28"/>
        <v>0</v>
      </c>
      <c r="T86" s="16">
        <f t="shared" si="28"/>
        <v>0</v>
      </c>
      <c r="U86" s="16">
        <f t="shared" si="28"/>
        <v>0</v>
      </c>
      <c r="V86" s="16">
        <f t="shared" si="28"/>
        <v>0</v>
      </c>
      <c r="W86" s="16">
        <f t="shared" si="28"/>
        <v>0</v>
      </c>
      <c r="X86" s="16">
        <f t="shared" si="28"/>
        <v>0</v>
      </c>
      <c r="Y86" s="16">
        <f t="shared" si="28"/>
        <v>0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25"/>
      <c r="BD86" s="4"/>
      <c r="BE86" s="4"/>
    </row>
    <row r="87" spans="2:57" ht="15" customHeight="1" x14ac:dyDescent="0.3">
      <c r="B87" s="19">
        <f t="shared" si="29"/>
        <v>45299</v>
      </c>
      <c r="C87" s="16">
        <f t="shared" si="27"/>
        <v>0</v>
      </c>
      <c r="D87" s="16">
        <f t="shared" si="27"/>
        <v>0</v>
      </c>
      <c r="E87" s="16">
        <f t="shared" si="27"/>
        <v>0</v>
      </c>
      <c r="F87" s="16">
        <f t="shared" si="27"/>
        <v>0</v>
      </c>
      <c r="G87" s="16">
        <f t="shared" si="27"/>
        <v>0</v>
      </c>
      <c r="H87" s="16">
        <f t="shared" si="27"/>
        <v>0</v>
      </c>
      <c r="I87" s="16">
        <f t="shared" si="27"/>
        <v>0</v>
      </c>
      <c r="J87" s="16">
        <f t="shared" si="27"/>
        <v>0</v>
      </c>
      <c r="K87" s="16">
        <f t="shared" si="27"/>
        <v>0</v>
      </c>
      <c r="L87" s="16">
        <f t="shared" si="27"/>
        <v>0</v>
      </c>
      <c r="M87" s="16">
        <f t="shared" si="27"/>
        <v>0</v>
      </c>
      <c r="N87" s="16">
        <f t="shared" si="27"/>
        <v>0</v>
      </c>
      <c r="O87" s="16">
        <f t="shared" si="27"/>
        <v>0</v>
      </c>
      <c r="P87" s="16">
        <f t="shared" si="27"/>
        <v>0</v>
      </c>
      <c r="Q87" s="16">
        <f t="shared" si="27"/>
        <v>0</v>
      </c>
      <c r="R87" s="16">
        <f t="shared" si="27"/>
        <v>0</v>
      </c>
      <c r="S87" s="16">
        <f t="shared" si="28"/>
        <v>0</v>
      </c>
      <c r="T87" s="16">
        <f t="shared" si="28"/>
        <v>0</v>
      </c>
      <c r="U87" s="16">
        <f t="shared" si="28"/>
        <v>0</v>
      </c>
      <c r="V87" s="16">
        <f t="shared" si="28"/>
        <v>0</v>
      </c>
      <c r="W87" s="16">
        <f t="shared" si="28"/>
        <v>0</v>
      </c>
      <c r="X87" s="16">
        <f t="shared" si="28"/>
        <v>0</v>
      </c>
      <c r="Y87" s="16">
        <f t="shared" si="28"/>
        <v>0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25"/>
      <c r="BD87" s="4"/>
      <c r="BE87" s="4"/>
    </row>
    <row r="88" spans="2:57" ht="15" customHeight="1" x14ac:dyDescent="0.3">
      <c r="B88" s="19">
        <f t="shared" si="29"/>
        <v>45300</v>
      </c>
      <c r="C88" s="16">
        <f t="shared" si="27"/>
        <v>0</v>
      </c>
      <c r="D88" s="16">
        <f t="shared" si="27"/>
        <v>0</v>
      </c>
      <c r="E88" s="16">
        <f t="shared" si="27"/>
        <v>0</v>
      </c>
      <c r="F88" s="16">
        <f t="shared" si="27"/>
        <v>0</v>
      </c>
      <c r="G88" s="16">
        <f t="shared" si="27"/>
        <v>0</v>
      </c>
      <c r="H88" s="16">
        <f t="shared" si="27"/>
        <v>0</v>
      </c>
      <c r="I88" s="16">
        <f t="shared" si="27"/>
        <v>0</v>
      </c>
      <c r="J88" s="16">
        <f t="shared" si="27"/>
        <v>0</v>
      </c>
      <c r="K88" s="16">
        <f t="shared" si="27"/>
        <v>0</v>
      </c>
      <c r="L88" s="16">
        <f t="shared" si="27"/>
        <v>0</v>
      </c>
      <c r="M88" s="16">
        <f t="shared" si="27"/>
        <v>0</v>
      </c>
      <c r="N88" s="16">
        <f t="shared" si="27"/>
        <v>0</v>
      </c>
      <c r="O88" s="16">
        <f t="shared" si="27"/>
        <v>0</v>
      </c>
      <c r="P88" s="16">
        <f t="shared" si="27"/>
        <v>0</v>
      </c>
      <c r="Q88" s="16">
        <f t="shared" si="27"/>
        <v>0</v>
      </c>
      <c r="R88" s="16">
        <f t="shared" si="27"/>
        <v>0</v>
      </c>
      <c r="S88" s="16">
        <f t="shared" si="28"/>
        <v>0</v>
      </c>
      <c r="T88" s="16">
        <f t="shared" si="28"/>
        <v>0</v>
      </c>
      <c r="U88" s="16">
        <f t="shared" si="28"/>
        <v>0</v>
      </c>
      <c r="V88" s="16">
        <f t="shared" si="28"/>
        <v>0</v>
      </c>
      <c r="W88" s="16">
        <f t="shared" si="28"/>
        <v>0</v>
      </c>
      <c r="X88" s="16">
        <f t="shared" si="28"/>
        <v>0</v>
      </c>
      <c r="Y88" s="16">
        <f t="shared" si="28"/>
        <v>0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25"/>
      <c r="BD88" s="4"/>
      <c r="BE88" s="4"/>
    </row>
    <row r="89" spans="2:57" ht="15" customHeight="1" x14ac:dyDescent="0.3">
      <c r="B89" s="19">
        <f t="shared" si="29"/>
        <v>45301</v>
      </c>
      <c r="C89" s="16">
        <f t="shared" si="27"/>
        <v>0</v>
      </c>
      <c r="D89" s="16">
        <f t="shared" si="27"/>
        <v>0</v>
      </c>
      <c r="E89" s="16">
        <f t="shared" si="27"/>
        <v>0</v>
      </c>
      <c r="F89" s="16">
        <f t="shared" si="27"/>
        <v>0</v>
      </c>
      <c r="G89" s="16">
        <f t="shared" si="27"/>
        <v>0</v>
      </c>
      <c r="H89" s="16">
        <f t="shared" si="27"/>
        <v>0</v>
      </c>
      <c r="I89" s="16">
        <f t="shared" si="27"/>
        <v>0</v>
      </c>
      <c r="J89" s="16">
        <f t="shared" si="27"/>
        <v>0</v>
      </c>
      <c r="K89" s="16">
        <f t="shared" si="27"/>
        <v>0</v>
      </c>
      <c r="L89" s="16">
        <f t="shared" si="27"/>
        <v>0</v>
      </c>
      <c r="M89" s="16">
        <f t="shared" si="27"/>
        <v>0</v>
      </c>
      <c r="N89" s="16">
        <f t="shared" si="27"/>
        <v>0</v>
      </c>
      <c r="O89" s="16">
        <f t="shared" si="27"/>
        <v>0</v>
      </c>
      <c r="P89" s="16">
        <f t="shared" si="27"/>
        <v>0</v>
      </c>
      <c r="Q89" s="16">
        <f t="shared" si="27"/>
        <v>0</v>
      </c>
      <c r="R89" s="16">
        <f t="shared" si="27"/>
        <v>0</v>
      </c>
      <c r="S89" s="16">
        <f t="shared" si="28"/>
        <v>0</v>
      </c>
      <c r="T89" s="16">
        <f t="shared" si="28"/>
        <v>0</v>
      </c>
      <c r="U89" s="16">
        <f t="shared" si="28"/>
        <v>0</v>
      </c>
      <c r="V89" s="16">
        <f t="shared" si="28"/>
        <v>0</v>
      </c>
      <c r="W89" s="16">
        <f t="shared" si="28"/>
        <v>0</v>
      </c>
      <c r="X89" s="16">
        <f t="shared" si="28"/>
        <v>0</v>
      </c>
      <c r="Y89" s="16">
        <f t="shared" si="28"/>
        <v>0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25"/>
      <c r="BD89" s="4"/>
      <c r="BE89" s="4"/>
    </row>
    <row r="90" spans="2:57" ht="15" customHeight="1" x14ac:dyDescent="0.3">
      <c r="B90" s="19">
        <f t="shared" si="29"/>
        <v>45302</v>
      </c>
      <c r="C90" s="16">
        <f t="shared" si="27"/>
        <v>0</v>
      </c>
      <c r="D90" s="16">
        <f t="shared" si="27"/>
        <v>0</v>
      </c>
      <c r="E90" s="16">
        <f t="shared" si="27"/>
        <v>0</v>
      </c>
      <c r="F90" s="16">
        <f t="shared" si="27"/>
        <v>0</v>
      </c>
      <c r="G90" s="16">
        <f t="shared" si="27"/>
        <v>0</v>
      </c>
      <c r="H90" s="16">
        <f t="shared" si="27"/>
        <v>0</v>
      </c>
      <c r="I90" s="16">
        <f t="shared" si="27"/>
        <v>0</v>
      </c>
      <c r="J90" s="16">
        <f t="shared" si="27"/>
        <v>0</v>
      </c>
      <c r="K90" s="16">
        <f t="shared" si="27"/>
        <v>0</v>
      </c>
      <c r="L90" s="16">
        <f t="shared" si="27"/>
        <v>0</v>
      </c>
      <c r="M90" s="16">
        <f t="shared" si="27"/>
        <v>0</v>
      </c>
      <c r="N90" s="16">
        <f t="shared" si="27"/>
        <v>0</v>
      </c>
      <c r="O90" s="16">
        <f t="shared" si="27"/>
        <v>0</v>
      </c>
      <c r="P90" s="16">
        <f t="shared" si="27"/>
        <v>0</v>
      </c>
      <c r="Q90" s="16">
        <f t="shared" si="27"/>
        <v>0</v>
      </c>
      <c r="R90" s="16">
        <f t="shared" si="27"/>
        <v>0</v>
      </c>
      <c r="S90" s="16">
        <f t="shared" si="28"/>
        <v>0</v>
      </c>
      <c r="T90" s="16">
        <f t="shared" si="28"/>
        <v>0</v>
      </c>
      <c r="U90" s="16">
        <f t="shared" si="28"/>
        <v>0</v>
      </c>
      <c r="V90" s="16">
        <f t="shared" si="28"/>
        <v>0</v>
      </c>
      <c r="W90" s="16">
        <f t="shared" si="28"/>
        <v>0</v>
      </c>
      <c r="X90" s="16">
        <f t="shared" si="28"/>
        <v>0</v>
      </c>
      <c r="Y90" s="16">
        <f t="shared" si="28"/>
        <v>0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25"/>
      <c r="BD90" s="4"/>
      <c r="BE90" s="4"/>
    </row>
    <row r="91" spans="2:57" ht="15" customHeight="1" x14ac:dyDescent="0.3">
      <c r="B91" s="19">
        <f t="shared" si="29"/>
        <v>45303</v>
      </c>
      <c r="C91" s="16">
        <f t="shared" si="27"/>
        <v>0</v>
      </c>
      <c r="D91" s="16">
        <f t="shared" si="27"/>
        <v>0</v>
      </c>
      <c r="E91" s="16">
        <f t="shared" si="27"/>
        <v>0</v>
      </c>
      <c r="F91" s="16">
        <f t="shared" si="27"/>
        <v>0</v>
      </c>
      <c r="G91" s="16">
        <f t="shared" si="27"/>
        <v>0</v>
      </c>
      <c r="H91" s="16">
        <f t="shared" si="27"/>
        <v>0</v>
      </c>
      <c r="I91" s="16">
        <f t="shared" si="27"/>
        <v>0</v>
      </c>
      <c r="J91" s="16">
        <f t="shared" si="27"/>
        <v>0</v>
      </c>
      <c r="K91" s="16">
        <f t="shared" si="27"/>
        <v>0</v>
      </c>
      <c r="L91" s="16">
        <f t="shared" si="27"/>
        <v>0</v>
      </c>
      <c r="M91" s="16">
        <f t="shared" si="27"/>
        <v>0</v>
      </c>
      <c r="N91" s="16">
        <f t="shared" si="27"/>
        <v>0</v>
      </c>
      <c r="O91" s="16">
        <f t="shared" si="27"/>
        <v>0</v>
      </c>
      <c r="P91" s="16">
        <f t="shared" si="27"/>
        <v>0</v>
      </c>
      <c r="Q91" s="16">
        <f t="shared" si="27"/>
        <v>0</v>
      </c>
      <c r="R91" s="16">
        <f t="shared" si="27"/>
        <v>0</v>
      </c>
      <c r="S91" s="16">
        <f t="shared" si="28"/>
        <v>0</v>
      </c>
      <c r="T91" s="16">
        <f t="shared" si="28"/>
        <v>0</v>
      </c>
      <c r="U91" s="16">
        <f t="shared" si="28"/>
        <v>0</v>
      </c>
      <c r="V91" s="16">
        <f t="shared" si="28"/>
        <v>0</v>
      </c>
      <c r="W91" s="16">
        <f t="shared" si="28"/>
        <v>0</v>
      </c>
      <c r="X91" s="16">
        <f t="shared" si="28"/>
        <v>0</v>
      </c>
      <c r="Y91" s="16">
        <f t="shared" si="28"/>
        <v>0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25"/>
      <c r="BD91" s="4"/>
      <c r="BE91" s="4"/>
    </row>
    <row r="92" spans="2:57" ht="15" customHeight="1" x14ac:dyDescent="0.3">
      <c r="B92" s="19">
        <f t="shared" si="29"/>
        <v>45304</v>
      </c>
      <c r="C92" s="16">
        <f t="shared" si="27"/>
        <v>0</v>
      </c>
      <c r="D92" s="16">
        <f t="shared" si="27"/>
        <v>0</v>
      </c>
      <c r="E92" s="16">
        <f t="shared" si="27"/>
        <v>0</v>
      </c>
      <c r="F92" s="16">
        <f t="shared" si="27"/>
        <v>0</v>
      </c>
      <c r="G92" s="16">
        <f t="shared" si="27"/>
        <v>0</v>
      </c>
      <c r="H92" s="16">
        <f t="shared" si="27"/>
        <v>0</v>
      </c>
      <c r="I92" s="16">
        <f t="shared" si="27"/>
        <v>0</v>
      </c>
      <c r="J92" s="16">
        <f t="shared" si="27"/>
        <v>0</v>
      </c>
      <c r="K92" s="16">
        <f t="shared" si="27"/>
        <v>0</v>
      </c>
      <c r="L92" s="16">
        <f t="shared" si="27"/>
        <v>0</v>
      </c>
      <c r="M92" s="16">
        <f t="shared" si="27"/>
        <v>0</v>
      </c>
      <c r="N92" s="16">
        <f t="shared" si="27"/>
        <v>0</v>
      </c>
      <c r="O92" s="16">
        <f t="shared" si="27"/>
        <v>0</v>
      </c>
      <c r="P92" s="16">
        <f t="shared" si="27"/>
        <v>0</v>
      </c>
      <c r="Q92" s="16">
        <f t="shared" si="27"/>
        <v>0</v>
      </c>
      <c r="R92" s="16">
        <f t="shared" si="27"/>
        <v>0</v>
      </c>
      <c r="S92" s="16">
        <f t="shared" si="28"/>
        <v>0</v>
      </c>
      <c r="T92" s="16">
        <f t="shared" si="28"/>
        <v>0</v>
      </c>
      <c r="U92" s="16">
        <f t="shared" si="28"/>
        <v>0</v>
      </c>
      <c r="V92" s="16">
        <f t="shared" si="28"/>
        <v>0</v>
      </c>
      <c r="W92" s="16">
        <f t="shared" si="28"/>
        <v>0</v>
      </c>
      <c r="X92" s="16">
        <f t="shared" si="28"/>
        <v>0</v>
      </c>
      <c r="Y92" s="16">
        <f t="shared" si="28"/>
        <v>0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25"/>
      <c r="BD92" s="4"/>
      <c r="BE92" s="4"/>
    </row>
    <row r="93" spans="2:57" ht="15" customHeight="1" x14ac:dyDescent="0.3">
      <c r="B93" s="19">
        <f t="shared" si="29"/>
        <v>45305</v>
      </c>
      <c r="C93" s="16">
        <f t="shared" si="27"/>
        <v>0</v>
      </c>
      <c r="D93" s="16">
        <f t="shared" si="27"/>
        <v>0</v>
      </c>
      <c r="E93" s="16">
        <f t="shared" si="27"/>
        <v>0</v>
      </c>
      <c r="F93" s="16">
        <f t="shared" si="27"/>
        <v>0</v>
      </c>
      <c r="G93" s="16">
        <f t="shared" si="27"/>
        <v>0</v>
      </c>
      <c r="H93" s="16">
        <f t="shared" si="27"/>
        <v>0</v>
      </c>
      <c r="I93" s="16">
        <f t="shared" si="27"/>
        <v>0</v>
      </c>
      <c r="J93" s="16">
        <f t="shared" si="27"/>
        <v>0</v>
      </c>
      <c r="K93" s="16">
        <f t="shared" si="27"/>
        <v>0</v>
      </c>
      <c r="L93" s="16">
        <f t="shared" si="27"/>
        <v>0</v>
      </c>
      <c r="M93" s="16">
        <f t="shared" si="27"/>
        <v>0</v>
      </c>
      <c r="N93" s="16">
        <f t="shared" si="27"/>
        <v>0</v>
      </c>
      <c r="O93" s="16">
        <f t="shared" si="27"/>
        <v>0</v>
      </c>
      <c r="P93" s="16">
        <f t="shared" si="27"/>
        <v>0</v>
      </c>
      <c r="Q93" s="16">
        <f t="shared" si="27"/>
        <v>0</v>
      </c>
      <c r="R93" s="16">
        <f t="shared" si="27"/>
        <v>0</v>
      </c>
      <c r="S93" s="16">
        <f t="shared" si="28"/>
        <v>0</v>
      </c>
      <c r="T93" s="16">
        <f t="shared" si="28"/>
        <v>0</v>
      </c>
      <c r="U93" s="16">
        <f t="shared" si="28"/>
        <v>0</v>
      </c>
      <c r="V93" s="16">
        <f t="shared" si="28"/>
        <v>0</v>
      </c>
      <c r="W93" s="16">
        <f t="shared" si="28"/>
        <v>0</v>
      </c>
      <c r="X93" s="16">
        <f t="shared" si="28"/>
        <v>0</v>
      </c>
      <c r="Y93" s="16">
        <f t="shared" si="28"/>
        <v>0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25"/>
      <c r="BD93" s="4"/>
      <c r="BE93" s="4"/>
    </row>
    <row r="94" spans="2:57" ht="15" customHeight="1" x14ac:dyDescent="0.3">
      <c r="B94" s="19">
        <f t="shared" si="29"/>
        <v>45306</v>
      </c>
      <c r="C94" s="16">
        <f t="shared" si="27"/>
        <v>0</v>
      </c>
      <c r="D94" s="16">
        <f t="shared" si="27"/>
        <v>0</v>
      </c>
      <c r="E94" s="16">
        <f t="shared" si="27"/>
        <v>0</v>
      </c>
      <c r="F94" s="16">
        <f t="shared" si="27"/>
        <v>0</v>
      </c>
      <c r="G94" s="16">
        <f t="shared" si="27"/>
        <v>0</v>
      </c>
      <c r="H94" s="16">
        <f t="shared" si="27"/>
        <v>0</v>
      </c>
      <c r="I94" s="16">
        <f t="shared" si="27"/>
        <v>0</v>
      </c>
      <c r="J94" s="16">
        <f t="shared" si="27"/>
        <v>0</v>
      </c>
      <c r="K94" s="16">
        <f t="shared" si="27"/>
        <v>0</v>
      </c>
      <c r="L94" s="16">
        <f t="shared" si="27"/>
        <v>0</v>
      </c>
      <c r="M94" s="16">
        <f t="shared" si="27"/>
        <v>0</v>
      </c>
      <c r="N94" s="16">
        <f t="shared" si="27"/>
        <v>0</v>
      </c>
      <c r="O94" s="16">
        <f t="shared" si="27"/>
        <v>0</v>
      </c>
      <c r="P94" s="16">
        <f t="shared" si="27"/>
        <v>0</v>
      </c>
      <c r="Q94" s="16">
        <f t="shared" si="27"/>
        <v>0</v>
      </c>
      <c r="R94" s="16">
        <f t="shared" si="27"/>
        <v>0</v>
      </c>
      <c r="S94" s="16">
        <f t="shared" si="28"/>
        <v>0</v>
      </c>
      <c r="T94" s="16">
        <f t="shared" si="28"/>
        <v>0</v>
      </c>
      <c r="U94" s="16">
        <f t="shared" si="28"/>
        <v>0</v>
      </c>
      <c r="V94" s="16">
        <f t="shared" si="28"/>
        <v>0</v>
      </c>
      <c r="W94" s="16">
        <f t="shared" si="28"/>
        <v>0</v>
      </c>
      <c r="X94" s="16">
        <f t="shared" si="28"/>
        <v>0</v>
      </c>
      <c r="Y94" s="16">
        <f t="shared" si="28"/>
        <v>0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25"/>
      <c r="BD94" s="4"/>
      <c r="BE94" s="4"/>
    </row>
    <row r="95" spans="2:57" ht="15" customHeight="1" x14ac:dyDescent="0.3">
      <c r="B95" s="19">
        <f t="shared" si="29"/>
        <v>45307</v>
      </c>
      <c r="C95" s="16">
        <f t="shared" si="27"/>
        <v>0</v>
      </c>
      <c r="D95" s="16">
        <f t="shared" si="27"/>
        <v>0</v>
      </c>
      <c r="E95" s="16">
        <f t="shared" si="27"/>
        <v>0</v>
      </c>
      <c r="F95" s="16">
        <f t="shared" si="27"/>
        <v>0</v>
      </c>
      <c r="G95" s="16">
        <f t="shared" si="27"/>
        <v>0</v>
      </c>
      <c r="H95" s="16">
        <f t="shared" si="27"/>
        <v>0</v>
      </c>
      <c r="I95" s="16">
        <f t="shared" si="27"/>
        <v>0</v>
      </c>
      <c r="J95" s="16">
        <f t="shared" si="27"/>
        <v>0</v>
      </c>
      <c r="K95" s="16">
        <f t="shared" si="27"/>
        <v>0</v>
      </c>
      <c r="L95" s="16">
        <f t="shared" si="27"/>
        <v>0</v>
      </c>
      <c r="M95" s="16">
        <f t="shared" si="27"/>
        <v>0</v>
      </c>
      <c r="N95" s="16">
        <f t="shared" si="27"/>
        <v>0</v>
      </c>
      <c r="O95" s="16">
        <f t="shared" si="27"/>
        <v>0</v>
      </c>
      <c r="P95" s="16">
        <f t="shared" si="27"/>
        <v>0</v>
      </c>
      <c r="Q95" s="16">
        <f t="shared" si="27"/>
        <v>0</v>
      </c>
      <c r="R95" s="16">
        <f t="shared" si="27"/>
        <v>0</v>
      </c>
      <c r="S95" s="16">
        <f t="shared" si="28"/>
        <v>0</v>
      </c>
      <c r="T95" s="16">
        <f t="shared" si="28"/>
        <v>0</v>
      </c>
      <c r="U95" s="16">
        <f t="shared" si="28"/>
        <v>0</v>
      </c>
      <c r="V95" s="16">
        <f t="shared" si="28"/>
        <v>0</v>
      </c>
      <c r="W95" s="16">
        <f t="shared" si="28"/>
        <v>0</v>
      </c>
      <c r="X95" s="16">
        <f t="shared" si="28"/>
        <v>0</v>
      </c>
      <c r="Y95" s="16">
        <f t="shared" si="28"/>
        <v>0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25"/>
      <c r="BD95" s="4"/>
      <c r="BE95" s="4"/>
    </row>
    <row r="96" spans="2:57" ht="15" customHeight="1" x14ac:dyDescent="0.3">
      <c r="B96" s="19">
        <f t="shared" si="29"/>
        <v>45308</v>
      </c>
      <c r="C96" s="16">
        <f t="shared" si="27"/>
        <v>0</v>
      </c>
      <c r="D96" s="16">
        <f t="shared" si="27"/>
        <v>0</v>
      </c>
      <c r="E96" s="16">
        <f t="shared" si="27"/>
        <v>0</v>
      </c>
      <c r="F96" s="16">
        <f t="shared" si="27"/>
        <v>0</v>
      </c>
      <c r="G96" s="16">
        <f t="shared" si="27"/>
        <v>0</v>
      </c>
      <c r="H96" s="16">
        <f t="shared" si="27"/>
        <v>0</v>
      </c>
      <c r="I96" s="16">
        <f t="shared" si="27"/>
        <v>0</v>
      </c>
      <c r="J96" s="16">
        <f t="shared" si="27"/>
        <v>0</v>
      </c>
      <c r="K96" s="16">
        <f t="shared" si="27"/>
        <v>0</v>
      </c>
      <c r="L96" s="16">
        <f t="shared" si="27"/>
        <v>0</v>
      </c>
      <c r="M96" s="16">
        <f t="shared" si="27"/>
        <v>0</v>
      </c>
      <c r="N96" s="16">
        <f t="shared" si="27"/>
        <v>0</v>
      </c>
      <c r="O96" s="16">
        <f t="shared" si="27"/>
        <v>0</v>
      </c>
      <c r="P96" s="16">
        <f t="shared" si="27"/>
        <v>0</v>
      </c>
      <c r="Q96" s="16">
        <f t="shared" si="27"/>
        <v>0</v>
      </c>
      <c r="R96" s="16">
        <f t="shared" ref="R96:Y111" si="30">IFERROR(INDEX($B$10:$BC$72,MATCH($B96,$B$10:$B$72,0)-1,MATCH(R$80,$B$10:$BC$10,0)+1),0)</f>
        <v>0</v>
      </c>
      <c r="S96" s="16">
        <f t="shared" si="30"/>
        <v>0</v>
      </c>
      <c r="T96" s="16">
        <f t="shared" si="30"/>
        <v>0</v>
      </c>
      <c r="U96" s="16">
        <f t="shared" si="30"/>
        <v>0</v>
      </c>
      <c r="V96" s="16">
        <f t="shared" si="30"/>
        <v>0</v>
      </c>
      <c r="W96" s="16">
        <f t="shared" si="30"/>
        <v>0</v>
      </c>
      <c r="X96" s="16">
        <f t="shared" si="30"/>
        <v>0</v>
      </c>
      <c r="Y96" s="16">
        <f t="shared" si="30"/>
        <v>0</v>
      </c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25"/>
      <c r="BD96" s="4"/>
      <c r="BE96" s="4"/>
    </row>
    <row r="97" spans="2:57" ht="15" customHeight="1" x14ac:dyDescent="0.3">
      <c r="B97" s="19">
        <f t="shared" si="29"/>
        <v>45309</v>
      </c>
      <c r="C97" s="16">
        <f t="shared" ref="C97:R111" si="31">IFERROR(INDEX($B$10:$BC$72,MATCH($B97,$B$10:$B$72,0)-1,MATCH(C$80,$B$10:$BC$10,0)+1),0)</f>
        <v>0</v>
      </c>
      <c r="D97" s="16">
        <f t="shared" si="31"/>
        <v>0</v>
      </c>
      <c r="E97" s="16">
        <f t="shared" si="31"/>
        <v>0</v>
      </c>
      <c r="F97" s="16">
        <f t="shared" si="31"/>
        <v>0</v>
      </c>
      <c r="G97" s="16">
        <f t="shared" si="31"/>
        <v>0</v>
      </c>
      <c r="H97" s="16">
        <f t="shared" si="31"/>
        <v>0</v>
      </c>
      <c r="I97" s="16">
        <f t="shared" si="31"/>
        <v>0</v>
      </c>
      <c r="J97" s="16">
        <f t="shared" si="31"/>
        <v>0</v>
      </c>
      <c r="K97" s="16">
        <f t="shared" si="31"/>
        <v>0</v>
      </c>
      <c r="L97" s="16">
        <f t="shared" si="31"/>
        <v>0</v>
      </c>
      <c r="M97" s="16">
        <f t="shared" si="31"/>
        <v>0</v>
      </c>
      <c r="N97" s="16">
        <f t="shared" si="31"/>
        <v>0</v>
      </c>
      <c r="O97" s="16">
        <f t="shared" si="31"/>
        <v>0</v>
      </c>
      <c r="P97" s="16">
        <f t="shared" si="31"/>
        <v>0</v>
      </c>
      <c r="Q97" s="16">
        <f t="shared" si="31"/>
        <v>0</v>
      </c>
      <c r="R97" s="16">
        <f t="shared" si="31"/>
        <v>0</v>
      </c>
      <c r="S97" s="16">
        <f t="shared" si="30"/>
        <v>0</v>
      </c>
      <c r="T97" s="16">
        <f t="shared" si="30"/>
        <v>0</v>
      </c>
      <c r="U97" s="16">
        <f t="shared" si="30"/>
        <v>0</v>
      </c>
      <c r="V97" s="16">
        <f t="shared" si="30"/>
        <v>0</v>
      </c>
      <c r="W97" s="16">
        <f t="shared" si="30"/>
        <v>0</v>
      </c>
      <c r="X97" s="16">
        <f t="shared" si="30"/>
        <v>0</v>
      </c>
      <c r="Y97" s="16">
        <f t="shared" si="30"/>
        <v>0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25"/>
      <c r="BD97" s="4"/>
      <c r="BE97" s="4"/>
    </row>
    <row r="98" spans="2:57" ht="15" customHeight="1" x14ac:dyDescent="0.3">
      <c r="B98" s="19">
        <f t="shared" si="29"/>
        <v>45310</v>
      </c>
      <c r="C98" s="16">
        <f t="shared" si="31"/>
        <v>0</v>
      </c>
      <c r="D98" s="16">
        <f t="shared" si="31"/>
        <v>0</v>
      </c>
      <c r="E98" s="16">
        <f t="shared" si="31"/>
        <v>0</v>
      </c>
      <c r="F98" s="16">
        <f t="shared" si="31"/>
        <v>0</v>
      </c>
      <c r="G98" s="16">
        <f t="shared" si="31"/>
        <v>0</v>
      </c>
      <c r="H98" s="16">
        <f t="shared" si="31"/>
        <v>0</v>
      </c>
      <c r="I98" s="16">
        <f t="shared" si="31"/>
        <v>0</v>
      </c>
      <c r="J98" s="16">
        <f t="shared" si="31"/>
        <v>0</v>
      </c>
      <c r="K98" s="16">
        <f t="shared" si="31"/>
        <v>0</v>
      </c>
      <c r="L98" s="16">
        <f t="shared" si="31"/>
        <v>0</v>
      </c>
      <c r="M98" s="16">
        <f t="shared" si="31"/>
        <v>0</v>
      </c>
      <c r="N98" s="16">
        <f t="shared" si="31"/>
        <v>0</v>
      </c>
      <c r="O98" s="16">
        <f t="shared" si="31"/>
        <v>0</v>
      </c>
      <c r="P98" s="16">
        <f t="shared" si="31"/>
        <v>0</v>
      </c>
      <c r="Q98" s="16">
        <f t="shared" si="31"/>
        <v>0</v>
      </c>
      <c r="R98" s="16">
        <f t="shared" si="31"/>
        <v>0</v>
      </c>
      <c r="S98" s="16">
        <f t="shared" si="30"/>
        <v>0</v>
      </c>
      <c r="T98" s="16">
        <f t="shared" si="30"/>
        <v>0</v>
      </c>
      <c r="U98" s="16">
        <f t="shared" si="30"/>
        <v>0</v>
      </c>
      <c r="V98" s="16">
        <f t="shared" si="30"/>
        <v>0</v>
      </c>
      <c r="W98" s="16">
        <f t="shared" si="30"/>
        <v>0</v>
      </c>
      <c r="X98" s="16">
        <f t="shared" si="30"/>
        <v>0</v>
      </c>
      <c r="Y98" s="16">
        <f t="shared" si="30"/>
        <v>0</v>
      </c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25"/>
      <c r="BD98" s="4"/>
      <c r="BE98" s="4"/>
    </row>
    <row r="99" spans="2:57" ht="15" customHeight="1" x14ac:dyDescent="0.3">
      <c r="B99" s="19">
        <f t="shared" si="29"/>
        <v>45311</v>
      </c>
      <c r="C99" s="16">
        <f t="shared" si="31"/>
        <v>0</v>
      </c>
      <c r="D99" s="16">
        <f t="shared" si="31"/>
        <v>0</v>
      </c>
      <c r="E99" s="16">
        <f t="shared" si="31"/>
        <v>0</v>
      </c>
      <c r="F99" s="16">
        <f t="shared" si="31"/>
        <v>0</v>
      </c>
      <c r="G99" s="16">
        <f t="shared" si="31"/>
        <v>0</v>
      </c>
      <c r="H99" s="16">
        <f t="shared" si="31"/>
        <v>0</v>
      </c>
      <c r="I99" s="16">
        <f t="shared" si="31"/>
        <v>0</v>
      </c>
      <c r="J99" s="16">
        <f t="shared" si="31"/>
        <v>0</v>
      </c>
      <c r="K99" s="16">
        <f t="shared" si="31"/>
        <v>0</v>
      </c>
      <c r="L99" s="16">
        <f t="shared" si="31"/>
        <v>0</v>
      </c>
      <c r="M99" s="16">
        <f t="shared" si="31"/>
        <v>0</v>
      </c>
      <c r="N99" s="16">
        <f t="shared" si="31"/>
        <v>0</v>
      </c>
      <c r="O99" s="16">
        <f t="shared" si="31"/>
        <v>0</v>
      </c>
      <c r="P99" s="16">
        <f t="shared" si="31"/>
        <v>0</v>
      </c>
      <c r="Q99" s="16">
        <f t="shared" si="31"/>
        <v>0</v>
      </c>
      <c r="R99" s="16">
        <f t="shared" si="31"/>
        <v>0</v>
      </c>
      <c r="S99" s="16">
        <f t="shared" si="30"/>
        <v>0</v>
      </c>
      <c r="T99" s="16">
        <f t="shared" si="30"/>
        <v>0</v>
      </c>
      <c r="U99" s="16">
        <f t="shared" si="30"/>
        <v>0</v>
      </c>
      <c r="V99" s="16">
        <f t="shared" si="30"/>
        <v>0</v>
      </c>
      <c r="W99" s="16">
        <f t="shared" si="30"/>
        <v>0</v>
      </c>
      <c r="X99" s="16">
        <f t="shared" si="30"/>
        <v>0</v>
      </c>
      <c r="Y99" s="16">
        <f t="shared" si="30"/>
        <v>0</v>
      </c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25"/>
      <c r="BD99" s="4"/>
      <c r="BE99" s="4"/>
    </row>
    <row r="100" spans="2:57" ht="15" customHeight="1" x14ac:dyDescent="0.3">
      <c r="B100" s="19">
        <f t="shared" si="29"/>
        <v>45312</v>
      </c>
      <c r="C100" s="16">
        <f t="shared" si="31"/>
        <v>0</v>
      </c>
      <c r="D100" s="16">
        <f t="shared" si="31"/>
        <v>0</v>
      </c>
      <c r="E100" s="16">
        <f t="shared" si="31"/>
        <v>0</v>
      </c>
      <c r="F100" s="16">
        <f t="shared" si="31"/>
        <v>0</v>
      </c>
      <c r="G100" s="16">
        <f t="shared" si="31"/>
        <v>0</v>
      </c>
      <c r="H100" s="16">
        <f t="shared" si="31"/>
        <v>0</v>
      </c>
      <c r="I100" s="16">
        <f t="shared" si="31"/>
        <v>0</v>
      </c>
      <c r="J100" s="16">
        <f t="shared" si="31"/>
        <v>0</v>
      </c>
      <c r="K100" s="16">
        <f t="shared" si="31"/>
        <v>0</v>
      </c>
      <c r="L100" s="16">
        <f t="shared" si="31"/>
        <v>0</v>
      </c>
      <c r="M100" s="16">
        <f t="shared" si="31"/>
        <v>0</v>
      </c>
      <c r="N100" s="16">
        <f t="shared" si="31"/>
        <v>0</v>
      </c>
      <c r="O100" s="16">
        <f t="shared" si="31"/>
        <v>0</v>
      </c>
      <c r="P100" s="16">
        <f t="shared" si="31"/>
        <v>0</v>
      </c>
      <c r="Q100" s="16">
        <f t="shared" si="31"/>
        <v>0</v>
      </c>
      <c r="R100" s="16">
        <f t="shared" si="31"/>
        <v>0</v>
      </c>
      <c r="S100" s="16">
        <f t="shared" si="30"/>
        <v>0</v>
      </c>
      <c r="T100" s="16">
        <f t="shared" si="30"/>
        <v>0</v>
      </c>
      <c r="U100" s="16">
        <f t="shared" si="30"/>
        <v>0</v>
      </c>
      <c r="V100" s="16">
        <f t="shared" si="30"/>
        <v>0</v>
      </c>
      <c r="W100" s="16">
        <f t="shared" si="30"/>
        <v>0</v>
      </c>
      <c r="X100" s="16">
        <f t="shared" si="30"/>
        <v>0</v>
      </c>
      <c r="Y100" s="16">
        <f t="shared" si="30"/>
        <v>0</v>
      </c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25"/>
      <c r="BD100" s="4"/>
      <c r="BE100" s="4"/>
    </row>
    <row r="101" spans="2:57" ht="15" customHeight="1" x14ac:dyDescent="0.3">
      <c r="B101" s="19">
        <f t="shared" si="29"/>
        <v>45313</v>
      </c>
      <c r="C101" s="16">
        <f t="shared" si="31"/>
        <v>0</v>
      </c>
      <c r="D101" s="16">
        <f t="shared" si="31"/>
        <v>0</v>
      </c>
      <c r="E101" s="16">
        <f t="shared" si="31"/>
        <v>0</v>
      </c>
      <c r="F101" s="16">
        <f t="shared" si="31"/>
        <v>0</v>
      </c>
      <c r="G101" s="16">
        <f t="shared" si="31"/>
        <v>0</v>
      </c>
      <c r="H101" s="16">
        <f t="shared" si="31"/>
        <v>0</v>
      </c>
      <c r="I101" s="16">
        <f t="shared" si="31"/>
        <v>0</v>
      </c>
      <c r="J101" s="16">
        <f t="shared" si="31"/>
        <v>0</v>
      </c>
      <c r="K101" s="16">
        <f t="shared" si="31"/>
        <v>0</v>
      </c>
      <c r="L101" s="16">
        <f t="shared" si="31"/>
        <v>0</v>
      </c>
      <c r="M101" s="16">
        <f t="shared" si="31"/>
        <v>0</v>
      </c>
      <c r="N101" s="16">
        <f t="shared" si="31"/>
        <v>0</v>
      </c>
      <c r="O101" s="16">
        <f t="shared" si="31"/>
        <v>0</v>
      </c>
      <c r="P101" s="16">
        <f t="shared" si="31"/>
        <v>0</v>
      </c>
      <c r="Q101" s="16">
        <f t="shared" si="31"/>
        <v>0</v>
      </c>
      <c r="R101" s="16">
        <f t="shared" si="31"/>
        <v>0</v>
      </c>
      <c r="S101" s="16">
        <f t="shared" si="30"/>
        <v>0</v>
      </c>
      <c r="T101" s="16">
        <f t="shared" si="30"/>
        <v>0</v>
      </c>
      <c r="U101" s="16">
        <f t="shared" si="30"/>
        <v>0</v>
      </c>
      <c r="V101" s="16">
        <f t="shared" si="30"/>
        <v>0</v>
      </c>
      <c r="W101" s="16">
        <f t="shared" si="30"/>
        <v>0</v>
      </c>
      <c r="X101" s="16">
        <f t="shared" si="30"/>
        <v>0</v>
      </c>
      <c r="Y101" s="16">
        <f t="shared" si="30"/>
        <v>0</v>
      </c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25"/>
      <c r="BD101" s="4"/>
      <c r="BE101" s="4"/>
    </row>
    <row r="102" spans="2:57" ht="15" customHeight="1" x14ac:dyDescent="0.3">
      <c r="B102" s="19">
        <f t="shared" si="29"/>
        <v>45314</v>
      </c>
      <c r="C102" s="16">
        <f t="shared" si="31"/>
        <v>0</v>
      </c>
      <c r="D102" s="16">
        <f t="shared" si="31"/>
        <v>0</v>
      </c>
      <c r="E102" s="16">
        <f t="shared" si="31"/>
        <v>0</v>
      </c>
      <c r="F102" s="16">
        <f t="shared" si="31"/>
        <v>0</v>
      </c>
      <c r="G102" s="16">
        <f t="shared" si="31"/>
        <v>0</v>
      </c>
      <c r="H102" s="16">
        <f t="shared" si="31"/>
        <v>0</v>
      </c>
      <c r="I102" s="16">
        <f t="shared" si="31"/>
        <v>0</v>
      </c>
      <c r="J102" s="16">
        <f t="shared" si="31"/>
        <v>0</v>
      </c>
      <c r="K102" s="16">
        <f t="shared" si="31"/>
        <v>0</v>
      </c>
      <c r="L102" s="16">
        <f t="shared" si="31"/>
        <v>0</v>
      </c>
      <c r="M102" s="16">
        <f t="shared" si="31"/>
        <v>0</v>
      </c>
      <c r="N102" s="16">
        <f t="shared" si="31"/>
        <v>0</v>
      </c>
      <c r="O102" s="16">
        <f t="shared" si="31"/>
        <v>0</v>
      </c>
      <c r="P102" s="16">
        <f t="shared" si="31"/>
        <v>0</v>
      </c>
      <c r="Q102" s="16">
        <f t="shared" si="31"/>
        <v>0</v>
      </c>
      <c r="R102" s="16">
        <f t="shared" si="31"/>
        <v>0</v>
      </c>
      <c r="S102" s="16">
        <f t="shared" si="30"/>
        <v>0</v>
      </c>
      <c r="T102" s="16">
        <f t="shared" si="30"/>
        <v>0</v>
      </c>
      <c r="U102" s="16">
        <f t="shared" si="30"/>
        <v>0</v>
      </c>
      <c r="V102" s="16">
        <f t="shared" si="30"/>
        <v>0</v>
      </c>
      <c r="W102" s="16">
        <f t="shared" si="30"/>
        <v>0</v>
      </c>
      <c r="X102" s="16">
        <f t="shared" si="30"/>
        <v>0</v>
      </c>
      <c r="Y102" s="16">
        <f t="shared" si="30"/>
        <v>0</v>
      </c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25"/>
      <c r="BD102" s="4"/>
      <c r="BE102" s="4"/>
    </row>
    <row r="103" spans="2:57" ht="15" customHeight="1" x14ac:dyDescent="0.3">
      <c r="B103" s="19">
        <f t="shared" si="29"/>
        <v>45315</v>
      </c>
      <c r="C103" s="16">
        <f t="shared" si="31"/>
        <v>0</v>
      </c>
      <c r="D103" s="16">
        <f t="shared" si="31"/>
        <v>0</v>
      </c>
      <c r="E103" s="16">
        <f t="shared" si="31"/>
        <v>0</v>
      </c>
      <c r="F103" s="16">
        <f t="shared" si="31"/>
        <v>0</v>
      </c>
      <c r="G103" s="16">
        <f t="shared" si="31"/>
        <v>0</v>
      </c>
      <c r="H103" s="16">
        <f t="shared" si="31"/>
        <v>0</v>
      </c>
      <c r="I103" s="16">
        <f t="shared" si="31"/>
        <v>0</v>
      </c>
      <c r="J103" s="16">
        <f t="shared" si="31"/>
        <v>0</v>
      </c>
      <c r="K103" s="16">
        <f t="shared" si="31"/>
        <v>0</v>
      </c>
      <c r="L103" s="16">
        <f t="shared" si="31"/>
        <v>0</v>
      </c>
      <c r="M103" s="16">
        <f t="shared" si="31"/>
        <v>0</v>
      </c>
      <c r="N103" s="16">
        <f t="shared" si="31"/>
        <v>0</v>
      </c>
      <c r="O103" s="16">
        <f t="shared" si="31"/>
        <v>0</v>
      </c>
      <c r="P103" s="16">
        <f t="shared" si="31"/>
        <v>0</v>
      </c>
      <c r="Q103" s="16">
        <f t="shared" si="31"/>
        <v>0</v>
      </c>
      <c r="R103" s="16">
        <f t="shared" si="31"/>
        <v>0</v>
      </c>
      <c r="S103" s="16">
        <f t="shared" si="30"/>
        <v>0</v>
      </c>
      <c r="T103" s="16">
        <f t="shared" si="30"/>
        <v>0</v>
      </c>
      <c r="U103" s="16">
        <f t="shared" si="30"/>
        <v>0</v>
      </c>
      <c r="V103" s="16">
        <f t="shared" si="30"/>
        <v>0</v>
      </c>
      <c r="W103" s="16">
        <f t="shared" si="30"/>
        <v>0</v>
      </c>
      <c r="X103" s="16">
        <f t="shared" si="30"/>
        <v>0</v>
      </c>
      <c r="Y103" s="16">
        <f t="shared" si="30"/>
        <v>0</v>
      </c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25"/>
      <c r="BD103" s="4"/>
      <c r="BE103" s="4"/>
    </row>
    <row r="104" spans="2:57" ht="15" customHeight="1" x14ac:dyDescent="0.3">
      <c r="B104" s="19">
        <f t="shared" si="29"/>
        <v>45316</v>
      </c>
      <c r="C104" s="16">
        <f t="shared" si="31"/>
        <v>0</v>
      </c>
      <c r="D104" s="16">
        <f t="shared" si="31"/>
        <v>0</v>
      </c>
      <c r="E104" s="16">
        <f t="shared" si="31"/>
        <v>0</v>
      </c>
      <c r="F104" s="16">
        <f t="shared" si="31"/>
        <v>0</v>
      </c>
      <c r="G104" s="16">
        <f t="shared" si="31"/>
        <v>0</v>
      </c>
      <c r="H104" s="16">
        <f t="shared" si="31"/>
        <v>0</v>
      </c>
      <c r="I104" s="16">
        <f t="shared" si="31"/>
        <v>0</v>
      </c>
      <c r="J104" s="16">
        <f t="shared" si="31"/>
        <v>0</v>
      </c>
      <c r="K104" s="16">
        <f t="shared" si="31"/>
        <v>0</v>
      </c>
      <c r="L104" s="16">
        <f t="shared" si="31"/>
        <v>0</v>
      </c>
      <c r="M104" s="16">
        <f t="shared" si="31"/>
        <v>0</v>
      </c>
      <c r="N104" s="16">
        <f t="shared" si="31"/>
        <v>0</v>
      </c>
      <c r="O104" s="16">
        <f t="shared" si="31"/>
        <v>0</v>
      </c>
      <c r="P104" s="16">
        <f t="shared" si="31"/>
        <v>0</v>
      </c>
      <c r="Q104" s="16">
        <f t="shared" si="31"/>
        <v>0</v>
      </c>
      <c r="R104" s="16">
        <f t="shared" si="31"/>
        <v>0</v>
      </c>
      <c r="S104" s="16">
        <f t="shared" si="30"/>
        <v>0</v>
      </c>
      <c r="T104" s="16">
        <f t="shared" si="30"/>
        <v>0</v>
      </c>
      <c r="U104" s="16">
        <f t="shared" si="30"/>
        <v>0</v>
      </c>
      <c r="V104" s="16">
        <f t="shared" si="30"/>
        <v>0</v>
      </c>
      <c r="W104" s="16">
        <f t="shared" si="30"/>
        <v>0</v>
      </c>
      <c r="X104" s="16">
        <f t="shared" si="30"/>
        <v>0</v>
      </c>
      <c r="Y104" s="16">
        <f t="shared" si="30"/>
        <v>0</v>
      </c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25"/>
      <c r="BD104" s="4"/>
      <c r="BE104" s="4"/>
    </row>
    <row r="105" spans="2:57" ht="15" customHeight="1" x14ac:dyDescent="0.3">
      <c r="B105" s="19">
        <f t="shared" si="29"/>
        <v>45317</v>
      </c>
      <c r="C105" s="16">
        <f t="shared" si="31"/>
        <v>0</v>
      </c>
      <c r="D105" s="16">
        <f t="shared" si="31"/>
        <v>0</v>
      </c>
      <c r="E105" s="16">
        <f t="shared" si="31"/>
        <v>0</v>
      </c>
      <c r="F105" s="16">
        <f t="shared" si="31"/>
        <v>0</v>
      </c>
      <c r="G105" s="16">
        <f t="shared" si="31"/>
        <v>0</v>
      </c>
      <c r="H105" s="16">
        <f t="shared" si="31"/>
        <v>0</v>
      </c>
      <c r="I105" s="16">
        <f t="shared" si="31"/>
        <v>0</v>
      </c>
      <c r="J105" s="16">
        <f t="shared" si="31"/>
        <v>0</v>
      </c>
      <c r="K105" s="16">
        <f t="shared" si="31"/>
        <v>0</v>
      </c>
      <c r="L105" s="16">
        <f t="shared" si="31"/>
        <v>0</v>
      </c>
      <c r="M105" s="16">
        <f t="shared" si="31"/>
        <v>0</v>
      </c>
      <c r="N105" s="16">
        <f t="shared" si="31"/>
        <v>0</v>
      </c>
      <c r="O105" s="16">
        <f t="shared" si="31"/>
        <v>0</v>
      </c>
      <c r="P105" s="16">
        <f t="shared" si="31"/>
        <v>0</v>
      </c>
      <c r="Q105" s="16">
        <f t="shared" si="31"/>
        <v>0</v>
      </c>
      <c r="R105" s="16">
        <f t="shared" si="31"/>
        <v>0</v>
      </c>
      <c r="S105" s="16">
        <f t="shared" si="30"/>
        <v>0</v>
      </c>
      <c r="T105" s="16">
        <f t="shared" si="30"/>
        <v>0</v>
      </c>
      <c r="U105" s="16">
        <f t="shared" si="30"/>
        <v>0</v>
      </c>
      <c r="V105" s="16">
        <f t="shared" si="30"/>
        <v>0</v>
      </c>
      <c r="W105" s="16">
        <f t="shared" si="30"/>
        <v>0</v>
      </c>
      <c r="X105" s="16">
        <f t="shared" si="30"/>
        <v>0</v>
      </c>
      <c r="Y105" s="16">
        <f t="shared" si="30"/>
        <v>0</v>
      </c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25"/>
      <c r="BD105" s="4"/>
      <c r="BE105" s="4"/>
    </row>
    <row r="106" spans="2:57" ht="15" customHeight="1" x14ac:dyDescent="0.3">
      <c r="B106" s="19">
        <f t="shared" si="29"/>
        <v>45318</v>
      </c>
      <c r="C106" s="16">
        <f t="shared" si="31"/>
        <v>0</v>
      </c>
      <c r="D106" s="16">
        <f t="shared" si="31"/>
        <v>0</v>
      </c>
      <c r="E106" s="16">
        <f t="shared" si="31"/>
        <v>0</v>
      </c>
      <c r="F106" s="16">
        <f t="shared" si="31"/>
        <v>0</v>
      </c>
      <c r="G106" s="16">
        <f t="shared" si="31"/>
        <v>0</v>
      </c>
      <c r="H106" s="16">
        <f t="shared" si="31"/>
        <v>0</v>
      </c>
      <c r="I106" s="16">
        <f t="shared" si="31"/>
        <v>0</v>
      </c>
      <c r="J106" s="16">
        <f t="shared" si="31"/>
        <v>0</v>
      </c>
      <c r="K106" s="16">
        <f t="shared" si="31"/>
        <v>0</v>
      </c>
      <c r="L106" s="16">
        <f t="shared" si="31"/>
        <v>0</v>
      </c>
      <c r="M106" s="16">
        <f t="shared" si="31"/>
        <v>0</v>
      </c>
      <c r="N106" s="16">
        <f t="shared" si="31"/>
        <v>0</v>
      </c>
      <c r="O106" s="16">
        <f t="shared" si="31"/>
        <v>0</v>
      </c>
      <c r="P106" s="16">
        <f t="shared" si="31"/>
        <v>0</v>
      </c>
      <c r="Q106" s="16">
        <f t="shared" si="31"/>
        <v>0</v>
      </c>
      <c r="R106" s="16">
        <f t="shared" si="31"/>
        <v>0</v>
      </c>
      <c r="S106" s="16">
        <f t="shared" si="30"/>
        <v>0</v>
      </c>
      <c r="T106" s="16">
        <f t="shared" si="30"/>
        <v>0</v>
      </c>
      <c r="U106" s="16">
        <f t="shared" si="30"/>
        <v>0</v>
      </c>
      <c r="V106" s="16">
        <f t="shared" si="30"/>
        <v>0</v>
      </c>
      <c r="W106" s="16">
        <f t="shared" si="30"/>
        <v>0</v>
      </c>
      <c r="X106" s="16">
        <f t="shared" si="30"/>
        <v>0</v>
      </c>
      <c r="Y106" s="16">
        <f t="shared" si="30"/>
        <v>0</v>
      </c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25"/>
      <c r="BD106" s="4"/>
      <c r="BE106" s="4"/>
    </row>
    <row r="107" spans="2:57" ht="15" customHeight="1" x14ac:dyDescent="0.3">
      <c r="B107" s="19">
        <f t="shared" si="29"/>
        <v>45319</v>
      </c>
      <c r="C107" s="16">
        <f t="shared" si="31"/>
        <v>0</v>
      </c>
      <c r="D107" s="16">
        <f t="shared" si="31"/>
        <v>0</v>
      </c>
      <c r="E107" s="16">
        <f t="shared" si="31"/>
        <v>0</v>
      </c>
      <c r="F107" s="16">
        <f t="shared" si="31"/>
        <v>0</v>
      </c>
      <c r="G107" s="16">
        <f t="shared" si="31"/>
        <v>0</v>
      </c>
      <c r="H107" s="16">
        <f t="shared" si="31"/>
        <v>0</v>
      </c>
      <c r="I107" s="16">
        <f t="shared" si="31"/>
        <v>0</v>
      </c>
      <c r="J107" s="16">
        <f t="shared" si="31"/>
        <v>0</v>
      </c>
      <c r="K107" s="16">
        <f t="shared" si="31"/>
        <v>0</v>
      </c>
      <c r="L107" s="16">
        <f t="shared" si="31"/>
        <v>0</v>
      </c>
      <c r="M107" s="16">
        <f t="shared" si="31"/>
        <v>0</v>
      </c>
      <c r="N107" s="16">
        <f t="shared" si="31"/>
        <v>0</v>
      </c>
      <c r="O107" s="16">
        <f t="shared" si="31"/>
        <v>0</v>
      </c>
      <c r="P107" s="16">
        <f t="shared" si="31"/>
        <v>0</v>
      </c>
      <c r="Q107" s="16">
        <f t="shared" si="31"/>
        <v>0</v>
      </c>
      <c r="R107" s="16">
        <f t="shared" si="31"/>
        <v>0</v>
      </c>
      <c r="S107" s="16">
        <f t="shared" si="30"/>
        <v>0</v>
      </c>
      <c r="T107" s="16">
        <f t="shared" si="30"/>
        <v>0</v>
      </c>
      <c r="U107" s="16">
        <f t="shared" si="30"/>
        <v>0</v>
      </c>
      <c r="V107" s="16">
        <f t="shared" si="30"/>
        <v>0</v>
      </c>
      <c r="W107" s="16">
        <f t="shared" si="30"/>
        <v>0</v>
      </c>
      <c r="X107" s="16">
        <f t="shared" si="30"/>
        <v>0</v>
      </c>
      <c r="Y107" s="16">
        <f t="shared" si="30"/>
        <v>0</v>
      </c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25"/>
      <c r="BD107" s="4"/>
      <c r="BE107" s="4"/>
    </row>
    <row r="108" spans="2:57" ht="15" customHeight="1" x14ac:dyDescent="0.3">
      <c r="B108" s="19">
        <f t="shared" si="29"/>
        <v>45320</v>
      </c>
      <c r="C108" s="16">
        <f t="shared" si="31"/>
        <v>0</v>
      </c>
      <c r="D108" s="16">
        <f t="shared" si="31"/>
        <v>0</v>
      </c>
      <c r="E108" s="16">
        <f t="shared" si="31"/>
        <v>0</v>
      </c>
      <c r="F108" s="16">
        <f t="shared" si="31"/>
        <v>0</v>
      </c>
      <c r="G108" s="16">
        <f t="shared" si="31"/>
        <v>0</v>
      </c>
      <c r="H108" s="16">
        <f t="shared" si="31"/>
        <v>0</v>
      </c>
      <c r="I108" s="16">
        <f t="shared" si="31"/>
        <v>0</v>
      </c>
      <c r="J108" s="16">
        <f t="shared" si="31"/>
        <v>0</v>
      </c>
      <c r="K108" s="16">
        <f t="shared" si="31"/>
        <v>0</v>
      </c>
      <c r="L108" s="16">
        <f t="shared" si="31"/>
        <v>0</v>
      </c>
      <c r="M108" s="16">
        <f t="shared" si="31"/>
        <v>0</v>
      </c>
      <c r="N108" s="16">
        <f t="shared" si="31"/>
        <v>0</v>
      </c>
      <c r="O108" s="16">
        <f t="shared" si="31"/>
        <v>0</v>
      </c>
      <c r="P108" s="16">
        <f t="shared" si="31"/>
        <v>0</v>
      </c>
      <c r="Q108" s="16">
        <f t="shared" si="31"/>
        <v>0</v>
      </c>
      <c r="R108" s="16">
        <f t="shared" si="31"/>
        <v>0</v>
      </c>
      <c r="S108" s="16">
        <f t="shared" si="30"/>
        <v>0</v>
      </c>
      <c r="T108" s="16">
        <f t="shared" si="30"/>
        <v>0</v>
      </c>
      <c r="U108" s="16">
        <f t="shared" si="30"/>
        <v>0</v>
      </c>
      <c r="V108" s="16">
        <f t="shared" si="30"/>
        <v>0</v>
      </c>
      <c r="W108" s="16">
        <f t="shared" si="30"/>
        <v>0</v>
      </c>
      <c r="X108" s="16">
        <f t="shared" si="30"/>
        <v>0</v>
      </c>
      <c r="Y108" s="16">
        <f t="shared" si="30"/>
        <v>0</v>
      </c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25"/>
      <c r="BD108" s="4"/>
      <c r="BE108" s="4"/>
    </row>
    <row r="109" spans="2:57" ht="15" customHeight="1" x14ac:dyDescent="0.3">
      <c r="B109" s="19">
        <f t="shared" si="29"/>
        <v>45321</v>
      </c>
      <c r="C109" s="16">
        <f t="shared" si="31"/>
        <v>0</v>
      </c>
      <c r="D109" s="16">
        <f t="shared" si="31"/>
        <v>0</v>
      </c>
      <c r="E109" s="16">
        <f t="shared" si="31"/>
        <v>0</v>
      </c>
      <c r="F109" s="16">
        <f t="shared" si="31"/>
        <v>0</v>
      </c>
      <c r="G109" s="16">
        <f t="shared" si="31"/>
        <v>0</v>
      </c>
      <c r="H109" s="16">
        <f t="shared" si="31"/>
        <v>0</v>
      </c>
      <c r="I109" s="16">
        <f t="shared" si="31"/>
        <v>0</v>
      </c>
      <c r="J109" s="16">
        <f t="shared" si="31"/>
        <v>0</v>
      </c>
      <c r="K109" s="16">
        <f t="shared" si="31"/>
        <v>0</v>
      </c>
      <c r="L109" s="16">
        <f t="shared" si="31"/>
        <v>0</v>
      </c>
      <c r="M109" s="16">
        <f t="shared" si="31"/>
        <v>0</v>
      </c>
      <c r="N109" s="16">
        <f t="shared" si="31"/>
        <v>0</v>
      </c>
      <c r="O109" s="16">
        <f t="shared" si="31"/>
        <v>0</v>
      </c>
      <c r="P109" s="16">
        <f t="shared" si="31"/>
        <v>0</v>
      </c>
      <c r="Q109" s="16">
        <f t="shared" si="31"/>
        <v>0</v>
      </c>
      <c r="R109" s="16">
        <f t="shared" si="31"/>
        <v>0</v>
      </c>
      <c r="S109" s="16">
        <f t="shared" si="30"/>
        <v>0</v>
      </c>
      <c r="T109" s="16">
        <f t="shared" si="30"/>
        <v>0</v>
      </c>
      <c r="U109" s="16">
        <f t="shared" si="30"/>
        <v>0</v>
      </c>
      <c r="V109" s="16">
        <f t="shared" si="30"/>
        <v>0</v>
      </c>
      <c r="W109" s="16">
        <f t="shared" si="30"/>
        <v>0</v>
      </c>
      <c r="X109" s="16">
        <f t="shared" si="30"/>
        <v>0</v>
      </c>
      <c r="Y109" s="16">
        <f t="shared" si="30"/>
        <v>0</v>
      </c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25"/>
      <c r="BD109" s="4"/>
      <c r="BE109" s="4"/>
    </row>
    <row r="110" spans="2:57" ht="15" customHeight="1" x14ac:dyDescent="0.3">
      <c r="B110" s="19">
        <f t="shared" si="29"/>
        <v>45322</v>
      </c>
      <c r="C110" s="16">
        <f t="shared" si="31"/>
        <v>0</v>
      </c>
      <c r="D110" s="16">
        <f t="shared" si="31"/>
        <v>0</v>
      </c>
      <c r="E110" s="16">
        <f t="shared" si="31"/>
        <v>0</v>
      </c>
      <c r="F110" s="16">
        <f t="shared" si="31"/>
        <v>0</v>
      </c>
      <c r="G110" s="16">
        <f t="shared" si="31"/>
        <v>0</v>
      </c>
      <c r="H110" s="16">
        <f t="shared" si="31"/>
        <v>0</v>
      </c>
      <c r="I110" s="16">
        <f t="shared" si="31"/>
        <v>0</v>
      </c>
      <c r="J110" s="16">
        <f t="shared" si="31"/>
        <v>0</v>
      </c>
      <c r="K110" s="16">
        <f t="shared" si="31"/>
        <v>0</v>
      </c>
      <c r="L110" s="16">
        <f t="shared" si="31"/>
        <v>0</v>
      </c>
      <c r="M110" s="16">
        <f t="shared" si="31"/>
        <v>0</v>
      </c>
      <c r="N110" s="16">
        <f t="shared" si="31"/>
        <v>0</v>
      </c>
      <c r="O110" s="16">
        <f t="shared" si="31"/>
        <v>0</v>
      </c>
      <c r="P110" s="16">
        <f t="shared" si="31"/>
        <v>0</v>
      </c>
      <c r="Q110" s="16">
        <f t="shared" si="31"/>
        <v>0</v>
      </c>
      <c r="R110" s="16">
        <f t="shared" si="31"/>
        <v>0</v>
      </c>
      <c r="S110" s="16">
        <f t="shared" si="30"/>
        <v>0</v>
      </c>
      <c r="T110" s="16">
        <f t="shared" si="30"/>
        <v>0</v>
      </c>
      <c r="U110" s="16">
        <f t="shared" si="30"/>
        <v>0</v>
      </c>
      <c r="V110" s="16">
        <f t="shared" si="30"/>
        <v>0</v>
      </c>
      <c r="W110" s="16">
        <f t="shared" si="30"/>
        <v>0</v>
      </c>
      <c r="X110" s="16">
        <f t="shared" si="30"/>
        <v>0</v>
      </c>
      <c r="Y110" s="16">
        <f t="shared" si="30"/>
        <v>0</v>
      </c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25"/>
      <c r="BD110" s="4"/>
      <c r="BE110" s="4"/>
    </row>
    <row r="111" spans="2:57" ht="15" customHeight="1" x14ac:dyDescent="0.3">
      <c r="B111" s="19">
        <f t="shared" si="29"/>
        <v>45323</v>
      </c>
      <c r="C111" s="16">
        <f t="shared" si="31"/>
        <v>0</v>
      </c>
      <c r="D111" s="16">
        <f t="shared" si="31"/>
        <v>0</v>
      </c>
      <c r="E111" s="16">
        <f t="shared" si="31"/>
        <v>0</v>
      </c>
      <c r="F111" s="16">
        <f t="shared" si="31"/>
        <v>0</v>
      </c>
      <c r="G111" s="16">
        <f t="shared" si="31"/>
        <v>0</v>
      </c>
      <c r="H111" s="16">
        <f t="shared" si="31"/>
        <v>0</v>
      </c>
      <c r="I111" s="16">
        <f t="shared" si="31"/>
        <v>0</v>
      </c>
      <c r="J111" s="16">
        <f t="shared" si="31"/>
        <v>0</v>
      </c>
      <c r="K111" s="16">
        <f t="shared" si="31"/>
        <v>0</v>
      </c>
      <c r="L111" s="16">
        <f t="shared" si="31"/>
        <v>0</v>
      </c>
      <c r="M111" s="16">
        <f t="shared" si="31"/>
        <v>0</v>
      </c>
      <c r="N111" s="16">
        <f t="shared" si="31"/>
        <v>0</v>
      </c>
      <c r="O111" s="16">
        <f t="shared" si="31"/>
        <v>0</v>
      </c>
      <c r="P111" s="16">
        <f t="shared" si="31"/>
        <v>0</v>
      </c>
      <c r="Q111" s="16">
        <f t="shared" si="31"/>
        <v>0</v>
      </c>
      <c r="R111" s="16">
        <f t="shared" si="31"/>
        <v>0</v>
      </c>
      <c r="S111" s="16">
        <f t="shared" si="30"/>
        <v>0</v>
      </c>
      <c r="T111" s="16">
        <f t="shared" si="30"/>
        <v>0</v>
      </c>
      <c r="U111" s="16">
        <f t="shared" si="30"/>
        <v>0</v>
      </c>
      <c r="V111" s="16">
        <f t="shared" si="30"/>
        <v>0</v>
      </c>
      <c r="W111" s="16">
        <f t="shared" si="30"/>
        <v>0</v>
      </c>
      <c r="X111" s="16">
        <f t="shared" si="30"/>
        <v>0</v>
      </c>
      <c r="Y111" s="16">
        <f t="shared" si="30"/>
        <v>0</v>
      </c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25"/>
      <c r="BD111" s="4"/>
      <c r="BE111" s="4"/>
    </row>
    <row r="112" spans="2:57" ht="15" customHeight="1" x14ac:dyDescent="0.3">
      <c r="B112" s="20" t="s">
        <v>3</v>
      </c>
      <c r="C112" s="17">
        <f>SUM(C81:C111)</f>
        <v>0</v>
      </c>
      <c r="D112" s="17">
        <f>SUM(D81:D111)</f>
        <v>0</v>
      </c>
      <c r="E112" s="17">
        <f>SUM(E81:E111)</f>
        <v>0</v>
      </c>
      <c r="F112" s="17">
        <f t="shared" ref="F112:X112" si="32">SUM(F81:F111)</f>
        <v>0</v>
      </c>
      <c r="G112" s="17">
        <f t="shared" si="32"/>
        <v>0</v>
      </c>
      <c r="H112" s="17">
        <f t="shared" si="32"/>
        <v>0</v>
      </c>
      <c r="I112" s="17">
        <f t="shared" si="32"/>
        <v>0</v>
      </c>
      <c r="J112" s="17">
        <f t="shared" si="32"/>
        <v>0</v>
      </c>
      <c r="K112" s="17">
        <f t="shared" si="32"/>
        <v>0</v>
      </c>
      <c r="L112" s="17">
        <f t="shared" si="32"/>
        <v>0</v>
      </c>
      <c r="M112" s="17">
        <f t="shared" si="32"/>
        <v>0</v>
      </c>
      <c r="N112" s="17">
        <f t="shared" si="32"/>
        <v>0</v>
      </c>
      <c r="O112" s="17">
        <f t="shared" si="32"/>
        <v>0</v>
      </c>
      <c r="P112" s="17">
        <f t="shared" si="32"/>
        <v>0</v>
      </c>
      <c r="Q112" s="17">
        <f t="shared" si="32"/>
        <v>0</v>
      </c>
      <c r="R112" s="17">
        <f t="shared" si="32"/>
        <v>0</v>
      </c>
      <c r="S112" s="17">
        <f t="shared" si="32"/>
        <v>0</v>
      </c>
      <c r="T112" s="17">
        <f t="shared" si="32"/>
        <v>0</v>
      </c>
      <c r="U112" s="17">
        <f t="shared" si="32"/>
        <v>0</v>
      </c>
      <c r="V112" s="17">
        <f t="shared" si="32"/>
        <v>0</v>
      </c>
      <c r="W112" s="17">
        <f t="shared" si="32"/>
        <v>0</v>
      </c>
      <c r="X112" s="17">
        <f t="shared" si="32"/>
        <v>0</v>
      </c>
      <c r="Y112" s="17">
        <f>SUM(Y81:Y111)</f>
        <v>0</v>
      </c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7"/>
      <c r="BD112" s="4"/>
      <c r="BE112" s="4"/>
    </row>
    <row r="113" spans="2:57" ht="15" customHeight="1" x14ac:dyDescent="0.3">
      <c r="B113" s="89" t="s">
        <v>22</v>
      </c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1"/>
      <c r="BD113" s="4"/>
      <c r="BE113" s="4"/>
    </row>
    <row r="114" spans="2:57" ht="15" customHeight="1" x14ac:dyDescent="0.25">
      <c r="B114" s="92"/>
      <c r="C114" s="93"/>
      <c r="D114" s="93"/>
      <c r="E114" s="93"/>
      <c r="F114" s="93"/>
      <c r="G114" s="93"/>
      <c r="H114" s="94" t="s">
        <v>25</v>
      </c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 t="s">
        <v>26</v>
      </c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5"/>
      <c r="BD114" s="4"/>
      <c r="BE114" s="4"/>
    </row>
    <row r="115" spans="2:57" ht="30" customHeight="1" x14ac:dyDescent="0.25">
      <c r="B115" s="41" t="s">
        <v>23</v>
      </c>
      <c r="C115" s="42"/>
      <c r="D115" s="42"/>
      <c r="E115" s="42"/>
      <c r="F115" s="42"/>
      <c r="G115" s="42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8"/>
      <c r="BD115" s="4"/>
      <c r="BE115" s="4"/>
    </row>
    <row r="116" spans="2:57" ht="15" customHeight="1" x14ac:dyDescent="0.25">
      <c r="B116" s="119" t="s">
        <v>24</v>
      </c>
      <c r="C116" s="94"/>
      <c r="D116" s="94"/>
      <c r="E116" s="94"/>
      <c r="F116" s="94"/>
      <c r="G116" s="94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8"/>
      <c r="BD116" s="4"/>
      <c r="BE116" s="4"/>
    </row>
    <row r="117" spans="2:57" ht="15" customHeight="1" thickBot="1" x14ac:dyDescent="0.3">
      <c r="B117" s="108" t="s">
        <v>12</v>
      </c>
      <c r="C117" s="109"/>
      <c r="D117" s="109"/>
      <c r="E117" s="109"/>
      <c r="F117" s="109"/>
      <c r="G117" s="109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1"/>
      <c r="BD117" s="4"/>
      <c r="BE117" s="4"/>
    </row>
    <row r="118" spans="2:57" ht="6.75" customHeight="1" x14ac:dyDescent="0.3">
      <c r="L118" s="8"/>
      <c r="M118" s="8"/>
      <c r="N118" s="8"/>
      <c r="O118" s="8"/>
    </row>
    <row r="119" spans="2:57" x14ac:dyDescent="0.25">
      <c r="B119" s="112" t="s">
        <v>14</v>
      </c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</row>
    <row r="120" spans="2:57" ht="19.2" thickBot="1" x14ac:dyDescent="0.35">
      <c r="B120" s="7"/>
      <c r="C120" s="7"/>
      <c r="D120" s="7"/>
      <c r="E120" s="7"/>
      <c r="F120" s="7"/>
      <c r="G120" s="7"/>
      <c r="H120"/>
      <c r="I120"/>
      <c r="J120"/>
      <c r="K120"/>
      <c r="L120"/>
      <c r="M120"/>
      <c r="N120"/>
    </row>
    <row r="121" spans="2:57" ht="34.5" customHeight="1" x14ac:dyDescent="0.3">
      <c r="B121" s="113" t="s">
        <v>15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5" t="s">
        <v>16</v>
      </c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6"/>
    </row>
    <row r="122" spans="2:57" ht="52.5" customHeight="1" thickBot="1" x14ac:dyDescent="0.35">
      <c r="B122" s="100" t="s">
        <v>17</v>
      </c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2" t="s">
        <v>18</v>
      </c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3"/>
    </row>
    <row r="123" spans="2:57" x14ac:dyDescent="0.3">
      <c r="B123" s="104" t="s">
        <v>0</v>
      </c>
      <c r="C123" s="104"/>
      <c r="D123" s="104"/>
      <c r="E123" s="104"/>
      <c r="F123" s="104"/>
      <c r="G123" s="104"/>
      <c r="H123"/>
      <c r="I123"/>
      <c r="J123"/>
      <c r="K123"/>
      <c r="L123"/>
      <c r="M123"/>
      <c r="N123"/>
    </row>
    <row r="124" spans="2:57" ht="18.75" customHeight="1" x14ac:dyDescent="0.3">
      <c r="B124" s="105" t="s">
        <v>19</v>
      </c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</row>
    <row r="125" spans="2:57" ht="19.2" thickBot="1" x14ac:dyDescent="0.3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:57" ht="30.9" customHeight="1" thickTop="1" x14ac:dyDescent="0.3">
      <c r="B126" s="106" t="s">
        <v>20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7" t="s">
        <v>21</v>
      </c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</row>
    <row r="127" spans="2:57" ht="15" customHeight="1" x14ac:dyDescent="0.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</sheetData>
  <dataConsolidate/>
  <mergeCells count="1014">
    <mergeCell ref="B122:X122"/>
    <mergeCell ref="Y122:BC122"/>
    <mergeCell ref="B123:G123"/>
    <mergeCell ref="B124:BC124"/>
    <mergeCell ref="B126:AO126"/>
    <mergeCell ref="AP126:BC126"/>
    <mergeCell ref="B117:G117"/>
    <mergeCell ref="H117:X117"/>
    <mergeCell ref="Y117:BC117"/>
    <mergeCell ref="B119:N119"/>
    <mergeCell ref="B121:X121"/>
    <mergeCell ref="Y121:BC121"/>
    <mergeCell ref="B115:G115"/>
    <mergeCell ref="H115:X115"/>
    <mergeCell ref="Y115:BC115"/>
    <mergeCell ref="B116:G116"/>
    <mergeCell ref="H116:X116"/>
    <mergeCell ref="Y116:BC116"/>
    <mergeCell ref="B79:C79"/>
    <mergeCell ref="D79:BC79"/>
    <mergeCell ref="B113:BC113"/>
    <mergeCell ref="B114:G114"/>
    <mergeCell ref="H114:X114"/>
    <mergeCell ref="Y114:BC114"/>
    <mergeCell ref="AV77:AW77"/>
    <mergeCell ref="AX77:AY77"/>
    <mergeCell ref="AZ77:BA77"/>
    <mergeCell ref="BB77:BC77"/>
    <mergeCell ref="BD77:BE77"/>
    <mergeCell ref="B78:C78"/>
    <mergeCell ref="D78:BC78"/>
    <mergeCell ref="AJ77:AK77"/>
    <mergeCell ref="AL77:AM77"/>
    <mergeCell ref="AN77:AO77"/>
    <mergeCell ref="AP77:AQ77"/>
    <mergeCell ref="AR77:AS77"/>
    <mergeCell ref="AT77:AU77"/>
    <mergeCell ref="X77:Y77"/>
    <mergeCell ref="Z77:AA77"/>
    <mergeCell ref="AB77:AC77"/>
    <mergeCell ref="AD77:AE77"/>
    <mergeCell ref="AF77:AG77"/>
    <mergeCell ref="AH77:AI77"/>
    <mergeCell ref="L77:M77"/>
    <mergeCell ref="N77:O77"/>
    <mergeCell ref="P77:Q77"/>
    <mergeCell ref="R77:S77"/>
    <mergeCell ref="T77:U77"/>
    <mergeCell ref="V77:W77"/>
    <mergeCell ref="B77:C77"/>
    <mergeCell ref="D77:E77"/>
    <mergeCell ref="F77:G77"/>
    <mergeCell ref="H77:I77"/>
    <mergeCell ref="J77:K77"/>
    <mergeCell ref="AJ76:AK76"/>
    <mergeCell ref="AL76:AM76"/>
    <mergeCell ref="AN76:AO76"/>
    <mergeCell ref="AP76:AQ76"/>
    <mergeCell ref="AR76:AS76"/>
    <mergeCell ref="AT76:AU76"/>
    <mergeCell ref="X76:Y76"/>
    <mergeCell ref="Z76:AA76"/>
    <mergeCell ref="AB76:AC76"/>
    <mergeCell ref="AD76:AE76"/>
    <mergeCell ref="AF76:AG76"/>
    <mergeCell ref="AH76:AI76"/>
    <mergeCell ref="L76:M76"/>
    <mergeCell ref="N76:O76"/>
    <mergeCell ref="P76:Q76"/>
    <mergeCell ref="R76:S76"/>
    <mergeCell ref="T76:U76"/>
    <mergeCell ref="V76:W76"/>
    <mergeCell ref="BD75:BE75"/>
    <mergeCell ref="B76:C76"/>
    <mergeCell ref="D76:E76"/>
    <mergeCell ref="F76:G76"/>
    <mergeCell ref="H76:I76"/>
    <mergeCell ref="J76:K76"/>
    <mergeCell ref="AJ75:AK75"/>
    <mergeCell ref="AL75:AM75"/>
    <mergeCell ref="AN75:AO75"/>
    <mergeCell ref="AP75:AQ75"/>
    <mergeCell ref="AR75:AS75"/>
    <mergeCell ref="AT75:AU75"/>
    <mergeCell ref="X75:Y75"/>
    <mergeCell ref="Z75:AA75"/>
    <mergeCell ref="AB75:AC75"/>
    <mergeCell ref="AD75:AE75"/>
    <mergeCell ref="AF75:AG75"/>
    <mergeCell ref="AH75:AI75"/>
    <mergeCell ref="L75:M75"/>
    <mergeCell ref="N75:O75"/>
    <mergeCell ref="P75:Q75"/>
    <mergeCell ref="R75:S75"/>
    <mergeCell ref="T75:U75"/>
    <mergeCell ref="V75:W75"/>
    <mergeCell ref="AV76:AW76"/>
    <mergeCell ref="AX76:AY76"/>
    <mergeCell ref="AZ76:BA76"/>
    <mergeCell ref="BB76:BC76"/>
    <mergeCell ref="BD76:BE76"/>
    <mergeCell ref="B74:BC74"/>
    <mergeCell ref="B75:C75"/>
    <mergeCell ref="D75:E75"/>
    <mergeCell ref="F75:G75"/>
    <mergeCell ref="H75:I75"/>
    <mergeCell ref="J75:K75"/>
    <mergeCell ref="AL73:AM73"/>
    <mergeCell ref="AN73:AO73"/>
    <mergeCell ref="AP73:AQ73"/>
    <mergeCell ref="AR73:AS73"/>
    <mergeCell ref="AT73:AU73"/>
    <mergeCell ref="AV73:AW73"/>
    <mergeCell ref="Z73:AA73"/>
    <mergeCell ref="AB73:AC73"/>
    <mergeCell ref="AD73:AE73"/>
    <mergeCell ref="AF73:AG73"/>
    <mergeCell ref="AH73:AI73"/>
    <mergeCell ref="AJ73:AK73"/>
    <mergeCell ref="N73:O73"/>
    <mergeCell ref="P73:Q73"/>
    <mergeCell ref="R73:S73"/>
    <mergeCell ref="T73:U73"/>
    <mergeCell ref="V73:W73"/>
    <mergeCell ref="X73:Y73"/>
    <mergeCell ref="B73:C73"/>
    <mergeCell ref="D73:E73"/>
    <mergeCell ref="F73:G73"/>
    <mergeCell ref="H73:I73"/>
    <mergeCell ref="AV75:AW75"/>
    <mergeCell ref="AX75:AY75"/>
    <mergeCell ref="AZ75:BA75"/>
    <mergeCell ref="BB75:BC75"/>
    <mergeCell ref="J73:K73"/>
    <mergeCell ref="L73:M73"/>
    <mergeCell ref="AU71:AU72"/>
    <mergeCell ref="AW71:AW72"/>
    <mergeCell ref="AY71:AY72"/>
    <mergeCell ref="BA71:BA72"/>
    <mergeCell ref="BC71:BC72"/>
    <mergeCell ref="BE71:BE72"/>
    <mergeCell ref="AI71:AI72"/>
    <mergeCell ref="AK71:AK72"/>
    <mergeCell ref="AM71:AM72"/>
    <mergeCell ref="AO71:AO72"/>
    <mergeCell ref="AQ71:AQ72"/>
    <mergeCell ref="AS71:AS72"/>
    <mergeCell ref="W71:W72"/>
    <mergeCell ref="Y71:Y72"/>
    <mergeCell ref="AA71:AA72"/>
    <mergeCell ref="AC71:AC72"/>
    <mergeCell ref="AE71:AE72"/>
    <mergeCell ref="AG71:AG72"/>
    <mergeCell ref="AX73:AY73"/>
    <mergeCell ref="AZ73:BA73"/>
    <mergeCell ref="BB73:BC73"/>
    <mergeCell ref="BD73:BE73"/>
    <mergeCell ref="E71:E72"/>
    <mergeCell ref="G71:G72"/>
    <mergeCell ref="I71:I72"/>
    <mergeCell ref="K71:K72"/>
    <mergeCell ref="M71:M72"/>
    <mergeCell ref="O71:O72"/>
    <mergeCell ref="Q71:Q72"/>
    <mergeCell ref="S71:S72"/>
    <mergeCell ref="U71:U72"/>
    <mergeCell ref="AS69:AS70"/>
    <mergeCell ref="AU69:AU70"/>
    <mergeCell ref="AW69:AW70"/>
    <mergeCell ref="AY69:AY70"/>
    <mergeCell ref="BA69:BA70"/>
    <mergeCell ref="BC69:BC70"/>
    <mergeCell ref="AG69:AG70"/>
    <mergeCell ref="AI69:AI70"/>
    <mergeCell ref="AK69:AK70"/>
    <mergeCell ref="AM69:AM70"/>
    <mergeCell ref="AO69:AO70"/>
    <mergeCell ref="AQ69:AQ70"/>
    <mergeCell ref="U69:U70"/>
    <mergeCell ref="W69:W70"/>
    <mergeCell ref="Y69:Y70"/>
    <mergeCell ref="AA69:AA70"/>
    <mergeCell ref="AC69:AC70"/>
    <mergeCell ref="AE69:AE70"/>
    <mergeCell ref="BC67:BC68"/>
    <mergeCell ref="BE67:BE68"/>
    <mergeCell ref="E69:E70"/>
    <mergeCell ref="G69:G70"/>
    <mergeCell ref="I69:I70"/>
    <mergeCell ref="K69:K70"/>
    <mergeCell ref="M69:M70"/>
    <mergeCell ref="O69:O70"/>
    <mergeCell ref="Q69:Q70"/>
    <mergeCell ref="S69:S70"/>
    <mergeCell ref="AQ67:AQ68"/>
    <mergeCell ref="AS67:AS68"/>
    <mergeCell ref="AU67:AU68"/>
    <mergeCell ref="AW67:AW68"/>
    <mergeCell ref="AY67:AY68"/>
    <mergeCell ref="BA67:BA68"/>
    <mergeCell ref="AE67:AE68"/>
    <mergeCell ref="AG67:AG68"/>
    <mergeCell ref="AI67:AI68"/>
    <mergeCell ref="AK67:AK68"/>
    <mergeCell ref="AM67:AM68"/>
    <mergeCell ref="AO67:AO68"/>
    <mergeCell ref="S67:S68"/>
    <mergeCell ref="U67:U68"/>
    <mergeCell ref="W67:W68"/>
    <mergeCell ref="Y67:Y68"/>
    <mergeCell ref="AA67:AA68"/>
    <mergeCell ref="AC67:AC68"/>
    <mergeCell ref="BE69:BE70"/>
    <mergeCell ref="E67:E68"/>
    <mergeCell ref="G67:G68"/>
    <mergeCell ref="I67:I68"/>
    <mergeCell ref="K67:K68"/>
    <mergeCell ref="M67:M68"/>
    <mergeCell ref="O67:O68"/>
    <mergeCell ref="Q67:Q68"/>
    <mergeCell ref="AO65:AO66"/>
    <mergeCell ref="AQ65:AQ66"/>
    <mergeCell ref="AS65:AS66"/>
    <mergeCell ref="AU65:AU66"/>
    <mergeCell ref="AW65:AW66"/>
    <mergeCell ref="AY65:AY66"/>
    <mergeCell ref="AC65:AC66"/>
    <mergeCell ref="AE65:AE66"/>
    <mergeCell ref="AG65:AG66"/>
    <mergeCell ref="AI65:AI66"/>
    <mergeCell ref="AK65:AK66"/>
    <mergeCell ref="AM65:AM66"/>
    <mergeCell ref="Q65:Q66"/>
    <mergeCell ref="S65:S66"/>
    <mergeCell ref="U65:U66"/>
    <mergeCell ref="W65:W66"/>
    <mergeCell ref="Y65:Y66"/>
    <mergeCell ref="AA65:AA66"/>
    <mergeCell ref="E65:E66"/>
    <mergeCell ref="G65:G66"/>
    <mergeCell ref="I65:I66"/>
    <mergeCell ref="K65:K66"/>
    <mergeCell ref="M65:M66"/>
    <mergeCell ref="O65:O66"/>
    <mergeCell ref="AU63:AU64"/>
    <mergeCell ref="AW63:AW64"/>
    <mergeCell ref="AY63:AY64"/>
    <mergeCell ref="BA63:BA64"/>
    <mergeCell ref="BC63:BC64"/>
    <mergeCell ref="BE63:BE64"/>
    <mergeCell ref="AI63:AI64"/>
    <mergeCell ref="AK63:AK64"/>
    <mergeCell ref="AM63:AM64"/>
    <mergeCell ref="AO63:AO64"/>
    <mergeCell ref="AQ63:AQ64"/>
    <mergeCell ref="AS63:AS64"/>
    <mergeCell ref="W63:W64"/>
    <mergeCell ref="Y63:Y64"/>
    <mergeCell ref="AA63:AA64"/>
    <mergeCell ref="AC63:AC64"/>
    <mergeCell ref="AE63:AE64"/>
    <mergeCell ref="AG63:AG64"/>
    <mergeCell ref="BA65:BA66"/>
    <mergeCell ref="BC65:BC66"/>
    <mergeCell ref="BE65:BE66"/>
    <mergeCell ref="E63:E64"/>
    <mergeCell ref="G63:G64"/>
    <mergeCell ref="I63:I64"/>
    <mergeCell ref="K63:K64"/>
    <mergeCell ref="M63:M64"/>
    <mergeCell ref="O63:O64"/>
    <mergeCell ref="Q63:Q64"/>
    <mergeCell ref="S63:S64"/>
    <mergeCell ref="U63:U64"/>
    <mergeCell ref="AS61:AS62"/>
    <mergeCell ref="AU61:AU62"/>
    <mergeCell ref="AW61:AW62"/>
    <mergeCell ref="AY61:AY62"/>
    <mergeCell ref="BA61:BA62"/>
    <mergeCell ref="BC61:BC62"/>
    <mergeCell ref="AG61:AG62"/>
    <mergeCell ref="AI61:AI62"/>
    <mergeCell ref="AK61:AK62"/>
    <mergeCell ref="AM61:AM62"/>
    <mergeCell ref="AO61:AO62"/>
    <mergeCell ref="AQ61:AQ62"/>
    <mergeCell ref="U61:U62"/>
    <mergeCell ref="W61:W62"/>
    <mergeCell ref="Y61:Y62"/>
    <mergeCell ref="AA61:AA62"/>
    <mergeCell ref="AC61:AC62"/>
    <mergeCell ref="AE61:AE62"/>
    <mergeCell ref="BC59:BC60"/>
    <mergeCell ref="BE59:BE60"/>
    <mergeCell ref="E61:E62"/>
    <mergeCell ref="G61:G62"/>
    <mergeCell ref="I61:I62"/>
    <mergeCell ref="K61:K62"/>
    <mergeCell ref="M61:M62"/>
    <mergeCell ref="O61:O62"/>
    <mergeCell ref="Q61:Q62"/>
    <mergeCell ref="S61:S62"/>
    <mergeCell ref="AQ59:AQ60"/>
    <mergeCell ref="AS59:AS60"/>
    <mergeCell ref="AU59:AU60"/>
    <mergeCell ref="AW59:AW60"/>
    <mergeCell ref="AY59:AY60"/>
    <mergeCell ref="BA59:BA60"/>
    <mergeCell ref="AE59:AE60"/>
    <mergeCell ref="AG59:AG60"/>
    <mergeCell ref="AI59:AI60"/>
    <mergeCell ref="AK59:AK60"/>
    <mergeCell ref="AM59:AM60"/>
    <mergeCell ref="AO59:AO60"/>
    <mergeCell ref="S59:S60"/>
    <mergeCell ref="U59:U60"/>
    <mergeCell ref="W59:W60"/>
    <mergeCell ref="Y59:Y60"/>
    <mergeCell ref="AA59:AA60"/>
    <mergeCell ref="AC59:AC60"/>
    <mergeCell ref="BE61:BE62"/>
    <mergeCell ref="E59:E60"/>
    <mergeCell ref="G59:G60"/>
    <mergeCell ref="I59:I60"/>
    <mergeCell ref="K59:K60"/>
    <mergeCell ref="M59:M60"/>
    <mergeCell ref="O59:O60"/>
    <mergeCell ref="Q59:Q60"/>
    <mergeCell ref="AO57:AO58"/>
    <mergeCell ref="AQ57:AQ58"/>
    <mergeCell ref="AS57:AS58"/>
    <mergeCell ref="AU57:AU58"/>
    <mergeCell ref="AW57:AW58"/>
    <mergeCell ref="AY57:AY58"/>
    <mergeCell ref="AC57:AC58"/>
    <mergeCell ref="AE57:AE58"/>
    <mergeCell ref="AG57:AG58"/>
    <mergeCell ref="AI57:AI58"/>
    <mergeCell ref="AK57:AK58"/>
    <mergeCell ref="AM57:AM58"/>
    <mergeCell ref="Q57:Q58"/>
    <mergeCell ref="S57:S58"/>
    <mergeCell ref="U57:U58"/>
    <mergeCell ref="W57:W58"/>
    <mergeCell ref="Y57:Y58"/>
    <mergeCell ref="AA57:AA58"/>
    <mergeCell ref="E57:E58"/>
    <mergeCell ref="G57:G58"/>
    <mergeCell ref="I57:I58"/>
    <mergeCell ref="K57:K58"/>
    <mergeCell ref="M57:M58"/>
    <mergeCell ref="O57:O58"/>
    <mergeCell ref="AU55:AU56"/>
    <mergeCell ref="AW55:AW56"/>
    <mergeCell ref="AY55:AY56"/>
    <mergeCell ref="BA55:BA56"/>
    <mergeCell ref="BC55:BC56"/>
    <mergeCell ref="BE55:BE56"/>
    <mergeCell ref="AI55:AI56"/>
    <mergeCell ref="AK55:AK56"/>
    <mergeCell ref="AM55:AM56"/>
    <mergeCell ref="AO55:AO56"/>
    <mergeCell ref="AQ55:AQ56"/>
    <mergeCell ref="AS55:AS56"/>
    <mergeCell ref="W55:W56"/>
    <mergeCell ref="Y55:Y56"/>
    <mergeCell ref="AA55:AA56"/>
    <mergeCell ref="AC55:AC56"/>
    <mergeCell ref="AE55:AE56"/>
    <mergeCell ref="AG55:AG56"/>
    <mergeCell ref="BA57:BA58"/>
    <mergeCell ref="BC57:BC58"/>
    <mergeCell ref="BE57:BE58"/>
    <mergeCell ref="E55:E56"/>
    <mergeCell ref="G55:G56"/>
    <mergeCell ref="I55:I56"/>
    <mergeCell ref="K55:K56"/>
    <mergeCell ref="M55:M56"/>
    <mergeCell ref="O55:O56"/>
    <mergeCell ref="Q55:Q56"/>
    <mergeCell ref="S55:S56"/>
    <mergeCell ref="U55:U56"/>
    <mergeCell ref="AS53:AS54"/>
    <mergeCell ref="AU53:AU54"/>
    <mergeCell ref="AW53:AW54"/>
    <mergeCell ref="AY53:AY54"/>
    <mergeCell ref="BA53:BA54"/>
    <mergeCell ref="BC53:BC54"/>
    <mergeCell ref="AG53:AG54"/>
    <mergeCell ref="AI53:AI54"/>
    <mergeCell ref="AK53:AK54"/>
    <mergeCell ref="AM53:AM54"/>
    <mergeCell ref="AO53:AO54"/>
    <mergeCell ref="AQ53:AQ54"/>
    <mergeCell ref="U53:U54"/>
    <mergeCell ref="W53:W54"/>
    <mergeCell ref="Y53:Y54"/>
    <mergeCell ref="AA53:AA54"/>
    <mergeCell ref="AC53:AC54"/>
    <mergeCell ref="AE53:AE54"/>
    <mergeCell ref="BC51:BC52"/>
    <mergeCell ref="BE51:BE52"/>
    <mergeCell ref="E53:E54"/>
    <mergeCell ref="G53:G54"/>
    <mergeCell ref="I53:I54"/>
    <mergeCell ref="K53:K54"/>
    <mergeCell ref="M53:M54"/>
    <mergeCell ref="O53:O54"/>
    <mergeCell ref="Q53:Q54"/>
    <mergeCell ref="S53:S54"/>
    <mergeCell ref="AQ51:AQ52"/>
    <mergeCell ref="AS51:AS52"/>
    <mergeCell ref="AU51:AU52"/>
    <mergeCell ref="AW51:AW52"/>
    <mergeCell ref="AY51:AY52"/>
    <mergeCell ref="BA51:BA52"/>
    <mergeCell ref="AE51:AE52"/>
    <mergeCell ref="AG51:AG52"/>
    <mergeCell ref="AI51:AI52"/>
    <mergeCell ref="AK51:AK52"/>
    <mergeCell ref="AM51:AM52"/>
    <mergeCell ref="AO51:AO52"/>
    <mergeCell ref="S51:S52"/>
    <mergeCell ref="U51:U52"/>
    <mergeCell ref="W51:W52"/>
    <mergeCell ref="Y51:Y52"/>
    <mergeCell ref="AA51:AA52"/>
    <mergeCell ref="AC51:AC52"/>
    <mergeCell ref="BE53:BE54"/>
    <mergeCell ref="E51:E52"/>
    <mergeCell ref="G51:G52"/>
    <mergeCell ref="I51:I52"/>
    <mergeCell ref="K51:K52"/>
    <mergeCell ref="M51:M52"/>
    <mergeCell ref="O51:O52"/>
    <mergeCell ref="Q51:Q52"/>
    <mergeCell ref="AO49:AO50"/>
    <mergeCell ref="AQ49:AQ50"/>
    <mergeCell ref="AS49:AS50"/>
    <mergeCell ref="AU49:AU50"/>
    <mergeCell ref="AW49:AW50"/>
    <mergeCell ref="AY49:AY50"/>
    <mergeCell ref="AC49:AC50"/>
    <mergeCell ref="AE49:AE50"/>
    <mergeCell ref="AG49:AG50"/>
    <mergeCell ref="AI49:AI50"/>
    <mergeCell ref="AK49:AK50"/>
    <mergeCell ref="AM49:AM50"/>
    <mergeCell ref="Q49:Q50"/>
    <mergeCell ref="S49:S50"/>
    <mergeCell ref="U49:U50"/>
    <mergeCell ref="W49:W50"/>
    <mergeCell ref="Y49:Y50"/>
    <mergeCell ref="AA49:AA50"/>
    <mergeCell ref="E49:E50"/>
    <mergeCell ref="G49:G50"/>
    <mergeCell ref="I49:I50"/>
    <mergeCell ref="K49:K50"/>
    <mergeCell ref="M49:M50"/>
    <mergeCell ref="O49:O50"/>
    <mergeCell ref="AU47:AU48"/>
    <mergeCell ref="AW47:AW48"/>
    <mergeCell ref="AY47:AY48"/>
    <mergeCell ref="BA47:BA48"/>
    <mergeCell ref="BC47:BC48"/>
    <mergeCell ref="BE47:BE48"/>
    <mergeCell ref="AI47:AI48"/>
    <mergeCell ref="AK47:AK48"/>
    <mergeCell ref="AM47:AM48"/>
    <mergeCell ref="AO47:AO48"/>
    <mergeCell ref="AQ47:AQ48"/>
    <mergeCell ref="AS47:AS48"/>
    <mergeCell ref="W47:W48"/>
    <mergeCell ref="Y47:Y48"/>
    <mergeCell ref="AA47:AA48"/>
    <mergeCell ref="AC47:AC48"/>
    <mergeCell ref="AE47:AE48"/>
    <mergeCell ref="AG47:AG48"/>
    <mergeCell ref="BA49:BA50"/>
    <mergeCell ref="BC49:BC50"/>
    <mergeCell ref="BE49:BE50"/>
    <mergeCell ref="E47:E48"/>
    <mergeCell ref="G47:G48"/>
    <mergeCell ref="I47:I48"/>
    <mergeCell ref="K47:K48"/>
    <mergeCell ref="M47:M48"/>
    <mergeCell ref="O47:O48"/>
    <mergeCell ref="Q47:Q48"/>
    <mergeCell ref="S47:S48"/>
    <mergeCell ref="U47:U48"/>
    <mergeCell ref="AS45:AS46"/>
    <mergeCell ref="AU45:AU46"/>
    <mergeCell ref="AW45:AW46"/>
    <mergeCell ref="AY45:AY46"/>
    <mergeCell ref="BA45:BA46"/>
    <mergeCell ref="BC45:BC46"/>
    <mergeCell ref="AG45:AG46"/>
    <mergeCell ref="AI45:AI46"/>
    <mergeCell ref="AK45:AK46"/>
    <mergeCell ref="AM45:AM46"/>
    <mergeCell ref="AO45:AO46"/>
    <mergeCell ref="AQ45:AQ46"/>
    <mergeCell ref="U45:U46"/>
    <mergeCell ref="W45:W46"/>
    <mergeCell ref="Y45:Y46"/>
    <mergeCell ref="AA45:AA46"/>
    <mergeCell ref="AC45:AC46"/>
    <mergeCell ref="AE45:AE46"/>
    <mergeCell ref="BC43:BC44"/>
    <mergeCell ref="BE43:BE44"/>
    <mergeCell ref="E45:E46"/>
    <mergeCell ref="G45:G46"/>
    <mergeCell ref="I45:I46"/>
    <mergeCell ref="K45:K46"/>
    <mergeCell ref="M45:M46"/>
    <mergeCell ref="O45:O46"/>
    <mergeCell ref="Q45:Q46"/>
    <mergeCell ref="S45:S46"/>
    <mergeCell ref="AQ43:AQ44"/>
    <mergeCell ref="AS43:AS44"/>
    <mergeCell ref="AU43:AU44"/>
    <mergeCell ref="AW43:AW44"/>
    <mergeCell ref="AY43:AY44"/>
    <mergeCell ref="BA43:BA44"/>
    <mergeCell ref="AE43:AE44"/>
    <mergeCell ref="AG43:AG44"/>
    <mergeCell ref="AI43:AI44"/>
    <mergeCell ref="AK43:AK44"/>
    <mergeCell ref="AM43:AM44"/>
    <mergeCell ref="AO43:AO44"/>
    <mergeCell ref="S43:S44"/>
    <mergeCell ref="U43:U44"/>
    <mergeCell ref="W43:W44"/>
    <mergeCell ref="Y43:Y44"/>
    <mergeCell ref="AA43:AA44"/>
    <mergeCell ref="AC43:AC44"/>
    <mergeCell ref="BE45:BE46"/>
    <mergeCell ref="E43:E44"/>
    <mergeCell ref="G43:G44"/>
    <mergeCell ref="I43:I44"/>
    <mergeCell ref="K43:K44"/>
    <mergeCell ref="M43:M44"/>
    <mergeCell ref="O43:O44"/>
    <mergeCell ref="Q43:Q44"/>
    <mergeCell ref="AO41:AO42"/>
    <mergeCell ref="AQ41:AQ42"/>
    <mergeCell ref="AS41:AS42"/>
    <mergeCell ref="AU41:AU42"/>
    <mergeCell ref="AW41:AW42"/>
    <mergeCell ref="AY41:AY42"/>
    <mergeCell ref="AC41:AC42"/>
    <mergeCell ref="AE41:AE42"/>
    <mergeCell ref="AG41:AG42"/>
    <mergeCell ref="AI41:AI42"/>
    <mergeCell ref="AK41:AK42"/>
    <mergeCell ref="AM41:AM42"/>
    <mergeCell ref="Q41:Q42"/>
    <mergeCell ref="S41:S42"/>
    <mergeCell ref="U41:U42"/>
    <mergeCell ref="W41:W42"/>
    <mergeCell ref="Y41:Y42"/>
    <mergeCell ref="AA41:AA42"/>
    <mergeCell ref="E41:E42"/>
    <mergeCell ref="G41:G42"/>
    <mergeCell ref="I41:I42"/>
    <mergeCell ref="K41:K42"/>
    <mergeCell ref="M41:M42"/>
    <mergeCell ref="O41:O42"/>
    <mergeCell ref="AU39:AU40"/>
    <mergeCell ref="AW39:AW40"/>
    <mergeCell ref="AY39:AY40"/>
    <mergeCell ref="BA39:BA40"/>
    <mergeCell ref="BC39:BC40"/>
    <mergeCell ref="BE39:BE40"/>
    <mergeCell ref="AI39:AI40"/>
    <mergeCell ref="AK39:AK40"/>
    <mergeCell ref="AM39:AM40"/>
    <mergeCell ref="AO39:AO40"/>
    <mergeCell ref="AQ39:AQ40"/>
    <mergeCell ref="AS39:AS40"/>
    <mergeCell ref="W39:W40"/>
    <mergeCell ref="Y39:Y40"/>
    <mergeCell ref="AA39:AA40"/>
    <mergeCell ref="AC39:AC40"/>
    <mergeCell ref="AE39:AE40"/>
    <mergeCell ref="AG39:AG40"/>
    <mergeCell ref="BA41:BA42"/>
    <mergeCell ref="BC41:BC42"/>
    <mergeCell ref="BE41:BE42"/>
    <mergeCell ref="E39:E40"/>
    <mergeCell ref="G39:G40"/>
    <mergeCell ref="I39:I40"/>
    <mergeCell ref="K39:K40"/>
    <mergeCell ref="M39:M40"/>
    <mergeCell ref="O39:O40"/>
    <mergeCell ref="Q39:Q40"/>
    <mergeCell ref="S39:S40"/>
    <mergeCell ref="U39:U40"/>
    <mergeCell ref="AS37:AS38"/>
    <mergeCell ref="AU37:AU38"/>
    <mergeCell ref="AW37:AW38"/>
    <mergeCell ref="AY37:AY38"/>
    <mergeCell ref="BA37:BA38"/>
    <mergeCell ref="BC37:BC38"/>
    <mergeCell ref="AG37:AG38"/>
    <mergeCell ref="AI37:AI38"/>
    <mergeCell ref="AK37:AK38"/>
    <mergeCell ref="AM37:AM38"/>
    <mergeCell ref="AO37:AO38"/>
    <mergeCell ref="AQ37:AQ38"/>
    <mergeCell ref="U37:U38"/>
    <mergeCell ref="W37:W38"/>
    <mergeCell ref="Y37:Y38"/>
    <mergeCell ref="AA37:AA38"/>
    <mergeCell ref="AC37:AC38"/>
    <mergeCell ref="AE37:AE38"/>
    <mergeCell ref="BC35:BC36"/>
    <mergeCell ref="BE35:BE36"/>
    <mergeCell ref="E37:E38"/>
    <mergeCell ref="G37:G38"/>
    <mergeCell ref="I37:I38"/>
    <mergeCell ref="K37:K38"/>
    <mergeCell ref="M37:M38"/>
    <mergeCell ref="O37:O38"/>
    <mergeCell ref="Q37:Q38"/>
    <mergeCell ref="S37:S38"/>
    <mergeCell ref="AQ35:AQ36"/>
    <mergeCell ref="AS35:AS36"/>
    <mergeCell ref="AU35:AU36"/>
    <mergeCell ref="AW35:AW36"/>
    <mergeCell ref="AY35:AY36"/>
    <mergeCell ref="BA35:BA36"/>
    <mergeCell ref="AE35:AE36"/>
    <mergeCell ref="AG35:AG36"/>
    <mergeCell ref="AI35:AI36"/>
    <mergeCell ref="AK35:AK36"/>
    <mergeCell ref="AM35:AM36"/>
    <mergeCell ref="AO35:AO36"/>
    <mergeCell ref="S35:S36"/>
    <mergeCell ref="U35:U36"/>
    <mergeCell ref="W35:W36"/>
    <mergeCell ref="Y35:Y36"/>
    <mergeCell ref="AA35:AA36"/>
    <mergeCell ref="AC35:AC36"/>
    <mergeCell ref="BE37:BE38"/>
    <mergeCell ref="E35:E36"/>
    <mergeCell ref="G35:G36"/>
    <mergeCell ref="I35:I36"/>
    <mergeCell ref="K35:K36"/>
    <mergeCell ref="M35:M36"/>
    <mergeCell ref="O35:O36"/>
    <mergeCell ref="Q35:Q36"/>
    <mergeCell ref="AO33:AO34"/>
    <mergeCell ref="AQ33:AQ34"/>
    <mergeCell ref="AS33:AS34"/>
    <mergeCell ref="AU33:AU34"/>
    <mergeCell ref="AW33:AW34"/>
    <mergeCell ref="AY33:AY34"/>
    <mergeCell ref="AC33:AC34"/>
    <mergeCell ref="AE33:AE34"/>
    <mergeCell ref="AG33:AG34"/>
    <mergeCell ref="AI33:AI34"/>
    <mergeCell ref="AK33:AK34"/>
    <mergeCell ref="AM33:AM34"/>
    <mergeCell ref="Q33:Q34"/>
    <mergeCell ref="S33:S34"/>
    <mergeCell ref="U33:U34"/>
    <mergeCell ref="W33:W34"/>
    <mergeCell ref="Y33:Y34"/>
    <mergeCell ref="AA33:AA34"/>
    <mergeCell ref="E33:E34"/>
    <mergeCell ref="G33:G34"/>
    <mergeCell ref="I33:I34"/>
    <mergeCell ref="K33:K34"/>
    <mergeCell ref="M33:M34"/>
    <mergeCell ref="O33:O34"/>
    <mergeCell ref="AU31:AU32"/>
    <mergeCell ref="AW31:AW32"/>
    <mergeCell ref="AY31:AY32"/>
    <mergeCell ref="BA31:BA32"/>
    <mergeCell ref="BC31:BC32"/>
    <mergeCell ref="BE31:BE32"/>
    <mergeCell ref="AI31:AI32"/>
    <mergeCell ref="AK31:AK32"/>
    <mergeCell ref="AM31:AM32"/>
    <mergeCell ref="AO31:AO32"/>
    <mergeCell ref="AQ31:AQ32"/>
    <mergeCell ref="AS31:AS32"/>
    <mergeCell ref="W31:W32"/>
    <mergeCell ref="Y31:Y32"/>
    <mergeCell ref="AA31:AA32"/>
    <mergeCell ref="AC31:AC32"/>
    <mergeCell ref="AE31:AE32"/>
    <mergeCell ref="AG31:AG32"/>
    <mergeCell ref="BA33:BA34"/>
    <mergeCell ref="BC33:BC34"/>
    <mergeCell ref="BE33:BE34"/>
    <mergeCell ref="E31:E32"/>
    <mergeCell ref="G31:G32"/>
    <mergeCell ref="I31:I32"/>
    <mergeCell ref="K31:K32"/>
    <mergeCell ref="M31:M32"/>
    <mergeCell ref="O31:O32"/>
    <mergeCell ref="Q31:Q32"/>
    <mergeCell ref="S31:S32"/>
    <mergeCell ref="U31:U32"/>
    <mergeCell ref="AS29:AS30"/>
    <mergeCell ref="AU29:AU30"/>
    <mergeCell ref="AW29:AW30"/>
    <mergeCell ref="AY29:AY30"/>
    <mergeCell ref="BA29:BA30"/>
    <mergeCell ref="BC29:BC30"/>
    <mergeCell ref="AG29:AG30"/>
    <mergeCell ref="AI29:AI30"/>
    <mergeCell ref="AK29:AK30"/>
    <mergeCell ref="AM29:AM30"/>
    <mergeCell ref="AO29:AO30"/>
    <mergeCell ref="AQ29:AQ30"/>
    <mergeCell ref="U29:U30"/>
    <mergeCell ref="W29:W30"/>
    <mergeCell ref="Y29:Y30"/>
    <mergeCell ref="AA29:AA30"/>
    <mergeCell ref="AC29:AC30"/>
    <mergeCell ref="AE29:AE30"/>
    <mergeCell ref="BC27:BC28"/>
    <mergeCell ref="BE27:BE28"/>
    <mergeCell ref="E29:E30"/>
    <mergeCell ref="G29:G30"/>
    <mergeCell ref="I29:I30"/>
    <mergeCell ref="K29:K30"/>
    <mergeCell ref="M29:M30"/>
    <mergeCell ref="O29:O30"/>
    <mergeCell ref="Q29:Q30"/>
    <mergeCell ref="S29:S30"/>
    <mergeCell ref="AQ27:AQ28"/>
    <mergeCell ref="AS27:AS28"/>
    <mergeCell ref="AU27:AU28"/>
    <mergeCell ref="AW27:AW28"/>
    <mergeCell ref="AY27:AY28"/>
    <mergeCell ref="BA27:BA28"/>
    <mergeCell ref="AE27:AE28"/>
    <mergeCell ref="AG27:AG28"/>
    <mergeCell ref="AI27:AI28"/>
    <mergeCell ref="AK27:AK28"/>
    <mergeCell ref="AM27:AM28"/>
    <mergeCell ref="AO27:AO28"/>
    <mergeCell ref="S27:S28"/>
    <mergeCell ref="U27:U28"/>
    <mergeCell ref="W27:W28"/>
    <mergeCell ref="Y27:Y28"/>
    <mergeCell ref="AA27:AA28"/>
    <mergeCell ref="AC27:AC28"/>
    <mergeCell ref="BE29:BE30"/>
    <mergeCell ref="E27:E28"/>
    <mergeCell ref="G27:G28"/>
    <mergeCell ref="I27:I28"/>
    <mergeCell ref="K27:K28"/>
    <mergeCell ref="M27:M28"/>
    <mergeCell ref="O27:O28"/>
    <mergeCell ref="Q27:Q28"/>
    <mergeCell ref="AO25:AO26"/>
    <mergeCell ref="AQ25:AQ26"/>
    <mergeCell ref="AS25:AS26"/>
    <mergeCell ref="AU25:AU26"/>
    <mergeCell ref="AW25:AW26"/>
    <mergeCell ref="AY25:AY26"/>
    <mergeCell ref="AC25:AC26"/>
    <mergeCell ref="AE25:AE26"/>
    <mergeCell ref="AG25:AG26"/>
    <mergeCell ref="AI25:AI26"/>
    <mergeCell ref="AK25:AK26"/>
    <mergeCell ref="AM25:AM26"/>
    <mergeCell ref="Q25:Q26"/>
    <mergeCell ref="S25:S26"/>
    <mergeCell ref="U25:U26"/>
    <mergeCell ref="W25:W26"/>
    <mergeCell ref="Y25:Y26"/>
    <mergeCell ref="AA25:AA26"/>
    <mergeCell ref="E25:E26"/>
    <mergeCell ref="G25:G26"/>
    <mergeCell ref="I25:I26"/>
    <mergeCell ref="K25:K26"/>
    <mergeCell ref="M25:M26"/>
    <mergeCell ref="O25:O26"/>
    <mergeCell ref="AU23:AU24"/>
    <mergeCell ref="AW23:AW24"/>
    <mergeCell ref="AY23:AY24"/>
    <mergeCell ref="BA23:BA24"/>
    <mergeCell ref="BC23:BC24"/>
    <mergeCell ref="BE23:BE24"/>
    <mergeCell ref="AI23:AI24"/>
    <mergeCell ref="AK23:AK24"/>
    <mergeCell ref="AM23:AM24"/>
    <mergeCell ref="AO23:AO24"/>
    <mergeCell ref="AQ23:AQ24"/>
    <mergeCell ref="AS23:AS24"/>
    <mergeCell ref="W23:W24"/>
    <mergeCell ref="Y23:Y24"/>
    <mergeCell ref="AA23:AA24"/>
    <mergeCell ref="AC23:AC24"/>
    <mergeCell ref="AE23:AE24"/>
    <mergeCell ref="AG23:AG24"/>
    <mergeCell ref="BA25:BA26"/>
    <mergeCell ref="BC25:BC26"/>
    <mergeCell ref="BE25:BE26"/>
    <mergeCell ref="E23:E24"/>
    <mergeCell ref="G23:G24"/>
    <mergeCell ref="I23:I24"/>
    <mergeCell ref="K23:K24"/>
    <mergeCell ref="M23:M24"/>
    <mergeCell ref="O23:O24"/>
    <mergeCell ref="Q23:Q24"/>
    <mergeCell ref="S23:S24"/>
    <mergeCell ref="U23:U24"/>
    <mergeCell ref="AS21:AS22"/>
    <mergeCell ref="AU21:AU22"/>
    <mergeCell ref="AW21:AW22"/>
    <mergeCell ref="AY21:AY22"/>
    <mergeCell ref="BA21:BA22"/>
    <mergeCell ref="BC21:BC22"/>
    <mergeCell ref="AG21:AG22"/>
    <mergeCell ref="AI21:AI22"/>
    <mergeCell ref="AK21:AK22"/>
    <mergeCell ref="AM21:AM22"/>
    <mergeCell ref="AO21:AO22"/>
    <mergeCell ref="AQ21:AQ22"/>
    <mergeCell ref="U21:U22"/>
    <mergeCell ref="W21:W22"/>
    <mergeCell ref="Y21:Y22"/>
    <mergeCell ref="AA21:AA22"/>
    <mergeCell ref="AC21:AC22"/>
    <mergeCell ref="AE21:AE22"/>
    <mergeCell ref="BC19:BC20"/>
    <mergeCell ref="BE19:BE20"/>
    <mergeCell ref="E21:E22"/>
    <mergeCell ref="G21:G22"/>
    <mergeCell ref="I21:I22"/>
    <mergeCell ref="K21:K22"/>
    <mergeCell ref="M21:M22"/>
    <mergeCell ref="O21:O22"/>
    <mergeCell ref="Q21:Q22"/>
    <mergeCell ref="S21:S22"/>
    <mergeCell ref="AQ19:AQ20"/>
    <mergeCell ref="AS19:AS20"/>
    <mergeCell ref="AU19:AU20"/>
    <mergeCell ref="AW19:AW20"/>
    <mergeCell ref="AY19:AY20"/>
    <mergeCell ref="BA19:BA20"/>
    <mergeCell ref="AE19:AE20"/>
    <mergeCell ref="AG19:AG20"/>
    <mergeCell ref="AI19:AI20"/>
    <mergeCell ref="AK19:AK20"/>
    <mergeCell ref="AM19:AM20"/>
    <mergeCell ref="AO19:AO20"/>
    <mergeCell ref="S19:S20"/>
    <mergeCell ref="U19:U20"/>
    <mergeCell ref="W19:W20"/>
    <mergeCell ref="Y19:Y20"/>
    <mergeCell ref="AA19:AA20"/>
    <mergeCell ref="AC19:AC20"/>
    <mergeCell ref="BE21:BE22"/>
    <mergeCell ref="E19:E20"/>
    <mergeCell ref="G19:G20"/>
    <mergeCell ref="I19:I20"/>
    <mergeCell ref="K19:K20"/>
    <mergeCell ref="M19:M20"/>
    <mergeCell ref="O19:O20"/>
    <mergeCell ref="Q19:Q20"/>
    <mergeCell ref="AO17:AO18"/>
    <mergeCell ref="AQ17:AQ18"/>
    <mergeCell ref="AS17:AS18"/>
    <mergeCell ref="AU17:AU18"/>
    <mergeCell ref="AW17:AW18"/>
    <mergeCell ref="AY17:AY18"/>
    <mergeCell ref="AC17:AC18"/>
    <mergeCell ref="AE17:AE18"/>
    <mergeCell ref="AG17:AG18"/>
    <mergeCell ref="AI17:AI18"/>
    <mergeCell ref="AK17:AK18"/>
    <mergeCell ref="AM17:AM18"/>
    <mergeCell ref="Q17:Q18"/>
    <mergeCell ref="S17:S18"/>
    <mergeCell ref="U17:U18"/>
    <mergeCell ref="W17:W18"/>
    <mergeCell ref="Y17:Y18"/>
    <mergeCell ref="AA17:AA18"/>
    <mergeCell ref="E17:E18"/>
    <mergeCell ref="G17:G18"/>
    <mergeCell ref="I17:I18"/>
    <mergeCell ref="K17:K18"/>
    <mergeCell ref="M17:M18"/>
    <mergeCell ref="O17:O18"/>
    <mergeCell ref="AU15:AU16"/>
    <mergeCell ref="AW15:AW16"/>
    <mergeCell ref="AY15:AY16"/>
    <mergeCell ref="BA15:BA16"/>
    <mergeCell ref="BC15:BC16"/>
    <mergeCell ref="BE15:BE16"/>
    <mergeCell ref="AI15:AI16"/>
    <mergeCell ref="AK15:AK16"/>
    <mergeCell ref="AM15:AM16"/>
    <mergeCell ref="AO15:AO16"/>
    <mergeCell ref="AQ15:AQ16"/>
    <mergeCell ref="AS15:AS16"/>
    <mergeCell ref="W15:W16"/>
    <mergeCell ref="Y15:Y16"/>
    <mergeCell ref="AA15:AA16"/>
    <mergeCell ref="AC15:AC16"/>
    <mergeCell ref="AE15:AE16"/>
    <mergeCell ref="AG15:AG16"/>
    <mergeCell ref="BA17:BA18"/>
    <mergeCell ref="BC17:BC18"/>
    <mergeCell ref="BE17:BE18"/>
    <mergeCell ref="BE13:BE14"/>
    <mergeCell ref="E15:E16"/>
    <mergeCell ref="G15:G16"/>
    <mergeCell ref="I15:I16"/>
    <mergeCell ref="K15:K16"/>
    <mergeCell ref="M15:M16"/>
    <mergeCell ref="O15:O16"/>
    <mergeCell ref="Q15:Q16"/>
    <mergeCell ref="S15:S16"/>
    <mergeCell ref="U15:U16"/>
    <mergeCell ref="AS13:AS14"/>
    <mergeCell ref="AU13:AU14"/>
    <mergeCell ref="AW13:AW14"/>
    <mergeCell ref="AY13:AY14"/>
    <mergeCell ref="BA13:BA14"/>
    <mergeCell ref="BC13:BC14"/>
    <mergeCell ref="AG13:AG14"/>
    <mergeCell ref="AI13:AI14"/>
    <mergeCell ref="AK13:AK14"/>
    <mergeCell ref="AM13:AM14"/>
    <mergeCell ref="AO13:AO14"/>
    <mergeCell ref="AQ13:AQ14"/>
    <mergeCell ref="U13:U14"/>
    <mergeCell ref="W13:W14"/>
    <mergeCell ref="Y13:Y14"/>
    <mergeCell ref="AA13:AA14"/>
    <mergeCell ref="AC13:AC14"/>
    <mergeCell ref="AE13:AE14"/>
    <mergeCell ref="E13:E14"/>
    <mergeCell ref="G13:G14"/>
    <mergeCell ref="I13:I14"/>
    <mergeCell ref="K13:K14"/>
    <mergeCell ref="M13:M14"/>
    <mergeCell ref="O13:O14"/>
    <mergeCell ref="Q13:Q14"/>
    <mergeCell ref="S13:S14"/>
    <mergeCell ref="AQ11:AQ12"/>
    <mergeCell ref="AS11:AS12"/>
    <mergeCell ref="AU11:AU12"/>
    <mergeCell ref="AW11:AW12"/>
    <mergeCell ref="AY11:AY12"/>
    <mergeCell ref="BA11:BA12"/>
    <mergeCell ref="AE11:AE12"/>
    <mergeCell ref="AG11:AG12"/>
    <mergeCell ref="AI11:AI12"/>
    <mergeCell ref="AK11:AK12"/>
    <mergeCell ref="AM11:AM12"/>
    <mergeCell ref="AO11:AO12"/>
    <mergeCell ref="S11:S12"/>
    <mergeCell ref="U11:U12"/>
    <mergeCell ref="W11:W12"/>
    <mergeCell ref="Y11:Y12"/>
    <mergeCell ref="AA11:AA12"/>
    <mergeCell ref="AC11:AC12"/>
    <mergeCell ref="BD10:BE10"/>
    <mergeCell ref="E11:E12"/>
    <mergeCell ref="G11:G12"/>
    <mergeCell ref="I11:I12"/>
    <mergeCell ref="K11:K12"/>
    <mergeCell ref="M11:M12"/>
    <mergeCell ref="O11:O12"/>
    <mergeCell ref="Q11:Q12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BC11:BC12"/>
    <mergeCell ref="BE11:BE12"/>
    <mergeCell ref="B9:E9"/>
    <mergeCell ref="F9:AY9"/>
    <mergeCell ref="AZ9:BA9"/>
    <mergeCell ref="BB9:BC9"/>
    <mergeCell ref="D10:E10"/>
    <mergeCell ref="F10:G10"/>
    <mergeCell ref="H10:I10"/>
    <mergeCell ref="J10:K10"/>
    <mergeCell ref="L10:M10"/>
    <mergeCell ref="N10:O10"/>
    <mergeCell ref="AW2:BA2"/>
    <mergeCell ref="L3:M3"/>
    <mergeCell ref="AX3:BA3"/>
    <mergeCell ref="B5:BC5"/>
    <mergeCell ref="B7:BC7"/>
    <mergeCell ref="B8:E8"/>
    <mergeCell ref="F8:BC8"/>
    <mergeCell ref="AZ10:BA10"/>
    <mergeCell ref="BB10:BC10"/>
  </mergeCells>
  <conditionalFormatting sqref="B5 B6:BC6">
    <cfRule type="cellIs" dxfId="1" priority="2" operator="equal">
      <formula>"FORMATO PARA XXXXXXXXXXXXXXXXXXXXXXX"</formula>
    </cfRule>
  </conditionalFormatting>
  <conditionalFormatting sqref="BB9">
    <cfRule type="cellIs" dxfId="0" priority="1" operator="equal">
      <formula>"FORMATO PARA XXXXXXXXXXXXXXXXXXXXXXX"</formula>
    </cfRule>
  </conditionalFormatting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4" fitToHeight="0" orientation="landscape" r:id="rId1"/>
  <headerFooter alignWithMargins="0">
    <oddFooter>&amp;CPágina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0000000}">
          <x14:formula1>
            <xm:f>DATOS!$A$2:$A$95</xm:f>
          </x14:formula1>
          <xm:sqref>D10:BC10</xm:sqref>
        </x14:dataValidation>
        <x14:dataValidation type="list" allowBlank="1" showInputMessage="1" showErrorMessage="1" xr:uid="{00000000-0002-0000-1A00-000001000000}">
          <x14:formula1>
            <xm:f>DATOS!$D$1:$D$2</xm:f>
          </x14:formula1>
          <xm:sqref>C11:C72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40">
    <tabColor rgb="FF006800"/>
  </sheetPr>
  <dimension ref="A1:R1613"/>
  <sheetViews>
    <sheetView zoomScale="70" zoomScaleNormal="70" workbookViewId="0">
      <selection activeCell="BB9" sqref="BB9:BC9"/>
    </sheetView>
  </sheetViews>
  <sheetFormatPr defaultColWidth="11.5546875" defaultRowHeight="14.4" x14ac:dyDescent="0.3"/>
  <cols>
    <col min="1" max="1" width="19.33203125" customWidth="1"/>
    <col min="2" max="2" width="36" customWidth="1"/>
    <col min="3" max="3" width="19.5546875" bestFit="1" customWidth="1"/>
    <col min="4" max="15" width="4" customWidth="1"/>
    <col min="16" max="16" width="4.88671875" customWidth="1"/>
    <col min="17" max="17" width="4.5546875" hidden="1" customWidth="1"/>
    <col min="18" max="18" width="15.6640625" hidden="1" customWidth="1"/>
    <col min="19" max="19" width="10.6640625" bestFit="1" customWidth="1"/>
    <col min="20" max="42" width="4" customWidth="1"/>
  </cols>
  <sheetData>
    <row r="1" spans="1:18" x14ac:dyDescent="0.3">
      <c r="A1" s="28" t="s">
        <v>33</v>
      </c>
      <c r="B1" s="28" t="s">
        <v>34</v>
      </c>
      <c r="C1" s="28" t="s">
        <v>35</v>
      </c>
      <c r="R1" s="34">
        <f ca="1">+NOW()</f>
        <v>45632.384770023149</v>
      </c>
    </row>
    <row r="2" spans="1:18" x14ac:dyDescent="0.3">
      <c r="A2" s="28" t="str">
        <f>IF(B2="","",ENE´24!$D$10)</f>
        <v/>
      </c>
      <c r="B2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",C2=""),"",CONCATENATE(TEXT(ENE´24!B11+1,"DD/MM/YYYY")," ",IF(ENE´24!C11="6:00A18:00",MID(ENE´24!C11,1,4),MID(ENE´24!C11,1,5))))</f>
        <v/>
      </c>
      <c r="C2" s="28" t="str">
        <f>IF(ENE´24!D11="","",ENE´24!D11)</f>
        <v/>
      </c>
      <c r="Q2" s="35" t="s">
        <v>133</v>
      </c>
      <c r="R2" s="35" t="str">
        <f ca="1">+TEXT(DAY(R1),"00")</f>
        <v>06</v>
      </c>
    </row>
    <row r="3" spans="1:18" x14ac:dyDescent="0.3">
      <c r="A3" s="28" t="str">
        <f>IF(B3="","",ENE´24!$D$10)</f>
        <v/>
      </c>
      <c r="B3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",C3=""),"",CONCATENATE(TEXT(ENE´24!B12,"DD/MM/YYYY")," ",IF(ENE´24!C12="6:00A18:00",MID(ENE´24!C12,1,4),MID(ENE´24!C12,1,5))))</f>
        <v/>
      </c>
      <c r="C3" s="28" t="str">
        <f>IF(ENE´24!D12="","",ENE´24!D12)</f>
        <v/>
      </c>
      <c r="Q3" s="35" t="s">
        <v>134</v>
      </c>
      <c r="R3" s="35" t="str">
        <f ca="1">+TEXT(MONTH(R1),"00")</f>
        <v>12</v>
      </c>
    </row>
    <row r="4" spans="1:18" x14ac:dyDescent="0.3">
      <c r="A4" s="28" t="str">
        <f>IF(B4="","",ENE´24!$D$10)</f>
        <v/>
      </c>
      <c r="B4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",C4=""),"",CONCATENATE(TEXT(ENE´24!B13+1,"DD/MM/YYYY")," ",IF(ENE´24!C13="6:00A18:00",MID(ENE´24!C13,1,4),MID(ENE´24!C13,1,5))))</f>
        <v/>
      </c>
      <c r="C4" s="28" t="str">
        <f>IF(ENE´24!D13="","",ENE´24!D13)</f>
        <v/>
      </c>
      <c r="Q4" s="35" t="s">
        <v>135</v>
      </c>
      <c r="R4" s="35" t="str">
        <f ca="1">+TEXT(YEAR(R1)-2000,"00")</f>
        <v>24</v>
      </c>
    </row>
    <row r="5" spans="1:18" x14ac:dyDescent="0.3">
      <c r="A5" s="28" t="str">
        <f>IF(B5="","",ENE´24!$D$10)</f>
        <v/>
      </c>
      <c r="B5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",C5=""),"",CONCATENATE(TEXT(ENE´24!B14,"DD/MM/YYYY")," ",IF(ENE´24!C14="6:00A18:00",MID(ENE´24!C14,1,4),MID(ENE´24!C14,1,5))))</f>
        <v/>
      </c>
      <c r="C5" s="28" t="str">
        <f>IF(ENE´24!D14="","",ENE´24!D14)</f>
        <v/>
      </c>
      <c r="Q5" s="35" t="s">
        <v>136</v>
      </c>
      <c r="R5" s="35" t="str">
        <f ca="1">+TEXT(HOUR(R1),"00")</f>
        <v>09</v>
      </c>
    </row>
    <row r="6" spans="1:18" x14ac:dyDescent="0.3">
      <c r="A6" s="28" t="str">
        <f>IF(B6="","",ENE´24!$D$10)</f>
        <v/>
      </c>
      <c r="B6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",C6=""),"",CONCATENATE(TEXT(ENE´24!B15+1,"DD/MM/YYYY")," ",IF(ENE´24!C15="6:00A18:00",MID(ENE´24!C15,1,4),MID(ENE´24!C15,1,5))))</f>
        <v/>
      </c>
      <c r="C6" s="28" t="str">
        <f>IF(ENE´24!D15="","",ENE´24!D15)</f>
        <v/>
      </c>
      <c r="Q6" s="35" t="s">
        <v>137</v>
      </c>
      <c r="R6" s="35" t="str">
        <f ca="1">+TEXT(MINUTE(R1),"00")</f>
        <v>14</v>
      </c>
    </row>
    <row r="7" spans="1:18" x14ac:dyDescent="0.3">
      <c r="A7" s="28" t="str">
        <f>IF(B7="","",ENE´24!$D$10)</f>
        <v/>
      </c>
      <c r="B7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",C7=""),"",CONCATENATE(TEXT(ENE´24!B16,"DD/MM/YYYY")," ",IF(ENE´24!C16="6:00A18:00",MID(ENE´24!C16,1,4),MID(ENE´24!C16,1,5))))</f>
        <v/>
      </c>
      <c r="C7" s="28" t="str">
        <f>IF(ENE´24!D16="","",ENE´24!D16)</f>
        <v/>
      </c>
      <c r="Q7" s="35" t="s">
        <v>138</v>
      </c>
      <c r="R7" s="35" t="str">
        <f ca="1">+TEXT(SECOND(R1),"00")</f>
        <v>04</v>
      </c>
    </row>
    <row r="8" spans="1:18" x14ac:dyDescent="0.3">
      <c r="A8" s="28" t="str">
        <f>IF(B8="","",ENE´24!$D$10)</f>
        <v/>
      </c>
      <c r="B8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",C8=""),"",CONCATENATE(TEXT(ENE´24!B17+1,"DD/MM/YYYY")," ",IF(ENE´24!C17="6:00A18:00",MID(ENE´24!C17,1,4),MID(ENE´24!C17,1,5))))</f>
        <v/>
      </c>
      <c r="C8" s="28" t="str">
        <f>IF(ENE´24!D17="","",ENE´24!D17)</f>
        <v/>
      </c>
      <c r="R8" t="str">
        <f ca="1">+"Pluviometría_"&amp;R2&amp;R3&amp;R4&amp;"_"&amp;R5&amp;R6&amp;R7&amp;".csv"</f>
        <v>Pluviometría_061224_091404.csv</v>
      </c>
    </row>
    <row r="9" spans="1:18" x14ac:dyDescent="0.3">
      <c r="A9" s="28" t="str">
        <f>IF(B9="","",ENE´24!$D$10)</f>
        <v/>
      </c>
      <c r="B9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",C9=""),"",CONCATENATE(TEXT(ENE´24!B18,"DD/MM/YYYY")," ",IF(ENE´24!C18="6:00A18:00",MID(ENE´24!C18,1,4),MID(ENE´24!C18,1,5))))</f>
        <v/>
      </c>
      <c r="C9" s="28" t="str">
        <f>IF(ENE´24!D18="","",ENE´24!D18)</f>
        <v/>
      </c>
    </row>
    <row r="10" spans="1:18" x14ac:dyDescent="0.3">
      <c r="A10" s="28" t="str">
        <f>IF(B10="","",ENE´24!$D$10)</f>
        <v/>
      </c>
      <c r="B10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",C10=""),"",CONCATENATE(TEXT(ENE´24!B19+1,"DD/MM/YYYY")," ",IF(ENE´24!C19="6:00A18:00",MID(ENE´24!C19,1,4),MID(ENE´24!C19,1,5))))</f>
        <v/>
      </c>
      <c r="C10" s="28" t="str">
        <f>IF(ENE´24!D19="","",ENE´24!D19)</f>
        <v/>
      </c>
    </row>
    <row r="11" spans="1:18" x14ac:dyDescent="0.3">
      <c r="A11" s="28" t="str">
        <f>IF(B11="","",ENE´24!$D$10)</f>
        <v/>
      </c>
      <c r="B11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",C11=""),"",CONCATENATE(TEXT(ENE´24!B20,"DD/MM/YYYY")," ",IF(ENE´24!C20="6:00A18:00",MID(ENE´24!C20,1,4),MID(ENE´24!C20,1,5))))</f>
        <v/>
      </c>
      <c r="C11" s="28" t="str">
        <f>IF(ENE´24!D20="","",ENE´24!D20)</f>
        <v/>
      </c>
    </row>
    <row r="12" spans="1:18" x14ac:dyDescent="0.3">
      <c r="A12" s="28" t="str">
        <f>IF(B12="","",ENE´24!$D$10)</f>
        <v/>
      </c>
      <c r="B12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",C12=""),"",CONCATENATE(TEXT(ENE´24!B21+1,"DD/MM/YYYY")," ",IF(ENE´24!C21="6:00A18:00",MID(ENE´24!C21,1,4),MID(ENE´24!C21,1,5))))</f>
        <v/>
      </c>
      <c r="C12" s="28" t="str">
        <f>IF(ENE´24!D21="","",ENE´24!D21)</f>
        <v/>
      </c>
    </row>
    <row r="13" spans="1:18" x14ac:dyDescent="0.3">
      <c r="A13" s="28" t="str">
        <f>IF(B13="","",ENE´24!$D$10)</f>
        <v/>
      </c>
      <c r="B13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",C13=""),"",CONCATENATE(TEXT(ENE´24!B22,"DD/MM/YYYY")," ",IF(ENE´24!C22="6:00A18:00",MID(ENE´24!C22,1,4),MID(ENE´24!C22,1,5))))</f>
        <v/>
      </c>
      <c r="C13" s="28" t="str">
        <f>IF(ENE´24!D22="","",ENE´24!D22)</f>
        <v/>
      </c>
    </row>
    <row r="14" spans="1:18" x14ac:dyDescent="0.3">
      <c r="A14" s="28" t="str">
        <f>IF(B14="","",ENE´24!$D$10)</f>
        <v/>
      </c>
      <c r="B14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",C14=""),"",CONCATENATE(TEXT(ENE´24!B23+1,"DD/MM/YYYY")," ",IF(ENE´24!C23="6:00A18:00",MID(ENE´24!C23,1,4),MID(ENE´24!C23,1,5))))</f>
        <v/>
      </c>
      <c r="C14" s="28" t="str">
        <f>IF(ENE´24!D23="","",ENE´24!D23)</f>
        <v/>
      </c>
    </row>
    <row r="15" spans="1:18" x14ac:dyDescent="0.3">
      <c r="A15" s="28" t="str">
        <f>IF(B15="","",ENE´24!$D$10)</f>
        <v/>
      </c>
      <c r="B15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",C15=""),"",CONCATENATE(TEXT(ENE´24!B24,"DD/MM/YYYY")," ",IF(ENE´24!C24="6:00A18:00",MID(ENE´24!C24,1,4),MID(ENE´24!C24,1,5))))</f>
        <v/>
      </c>
      <c r="C15" s="28" t="str">
        <f>IF(ENE´24!D24="","",ENE´24!D24)</f>
        <v/>
      </c>
    </row>
    <row r="16" spans="1:18" x14ac:dyDescent="0.3">
      <c r="A16" s="28" t="str">
        <f>IF(B16="","",ENE´24!$D$10)</f>
        <v/>
      </c>
      <c r="B16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",C16=""),"",CONCATENATE(TEXT(ENE´24!B25+1,"DD/MM/YYYY")," ",IF(ENE´24!C25="6:00A18:00",MID(ENE´24!C25,1,4),MID(ENE´24!C25,1,5))))</f>
        <v/>
      </c>
      <c r="C16" s="28" t="str">
        <f>IF(ENE´24!D25="","",ENE´24!D25)</f>
        <v/>
      </c>
    </row>
    <row r="17" spans="1:3" x14ac:dyDescent="0.3">
      <c r="A17" s="28" t="str">
        <f>IF(B17="","",ENE´24!$D$10)</f>
        <v/>
      </c>
      <c r="B17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",C17=""),"",CONCATENATE(TEXT(ENE´24!B26,"DD/MM/YYYY")," ",IF(ENE´24!C26="6:00A18:00",MID(ENE´24!C26,1,4),MID(ENE´24!C26,1,5))))</f>
        <v/>
      </c>
      <c r="C17" s="28" t="str">
        <f>IF(ENE´24!D26="","",ENE´24!D26)</f>
        <v/>
      </c>
    </row>
    <row r="18" spans="1:3" x14ac:dyDescent="0.3">
      <c r="A18" s="28" t="str">
        <f>IF(B18="","",ENE´24!$D$10)</f>
        <v/>
      </c>
      <c r="B18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",C18=""),"",CONCATENATE(TEXT(ENE´24!B27+1,"DD/MM/YYYY")," ",IF(ENE´24!C27="6:00A18:00",MID(ENE´24!C27,1,4),MID(ENE´24!C27,1,5))))</f>
        <v/>
      </c>
      <c r="C18" s="28" t="str">
        <f>IF(ENE´24!D27="","",ENE´24!D27)</f>
        <v/>
      </c>
    </row>
    <row r="19" spans="1:3" x14ac:dyDescent="0.3">
      <c r="A19" s="28" t="str">
        <f>IF(B19="","",ENE´24!$D$10)</f>
        <v/>
      </c>
      <c r="B19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",C19=""),"",CONCATENATE(TEXT(ENE´24!B28,"DD/MM/YYYY")," ",IF(ENE´24!C28="6:00A18:00",MID(ENE´24!C28,1,4),MID(ENE´24!C28,1,5))))</f>
        <v/>
      </c>
      <c r="C19" s="28" t="str">
        <f>IF(ENE´24!D28="","",ENE´24!D28)</f>
        <v/>
      </c>
    </row>
    <row r="20" spans="1:3" x14ac:dyDescent="0.3">
      <c r="A20" s="28" t="str">
        <f>IF(B20="","",ENE´24!$D$10)</f>
        <v/>
      </c>
      <c r="B20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",C20=""),"",CONCATENATE(TEXT(ENE´24!B29+1,"DD/MM/YYYY")," ",IF(ENE´24!C29="6:00A18:00",MID(ENE´24!C29,1,4),MID(ENE´24!C29,1,5))))</f>
        <v/>
      </c>
      <c r="C20" s="28" t="str">
        <f>IF(ENE´24!D29="","",ENE´24!D29)</f>
        <v/>
      </c>
    </row>
    <row r="21" spans="1:3" x14ac:dyDescent="0.3">
      <c r="A21" s="28" t="str">
        <f>IF(B21="","",ENE´24!$D$10)</f>
        <v/>
      </c>
      <c r="B21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",C21=""),"",CONCATENATE(TEXT(ENE´24!B30,"DD/MM/YYYY")," ",IF(ENE´24!C30="6:00A18:00",MID(ENE´24!C30,1,4),MID(ENE´24!C30,1,5))))</f>
        <v/>
      </c>
      <c r="C21" s="28" t="str">
        <f>IF(ENE´24!D30="","",ENE´24!D30)</f>
        <v/>
      </c>
    </row>
    <row r="22" spans="1:3" x14ac:dyDescent="0.3">
      <c r="A22" s="28" t="str">
        <f>IF(B22="","",ENE´24!$D$10)</f>
        <v/>
      </c>
      <c r="B22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",C22=""),"",CONCATENATE(TEXT(ENE´24!B31+1,"DD/MM/YYYY")," ",IF(ENE´24!C31="6:00A18:00",MID(ENE´24!C31,1,4),MID(ENE´24!C31,1,5))))</f>
        <v/>
      </c>
      <c r="C22" s="28" t="str">
        <f>IF(ENE´24!D31="","",ENE´24!D31)</f>
        <v/>
      </c>
    </row>
    <row r="23" spans="1:3" x14ac:dyDescent="0.3">
      <c r="A23" s="28" t="str">
        <f>IF(B23="","",ENE´24!$D$10)</f>
        <v/>
      </c>
      <c r="B23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",C23=""),"",CONCATENATE(TEXT(ENE´24!B32,"DD/MM/YYYY")," ",IF(ENE´24!C32="6:00A18:00",MID(ENE´24!C32,1,4),MID(ENE´24!C32,1,5))))</f>
        <v/>
      </c>
      <c r="C23" s="28" t="str">
        <f>IF(ENE´24!D32="","",ENE´24!D32)</f>
        <v/>
      </c>
    </row>
    <row r="24" spans="1:3" x14ac:dyDescent="0.3">
      <c r="A24" s="28" t="str">
        <f>IF(B24="","",ENE´24!$D$10)</f>
        <v/>
      </c>
      <c r="B24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",C24=""),"",CONCATENATE(TEXT(ENE´24!B33+1,"DD/MM/YYYY")," ",IF(ENE´24!C33="6:00A18:00",MID(ENE´24!C33,1,4),MID(ENE´24!C33,1,5))))</f>
        <v/>
      </c>
      <c r="C24" s="28" t="str">
        <f>IF(ENE´24!D33="","",ENE´24!D33)</f>
        <v/>
      </c>
    </row>
    <row r="25" spans="1:3" x14ac:dyDescent="0.3">
      <c r="A25" s="28" t="str">
        <f>IF(B25="","",ENE´24!$D$10)</f>
        <v/>
      </c>
      <c r="B25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",C25=""),"",CONCATENATE(TEXT(ENE´24!B34,"DD/MM/YYYY")," ",IF(ENE´24!C34="6:00A18:00",MID(ENE´24!C34,1,4),MID(ENE´24!C34,1,5))))</f>
        <v/>
      </c>
      <c r="C25" s="28" t="str">
        <f>IF(ENE´24!D34="","",ENE´24!D34)</f>
        <v/>
      </c>
    </row>
    <row r="26" spans="1:3" x14ac:dyDescent="0.3">
      <c r="A26" s="28" t="str">
        <f>IF(B26="","",ENE´24!$D$10)</f>
        <v/>
      </c>
      <c r="B26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",C26=""),"",CONCATENATE(TEXT(ENE´24!B35+1,"DD/MM/YYYY")," ",IF(ENE´24!C35="6:00A18:00",MID(ENE´24!C35,1,4),MID(ENE´24!C35,1,5))))</f>
        <v/>
      </c>
      <c r="C26" s="28" t="str">
        <f>IF(ENE´24!D35="","",ENE´24!D35)</f>
        <v/>
      </c>
    </row>
    <row r="27" spans="1:3" x14ac:dyDescent="0.3">
      <c r="A27" s="28" t="str">
        <f>IF(B27="","",ENE´24!$D$10)</f>
        <v/>
      </c>
      <c r="B27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",C27=""),"",CONCATENATE(TEXT(ENE´24!B36,"DD/MM/YYYY")," ",IF(ENE´24!C36="6:00A18:00",MID(ENE´24!C36,1,4),MID(ENE´24!C36,1,5))))</f>
        <v/>
      </c>
      <c r="C27" s="28" t="str">
        <f>IF(ENE´24!D36="","",ENE´24!D36)</f>
        <v/>
      </c>
    </row>
    <row r="28" spans="1:3" x14ac:dyDescent="0.3">
      <c r="A28" s="28" t="str">
        <f>IF(B28="","",ENE´24!$D$10)</f>
        <v/>
      </c>
      <c r="B28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",C28=""),"",CONCATENATE(TEXT(ENE´24!B37+1,"DD/MM/YYYY")," ",IF(ENE´24!C37="6:00A18:00",MID(ENE´24!C37,1,4),MID(ENE´24!C37,1,5))))</f>
        <v/>
      </c>
      <c r="C28" s="28" t="str">
        <f>IF(ENE´24!D37="","",ENE´24!D37)</f>
        <v/>
      </c>
    </row>
    <row r="29" spans="1:3" x14ac:dyDescent="0.3">
      <c r="A29" s="28" t="str">
        <f>IF(B29="","",ENE´24!$D$10)</f>
        <v/>
      </c>
      <c r="B29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",C29=""),"",CONCATENATE(TEXT(ENE´24!B38,"DD/MM/YYYY")," ",IF(ENE´24!C38="6:00A18:00",MID(ENE´24!C38,1,4),MID(ENE´24!C38,1,5))))</f>
        <v/>
      </c>
      <c r="C29" s="28" t="str">
        <f>IF(ENE´24!D38="","",ENE´24!D38)</f>
        <v/>
      </c>
    </row>
    <row r="30" spans="1:3" x14ac:dyDescent="0.3">
      <c r="A30" s="28" t="str">
        <f>IF(B30="","",ENE´24!$D$10)</f>
        <v/>
      </c>
      <c r="B30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",C30=""),"",CONCATENATE(TEXT(ENE´24!B39+1,"DD/MM/YYYY")," ",IF(ENE´24!C39="6:00A18:00",MID(ENE´24!C39,1,4),MID(ENE´24!C39,1,5))))</f>
        <v/>
      </c>
      <c r="C30" s="28" t="str">
        <f>IF(ENE´24!D39="","",ENE´24!D39)</f>
        <v/>
      </c>
    </row>
    <row r="31" spans="1:3" x14ac:dyDescent="0.3">
      <c r="A31" s="28" t="str">
        <f>IF(B31="","",ENE´24!$D$10)</f>
        <v/>
      </c>
      <c r="B31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",C31=""),"",CONCATENATE(TEXT(ENE´24!B40,"DD/MM/YYYY")," ",IF(ENE´24!C40="6:00A18:00",MID(ENE´24!C40,1,4),MID(ENE´24!C40,1,5))))</f>
        <v/>
      </c>
      <c r="C31" s="28" t="str">
        <f>IF(ENE´24!D40="","",ENE´24!D40)</f>
        <v/>
      </c>
    </row>
    <row r="32" spans="1:3" x14ac:dyDescent="0.3">
      <c r="A32" s="28" t="str">
        <f>IF(B32="","",ENE´24!$D$10)</f>
        <v/>
      </c>
      <c r="B32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",C32=""),"",CONCATENATE(TEXT(ENE´24!B41+1,"DD/MM/YYYY")," ",IF(ENE´24!C41="6:00A18:00",MID(ENE´24!C41,1,4),MID(ENE´24!C41,1,5))))</f>
        <v/>
      </c>
      <c r="C32" s="28" t="str">
        <f>IF(ENE´24!D41="","",ENE´24!D41)</f>
        <v/>
      </c>
    </row>
    <row r="33" spans="1:3" x14ac:dyDescent="0.3">
      <c r="A33" s="28" t="str">
        <f>IF(B33="","",ENE´24!$D$10)</f>
        <v/>
      </c>
      <c r="B33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",C33=""),"",CONCATENATE(TEXT(ENE´24!B42,"DD/MM/YYYY")," ",IF(ENE´24!C42="6:00A18:00",MID(ENE´24!C42,1,4),MID(ENE´24!C42,1,5))))</f>
        <v/>
      </c>
      <c r="C33" s="28" t="str">
        <f>IF(ENE´24!D42="","",ENE´24!D42)</f>
        <v/>
      </c>
    </row>
    <row r="34" spans="1:3" x14ac:dyDescent="0.3">
      <c r="A34" s="28" t="str">
        <f>IF(B34="","",ENE´24!$D$10)</f>
        <v/>
      </c>
      <c r="B34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",C34=""),"",CONCATENATE(TEXT(ENE´24!B43+1,"DD/MM/YYYY")," ",IF(ENE´24!C43="6:00A18:00",MID(ENE´24!C43,1,4),MID(ENE´24!C43,1,5))))</f>
        <v/>
      </c>
      <c r="C34" s="28" t="str">
        <f>IF(ENE´24!D43="","",ENE´24!D43)</f>
        <v/>
      </c>
    </row>
    <row r="35" spans="1:3" x14ac:dyDescent="0.3">
      <c r="A35" s="28" t="str">
        <f>IF(B35="","",ENE´24!$D$10)</f>
        <v/>
      </c>
      <c r="B35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",C35=""),"",CONCATENATE(TEXT(ENE´24!B44,"DD/MM/YYYY")," ",IF(ENE´24!C44="6:00A18:00",MID(ENE´24!C44,1,4),MID(ENE´24!C44,1,5))))</f>
        <v/>
      </c>
      <c r="C35" s="28" t="str">
        <f>IF(ENE´24!D44="","",ENE´24!D44)</f>
        <v/>
      </c>
    </row>
    <row r="36" spans="1:3" x14ac:dyDescent="0.3">
      <c r="A36" s="28" t="str">
        <f>IF(B36="","",ENE´24!$D$10)</f>
        <v/>
      </c>
      <c r="B36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",C36=""),"",CONCATENATE(TEXT(ENE´24!B45+1,"DD/MM/YYYY")," ",IF(ENE´24!C45="6:00A18:00",MID(ENE´24!C45,1,4),MID(ENE´24!C45,1,5))))</f>
        <v/>
      </c>
      <c r="C36" s="28" t="str">
        <f>IF(ENE´24!D45="","",ENE´24!D45)</f>
        <v/>
      </c>
    </row>
    <row r="37" spans="1:3" x14ac:dyDescent="0.3">
      <c r="A37" s="28" t="str">
        <f>IF(B37="","",ENE´24!$D$10)</f>
        <v/>
      </c>
      <c r="B37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",C37=""),"",CONCATENATE(TEXT(ENE´24!B46,"DD/MM/YYYY")," ",IF(ENE´24!C46="6:00A18:00",MID(ENE´24!C46,1,4),MID(ENE´24!C46,1,5))))</f>
        <v/>
      </c>
      <c r="C37" s="28" t="str">
        <f>IF(ENE´24!D46="","",ENE´24!D46)</f>
        <v/>
      </c>
    </row>
    <row r="38" spans="1:3" x14ac:dyDescent="0.3">
      <c r="A38" s="28" t="str">
        <f>IF(B38="","",ENE´24!$D$10)</f>
        <v/>
      </c>
      <c r="B38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",C38=""),"",CONCATENATE(TEXT(ENE´24!B47+1,"DD/MM/YYYY")," ",IF(ENE´24!C47="6:00A18:00",MID(ENE´24!C47,1,4),MID(ENE´24!C47,1,5))))</f>
        <v/>
      </c>
      <c r="C38" s="28" t="str">
        <f>IF(ENE´24!D47="","",ENE´24!D47)</f>
        <v/>
      </c>
    </row>
    <row r="39" spans="1:3" x14ac:dyDescent="0.3">
      <c r="A39" s="28" t="str">
        <f>IF(B39="","",ENE´24!$D$10)</f>
        <v/>
      </c>
      <c r="B39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",C39=""),"",CONCATENATE(TEXT(ENE´24!B48,"DD/MM/YYYY")," ",IF(ENE´24!C48="6:00A18:00",MID(ENE´24!C48,1,4),MID(ENE´24!C48,1,5))))</f>
        <v/>
      </c>
      <c r="C39" s="28" t="str">
        <f>IF(ENE´24!D48="","",ENE´24!D48)</f>
        <v/>
      </c>
    </row>
    <row r="40" spans="1:3" x14ac:dyDescent="0.3">
      <c r="A40" s="28" t="str">
        <f>IF(B40="","",ENE´24!$D$10)</f>
        <v/>
      </c>
      <c r="B40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",C40=""),"",CONCATENATE(TEXT(ENE´24!B49+1,"DD/MM/YYYY")," ",IF(ENE´24!C49="6:00A18:00",MID(ENE´24!C49,1,4),MID(ENE´24!C49,1,5))))</f>
        <v/>
      </c>
      <c r="C40" s="28" t="str">
        <f>IF(ENE´24!D49="","",ENE´24!D49)</f>
        <v/>
      </c>
    </row>
    <row r="41" spans="1:3" x14ac:dyDescent="0.3">
      <c r="A41" s="28" t="str">
        <f>IF(B41="","",ENE´24!$D$10)</f>
        <v/>
      </c>
      <c r="B41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",C41=""),"",CONCATENATE(TEXT(ENE´24!B50,"DD/MM/YYYY")," ",IF(ENE´24!C50="6:00A18:00",MID(ENE´24!C50,1,4),MID(ENE´24!C50,1,5))))</f>
        <v/>
      </c>
      <c r="C41" s="28" t="str">
        <f>IF(ENE´24!D50="","",ENE´24!D50)</f>
        <v/>
      </c>
    </row>
    <row r="42" spans="1:3" x14ac:dyDescent="0.3">
      <c r="A42" s="28" t="str">
        <f>IF(B42="","",ENE´24!$D$10)</f>
        <v/>
      </c>
      <c r="B42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",C42=""),"",CONCATENATE(TEXT(ENE´24!B51+1,"DD/MM/YYYY")," ",IF(ENE´24!C51="6:00A18:00",MID(ENE´24!C51,1,4),MID(ENE´24!C51,1,5))))</f>
        <v/>
      </c>
      <c r="C42" s="28" t="str">
        <f>IF(ENE´24!D51="","",ENE´24!D51)</f>
        <v/>
      </c>
    </row>
    <row r="43" spans="1:3" x14ac:dyDescent="0.3">
      <c r="A43" s="28" t="str">
        <f>IF(B43="","",ENE´24!$D$10)</f>
        <v/>
      </c>
      <c r="B43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",C43=""),"",CONCATENATE(TEXT(ENE´24!B52,"DD/MM/YYYY")," ",IF(ENE´24!C52="6:00A18:00",MID(ENE´24!C52,1,4),MID(ENE´24!C52,1,5))))</f>
        <v/>
      </c>
      <c r="C43" s="28" t="str">
        <f>IF(ENE´24!D52="","",ENE´24!D52)</f>
        <v/>
      </c>
    </row>
    <row r="44" spans="1:3" x14ac:dyDescent="0.3">
      <c r="A44" s="28" t="str">
        <f>IF(B44="","",ENE´24!$D$10)</f>
        <v/>
      </c>
      <c r="B44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",C44=""),"",CONCATENATE(TEXT(ENE´24!B53+1,"DD/MM/YYYY")," ",IF(ENE´24!C53="6:00A18:00",MID(ENE´24!C53,1,4),MID(ENE´24!C53,1,5))))</f>
        <v/>
      </c>
      <c r="C44" s="28" t="str">
        <f>IF(ENE´24!D53="","",ENE´24!D53)</f>
        <v/>
      </c>
    </row>
    <row r="45" spans="1:3" x14ac:dyDescent="0.3">
      <c r="A45" s="28" t="str">
        <f>IF(B45="","",ENE´24!$D$10)</f>
        <v/>
      </c>
      <c r="B45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",C45=""),"",CONCATENATE(TEXT(ENE´24!B54,"DD/MM/YYYY")," ",IF(ENE´24!C54="6:00A18:00",MID(ENE´24!C54,1,4),MID(ENE´24!C54,1,5))))</f>
        <v/>
      </c>
      <c r="C45" s="28" t="str">
        <f>IF(ENE´24!D54="","",ENE´24!D54)</f>
        <v/>
      </c>
    </row>
    <row r="46" spans="1:3" x14ac:dyDescent="0.3">
      <c r="A46" s="28" t="str">
        <f>IF(B46="","",ENE´24!$D$10)</f>
        <v/>
      </c>
      <c r="B46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",C46=""),"",CONCATENATE(TEXT(ENE´24!B55+1,"DD/MM/YYYY")," ",IF(ENE´24!C55="6:00A18:00",MID(ENE´24!C55,1,4),MID(ENE´24!C55,1,5))))</f>
        <v/>
      </c>
      <c r="C46" s="28" t="str">
        <f>IF(ENE´24!D55="","",ENE´24!D55)</f>
        <v/>
      </c>
    </row>
    <row r="47" spans="1:3" x14ac:dyDescent="0.3">
      <c r="A47" s="28" t="str">
        <f>IF(B47="","",ENE´24!$D$10)</f>
        <v/>
      </c>
      <c r="B47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",C47=""),"",CONCATENATE(TEXT(ENE´24!B56,"DD/MM/YYYY")," ",IF(ENE´24!C56="6:00A18:00",MID(ENE´24!C56,1,4),MID(ENE´24!C56,1,5))))</f>
        <v/>
      </c>
      <c r="C47" s="28" t="str">
        <f>IF(ENE´24!D56="","",ENE´24!D56)</f>
        <v/>
      </c>
    </row>
    <row r="48" spans="1:3" x14ac:dyDescent="0.3">
      <c r="A48" s="28" t="str">
        <f>IF(B48="","",ENE´24!$D$10)</f>
        <v/>
      </c>
      <c r="B48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",C48=""),"",CONCATENATE(TEXT(ENE´24!B57+1,"DD/MM/YYYY")," ",IF(ENE´24!C57="6:00A18:00",MID(ENE´24!C57,1,4),MID(ENE´24!C57,1,5))))</f>
        <v/>
      </c>
      <c r="C48" s="28" t="str">
        <f>IF(ENE´24!D57="","",ENE´24!D57)</f>
        <v/>
      </c>
    </row>
    <row r="49" spans="1:3" x14ac:dyDescent="0.3">
      <c r="A49" s="28" t="str">
        <f>IF(B49="","",ENE´24!$D$10)</f>
        <v/>
      </c>
      <c r="B49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",C49=""),"",CONCATENATE(TEXT(ENE´24!B58,"DD/MM/YYYY")," ",IF(ENE´24!C58="6:00A18:00",MID(ENE´24!C58,1,4),MID(ENE´24!C58,1,5))))</f>
        <v/>
      </c>
      <c r="C49" s="28" t="str">
        <f>IF(ENE´24!D58="","",ENE´24!D58)</f>
        <v/>
      </c>
    </row>
    <row r="50" spans="1:3" x14ac:dyDescent="0.3">
      <c r="A50" s="28" t="str">
        <f>IF(B50="","",ENE´24!$D$10)</f>
        <v/>
      </c>
      <c r="B50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",C50=""),"",CONCATENATE(TEXT(ENE´24!B59+1,"DD/MM/YYYY")," ",IF(ENE´24!C59="6:00A18:00",MID(ENE´24!C59,1,4),MID(ENE´24!C59,1,5))))</f>
        <v/>
      </c>
      <c r="C50" s="28" t="str">
        <f>IF(ENE´24!D59="","",ENE´24!D59)</f>
        <v/>
      </c>
    </row>
    <row r="51" spans="1:3" x14ac:dyDescent="0.3">
      <c r="A51" s="28" t="str">
        <f>IF(B51="","",ENE´24!$D$10)</f>
        <v/>
      </c>
      <c r="B51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",C51=""),"",CONCATENATE(TEXT(ENE´24!B60,"DD/MM/YYYY")," ",IF(ENE´24!C60="6:00A18:00",MID(ENE´24!C60,1,4),MID(ENE´24!C60,1,5))))</f>
        <v/>
      </c>
      <c r="C51" s="28" t="str">
        <f>IF(ENE´24!D60="","",ENE´24!D60)</f>
        <v/>
      </c>
    </row>
    <row r="52" spans="1:3" x14ac:dyDescent="0.3">
      <c r="A52" s="28" t="str">
        <f>IF(B52="","",ENE´24!$D$10)</f>
        <v/>
      </c>
      <c r="B52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",C52=""),"",CONCATENATE(TEXT(ENE´24!B61+1,"DD/MM/YYYY")," ",IF(ENE´24!C61="6:00A18:00",MID(ENE´24!C61,1,4),MID(ENE´24!C61,1,5))))</f>
        <v/>
      </c>
      <c r="C52" s="28" t="str">
        <f>IF(ENE´24!D61="","",ENE´24!D61)</f>
        <v/>
      </c>
    </row>
    <row r="53" spans="1:3" x14ac:dyDescent="0.3">
      <c r="A53" s="28" t="str">
        <f>IF(B53="","",ENE´24!$D$10)</f>
        <v/>
      </c>
      <c r="B53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",C53=""),"",CONCATENATE(TEXT(ENE´24!B62,"DD/MM/YYYY")," ",IF(ENE´24!C62="6:00A18:00",MID(ENE´24!C62,1,4),MID(ENE´24!C62,1,5))))</f>
        <v/>
      </c>
      <c r="C53" s="28" t="str">
        <f>IF(ENE´24!D62="","",ENE´24!D62)</f>
        <v/>
      </c>
    </row>
    <row r="54" spans="1:3" x14ac:dyDescent="0.3">
      <c r="A54" s="28" t="str">
        <f>IF(B54="","",ENE´24!$D$10)</f>
        <v/>
      </c>
      <c r="B54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",C54=""),"",CONCATENATE(TEXT(ENE´24!B63+1,"DD/MM/YYYY")," ",IF(ENE´24!C63="6:00A18:00",MID(ENE´24!C63,1,4),MID(ENE´24!C63,1,5))))</f>
        <v/>
      </c>
      <c r="C54" s="28" t="str">
        <f>IF(ENE´24!D63="","",ENE´24!D63)</f>
        <v/>
      </c>
    </row>
    <row r="55" spans="1:3" x14ac:dyDescent="0.3">
      <c r="A55" s="28" t="str">
        <f>IF(B55="","",ENE´24!$D$10)</f>
        <v/>
      </c>
      <c r="B55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",C55=""),"",CONCATENATE(TEXT(ENE´24!B64,"DD/MM/YYYY")," ",IF(ENE´24!C64="6:00A18:00",MID(ENE´24!C64,1,4),MID(ENE´24!C64,1,5))))</f>
        <v/>
      </c>
      <c r="C55" s="28" t="str">
        <f>IF(ENE´24!D64="","",ENE´24!D64)</f>
        <v/>
      </c>
    </row>
    <row r="56" spans="1:3" x14ac:dyDescent="0.3">
      <c r="A56" s="28" t="str">
        <f>IF(B56="","",ENE´24!$D$10)</f>
        <v/>
      </c>
      <c r="B56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",C56=""),"",CONCATENATE(TEXT(ENE´24!B65+1,"DD/MM/YYYY")," ",IF(ENE´24!C65="6:00A18:00",MID(ENE´24!C65,1,4),MID(ENE´24!C65,1,5))))</f>
        <v/>
      </c>
      <c r="C56" s="28" t="str">
        <f>IF(ENE´24!D65="","",ENE´24!D65)</f>
        <v/>
      </c>
    </row>
    <row r="57" spans="1:3" x14ac:dyDescent="0.3">
      <c r="A57" s="28" t="str">
        <f>IF(B57="","",ENE´24!$D$10)</f>
        <v/>
      </c>
      <c r="B57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",C57=""),"",CONCATENATE(TEXT(ENE´24!B66,"DD/MM/YYYY")," ",IF(ENE´24!C66="6:00A18:00",MID(ENE´24!C66,1,4),MID(ENE´24!C66,1,5))))</f>
        <v/>
      </c>
      <c r="C57" s="28" t="str">
        <f>IF(ENE´24!D66="","",ENE´24!D66)</f>
        <v/>
      </c>
    </row>
    <row r="58" spans="1:3" x14ac:dyDescent="0.3">
      <c r="A58" s="28" t="str">
        <f>IF(B58="","",ENE´24!$D$10)</f>
        <v/>
      </c>
      <c r="B58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",C58=""),"",CONCATENATE(TEXT(ENE´24!B67+1,"DD/MM/YYYY")," ",IF(ENE´24!C67="6:00A18:00",MID(ENE´24!C67,1,4),MID(ENE´24!C67,1,5))))</f>
        <v/>
      </c>
      <c r="C58" s="28" t="str">
        <f>IF(ENE´24!D67="","",ENE´24!D67)</f>
        <v/>
      </c>
    </row>
    <row r="59" spans="1:3" x14ac:dyDescent="0.3">
      <c r="A59" s="28" t="str">
        <f>IF(B59="","",ENE´24!$D$10)</f>
        <v/>
      </c>
      <c r="B59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",C59=""),"",CONCATENATE(TEXT(ENE´24!B68,"DD/MM/YYYY")," ",IF(ENE´24!C68="6:00A18:00",MID(ENE´24!C68,1,4),MID(ENE´24!C68,1,5))))</f>
        <v/>
      </c>
      <c r="C59" s="28" t="str">
        <f>IF(ENE´24!D68="","",ENE´24!D68)</f>
        <v/>
      </c>
    </row>
    <row r="60" spans="1:3" x14ac:dyDescent="0.3">
      <c r="A60" s="28" t="str">
        <f>IF(B60="","",ENE´24!$D$10)</f>
        <v/>
      </c>
      <c r="B60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",C60=""),"",CONCATENATE(TEXT(ENE´24!B69+1,"DD/MM/YYYY")," ",IF(ENE´24!C69="6:00A18:00",MID(ENE´24!C69,1,4),MID(ENE´24!C69,1,5))))</f>
        <v/>
      </c>
      <c r="C60" s="28" t="str">
        <f>IF(ENE´24!D69="","",ENE´24!D69)</f>
        <v/>
      </c>
    </row>
    <row r="61" spans="1:3" x14ac:dyDescent="0.3">
      <c r="A61" s="28" t="str">
        <f>IF(B61="","",ENE´24!$D$10)</f>
        <v/>
      </c>
      <c r="B61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",C61=""),"",CONCATENATE(TEXT(ENE´24!B70,"DD/MM/YYYY")," ",IF(ENE´24!C70="6:00A18:00",MID(ENE´24!C70,1,4),MID(ENE´24!C70,1,5))))</f>
        <v/>
      </c>
      <c r="C61" s="28" t="str">
        <f>IF(ENE´24!D70="","",ENE´24!D70)</f>
        <v/>
      </c>
    </row>
    <row r="62" spans="1:3" x14ac:dyDescent="0.3">
      <c r="A62" s="28" t="str">
        <f>IF(B62="","",ENE´24!$D$10)</f>
        <v/>
      </c>
      <c r="B62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",C62=""),"",CONCATENATE(TEXT(ENE´24!B71+1,"DD/MM/YYYY")," ",IF(ENE´24!C71="6:00A18:00",MID(ENE´24!C71,1,4),MID(ENE´24!C71,1,5))))</f>
        <v/>
      </c>
      <c r="C62" s="28" t="str">
        <f>IF(ENE´24!D71="","",ENE´24!D71)</f>
        <v/>
      </c>
    </row>
    <row r="63" spans="1:3" x14ac:dyDescent="0.3">
      <c r="A63" s="28" t="str">
        <f>IF(B63="","",ENE´24!$D$10)</f>
        <v/>
      </c>
      <c r="B63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",C63=""),"",CONCATENATE(TEXT(ENE´24!B72,"DD/MM/YYYY")," ",IF(ENE´24!C72="6:00A18:00",MID(ENE´24!C72,1,4),MID(ENE´24!C72,1,5))))</f>
        <v/>
      </c>
      <c r="C63" s="28" t="str">
        <f>IF(ENE´24!D72="","",ENE´24!D72)</f>
        <v/>
      </c>
    </row>
    <row r="64" spans="1:3" x14ac:dyDescent="0.3">
      <c r="A64" s="28" t="str">
        <f>IF(B64="","",ENE´24!$F$10)</f>
        <v/>
      </c>
      <c r="B64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",C64=""),"",CONCATENATE(TEXT(ENE´24!B11+1,"DD/MM/YYYY")," ",IF(ENE´24!C11="6:00A18:00",MID(ENE´24!C11,1,4),MID(ENE´24!C11,1,5))))</f>
        <v/>
      </c>
      <c r="C64" s="28" t="str">
        <f>IF(ENE´24!F11="","",ENE´24!F11)</f>
        <v/>
      </c>
    </row>
    <row r="65" spans="1:3" x14ac:dyDescent="0.3">
      <c r="A65" s="28" t="str">
        <f>IF(B65="","",ENE´24!$F$10)</f>
        <v/>
      </c>
      <c r="B65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",C65=""),"",CONCATENATE(TEXT(ENE´24!B12,"DD/MM/YYYY")," ",IF(ENE´24!C12="6:00A18:00",MID(ENE´24!C12,1,4),MID(ENE´24!C12,1,5))))</f>
        <v/>
      </c>
      <c r="C65" s="28" t="str">
        <f>IF(ENE´24!F12="","",ENE´24!F12)</f>
        <v/>
      </c>
    </row>
    <row r="66" spans="1:3" x14ac:dyDescent="0.3">
      <c r="A66" s="28" t="str">
        <f>IF(B66="","",ENE´24!$F$10)</f>
        <v/>
      </c>
      <c r="B66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",C66=""),"",CONCATENATE(TEXT(ENE´24!B13+1,"DD/MM/YYYY")," ",IF(ENE´24!C13="6:00A18:00",MID(ENE´24!C13,1,4),MID(ENE´24!C13,1,5))))</f>
        <v/>
      </c>
      <c r="C66" s="28" t="str">
        <f>IF(ENE´24!F13="","",ENE´24!F13)</f>
        <v/>
      </c>
    </row>
    <row r="67" spans="1:3" x14ac:dyDescent="0.3">
      <c r="A67" s="28" t="str">
        <f>IF(B67="","",ENE´24!$F$10)</f>
        <v/>
      </c>
      <c r="B67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",C67=""),"",CONCATENATE(TEXT(ENE´24!B14,"DD/MM/YYYY")," ",IF(ENE´24!C14="6:00A18:00",MID(ENE´24!C14,1,4),MID(ENE´24!C14,1,5))))</f>
        <v/>
      </c>
      <c r="C67" s="28" t="str">
        <f>IF(ENE´24!F14="","",ENE´24!F14)</f>
        <v/>
      </c>
    </row>
    <row r="68" spans="1:3" x14ac:dyDescent="0.3">
      <c r="A68" s="28" t="str">
        <f>IF(B68="","",ENE´24!$F$10)</f>
        <v/>
      </c>
      <c r="B68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",C68=""),"",CONCATENATE(TEXT(ENE´24!B15+1,"DD/MM/YYYY")," ",IF(ENE´24!C15="6:00A18:00",MID(ENE´24!C15,1,4),MID(ENE´24!C15,1,5))))</f>
        <v/>
      </c>
      <c r="C68" s="28" t="str">
        <f>IF(ENE´24!F15="","",ENE´24!F15)</f>
        <v/>
      </c>
    </row>
    <row r="69" spans="1:3" x14ac:dyDescent="0.3">
      <c r="A69" s="28" t="str">
        <f>IF(B69="","",ENE´24!$F$10)</f>
        <v/>
      </c>
      <c r="B69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",C69=""),"",CONCATENATE(TEXT(ENE´24!B16,"DD/MM/YYYY")," ",IF(ENE´24!C16="6:00A18:00",MID(ENE´24!C16,1,4),MID(ENE´24!C16,1,5))))</f>
        <v/>
      </c>
      <c r="C69" s="28" t="str">
        <f>IF(ENE´24!F16="","",ENE´24!F16)</f>
        <v/>
      </c>
    </row>
    <row r="70" spans="1:3" x14ac:dyDescent="0.3">
      <c r="A70" s="28" t="str">
        <f>IF(B70="","",ENE´24!$F$10)</f>
        <v/>
      </c>
      <c r="B70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",C70=""),"",CONCATENATE(TEXT(ENE´24!B17+1,"DD/MM/YYYY")," ",IF(ENE´24!C17="6:00A18:00",MID(ENE´24!C17,1,4),MID(ENE´24!C17,1,5))))</f>
        <v/>
      </c>
      <c r="C70" s="28" t="str">
        <f>IF(ENE´24!F17="","",ENE´24!F17)</f>
        <v/>
      </c>
    </row>
    <row r="71" spans="1:3" x14ac:dyDescent="0.3">
      <c r="A71" s="28" t="str">
        <f>IF(B71="","",ENE´24!$F$10)</f>
        <v/>
      </c>
      <c r="B71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",C71=""),"",CONCATENATE(TEXT(ENE´24!B18,"DD/MM/YYYY")," ",IF(ENE´24!C18="6:00A18:00",MID(ENE´24!C18,1,4),MID(ENE´24!C18,1,5))))</f>
        <v/>
      </c>
      <c r="C71" s="28" t="str">
        <f>IF(ENE´24!F18="","",ENE´24!F18)</f>
        <v/>
      </c>
    </row>
    <row r="72" spans="1:3" x14ac:dyDescent="0.3">
      <c r="A72" s="28" t="str">
        <f>IF(B72="","",ENE´24!$F$10)</f>
        <v/>
      </c>
      <c r="B72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",C72=""),"",CONCATENATE(TEXT(ENE´24!B19+1,"DD/MM/YYYY")," ",IF(ENE´24!C19="6:00A18:00",MID(ENE´24!C19,1,4),MID(ENE´24!C19,1,5))))</f>
        <v/>
      </c>
      <c r="C72" s="28" t="str">
        <f>IF(ENE´24!F19="","",ENE´24!F19)</f>
        <v/>
      </c>
    </row>
    <row r="73" spans="1:3" x14ac:dyDescent="0.3">
      <c r="A73" s="28" t="str">
        <f>IF(B73="","",ENE´24!$F$10)</f>
        <v/>
      </c>
      <c r="B73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",C73=""),"",CONCATENATE(TEXT(ENE´24!B20,"DD/MM/YYYY")," ",IF(ENE´24!C20="6:00A18:00",MID(ENE´24!C20,1,4),MID(ENE´24!C20,1,5))))</f>
        <v/>
      </c>
      <c r="C73" s="28" t="str">
        <f>IF(ENE´24!F20="","",ENE´24!F20)</f>
        <v/>
      </c>
    </row>
    <row r="74" spans="1:3" x14ac:dyDescent="0.3">
      <c r="A74" s="28" t="str">
        <f>IF(B74="","",ENE´24!$F$10)</f>
        <v/>
      </c>
      <c r="B74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",C74=""),"",CONCATENATE(TEXT(ENE´24!B21+1,"DD/MM/YYYY")," ",IF(ENE´24!C21="6:00A18:00",MID(ENE´24!C21,1,4),MID(ENE´24!C21,1,5))))</f>
        <v/>
      </c>
      <c r="C74" s="28" t="str">
        <f>IF(ENE´24!F21="","",ENE´24!F21)</f>
        <v/>
      </c>
    </row>
    <row r="75" spans="1:3" x14ac:dyDescent="0.3">
      <c r="A75" s="28" t="str">
        <f>IF(B75="","",ENE´24!$F$10)</f>
        <v/>
      </c>
      <c r="B75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",C75=""),"",CONCATENATE(TEXT(ENE´24!B22,"DD/MM/YYYY")," ",IF(ENE´24!C22="6:00A18:00",MID(ENE´24!C22,1,4),MID(ENE´24!C22,1,5))))</f>
        <v/>
      </c>
      <c r="C75" s="28" t="str">
        <f>IF(ENE´24!F22="","",ENE´24!F22)</f>
        <v/>
      </c>
    </row>
    <row r="76" spans="1:3" x14ac:dyDescent="0.3">
      <c r="A76" s="28" t="str">
        <f>IF(B76="","",ENE´24!$F$10)</f>
        <v/>
      </c>
      <c r="B76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",C76=""),"",CONCATENATE(TEXT(ENE´24!B23+1,"DD/MM/YYYY")," ",IF(ENE´24!C23="6:00A18:00",MID(ENE´24!C23,1,4),MID(ENE´24!C23,1,5))))</f>
        <v/>
      </c>
      <c r="C76" s="28" t="str">
        <f>IF(ENE´24!F23="","",ENE´24!F23)</f>
        <v/>
      </c>
    </row>
    <row r="77" spans="1:3" x14ac:dyDescent="0.3">
      <c r="A77" s="28" t="str">
        <f>IF(B77="","",ENE´24!$F$10)</f>
        <v/>
      </c>
      <c r="B77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",C77=""),"",CONCATENATE(TEXT(ENE´24!B24,"DD/MM/YYYY")," ",IF(ENE´24!C24="6:00A18:00",MID(ENE´24!C24,1,4),MID(ENE´24!C24,1,5))))</f>
        <v/>
      </c>
      <c r="C77" s="28" t="str">
        <f>IF(ENE´24!F24="","",ENE´24!F24)</f>
        <v/>
      </c>
    </row>
    <row r="78" spans="1:3" x14ac:dyDescent="0.3">
      <c r="A78" s="28" t="str">
        <f>IF(B78="","",ENE´24!$F$10)</f>
        <v/>
      </c>
      <c r="B78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",C78=""),"",CONCATENATE(TEXT(ENE´24!B25+1,"DD/MM/YYYY")," ",IF(ENE´24!C25="6:00A18:00",MID(ENE´24!C25,1,4),MID(ENE´24!C25,1,5))))</f>
        <v/>
      </c>
      <c r="C78" s="28" t="str">
        <f>IF(ENE´24!F25="","",ENE´24!F25)</f>
        <v/>
      </c>
    </row>
    <row r="79" spans="1:3" x14ac:dyDescent="0.3">
      <c r="A79" s="28" t="str">
        <f>IF(B79="","",ENE´24!$F$10)</f>
        <v/>
      </c>
      <c r="B79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",C79=""),"",CONCATENATE(TEXT(ENE´24!B26,"DD/MM/YYYY")," ",IF(ENE´24!C26="6:00A18:00",MID(ENE´24!C26,1,4),MID(ENE´24!C26,1,5))))</f>
        <v/>
      </c>
      <c r="C79" s="28" t="str">
        <f>IF(ENE´24!F26="","",ENE´24!F26)</f>
        <v/>
      </c>
    </row>
    <row r="80" spans="1:3" x14ac:dyDescent="0.3">
      <c r="A80" s="28" t="str">
        <f>IF(B80="","",ENE´24!$F$10)</f>
        <v/>
      </c>
      <c r="B80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",C80=""),"",CONCATENATE(TEXT(ENE´24!B27+1,"DD/MM/YYYY")," ",IF(ENE´24!C27="6:00A18:00",MID(ENE´24!C27,1,4),MID(ENE´24!C27,1,5))))</f>
        <v/>
      </c>
      <c r="C80" s="28" t="str">
        <f>IF(ENE´24!F27="","",ENE´24!F27)</f>
        <v/>
      </c>
    </row>
    <row r="81" spans="1:3" x14ac:dyDescent="0.3">
      <c r="A81" s="28" t="str">
        <f>IF(B81="","",ENE´24!$F$10)</f>
        <v/>
      </c>
      <c r="B81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",C81=""),"",CONCATENATE(TEXT(ENE´24!B28,"DD/MM/YYYY")," ",IF(ENE´24!C28="6:00A18:00",MID(ENE´24!C28,1,4),MID(ENE´24!C28,1,5))))</f>
        <v/>
      </c>
      <c r="C81" s="28" t="str">
        <f>IF(ENE´24!F28="","",ENE´24!F28)</f>
        <v/>
      </c>
    </row>
    <row r="82" spans="1:3" x14ac:dyDescent="0.3">
      <c r="A82" s="28" t="str">
        <f>IF(B82="","",ENE´24!$F$10)</f>
        <v/>
      </c>
      <c r="B82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",C82=""),"",CONCATENATE(TEXT(ENE´24!B29+1,"DD/MM/YYYY")," ",IF(ENE´24!C29="6:00A18:00",MID(ENE´24!C29,1,4),MID(ENE´24!C29,1,5))))</f>
        <v/>
      </c>
      <c r="C82" s="28" t="str">
        <f>IF(ENE´24!F29="","",ENE´24!F29)</f>
        <v/>
      </c>
    </row>
    <row r="83" spans="1:3" x14ac:dyDescent="0.3">
      <c r="A83" s="28" t="str">
        <f>IF(B83="","",ENE´24!$F$10)</f>
        <v/>
      </c>
      <c r="B83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",C83=""),"",CONCATENATE(TEXT(ENE´24!B30,"DD/MM/YYYY")," ",IF(ENE´24!C30="6:00A18:00",MID(ENE´24!C30,1,4),MID(ENE´24!C30,1,5))))</f>
        <v/>
      </c>
      <c r="C83" s="28" t="str">
        <f>IF(ENE´24!F30="","",ENE´24!F30)</f>
        <v/>
      </c>
    </row>
    <row r="84" spans="1:3" x14ac:dyDescent="0.3">
      <c r="A84" s="28" t="str">
        <f>IF(B84="","",ENE´24!$F$10)</f>
        <v/>
      </c>
      <c r="B84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",C84=""),"",CONCATENATE(TEXT(ENE´24!B31+1,"DD/MM/YYYY")," ",IF(ENE´24!C31="6:00A18:00",MID(ENE´24!C31,1,4),MID(ENE´24!C31,1,5))))</f>
        <v/>
      </c>
      <c r="C84" s="28" t="str">
        <f>IF(ENE´24!F31="","",ENE´24!F31)</f>
        <v/>
      </c>
    </row>
    <row r="85" spans="1:3" x14ac:dyDescent="0.3">
      <c r="A85" s="28" t="str">
        <f>IF(B85="","",ENE´24!$F$10)</f>
        <v/>
      </c>
      <c r="B85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",C85=""),"",CONCATENATE(TEXT(ENE´24!B32,"DD/MM/YYYY")," ",IF(ENE´24!C32="6:00A18:00",MID(ENE´24!C32,1,4),MID(ENE´24!C32,1,5))))</f>
        <v/>
      </c>
      <c r="C85" s="28" t="str">
        <f>IF(ENE´24!F32="","",ENE´24!F32)</f>
        <v/>
      </c>
    </row>
    <row r="86" spans="1:3" x14ac:dyDescent="0.3">
      <c r="A86" s="28" t="str">
        <f>IF(B86="","",ENE´24!$F$10)</f>
        <v/>
      </c>
      <c r="B86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",C86=""),"",CONCATENATE(TEXT(ENE´24!B33+1,"DD/MM/YYYY")," ",IF(ENE´24!C33="6:00A18:00",MID(ENE´24!C33,1,4),MID(ENE´24!C33,1,5))))</f>
        <v/>
      </c>
      <c r="C86" s="28" t="str">
        <f>IF(ENE´24!F33="","",ENE´24!F33)</f>
        <v/>
      </c>
    </row>
    <row r="87" spans="1:3" x14ac:dyDescent="0.3">
      <c r="A87" s="28" t="str">
        <f>IF(B87="","",ENE´24!$F$10)</f>
        <v/>
      </c>
      <c r="B87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",C87=""),"",CONCATENATE(TEXT(ENE´24!B34,"DD/MM/YYYY")," ",IF(ENE´24!C34="6:00A18:00",MID(ENE´24!C34,1,4),MID(ENE´24!C34,1,5))))</f>
        <v/>
      </c>
      <c r="C87" s="28" t="str">
        <f>IF(ENE´24!F34="","",ENE´24!F34)</f>
        <v/>
      </c>
    </row>
    <row r="88" spans="1:3" x14ac:dyDescent="0.3">
      <c r="A88" s="28" t="str">
        <f>IF(B88="","",ENE´24!$F$10)</f>
        <v/>
      </c>
      <c r="B88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",C88=""),"",CONCATENATE(TEXT(ENE´24!B35+1,"DD/MM/YYYY")," ",IF(ENE´24!C35="6:00A18:00",MID(ENE´24!C35,1,4),MID(ENE´24!C35,1,5))))</f>
        <v/>
      </c>
      <c r="C88" s="28" t="str">
        <f>IF(ENE´24!F35="","",ENE´24!F35)</f>
        <v/>
      </c>
    </row>
    <row r="89" spans="1:3" x14ac:dyDescent="0.3">
      <c r="A89" s="28" t="str">
        <f>IF(B89="","",ENE´24!$F$10)</f>
        <v/>
      </c>
      <c r="B89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",C89=""),"",CONCATENATE(TEXT(ENE´24!B36,"DD/MM/YYYY")," ",IF(ENE´24!C36="6:00A18:00",MID(ENE´24!C36,1,4),MID(ENE´24!C36,1,5))))</f>
        <v/>
      </c>
      <c r="C89" s="28" t="str">
        <f>IF(ENE´24!F36="","",ENE´24!F36)</f>
        <v/>
      </c>
    </row>
    <row r="90" spans="1:3" x14ac:dyDescent="0.3">
      <c r="A90" s="28" t="str">
        <f>IF(B90="","",ENE´24!$F$10)</f>
        <v/>
      </c>
      <c r="B90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",C90=""),"",CONCATENATE(TEXT(ENE´24!B37+1,"DD/MM/YYYY")," ",IF(ENE´24!C37="6:00A18:00",MID(ENE´24!C37,1,4),MID(ENE´24!C37,1,5))))</f>
        <v/>
      </c>
      <c r="C90" s="28" t="str">
        <f>IF(ENE´24!F37="","",ENE´24!F37)</f>
        <v/>
      </c>
    </row>
    <row r="91" spans="1:3" x14ac:dyDescent="0.3">
      <c r="A91" s="28" t="str">
        <f>IF(B91="","",ENE´24!$F$10)</f>
        <v/>
      </c>
      <c r="B91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",C91=""),"",CONCATENATE(TEXT(ENE´24!B38,"DD/MM/YYYY")," ",IF(ENE´24!C38="6:00A18:00",MID(ENE´24!C38,1,4),MID(ENE´24!C38,1,5))))</f>
        <v/>
      </c>
      <c r="C91" s="28" t="str">
        <f>IF(ENE´24!F38="","",ENE´24!F38)</f>
        <v/>
      </c>
    </row>
    <row r="92" spans="1:3" x14ac:dyDescent="0.3">
      <c r="A92" s="28" t="str">
        <f>IF(B92="","",ENE´24!$F$10)</f>
        <v/>
      </c>
      <c r="B92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",C92=""),"",CONCATENATE(TEXT(ENE´24!B39+1,"DD/MM/YYYY")," ",IF(ENE´24!C39="6:00A18:00",MID(ENE´24!C39,1,4),MID(ENE´24!C39,1,5))))</f>
        <v/>
      </c>
      <c r="C92" s="28" t="str">
        <f>IF(ENE´24!F39="","",ENE´24!F39)</f>
        <v/>
      </c>
    </row>
    <row r="93" spans="1:3" x14ac:dyDescent="0.3">
      <c r="A93" s="28" t="str">
        <f>IF(B93="","",ENE´24!$F$10)</f>
        <v/>
      </c>
      <c r="B93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",C93=""),"",CONCATENATE(TEXT(ENE´24!B40,"DD/MM/YYYY")," ",IF(ENE´24!C40="6:00A18:00",MID(ENE´24!C40,1,4),MID(ENE´24!C40,1,5))))</f>
        <v/>
      </c>
      <c r="C93" s="28" t="str">
        <f>IF(ENE´24!F40="","",ENE´24!F40)</f>
        <v/>
      </c>
    </row>
    <row r="94" spans="1:3" x14ac:dyDescent="0.3">
      <c r="A94" s="28" t="str">
        <f>IF(B94="","",ENE´24!$F$10)</f>
        <v/>
      </c>
      <c r="B94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",C94=""),"",CONCATENATE(TEXT(ENE´24!B41+1,"DD/MM/YYYY")," ",IF(ENE´24!C41="6:00A18:00",MID(ENE´24!C41,1,4),MID(ENE´24!C41,1,5))))</f>
        <v/>
      </c>
      <c r="C94" s="28" t="str">
        <f>IF(ENE´24!F41="","",ENE´24!F41)</f>
        <v/>
      </c>
    </row>
    <row r="95" spans="1:3" x14ac:dyDescent="0.3">
      <c r="A95" s="28" t="str">
        <f>IF(B95="","",ENE´24!$F$10)</f>
        <v/>
      </c>
      <c r="B95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",C95=""),"",CONCATENATE(TEXT(ENE´24!B42,"DD/MM/YYYY")," ",IF(ENE´24!C42="6:00A18:00",MID(ENE´24!C42,1,4),MID(ENE´24!C42,1,5))))</f>
        <v/>
      </c>
      <c r="C95" s="28" t="str">
        <f>IF(ENE´24!F42="","",ENE´24!F42)</f>
        <v/>
      </c>
    </row>
    <row r="96" spans="1:3" x14ac:dyDescent="0.3">
      <c r="A96" s="28" t="str">
        <f>IF(B96="","",ENE´24!$F$10)</f>
        <v/>
      </c>
      <c r="B96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",C96=""),"",CONCATENATE(TEXT(ENE´24!B43+1,"DD/MM/YYYY")," ",IF(ENE´24!C43="6:00A18:00",MID(ENE´24!C43,1,4),MID(ENE´24!C43,1,5))))</f>
        <v/>
      </c>
      <c r="C96" s="28" t="str">
        <f>IF(ENE´24!F43="","",ENE´24!F43)</f>
        <v/>
      </c>
    </row>
    <row r="97" spans="1:3" x14ac:dyDescent="0.3">
      <c r="A97" s="28" t="str">
        <f>IF(B97="","",ENE´24!$F$10)</f>
        <v/>
      </c>
      <c r="B97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",C97=""),"",CONCATENATE(TEXT(ENE´24!B44,"DD/MM/YYYY")," ",IF(ENE´24!C44="6:00A18:00",MID(ENE´24!C44,1,4),MID(ENE´24!C44,1,5))))</f>
        <v/>
      </c>
      <c r="C97" s="28" t="str">
        <f>IF(ENE´24!F44="","",ENE´24!F44)</f>
        <v/>
      </c>
    </row>
    <row r="98" spans="1:3" x14ac:dyDescent="0.3">
      <c r="A98" s="28" t="str">
        <f>IF(B98="","",ENE´24!$F$10)</f>
        <v/>
      </c>
      <c r="B98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",C98=""),"",CONCATENATE(TEXT(ENE´24!B45+1,"DD/MM/YYYY")," ",IF(ENE´24!C45="6:00A18:00",MID(ENE´24!C45,1,4),MID(ENE´24!C45,1,5))))</f>
        <v/>
      </c>
      <c r="C98" s="28" t="str">
        <f>IF(ENE´24!F45="","",ENE´24!F45)</f>
        <v/>
      </c>
    </row>
    <row r="99" spans="1:3" x14ac:dyDescent="0.3">
      <c r="A99" s="28" t="str">
        <f>IF(B99="","",ENE´24!$F$10)</f>
        <v/>
      </c>
      <c r="B99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",C99=""),"",CONCATENATE(TEXT(ENE´24!B46,"DD/MM/YYYY")," ",IF(ENE´24!C46="6:00A18:00",MID(ENE´24!C46,1,4),MID(ENE´24!C46,1,5))))</f>
        <v/>
      </c>
      <c r="C99" s="28" t="str">
        <f>IF(ENE´24!F46="","",ENE´24!F46)</f>
        <v/>
      </c>
    </row>
    <row r="100" spans="1:3" x14ac:dyDescent="0.3">
      <c r="A100" s="28" t="str">
        <f>IF(B100="","",ENE´24!$F$10)</f>
        <v/>
      </c>
      <c r="B100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",C100=""),"",CONCATENATE(TEXT(ENE´24!B47+1,"DD/MM/YYYY")," ",IF(ENE´24!C47="6:00A18:00",MID(ENE´24!C47,1,4),MID(ENE´24!C47,1,5))))</f>
        <v/>
      </c>
      <c r="C100" s="28" t="str">
        <f>IF(ENE´24!F47="","",ENE´24!F47)</f>
        <v/>
      </c>
    </row>
    <row r="101" spans="1:3" x14ac:dyDescent="0.3">
      <c r="A101" s="28" t="str">
        <f>IF(B101="","",ENE´24!$F$10)</f>
        <v/>
      </c>
      <c r="B101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",C101=""),"",CONCATENATE(TEXT(ENE´24!B48,"DD/MM/YYYY")," ",IF(ENE´24!C48="6:00A18:00",MID(ENE´24!C48,1,4),MID(ENE´24!C48,1,5))))</f>
        <v/>
      </c>
      <c r="C101" s="28" t="str">
        <f>IF(ENE´24!F48="","",ENE´24!F48)</f>
        <v/>
      </c>
    </row>
    <row r="102" spans="1:3" x14ac:dyDescent="0.3">
      <c r="A102" s="28" t="str">
        <f>IF(B102="","",ENE´24!$F$10)</f>
        <v/>
      </c>
      <c r="B102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",C102=""),"",CONCATENATE(TEXT(ENE´24!B49+1,"DD/MM/YYYY")," ",IF(ENE´24!C49="6:00A18:00",MID(ENE´24!C49,1,4),MID(ENE´24!C49,1,5))))</f>
        <v/>
      </c>
      <c r="C102" s="28" t="str">
        <f>IF(ENE´24!F49="","",ENE´24!F49)</f>
        <v/>
      </c>
    </row>
    <row r="103" spans="1:3" x14ac:dyDescent="0.3">
      <c r="A103" s="28" t="str">
        <f>IF(B103="","",ENE´24!$F$10)</f>
        <v/>
      </c>
      <c r="B103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",C103=""),"",CONCATENATE(TEXT(ENE´24!B50,"DD/MM/YYYY")," ",IF(ENE´24!C50="6:00A18:00",MID(ENE´24!C50,1,4),MID(ENE´24!C50,1,5))))</f>
        <v/>
      </c>
      <c r="C103" s="28" t="str">
        <f>IF(ENE´24!F50="","",ENE´24!F50)</f>
        <v/>
      </c>
    </row>
    <row r="104" spans="1:3" x14ac:dyDescent="0.3">
      <c r="A104" s="28" t="str">
        <f>IF(B104="","",ENE´24!$F$10)</f>
        <v/>
      </c>
      <c r="B104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",C104=""),"",CONCATENATE(TEXT(ENE´24!B51+1,"DD/MM/YYYY")," ",IF(ENE´24!C51="6:00A18:00",MID(ENE´24!C51,1,4),MID(ENE´24!C51,1,5))))</f>
        <v/>
      </c>
      <c r="C104" s="28" t="str">
        <f>IF(ENE´24!F51="","",ENE´24!F51)</f>
        <v/>
      </c>
    </row>
    <row r="105" spans="1:3" x14ac:dyDescent="0.3">
      <c r="A105" s="28" t="str">
        <f>IF(B105="","",ENE´24!$F$10)</f>
        <v/>
      </c>
      <c r="B105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",C105=""),"",CONCATENATE(TEXT(ENE´24!B52,"DD/MM/YYYY")," ",IF(ENE´24!C52="6:00A18:00",MID(ENE´24!C52,1,4),MID(ENE´24!C52,1,5))))</f>
        <v/>
      </c>
      <c r="C105" s="28" t="str">
        <f>IF(ENE´24!F52="","",ENE´24!F52)</f>
        <v/>
      </c>
    </row>
    <row r="106" spans="1:3" x14ac:dyDescent="0.3">
      <c r="A106" s="28" t="str">
        <f>IF(B106="","",ENE´24!$F$10)</f>
        <v/>
      </c>
      <c r="B106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",C106=""),"",CONCATENATE(TEXT(ENE´24!B53+1,"DD/MM/YYYY")," ",IF(ENE´24!C53="6:00A18:00",MID(ENE´24!C53,1,4),MID(ENE´24!C53,1,5))))</f>
        <v/>
      </c>
      <c r="C106" s="28" t="str">
        <f>IF(ENE´24!F53="","",ENE´24!F53)</f>
        <v/>
      </c>
    </row>
    <row r="107" spans="1:3" x14ac:dyDescent="0.3">
      <c r="A107" s="28" t="str">
        <f>IF(B107="","",ENE´24!$F$10)</f>
        <v/>
      </c>
      <c r="B107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",C107=""),"",CONCATENATE(TEXT(ENE´24!B54,"DD/MM/YYYY")," ",IF(ENE´24!C54="6:00A18:00",MID(ENE´24!C54,1,4),MID(ENE´24!C54,1,5))))</f>
        <v/>
      </c>
      <c r="C107" s="28" t="str">
        <f>IF(ENE´24!F54="","",ENE´24!F54)</f>
        <v/>
      </c>
    </row>
    <row r="108" spans="1:3" x14ac:dyDescent="0.3">
      <c r="A108" s="28" t="str">
        <f>IF(B108="","",ENE´24!$F$10)</f>
        <v/>
      </c>
      <c r="B108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",C108=""),"",CONCATENATE(TEXT(ENE´24!B55+1,"DD/MM/YYYY")," ",IF(ENE´24!C55="6:00A18:00",MID(ENE´24!C55,1,4),MID(ENE´24!C55,1,5))))</f>
        <v/>
      </c>
      <c r="C108" s="28" t="str">
        <f>IF(ENE´24!F55="","",ENE´24!F55)</f>
        <v/>
      </c>
    </row>
    <row r="109" spans="1:3" x14ac:dyDescent="0.3">
      <c r="A109" s="28" t="str">
        <f>IF(B109="","",ENE´24!$F$10)</f>
        <v/>
      </c>
      <c r="B109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",C109=""),"",CONCATENATE(TEXT(ENE´24!B56,"DD/MM/YYYY")," ",IF(ENE´24!C56="6:00A18:00",MID(ENE´24!C56,1,4),MID(ENE´24!C56,1,5))))</f>
        <v/>
      </c>
      <c r="C109" s="28" t="str">
        <f>IF(ENE´24!F56="","",ENE´24!F56)</f>
        <v/>
      </c>
    </row>
    <row r="110" spans="1:3" x14ac:dyDescent="0.3">
      <c r="A110" s="28" t="str">
        <f>IF(B110="","",ENE´24!$F$10)</f>
        <v/>
      </c>
      <c r="B110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",C110=""),"",CONCATENATE(TEXT(ENE´24!B57+1,"DD/MM/YYYY")," ",IF(ENE´24!C57="6:00A18:00",MID(ENE´24!C57,1,4),MID(ENE´24!C57,1,5))))</f>
        <v/>
      </c>
      <c r="C110" s="28" t="str">
        <f>IF(ENE´24!F57="","",ENE´24!F57)</f>
        <v/>
      </c>
    </row>
    <row r="111" spans="1:3" x14ac:dyDescent="0.3">
      <c r="A111" s="28" t="str">
        <f>IF(B111="","",ENE´24!$F$10)</f>
        <v/>
      </c>
      <c r="B111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",C111=""),"",CONCATENATE(TEXT(ENE´24!B58,"DD/MM/YYYY")," ",IF(ENE´24!C58="6:00A18:00",MID(ENE´24!C58,1,4),MID(ENE´24!C58,1,5))))</f>
        <v/>
      </c>
      <c r="C111" s="28" t="str">
        <f>IF(ENE´24!F58="","",ENE´24!F58)</f>
        <v/>
      </c>
    </row>
    <row r="112" spans="1:3" x14ac:dyDescent="0.3">
      <c r="A112" s="28" t="str">
        <f>IF(B112="","",ENE´24!$F$10)</f>
        <v/>
      </c>
      <c r="B112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",C112=""),"",CONCATENATE(TEXT(ENE´24!B59+1,"DD/MM/YYYY")," ",IF(ENE´24!C59="6:00A18:00",MID(ENE´24!C59,1,4),MID(ENE´24!C59,1,5))))</f>
        <v/>
      </c>
      <c r="C112" s="28" t="str">
        <f>IF(ENE´24!F59="","",ENE´24!F59)</f>
        <v/>
      </c>
    </row>
    <row r="113" spans="1:3" x14ac:dyDescent="0.3">
      <c r="A113" s="28" t="str">
        <f>IF(B113="","",ENE´24!$F$10)</f>
        <v/>
      </c>
      <c r="B113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",C113=""),"",CONCATENATE(TEXT(ENE´24!B60,"DD/MM/YYYY")," ",IF(ENE´24!C60="6:00A18:00",MID(ENE´24!C60,1,4),MID(ENE´24!C60,1,5))))</f>
        <v/>
      </c>
      <c r="C113" s="28" t="str">
        <f>IF(ENE´24!F60="","",ENE´24!F60)</f>
        <v/>
      </c>
    </row>
    <row r="114" spans="1:3" x14ac:dyDescent="0.3">
      <c r="A114" s="28" t="str">
        <f>IF(B114="","",ENE´24!$F$10)</f>
        <v/>
      </c>
      <c r="B114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",C114=""),"",CONCATENATE(TEXT(ENE´24!B61+1,"DD/MM/YYYY")," ",IF(ENE´24!C61="6:00A18:00",MID(ENE´24!C61,1,4),MID(ENE´24!C61,1,5))))</f>
        <v/>
      </c>
      <c r="C114" s="28" t="str">
        <f>IF(ENE´24!F61="","",ENE´24!F61)</f>
        <v/>
      </c>
    </row>
    <row r="115" spans="1:3" x14ac:dyDescent="0.3">
      <c r="A115" s="28" t="str">
        <f>IF(B115="","",ENE´24!$F$10)</f>
        <v/>
      </c>
      <c r="B115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",C115=""),"",CONCATENATE(TEXT(ENE´24!B62,"DD/MM/YYYY")," ",IF(ENE´24!C62="6:00A18:00",MID(ENE´24!C62,1,4),MID(ENE´24!C62,1,5))))</f>
        <v/>
      </c>
      <c r="C115" s="28" t="str">
        <f>IF(ENE´24!F62="","",ENE´24!F62)</f>
        <v/>
      </c>
    </row>
    <row r="116" spans="1:3" x14ac:dyDescent="0.3">
      <c r="A116" s="28" t="str">
        <f>IF(B116="","",ENE´24!$F$10)</f>
        <v/>
      </c>
      <c r="B116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",C116=""),"",CONCATENATE(TEXT(ENE´24!B63+1,"DD/MM/YYYY")," ",IF(ENE´24!C63="6:00A18:00",MID(ENE´24!C63,1,4),MID(ENE´24!C63,1,5))))</f>
        <v/>
      </c>
      <c r="C116" s="28" t="str">
        <f>IF(ENE´24!F63="","",ENE´24!F63)</f>
        <v/>
      </c>
    </row>
    <row r="117" spans="1:3" x14ac:dyDescent="0.3">
      <c r="A117" s="28" t="str">
        <f>IF(B117="","",ENE´24!$F$10)</f>
        <v/>
      </c>
      <c r="B117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",C117=""),"",CONCATENATE(TEXT(ENE´24!B64,"DD/MM/YYYY")," ",IF(ENE´24!C64="6:00A18:00",MID(ENE´24!C64,1,4),MID(ENE´24!C64,1,5))))</f>
        <v/>
      </c>
      <c r="C117" s="28" t="str">
        <f>IF(ENE´24!F64="","",ENE´24!F64)</f>
        <v/>
      </c>
    </row>
    <row r="118" spans="1:3" x14ac:dyDescent="0.3">
      <c r="A118" s="28" t="str">
        <f>IF(B118="","",ENE´24!$F$10)</f>
        <v/>
      </c>
      <c r="B118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",C118=""),"",CONCATENATE(TEXT(ENE´24!B65+1,"DD/MM/YYYY")," ",IF(ENE´24!C65="6:00A18:00",MID(ENE´24!C65,1,4),MID(ENE´24!C65,1,5))))</f>
        <v/>
      </c>
      <c r="C118" s="28" t="str">
        <f>IF(ENE´24!F65="","",ENE´24!F65)</f>
        <v/>
      </c>
    </row>
    <row r="119" spans="1:3" x14ac:dyDescent="0.3">
      <c r="A119" s="28" t="str">
        <f>IF(B119="","",ENE´24!$F$10)</f>
        <v/>
      </c>
      <c r="B119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",C119=""),"",CONCATENATE(TEXT(ENE´24!B66,"DD/MM/YYYY")," ",IF(ENE´24!C66="6:00A18:00",MID(ENE´24!C66,1,4),MID(ENE´24!C66,1,5))))</f>
        <v/>
      </c>
      <c r="C119" s="28" t="str">
        <f>IF(ENE´24!F66="","",ENE´24!F66)</f>
        <v/>
      </c>
    </row>
    <row r="120" spans="1:3" x14ac:dyDescent="0.3">
      <c r="A120" s="28" t="str">
        <f>IF(B120="","",ENE´24!$F$10)</f>
        <v/>
      </c>
      <c r="B120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",C120=""),"",CONCATENATE(TEXT(ENE´24!B67+1,"DD/MM/YYYY")," ",IF(ENE´24!C67="6:00A18:00",MID(ENE´24!C67,1,4),MID(ENE´24!C67,1,5))))</f>
        <v/>
      </c>
      <c r="C120" s="28" t="str">
        <f>IF(ENE´24!F67="","",ENE´24!F67)</f>
        <v/>
      </c>
    </row>
    <row r="121" spans="1:3" x14ac:dyDescent="0.3">
      <c r="A121" s="28" t="str">
        <f>IF(B121="","",ENE´24!$F$10)</f>
        <v/>
      </c>
      <c r="B121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",C121=""),"",CONCATENATE(TEXT(ENE´24!B68,"DD/MM/YYYY")," ",IF(ENE´24!C68="6:00A18:00",MID(ENE´24!C68,1,4),MID(ENE´24!C68,1,5))))</f>
        <v/>
      </c>
      <c r="C121" s="28" t="str">
        <f>IF(ENE´24!F68="","",ENE´24!F68)</f>
        <v/>
      </c>
    </row>
    <row r="122" spans="1:3" x14ac:dyDescent="0.3">
      <c r="A122" s="28" t="str">
        <f>IF(B122="","",ENE´24!$F$10)</f>
        <v/>
      </c>
      <c r="B122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",C122=""),"",CONCATENATE(TEXT(ENE´24!B69+1,"DD/MM/YYYY")," ",IF(ENE´24!C69="6:00A18:00",MID(ENE´24!C69,1,4),MID(ENE´24!C69,1,5))))</f>
        <v/>
      </c>
      <c r="C122" s="28" t="str">
        <f>IF(ENE´24!F69="","",ENE´24!F69)</f>
        <v/>
      </c>
    </row>
    <row r="123" spans="1:3" x14ac:dyDescent="0.3">
      <c r="A123" s="28" t="str">
        <f>IF(B123="","",ENE´24!$F$10)</f>
        <v/>
      </c>
      <c r="B123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",C123=""),"",CONCATENATE(TEXT(ENE´24!B70,"DD/MM/YYYY")," ",IF(ENE´24!C70="6:00A18:00",MID(ENE´24!C70,1,4),MID(ENE´24!C70,1,5))))</f>
        <v/>
      </c>
      <c r="C123" s="28" t="str">
        <f>IF(ENE´24!F70="","",ENE´24!F70)</f>
        <v/>
      </c>
    </row>
    <row r="124" spans="1:3" x14ac:dyDescent="0.3">
      <c r="A124" s="28" t="str">
        <f>IF(B124="","",ENE´24!$F$10)</f>
        <v/>
      </c>
      <c r="B124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",C124=""),"",CONCATENATE(TEXT(ENE´24!B71+1,"DD/MM/YYYY")," ",IF(ENE´24!C71="6:00A18:00",MID(ENE´24!C71,1,4),MID(ENE´24!C71,1,5))))</f>
        <v/>
      </c>
      <c r="C124" s="28" t="str">
        <f>IF(ENE´24!F71="","",ENE´24!F71)</f>
        <v/>
      </c>
    </row>
    <row r="125" spans="1:3" x14ac:dyDescent="0.3">
      <c r="A125" s="28" t="str">
        <f>IF(B125="","",ENE´24!$F$10)</f>
        <v/>
      </c>
      <c r="B125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",C125=""),"",CONCATENATE(TEXT(ENE´24!B72,"DD/MM/YYYY")," ",IF(ENE´24!C72="6:00A18:00",MID(ENE´24!C72,1,4),MID(ENE´24!C72,1,5))))</f>
        <v/>
      </c>
      <c r="C125" s="28" t="str">
        <f>IF(ENE´24!F72="","",ENE´24!F72)</f>
        <v/>
      </c>
    </row>
    <row r="126" spans="1:3" x14ac:dyDescent="0.3">
      <c r="A126" s="28" t="str">
        <f>IF(B126="","",ENE´24!$H$10)</f>
        <v/>
      </c>
      <c r="B126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",C126=""),"",CONCATENATE(TEXT(ENE´24!B11+1,"DD/MM/YYYY")," ",IF(ENE´24!C11="6:00A18:00",MID(ENE´24!C11,1,4),MID(ENE´24!C11,1,5))))</f>
        <v/>
      </c>
      <c r="C126" s="28" t="str">
        <f>IF(ENE´24!H11="","",ENE´24!H11)</f>
        <v/>
      </c>
    </row>
    <row r="127" spans="1:3" x14ac:dyDescent="0.3">
      <c r="A127" s="28" t="str">
        <f>IF(B127="","",ENE´24!$H$10)</f>
        <v/>
      </c>
      <c r="B127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",C127=""),"",CONCATENATE(TEXT(ENE´24!B12,"DD/MM/YYYY")," ",IF(ENE´24!C12="6:00A18:00",MID(ENE´24!C12,1,4),MID(ENE´24!C12,1,5))))</f>
        <v/>
      </c>
      <c r="C127" s="28" t="str">
        <f>IF(ENE´24!H12="","",ENE´24!H12)</f>
        <v/>
      </c>
    </row>
    <row r="128" spans="1:3" x14ac:dyDescent="0.3">
      <c r="A128" s="28" t="str">
        <f>IF(B128="","",ENE´24!$H$10)</f>
        <v/>
      </c>
      <c r="B128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",C128=""),"",CONCATENATE(TEXT(ENE´24!B13+1,"DD/MM/YYYY")," ",IF(ENE´24!C13="6:00A18:00",MID(ENE´24!C13,1,4),MID(ENE´24!C13,1,5))))</f>
        <v/>
      </c>
      <c r="C128" s="28" t="str">
        <f>IF(ENE´24!H13="","",ENE´24!H13)</f>
        <v/>
      </c>
    </row>
    <row r="129" spans="1:3" x14ac:dyDescent="0.3">
      <c r="A129" s="28" t="str">
        <f>IF(B129="","",ENE´24!$H$10)</f>
        <v/>
      </c>
      <c r="B129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",C129=""),"",CONCATENATE(TEXT(ENE´24!B14,"DD/MM/YYYY")," ",IF(ENE´24!C14="6:00A18:00",MID(ENE´24!C14,1,4),MID(ENE´24!C14,1,5))))</f>
        <v/>
      </c>
      <c r="C129" s="28" t="str">
        <f>IF(ENE´24!H14="","",ENE´24!H14)</f>
        <v/>
      </c>
    </row>
    <row r="130" spans="1:3" x14ac:dyDescent="0.3">
      <c r="A130" s="28" t="str">
        <f>IF(B130="","",ENE´24!$H$10)</f>
        <v/>
      </c>
      <c r="B130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",C130=""),"",CONCATENATE(TEXT(ENE´24!B15+1,"DD/MM/YYYY")," ",IF(ENE´24!C15="6:00A18:00",MID(ENE´24!C15,1,4),MID(ENE´24!C15,1,5))))</f>
        <v/>
      </c>
      <c r="C130" s="28" t="str">
        <f>IF(ENE´24!H15="","",ENE´24!H15)</f>
        <v/>
      </c>
    </row>
    <row r="131" spans="1:3" x14ac:dyDescent="0.3">
      <c r="A131" s="28" t="str">
        <f>IF(B131="","",ENE´24!$H$10)</f>
        <v/>
      </c>
      <c r="B131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",C131=""),"",CONCATENATE(TEXT(ENE´24!B16,"DD/MM/YYYY")," ",IF(ENE´24!C16="6:00A18:00",MID(ENE´24!C16,1,4),MID(ENE´24!C16,1,5))))</f>
        <v/>
      </c>
      <c r="C131" s="28" t="str">
        <f>IF(ENE´24!H16="","",ENE´24!H16)</f>
        <v/>
      </c>
    </row>
    <row r="132" spans="1:3" x14ac:dyDescent="0.3">
      <c r="A132" s="28" t="str">
        <f>IF(B132="","",ENE´24!$H$10)</f>
        <v/>
      </c>
      <c r="B132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",C132=""),"",CONCATENATE(TEXT(ENE´24!B17+1,"DD/MM/YYYY")," ",IF(ENE´24!C17="6:00A18:00",MID(ENE´24!C17,1,4),MID(ENE´24!C17,1,5))))</f>
        <v/>
      </c>
      <c r="C132" s="28" t="str">
        <f>IF(ENE´24!H17="","",ENE´24!H17)</f>
        <v/>
      </c>
    </row>
    <row r="133" spans="1:3" x14ac:dyDescent="0.3">
      <c r="A133" s="28" t="str">
        <f>IF(B133="","",ENE´24!$H$10)</f>
        <v/>
      </c>
      <c r="B133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",C133=""),"",CONCATENATE(TEXT(ENE´24!B18,"DD/MM/YYYY")," ",IF(ENE´24!C18="6:00A18:00",MID(ENE´24!C18,1,4),MID(ENE´24!C18,1,5))))</f>
        <v/>
      </c>
      <c r="C133" s="28" t="str">
        <f>IF(ENE´24!H18="","",ENE´24!H18)</f>
        <v/>
      </c>
    </row>
    <row r="134" spans="1:3" x14ac:dyDescent="0.3">
      <c r="A134" s="28" t="str">
        <f>IF(B134="","",ENE´24!$H$10)</f>
        <v/>
      </c>
      <c r="B134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",C134=""),"",CONCATENATE(TEXT(ENE´24!B19+1,"DD/MM/YYYY")," ",IF(ENE´24!C19="6:00A18:00",MID(ENE´24!C19,1,4),MID(ENE´24!C19,1,5))))</f>
        <v/>
      </c>
      <c r="C134" s="28" t="str">
        <f>IF(ENE´24!H19="","",ENE´24!H19)</f>
        <v/>
      </c>
    </row>
    <row r="135" spans="1:3" x14ac:dyDescent="0.3">
      <c r="A135" s="28" t="str">
        <f>IF(B135="","",ENE´24!$H$10)</f>
        <v/>
      </c>
      <c r="B135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",C135=""),"",CONCATENATE(TEXT(ENE´24!B20,"DD/MM/YYYY")," ",IF(ENE´24!C20="6:00A18:00",MID(ENE´24!C20,1,4),MID(ENE´24!C20,1,5))))</f>
        <v/>
      </c>
      <c r="C135" s="28" t="str">
        <f>IF(ENE´24!H20="","",ENE´24!H20)</f>
        <v/>
      </c>
    </row>
    <row r="136" spans="1:3" x14ac:dyDescent="0.3">
      <c r="A136" s="28" t="str">
        <f>IF(B136="","",ENE´24!$H$10)</f>
        <v/>
      </c>
      <c r="B136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",C136=""),"",CONCATENATE(TEXT(ENE´24!B21+1,"DD/MM/YYYY")," ",IF(ENE´24!C21="6:00A18:00",MID(ENE´24!C21,1,4),MID(ENE´24!C21,1,5))))</f>
        <v/>
      </c>
      <c r="C136" s="28" t="str">
        <f>IF(ENE´24!H21="","",ENE´24!H21)</f>
        <v/>
      </c>
    </row>
    <row r="137" spans="1:3" x14ac:dyDescent="0.3">
      <c r="A137" s="28" t="str">
        <f>IF(B137="","",ENE´24!$H$10)</f>
        <v/>
      </c>
      <c r="B137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",C137=""),"",CONCATENATE(TEXT(ENE´24!B22,"DD/MM/YYYY")," ",IF(ENE´24!C22="6:00A18:00",MID(ENE´24!C22,1,4),MID(ENE´24!C22,1,5))))</f>
        <v/>
      </c>
      <c r="C137" s="28" t="str">
        <f>IF(ENE´24!H22="","",ENE´24!H22)</f>
        <v/>
      </c>
    </row>
    <row r="138" spans="1:3" x14ac:dyDescent="0.3">
      <c r="A138" s="28" t="str">
        <f>IF(B138="","",ENE´24!$H$10)</f>
        <v/>
      </c>
      <c r="B138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",C138=""),"",CONCATENATE(TEXT(ENE´24!B23+1,"DD/MM/YYYY")," ",IF(ENE´24!C23="6:00A18:00",MID(ENE´24!C23,1,4),MID(ENE´24!C23,1,5))))</f>
        <v/>
      </c>
      <c r="C138" s="28" t="str">
        <f>IF(ENE´24!H23="","",ENE´24!H23)</f>
        <v/>
      </c>
    </row>
    <row r="139" spans="1:3" x14ac:dyDescent="0.3">
      <c r="A139" s="28" t="str">
        <f>IF(B139="","",ENE´24!$H$10)</f>
        <v/>
      </c>
      <c r="B139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",C139=""),"",CONCATENATE(TEXT(ENE´24!B24,"DD/MM/YYYY")," ",IF(ENE´24!C24="6:00A18:00",MID(ENE´24!C24,1,4),MID(ENE´24!C24,1,5))))</f>
        <v/>
      </c>
      <c r="C139" s="28" t="str">
        <f>IF(ENE´24!H24="","",ENE´24!H24)</f>
        <v/>
      </c>
    </row>
    <row r="140" spans="1:3" x14ac:dyDescent="0.3">
      <c r="A140" s="28" t="str">
        <f>IF(B140="","",ENE´24!$H$10)</f>
        <v/>
      </c>
      <c r="B140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",C140=""),"",CONCATENATE(TEXT(ENE´24!B25+1,"DD/MM/YYYY")," ",IF(ENE´24!C25="6:00A18:00",MID(ENE´24!C25,1,4),MID(ENE´24!C25,1,5))))</f>
        <v/>
      </c>
      <c r="C140" s="28" t="str">
        <f>IF(ENE´24!H25="","",ENE´24!H25)</f>
        <v/>
      </c>
    </row>
    <row r="141" spans="1:3" x14ac:dyDescent="0.3">
      <c r="A141" s="28" t="str">
        <f>IF(B141="","",ENE´24!$H$10)</f>
        <v/>
      </c>
      <c r="B141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",C141=""),"",CONCATENATE(TEXT(ENE´24!B26,"DD/MM/YYYY")," ",IF(ENE´24!C26="6:00A18:00",MID(ENE´24!C26,1,4),MID(ENE´24!C26,1,5))))</f>
        <v/>
      </c>
      <c r="C141" s="28" t="str">
        <f>IF(ENE´24!H26="","",ENE´24!H26)</f>
        <v/>
      </c>
    </row>
    <row r="142" spans="1:3" x14ac:dyDescent="0.3">
      <c r="A142" s="28" t="str">
        <f>IF(B142="","",ENE´24!$H$10)</f>
        <v/>
      </c>
      <c r="B142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",C142=""),"",CONCATENATE(TEXT(ENE´24!B27+1,"DD/MM/YYYY")," ",IF(ENE´24!C27="6:00A18:00",MID(ENE´24!C27,1,4),MID(ENE´24!C27,1,5))))</f>
        <v/>
      </c>
      <c r="C142" s="28" t="str">
        <f>IF(ENE´24!H27="","",ENE´24!H27)</f>
        <v/>
      </c>
    </row>
    <row r="143" spans="1:3" x14ac:dyDescent="0.3">
      <c r="A143" s="28" t="str">
        <f>IF(B143="","",ENE´24!$H$10)</f>
        <v/>
      </c>
      <c r="B143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",C143=""),"",CONCATENATE(TEXT(ENE´24!B28,"DD/MM/YYYY")," ",IF(ENE´24!C28="6:00A18:00",MID(ENE´24!C28,1,4),MID(ENE´24!C28,1,5))))</f>
        <v/>
      </c>
      <c r="C143" s="28" t="str">
        <f>IF(ENE´24!H28="","",ENE´24!H28)</f>
        <v/>
      </c>
    </row>
    <row r="144" spans="1:3" x14ac:dyDescent="0.3">
      <c r="A144" s="28" t="str">
        <f>IF(B144="","",ENE´24!$H$10)</f>
        <v/>
      </c>
      <c r="B144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",C144=""),"",CONCATENATE(TEXT(ENE´24!B29+1,"DD/MM/YYYY")," ",IF(ENE´24!C29="6:00A18:00",MID(ENE´24!C29,1,4),MID(ENE´24!C29,1,5))))</f>
        <v/>
      </c>
      <c r="C144" s="28" t="str">
        <f>IF(ENE´24!H29="","",ENE´24!H29)</f>
        <v/>
      </c>
    </row>
    <row r="145" spans="1:3" x14ac:dyDescent="0.3">
      <c r="A145" s="28" t="str">
        <f>IF(B145="","",ENE´24!$H$10)</f>
        <v/>
      </c>
      <c r="B145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",C145=""),"",CONCATENATE(TEXT(ENE´24!B30,"DD/MM/YYYY")," ",IF(ENE´24!C30="6:00A18:00",MID(ENE´24!C30,1,4),MID(ENE´24!C30,1,5))))</f>
        <v/>
      </c>
      <c r="C145" s="28" t="str">
        <f>IF(ENE´24!H30="","",ENE´24!H30)</f>
        <v/>
      </c>
    </row>
    <row r="146" spans="1:3" x14ac:dyDescent="0.3">
      <c r="A146" s="28" t="str">
        <f>IF(B146="","",ENE´24!$H$10)</f>
        <v/>
      </c>
      <c r="B146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",C146=""),"",CONCATENATE(TEXT(ENE´24!B31+1,"DD/MM/YYYY")," ",IF(ENE´24!C31="6:00A18:00",MID(ENE´24!C31,1,4),MID(ENE´24!C31,1,5))))</f>
        <v/>
      </c>
      <c r="C146" s="28" t="str">
        <f>IF(ENE´24!H31="","",ENE´24!H31)</f>
        <v/>
      </c>
    </row>
    <row r="147" spans="1:3" x14ac:dyDescent="0.3">
      <c r="A147" s="28" t="str">
        <f>IF(B147="","",ENE´24!$H$10)</f>
        <v/>
      </c>
      <c r="B147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",C147=""),"",CONCATENATE(TEXT(ENE´24!B32,"DD/MM/YYYY")," ",IF(ENE´24!C32="6:00A18:00",MID(ENE´24!C32,1,4),MID(ENE´24!C32,1,5))))</f>
        <v/>
      </c>
      <c r="C147" s="28" t="str">
        <f>IF(ENE´24!H32="","",ENE´24!H32)</f>
        <v/>
      </c>
    </row>
    <row r="148" spans="1:3" x14ac:dyDescent="0.3">
      <c r="A148" s="28" t="str">
        <f>IF(B148="","",ENE´24!$H$10)</f>
        <v/>
      </c>
      <c r="B148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",C148=""),"",CONCATENATE(TEXT(ENE´24!B33+1,"DD/MM/YYYY")," ",IF(ENE´24!C33="6:00A18:00",MID(ENE´24!C33,1,4),MID(ENE´24!C33,1,5))))</f>
        <v/>
      </c>
      <c r="C148" s="28" t="str">
        <f>IF(ENE´24!H33="","",ENE´24!H33)</f>
        <v/>
      </c>
    </row>
    <row r="149" spans="1:3" x14ac:dyDescent="0.3">
      <c r="A149" s="28" t="str">
        <f>IF(B149="","",ENE´24!$H$10)</f>
        <v/>
      </c>
      <c r="B149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",C149=""),"",CONCATENATE(TEXT(ENE´24!B34,"DD/MM/YYYY")," ",IF(ENE´24!C34="6:00A18:00",MID(ENE´24!C34,1,4),MID(ENE´24!C34,1,5))))</f>
        <v/>
      </c>
      <c r="C149" s="28" t="str">
        <f>IF(ENE´24!H34="","",ENE´24!H34)</f>
        <v/>
      </c>
    </row>
    <row r="150" spans="1:3" x14ac:dyDescent="0.3">
      <c r="A150" s="28" t="str">
        <f>IF(B150="","",ENE´24!$H$10)</f>
        <v/>
      </c>
      <c r="B150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",C150=""),"",CONCATENATE(TEXT(ENE´24!B35+1,"DD/MM/YYYY")," ",IF(ENE´24!C35="6:00A18:00",MID(ENE´24!C35,1,4),MID(ENE´24!C35,1,5))))</f>
        <v/>
      </c>
      <c r="C150" s="28" t="str">
        <f>IF(ENE´24!H35="","",ENE´24!H35)</f>
        <v/>
      </c>
    </row>
    <row r="151" spans="1:3" x14ac:dyDescent="0.3">
      <c r="A151" s="28" t="str">
        <f>IF(B151="","",ENE´24!$H$10)</f>
        <v/>
      </c>
      <c r="B151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",C151=""),"",CONCATENATE(TEXT(ENE´24!B36,"DD/MM/YYYY")," ",IF(ENE´24!C36="6:00A18:00",MID(ENE´24!C36,1,4),MID(ENE´24!C36,1,5))))</f>
        <v/>
      </c>
      <c r="C151" s="28" t="str">
        <f>IF(ENE´24!H36="","",ENE´24!H36)</f>
        <v/>
      </c>
    </row>
    <row r="152" spans="1:3" x14ac:dyDescent="0.3">
      <c r="A152" s="28" t="str">
        <f>IF(B152="","",ENE´24!$H$10)</f>
        <v/>
      </c>
      <c r="B152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",C152=""),"",CONCATENATE(TEXT(ENE´24!B37+1,"DD/MM/YYYY")," ",IF(ENE´24!C37="6:00A18:00",MID(ENE´24!C37,1,4),MID(ENE´24!C37,1,5))))</f>
        <v/>
      </c>
      <c r="C152" s="28" t="str">
        <f>IF(ENE´24!H37="","",ENE´24!H37)</f>
        <v/>
      </c>
    </row>
    <row r="153" spans="1:3" x14ac:dyDescent="0.3">
      <c r="A153" s="28" t="str">
        <f>IF(B153="","",ENE´24!$H$10)</f>
        <v/>
      </c>
      <c r="B153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",C153=""),"",CONCATENATE(TEXT(ENE´24!B38,"DD/MM/YYYY")," ",IF(ENE´24!C38="6:00A18:00",MID(ENE´24!C38,1,4),MID(ENE´24!C38,1,5))))</f>
        <v/>
      </c>
      <c r="C153" s="28" t="str">
        <f>IF(ENE´24!H38="","",ENE´24!H38)</f>
        <v/>
      </c>
    </row>
    <row r="154" spans="1:3" x14ac:dyDescent="0.3">
      <c r="A154" s="28" t="str">
        <f>IF(B154="","",ENE´24!$H$10)</f>
        <v/>
      </c>
      <c r="B154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",C154=""),"",CONCATENATE(TEXT(ENE´24!B39+1,"DD/MM/YYYY")," ",IF(ENE´24!C39="6:00A18:00",MID(ENE´24!C39,1,4),MID(ENE´24!C39,1,5))))</f>
        <v/>
      </c>
      <c r="C154" s="28" t="str">
        <f>IF(ENE´24!H39="","",ENE´24!H39)</f>
        <v/>
      </c>
    </row>
    <row r="155" spans="1:3" x14ac:dyDescent="0.3">
      <c r="A155" s="28" t="str">
        <f>IF(B155="","",ENE´24!$H$10)</f>
        <v/>
      </c>
      <c r="B155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",C155=""),"",CONCATENATE(TEXT(ENE´24!B40,"DD/MM/YYYY")," ",IF(ENE´24!C40="6:00A18:00",MID(ENE´24!C40,1,4),MID(ENE´24!C40,1,5))))</f>
        <v/>
      </c>
      <c r="C155" s="28" t="str">
        <f>IF(ENE´24!H40="","",ENE´24!H40)</f>
        <v/>
      </c>
    </row>
    <row r="156" spans="1:3" x14ac:dyDescent="0.3">
      <c r="A156" s="28" t="str">
        <f>IF(B156="","",ENE´24!$H$10)</f>
        <v/>
      </c>
      <c r="B156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",C156=""),"",CONCATENATE(TEXT(ENE´24!B41+1,"DD/MM/YYYY")," ",IF(ENE´24!C41="6:00A18:00",MID(ENE´24!C41,1,4),MID(ENE´24!C41,1,5))))</f>
        <v/>
      </c>
      <c r="C156" s="28" t="str">
        <f>IF(ENE´24!H41="","",ENE´24!H41)</f>
        <v/>
      </c>
    </row>
    <row r="157" spans="1:3" x14ac:dyDescent="0.3">
      <c r="A157" s="28" t="str">
        <f>IF(B157="","",ENE´24!$H$10)</f>
        <v/>
      </c>
      <c r="B157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",C157=""),"",CONCATENATE(TEXT(ENE´24!B42,"DD/MM/YYYY")," ",IF(ENE´24!C42="6:00A18:00",MID(ENE´24!C42,1,4),MID(ENE´24!C42,1,5))))</f>
        <v/>
      </c>
      <c r="C157" s="28" t="str">
        <f>IF(ENE´24!H42="","",ENE´24!H42)</f>
        <v/>
      </c>
    </row>
    <row r="158" spans="1:3" x14ac:dyDescent="0.3">
      <c r="A158" s="28" t="str">
        <f>IF(B158="","",ENE´24!$H$10)</f>
        <v/>
      </c>
      <c r="B158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",C158=""),"",CONCATENATE(TEXT(ENE´24!B43+1,"DD/MM/YYYY")," ",IF(ENE´24!C43="6:00A18:00",MID(ENE´24!C43,1,4),MID(ENE´24!C43,1,5))))</f>
        <v/>
      </c>
      <c r="C158" s="28" t="str">
        <f>IF(ENE´24!H43="","",ENE´24!H43)</f>
        <v/>
      </c>
    </row>
    <row r="159" spans="1:3" x14ac:dyDescent="0.3">
      <c r="A159" s="28" t="str">
        <f>IF(B159="","",ENE´24!$H$10)</f>
        <v/>
      </c>
      <c r="B159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",C159=""),"",CONCATENATE(TEXT(ENE´24!B44,"DD/MM/YYYY")," ",IF(ENE´24!C44="6:00A18:00",MID(ENE´24!C44,1,4),MID(ENE´24!C44,1,5))))</f>
        <v/>
      </c>
      <c r="C159" s="28" t="str">
        <f>IF(ENE´24!H44="","",ENE´24!H44)</f>
        <v/>
      </c>
    </row>
    <row r="160" spans="1:3" x14ac:dyDescent="0.3">
      <c r="A160" s="28" t="str">
        <f>IF(B160="","",ENE´24!$H$10)</f>
        <v/>
      </c>
      <c r="B160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",C160=""),"",CONCATENATE(TEXT(ENE´24!B45+1,"DD/MM/YYYY")," ",IF(ENE´24!C45="6:00A18:00",MID(ENE´24!C45,1,4),MID(ENE´24!C45,1,5))))</f>
        <v/>
      </c>
      <c r="C160" s="28" t="str">
        <f>IF(ENE´24!H45="","",ENE´24!H45)</f>
        <v/>
      </c>
    </row>
    <row r="161" spans="1:3" x14ac:dyDescent="0.3">
      <c r="A161" s="28" t="str">
        <f>IF(B161="","",ENE´24!$H$10)</f>
        <v/>
      </c>
      <c r="B161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",C161=""),"",CONCATENATE(TEXT(ENE´24!B46,"DD/MM/YYYY")," ",IF(ENE´24!C46="6:00A18:00",MID(ENE´24!C46,1,4),MID(ENE´24!C46,1,5))))</f>
        <v/>
      </c>
      <c r="C161" s="28" t="str">
        <f>IF(ENE´24!H46="","",ENE´24!H46)</f>
        <v/>
      </c>
    </row>
    <row r="162" spans="1:3" x14ac:dyDescent="0.3">
      <c r="A162" s="28" t="str">
        <f>IF(B162="","",ENE´24!$H$10)</f>
        <v/>
      </c>
      <c r="B162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",C162=""),"",CONCATENATE(TEXT(ENE´24!B47+1,"DD/MM/YYYY")," ",IF(ENE´24!C47="6:00A18:00",MID(ENE´24!C47,1,4),MID(ENE´24!C47,1,5))))</f>
        <v/>
      </c>
      <c r="C162" s="28" t="str">
        <f>IF(ENE´24!H47="","",ENE´24!H47)</f>
        <v/>
      </c>
    </row>
    <row r="163" spans="1:3" x14ac:dyDescent="0.3">
      <c r="A163" s="28" t="str">
        <f>IF(B163="","",ENE´24!$H$10)</f>
        <v/>
      </c>
      <c r="B163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",C163=""),"",CONCATENATE(TEXT(ENE´24!B48,"DD/MM/YYYY")," ",IF(ENE´24!C48="6:00A18:00",MID(ENE´24!C48,1,4),MID(ENE´24!C48,1,5))))</f>
        <v/>
      </c>
      <c r="C163" s="28" t="str">
        <f>IF(ENE´24!H48="","",ENE´24!H48)</f>
        <v/>
      </c>
    </row>
    <row r="164" spans="1:3" x14ac:dyDescent="0.3">
      <c r="A164" s="28" t="str">
        <f>IF(B164="","",ENE´24!$H$10)</f>
        <v/>
      </c>
      <c r="B164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",C164=""),"",CONCATENATE(TEXT(ENE´24!B49+1,"DD/MM/YYYY")," ",IF(ENE´24!C49="6:00A18:00",MID(ENE´24!C49,1,4),MID(ENE´24!C49,1,5))))</f>
        <v/>
      </c>
      <c r="C164" s="28" t="str">
        <f>IF(ENE´24!H49="","",ENE´24!H49)</f>
        <v/>
      </c>
    </row>
    <row r="165" spans="1:3" x14ac:dyDescent="0.3">
      <c r="A165" s="28" t="str">
        <f>IF(B165="","",ENE´24!$H$10)</f>
        <v/>
      </c>
      <c r="B165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",C165=""),"",CONCATENATE(TEXT(ENE´24!B50,"DD/MM/YYYY")," ",IF(ENE´24!C50="6:00A18:00",MID(ENE´24!C50,1,4),MID(ENE´24!C50,1,5))))</f>
        <v/>
      </c>
      <c r="C165" s="28" t="str">
        <f>IF(ENE´24!H50="","",ENE´24!H50)</f>
        <v/>
      </c>
    </row>
    <row r="166" spans="1:3" x14ac:dyDescent="0.3">
      <c r="A166" s="28" t="str">
        <f>IF(B166="","",ENE´24!$H$10)</f>
        <v/>
      </c>
      <c r="B166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",C166=""),"",CONCATENATE(TEXT(ENE´24!B51+1,"DD/MM/YYYY")," ",IF(ENE´24!C51="6:00A18:00",MID(ENE´24!C51,1,4),MID(ENE´24!C51,1,5))))</f>
        <v/>
      </c>
      <c r="C166" s="28" t="str">
        <f>IF(ENE´24!H51="","",ENE´24!H51)</f>
        <v/>
      </c>
    </row>
    <row r="167" spans="1:3" x14ac:dyDescent="0.3">
      <c r="A167" s="28" t="str">
        <f>IF(B167="","",ENE´24!$H$10)</f>
        <v/>
      </c>
      <c r="B167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",C167=""),"",CONCATENATE(TEXT(ENE´24!B52,"DD/MM/YYYY")," ",IF(ENE´24!C52="6:00A18:00",MID(ENE´24!C52,1,4),MID(ENE´24!C52,1,5))))</f>
        <v/>
      </c>
      <c r="C167" s="28" t="str">
        <f>IF(ENE´24!H52="","",ENE´24!H52)</f>
        <v/>
      </c>
    </row>
    <row r="168" spans="1:3" x14ac:dyDescent="0.3">
      <c r="A168" s="28" t="str">
        <f>IF(B168="","",ENE´24!$H$10)</f>
        <v/>
      </c>
      <c r="B168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",C168=""),"",CONCATENATE(TEXT(ENE´24!B53+1,"DD/MM/YYYY")," ",IF(ENE´24!C53="6:00A18:00",MID(ENE´24!C53,1,4),MID(ENE´24!C53,1,5))))</f>
        <v/>
      </c>
      <c r="C168" s="28" t="str">
        <f>IF(ENE´24!H53="","",ENE´24!H53)</f>
        <v/>
      </c>
    </row>
    <row r="169" spans="1:3" x14ac:dyDescent="0.3">
      <c r="A169" s="28" t="str">
        <f>IF(B169="","",ENE´24!$H$10)</f>
        <v/>
      </c>
      <c r="B169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",C169=""),"",CONCATENATE(TEXT(ENE´24!B54,"DD/MM/YYYY")," ",IF(ENE´24!C54="6:00A18:00",MID(ENE´24!C54,1,4),MID(ENE´24!C54,1,5))))</f>
        <v/>
      </c>
      <c r="C169" s="28" t="str">
        <f>IF(ENE´24!H54="","",ENE´24!H54)</f>
        <v/>
      </c>
    </row>
    <row r="170" spans="1:3" x14ac:dyDescent="0.3">
      <c r="A170" s="28" t="str">
        <f>IF(B170="","",ENE´24!$H$10)</f>
        <v/>
      </c>
      <c r="B170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",C170=""),"",CONCATENATE(TEXT(ENE´24!B55+1,"DD/MM/YYYY")," ",IF(ENE´24!C55="6:00A18:00",MID(ENE´24!C55,1,4),MID(ENE´24!C55,1,5))))</f>
        <v/>
      </c>
      <c r="C170" s="28" t="str">
        <f>IF(ENE´24!H55="","",ENE´24!H55)</f>
        <v/>
      </c>
    </row>
    <row r="171" spans="1:3" x14ac:dyDescent="0.3">
      <c r="A171" s="28" t="str">
        <f>IF(B171="","",ENE´24!$H$10)</f>
        <v/>
      </c>
      <c r="B171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",C171=""),"",CONCATENATE(TEXT(ENE´24!B56,"DD/MM/YYYY")," ",IF(ENE´24!C56="6:00A18:00",MID(ENE´24!C56,1,4),MID(ENE´24!C56,1,5))))</f>
        <v/>
      </c>
      <c r="C171" s="28" t="str">
        <f>IF(ENE´24!H56="","",ENE´24!H56)</f>
        <v/>
      </c>
    </row>
    <row r="172" spans="1:3" x14ac:dyDescent="0.3">
      <c r="A172" s="28" t="str">
        <f>IF(B172="","",ENE´24!$H$10)</f>
        <v/>
      </c>
      <c r="B172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",C172=""),"",CONCATENATE(TEXT(ENE´24!B57+1,"DD/MM/YYYY")," ",IF(ENE´24!C57="6:00A18:00",MID(ENE´24!C57,1,4),MID(ENE´24!C57,1,5))))</f>
        <v/>
      </c>
      <c r="C172" s="28" t="str">
        <f>IF(ENE´24!H57="","",ENE´24!H57)</f>
        <v/>
      </c>
    </row>
    <row r="173" spans="1:3" x14ac:dyDescent="0.3">
      <c r="A173" s="28" t="str">
        <f>IF(B173="","",ENE´24!$H$10)</f>
        <v/>
      </c>
      <c r="B173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",C173=""),"",CONCATENATE(TEXT(ENE´24!B58,"DD/MM/YYYY")," ",IF(ENE´24!C58="6:00A18:00",MID(ENE´24!C58,1,4),MID(ENE´24!C58,1,5))))</f>
        <v/>
      </c>
      <c r="C173" s="28" t="str">
        <f>IF(ENE´24!H58="","",ENE´24!H58)</f>
        <v/>
      </c>
    </row>
    <row r="174" spans="1:3" x14ac:dyDescent="0.3">
      <c r="A174" s="28" t="str">
        <f>IF(B174="","",ENE´24!$H$10)</f>
        <v/>
      </c>
      <c r="B174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",C174=""),"",CONCATENATE(TEXT(ENE´24!B59+1,"DD/MM/YYYY")," ",IF(ENE´24!C59="6:00A18:00",MID(ENE´24!C59,1,4),MID(ENE´24!C59,1,5))))</f>
        <v/>
      </c>
      <c r="C174" s="28" t="str">
        <f>IF(ENE´24!H59="","",ENE´24!H59)</f>
        <v/>
      </c>
    </row>
    <row r="175" spans="1:3" x14ac:dyDescent="0.3">
      <c r="A175" s="28" t="str">
        <f>IF(B175="","",ENE´24!$H$10)</f>
        <v/>
      </c>
      <c r="B175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",C175=""),"",CONCATENATE(TEXT(ENE´24!B60,"DD/MM/YYYY")," ",IF(ENE´24!C60="6:00A18:00",MID(ENE´24!C60,1,4),MID(ENE´24!C60,1,5))))</f>
        <v/>
      </c>
      <c r="C175" s="28" t="str">
        <f>IF(ENE´24!H60="","",ENE´24!H60)</f>
        <v/>
      </c>
    </row>
    <row r="176" spans="1:3" x14ac:dyDescent="0.3">
      <c r="A176" s="28" t="str">
        <f>IF(B176="","",ENE´24!$H$10)</f>
        <v/>
      </c>
      <c r="B176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",C176=""),"",CONCATENATE(TEXT(ENE´24!B61+1,"DD/MM/YYYY")," ",IF(ENE´24!C61="6:00A18:00",MID(ENE´24!C61,1,4),MID(ENE´24!C61,1,5))))</f>
        <v/>
      </c>
      <c r="C176" s="28" t="str">
        <f>IF(ENE´24!H61="","",ENE´24!H61)</f>
        <v/>
      </c>
    </row>
    <row r="177" spans="1:3" x14ac:dyDescent="0.3">
      <c r="A177" s="28" t="str">
        <f>IF(B177="","",ENE´24!$H$10)</f>
        <v/>
      </c>
      <c r="B177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",C177=""),"",CONCATENATE(TEXT(ENE´24!B62,"DD/MM/YYYY")," ",IF(ENE´24!C62="6:00A18:00",MID(ENE´24!C62,1,4),MID(ENE´24!C62,1,5))))</f>
        <v/>
      </c>
      <c r="C177" s="28" t="str">
        <f>IF(ENE´24!H62="","",ENE´24!H62)</f>
        <v/>
      </c>
    </row>
    <row r="178" spans="1:3" x14ac:dyDescent="0.3">
      <c r="A178" s="28" t="str">
        <f>IF(B178="","",ENE´24!$H$10)</f>
        <v/>
      </c>
      <c r="B178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",C178=""),"",CONCATENATE(TEXT(ENE´24!B63+1,"DD/MM/YYYY")," ",IF(ENE´24!C63="6:00A18:00",MID(ENE´24!C63,1,4),MID(ENE´24!C63,1,5))))</f>
        <v/>
      </c>
      <c r="C178" s="28" t="str">
        <f>IF(ENE´24!H63="","",ENE´24!H63)</f>
        <v/>
      </c>
    </row>
    <row r="179" spans="1:3" x14ac:dyDescent="0.3">
      <c r="A179" s="28" t="str">
        <f>IF(B179="","",ENE´24!$H$10)</f>
        <v/>
      </c>
      <c r="B179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",C179=""),"",CONCATENATE(TEXT(ENE´24!B64,"DD/MM/YYYY")," ",IF(ENE´24!C64="6:00A18:00",MID(ENE´24!C64,1,4),MID(ENE´24!C64,1,5))))</f>
        <v/>
      </c>
      <c r="C179" s="28" t="str">
        <f>IF(ENE´24!H64="","",ENE´24!H64)</f>
        <v/>
      </c>
    </row>
    <row r="180" spans="1:3" x14ac:dyDescent="0.3">
      <c r="A180" s="28" t="str">
        <f>IF(B180="","",ENE´24!$H$10)</f>
        <v/>
      </c>
      <c r="B180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",C180=""),"",CONCATENATE(TEXT(ENE´24!B65+1,"DD/MM/YYYY")," ",IF(ENE´24!C65="6:00A18:00",MID(ENE´24!C65,1,4),MID(ENE´24!C65,1,5))))</f>
        <v/>
      </c>
      <c r="C180" s="28" t="str">
        <f>IF(ENE´24!H65="","",ENE´24!H65)</f>
        <v/>
      </c>
    </row>
    <row r="181" spans="1:3" x14ac:dyDescent="0.3">
      <c r="A181" s="28" t="str">
        <f>IF(B181="","",ENE´24!$H$10)</f>
        <v/>
      </c>
      <c r="B181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",C181=""),"",CONCATENATE(TEXT(ENE´24!B66,"DD/MM/YYYY")," ",IF(ENE´24!C66="6:00A18:00",MID(ENE´24!C66,1,4),MID(ENE´24!C66,1,5))))</f>
        <v/>
      </c>
      <c r="C181" s="28" t="str">
        <f>IF(ENE´24!H66="","",ENE´24!H66)</f>
        <v/>
      </c>
    </row>
    <row r="182" spans="1:3" x14ac:dyDescent="0.3">
      <c r="A182" s="28" t="str">
        <f>IF(B182="","",ENE´24!$H$10)</f>
        <v/>
      </c>
      <c r="B182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",C182=""),"",CONCATENATE(TEXT(ENE´24!B67+1,"DD/MM/YYYY")," ",IF(ENE´24!C67="6:00A18:00",MID(ENE´24!C67,1,4),MID(ENE´24!C67,1,5))))</f>
        <v/>
      </c>
      <c r="C182" s="28" t="str">
        <f>IF(ENE´24!H67="","",ENE´24!H67)</f>
        <v/>
      </c>
    </row>
    <row r="183" spans="1:3" x14ac:dyDescent="0.3">
      <c r="A183" s="28" t="str">
        <f>IF(B183="","",ENE´24!$H$10)</f>
        <v/>
      </c>
      <c r="B183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",C183=""),"",CONCATENATE(TEXT(ENE´24!B68,"DD/MM/YYYY")," ",IF(ENE´24!C68="6:00A18:00",MID(ENE´24!C68,1,4),MID(ENE´24!C68,1,5))))</f>
        <v/>
      </c>
      <c r="C183" s="28" t="str">
        <f>IF(ENE´24!H68="","",ENE´24!H68)</f>
        <v/>
      </c>
    </row>
    <row r="184" spans="1:3" x14ac:dyDescent="0.3">
      <c r="A184" s="28" t="str">
        <f>IF(B184="","",ENE´24!$H$10)</f>
        <v/>
      </c>
      <c r="B184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",C184=""),"",CONCATENATE(TEXT(ENE´24!B69+1,"DD/MM/YYYY")," ",IF(ENE´24!C69="6:00A18:00",MID(ENE´24!C69,1,4),MID(ENE´24!C69,1,5))))</f>
        <v/>
      </c>
      <c r="C184" s="28" t="str">
        <f>IF(ENE´24!H69="","",ENE´24!H69)</f>
        <v/>
      </c>
    </row>
    <row r="185" spans="1:3" x14ac:dyDescent="0.3">
      <c r="A185" s="28" t="str">
        <f>IF(B185="","",ENE´24!$H$10)</f>
        <v/>
      </c>
      <c r="B185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",C185=""),"",CONCATENATE(TEXT(ENE´24!B70,"DD/MM/YYYY")," ",IF(ENE´24!C70="6:00A18:00",MID(ENE´24!C70,1,4),MID(ENE´24!C70,1,5))))</f>
        <v/>
      </c>
      <c r="C185" s="28" t="str">
        <f>IF(ENE´24!H70="","",ENE´24!H70)</f>
        <v/>
      </c>
    </row>
    <row r="186" spans="1:3" x14ac:dyDescent="0.3">
      <c r="A186" s="28" t="str">
        <f>IF(B186="","",ENE´24!$H$10)</f>
        <v/>
      </c>
      <c r="B186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",C186=""),"",CONCATENATE(TEXT(ENE´24!B71+1,"DD/MM/YYYY")," ",IF(ENE´24!C71="6:00A18:00",MID(ENE´24!C71,1,4),MID(ENE´24!C71,1,5))))</f>
        <v/>
      </c>
      <c r="C186" s="28" t="str">
        <f>IF(ENE´24!H71="","",ENE´24!H71)</f>
        <v/>
      </c>
    </row>
    <row r="187" spans="1:3" x14ac:dyDescent="0.3">
      <c r="A187" s="28" t="str">
        <f>IF(B187="","",ENE´24!$H$10)</f>
        <v/>
      </c>
      <c r="B187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",C187=""),"",CONCATENATE(TEXT(ENE´24!B72,"DD/MM/YYYY")," ",IF(ENE´24!C72="6:00A18:00",MID(ENE´24!C72,1,4),MID(ENE´24!C72,1,5))))</f>
        <v/>
      </c>
      <c r="C187" s="28" t="str">
        <f>IF(ENE´24!H72="","",ENE´24!H72)</f>
        <v/>
      </c>
    </row>
    <row r="188" spans="1:3" x14ac:dyDescent="0.3">
      <c r="A188" s="28" t="str">
        <f>IF(B188="","",ENE´24!$J$10)</f>
        <v/>
      </c>
      <c r="B188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",C188=""),"",CONCATENATE(TEXT(ENE´24!B11+1,"DD/MM/YYYY")," ",IF(ENE´24!C11="6:00A18:00",MID(ENE´24!C11,1,4),MID(ENE´24!C11,1,5))))</f>
        <v/>
      </c>
      <c r="C188" s="28" t="str">
        <f>IF(ENE´24!J11="","",ENE´24!J11)</f>
        <v/>
      </c>
    </row>
    <row r="189" spans="1:3" x14ac:dyDescent="0.3">
      <c r="A189" s="28" t="str">
        <f>IF(B189="","",ENE´24!$J$10)</f>
        <v/>
      </c>
      <c r="B189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",C189=""),"",CONCATENATE(TEXT(ENE´24!B12,"DD/MM/YYYY")," ",IF(ENE´24!C12="6:00A18:00",MID(ENE´24!C12,1,4),MID(ENE´24!C12,1,5))))</f>
        <v/>
      </c>
      <c r="C189" s="28" t="str">
        <f>IF(ENE´24!J12="","",ENE´24!J12)</f>
        <v/>
      </c>
    </row>
    <row r="190" spans="1:3" x14ac:dyDescent="0.3">
      <c r="A190" s="28" t="str">
        <f>IF(B190="","",ENE´24!$J$10)</f>
        <v/>
      </c>
      <c r="B190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",C190=""),"",CONCATENATE(TEXT(ENE´24!B13+1,"DD/MM/YYYY")," ",IF(ENE´24!C13="6:00A18:00",MID(ENE´24!C13,1,4),MID(ENE´24!C13,1,5))))</f>
        <v/>
      </c>
      <c r="C190" s="28" t="str">
        <f>IF(ENE´24!J13="","",ENE´24!J13)</f>
        <v/>
      </c>
    </row>
    <row r="191" spans="1:3" x14ac:dyDescent="0.3">
      <c r="A191" s="28" t="str">
        <f>IF(B191="","",ENE´24!$J$10)</f>
        <v/>
      </c>
      <c r="B191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",C191=""),"",CONCATENATE(TEXT(ENE´24!B14,"DD/MM/YYYY")," ",IF(ENE´24!C14="6:00A18:00",MID(ENE´24!C14,1,4),MID(ENE´24!C14,1,5))))</f>
        <v/>
      </c>
      <c r="C191" s="28" t="str">
        <f>IF(ENE´24!J14="","",ENE´24!J14)</f>
        <v/>
      </c>
    </row>
    <row r="192" spans="1:3" x14ac:dyDescent="0.3">
      <c r="A192" s="28" t="str">
        <f>IF(B192="","",ENE´24!$J$10)</f>
        <v/>
      </c>
      <c r="B192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",C192=""),"",CONCATENATE(TEXT(ENE´24!B15+1,"DD/MM/YYYY")," ",IF(ENE´24!C15="6:00A18:00",MID(ENE´24!C15,1,4),MID(ENE´24!C15,1,5))))</f>
        <v/>
      </c>
      <c r="C192" s="28" t="str">
        <f>IF(ENE´24!J15="","",ENE´24!J15)</f>
        <v/>
      </c>
    </row>
    <row r="193" spans="1:3" x14ac:dyDescent="0.3">
      <c r="A193" s="28" t="str">
        <f>IF(B193="","",ENE´24!$J$10)</f>
        <v/>
      </c>
      <c r="B193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",C193=""),"",CONCATENATE(TEXT(ENE´24!B16,"DD/MM/YYYY")," ",IF(ENE´24!C16="6:00A18:00",MID(ENE´24!C16,1,4),MID(ENE´24!C16,1,5))))</f>
        <v/>
      </c>
      <c r="C193" s="28" t="str">
        <f>IF(ENE´24!J16="","",ENE´24!J16)</f>
        <v/>
      </c>
    </row>
    <row r="194" spans="1:3" x14ac:dyDescent="0.3">
      <c r="A194" s="28" t="str">
        <f>IF(B194="","",ENE´24!$J$10)</f>
        <v/>
      </c>
      <c r="B194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",C194=""),"",CONCATENATE(TEXT(ENE´24!B17+1,"DD/MM/YYYY")," ",IF(ENE´24!C17="6:00A18:00",MID(ENE´24!C17,1,4),MID(ENE´24!C17,1,5))))</f>
        <v/>
      </c>
      <c r="C194" s="28" t="str">
        <f>IF(ENE´24!J17="","",ENE´24!J17)</f>
        <v/>
      </c>
    </row>
    <row r="195" spans="1:3" x14ac:dyDescent="0.3">
      <c r="A195" s="28" t="str">
        <f>IF(B195="","",ENE´24!$J$10)</f>
        <v/>
      </c>
      <c r="B195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",C195=""),"",CONCATENATE(TEXT(ENE´24!B18,"DD/MM/YYYY")," ",IF(ENE´24!C18="6:00A18:00",MID(ENE´24!C18,1,4),MID(ENE´24!C18,1,5))))</f>
        <v/>
      </c>
      <c r="C195" s="28" t="str">
        <f>IF(ENE´24!J18="","",ENE´24!J18)</f>
        <v/>
      </c>
    </row>
    <row r="196" spans="1:3" x14ac:dyDescent="0.3">
      <c r="A196" s="28" t="str">
        <f>IF(B196="","",ENE´24!$J$10)</f>
        <v/>
      </c>
      <c r="B196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",C196=""),"",CONCATENATE(TEXT(ENE´24!B19+1,"DD/MM/YYYY")," ",IF(ENE´24!C19="6:00A18:00",MID(ENE´24!C19,1,4),MID(ENE´24!C19,1,5))))</f>
        <v/>
      </c>
      <c r="C196" s="28" t="str">
        <f>IF(ENE´24!J19="","",ENE´24!J19)</f>
        <v/>
      </c>
    </row>
    <row r="197" spans="1:3" x14ac:dyDescent="0.3">
      <c r="A197" s="28" t="str">
        <f>IF(B197="","",ENE´24!$J$10)</f>
        <v/>
      </c>
      <c r="B197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",C197=""),"",CONCATENATE(TEXT(ENE´24!B20,"DD/MM/YYYY")," ",IF(ENE´24!C20="6:00A18:00",MID(ENE´24!C20,1,4),MID(ENE´24!C20,1,5))))</f>
        <v/>
      </c>
      <c r="C197" s="28" t="str">
        <f>IF(ENE´24!J20="","",ENE´24!J20)</f>
        <v/>
      </c>
    </row>
    <row r="198" spans="1:3" x14ac:dyDescent="0.3">
      <c r="A198" s="28" t="str">
        <f>IF(B198="","",ENE´24!$J$10)</f>
        <v/>
      </c>
      <c r="B198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",C198=""),"",CONCATENATE(TEXT(ENE´24!B21+1,"DD/MM/YYYY")," ",IF(ENE´24!C21="6:00A18:00",MID(ENE´24!C21,1,4),MID(ENE´24!C21,1,5))))</f>
        <v/>
      </c>
      <c r="C198" s="28" t="str">
        <f>IF(ENE´24!J21="","",ENE´24!J21)</f>
        <v/>
      </c>
    </row>
    <row r="199" spans="1:3" x14ac:dyDescent="0.3">
      <c r="A199" s="28" t="str">
        <f>IF(B199="","",ENE´24!$J$10)</f>
        <v/>
      </c>
      <c r="B199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",C199=""),"",CONCATENATE(TEXT(ENE´24!B22,"DD/MM/YYYY")," ",IF(ENE´24!C22="6:00A18:00",MID(ENE´24!C22,1,4),MID(ENE´24!C22,1,5))))</f>
        <v/>
      </c>
      <c r="C199" s="28" t="str">
        <f>IF(ENE´24!J22="","",ENE´24!J22)</f>
        <v/>
      </c>
    </row>
    <row r="200" spans="1:3" x14ac:dyDescent="0.3">
      <c r="A200" s="28" t="str">
        <f>IF(B200="","",ENE´24!$J$10)</f>
        <v/>
      </c>
      <c r="B200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",C200=""),"",CONCATENATE(TEXT(ENE´24!B23+1,"DD/MM/YYYY")," ",IF(ENE´24!C23="6:00A18:00",MID(ENE´24!C23,1,4),MID(ENE´24!C23,1,5))))</f>
        <v/>
      </c>
      <c r="C200" s="28" t="str">
        <f>IF(ENE´24!J23="","",ENE´24!J23)</f>
        <v/>
      </c>
    </row>
    <row r="201" spans="1:3" x14ac:dyDescent="0.3">
      <c r="A201" s="28" t="str">
        <f>IF(B201="","",ENE´24!$J$10)</f>
        <v/>
      </c>
      <c r="B201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",C201=""),"",CONCATENATE(TEXT(ENE´24!B24,"DD/MM/YYYY")," ",IF(ENE´24!C24="6:00A18:00",MID(ENE´24!C24,1,4),MID(ENE´24!C24,1,5))))</f>
        <v/>
      </c>
      <c r="C201" s="28" t="str">
        <f>IF(ENE´24!J24="","",ENE´24!J24)</f>
        <v/>
      </c>
    </row>
    <row r="202" spans="1:3" x14ac:dyDescent="0.3">
      <c r="A202" s="28" t="str">
        <f>IF(B202="","",ENE´24!$J$10)</f>
        <v/>
      </c>
      <c r="B202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",C202=""),"",CONCATENATE(TEXT(ENE´24!B25+1,"DD/MM/YYYY")," ",IF(ENE´24!C25="6:00A18:00",MID(ENE´24!C25,1,4),MID(ENE´24!C25,1,5))))</f>
        <v/>
      </c>
      <c r="C202" s="28" t="str">
        <f>IF(ENE´24!J25="","",ENE´24!J25)</f>
        <v/>
      </c>
    </row>
    <row r="203" spans="1:3" x14ac:dyDescent="0.3">
      <c r="A203" s="28" t="str">
        <f>IF(B203="","",ENE´24!$J$10)</f>
        <v/>
      </c>
      <c r="B203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",C203=""),"",CONCATENATE(TEXT(ENE´24!B26,"DD/MM/YYYY")," ",IF(ENE´24!C26="6:00A18:00",MID(ENE´24!C26,1,4),MID(ENE´24!C26,1,5))))</f>
        <v/>
      </c>
      <c r="C203" s="28" t="str">
        <f>IF(ENE´24!J26="","",ENE´24!J26)</f>
        <v/>
      </c>
    </row>
    <row r="204" spans="1:3" x14ac:dyDescent="0.3">
      <c r="A204" s="28" t="str">
        <f>IF(B204="","",ENE´24!$J$10)</f>
        <v/>
      </c>
      <c r="B204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",C204=""),"",CONCATENATE(TEXT(ENE´24!B27+1,"DD/MM/YYYY")," ",IF(ENE´24!C27="6:00A18:00",MID(ENE´24!C27,1,4),MID(ENE´24!C27,1,5))))</f>
        <v/>
      </c>
      <c r="C204" s="28" t="str">
        <f>IF(ENE´24!J27="","",ENE´24!J27)</f>
        <v/>
      </c>
    </row>
    <row r="205" spans="1:3" x14ac:dyDescent="0.3">
      <c r="A205" s="28" t="str">
        <f>IF(B205="","",ENE´24!$J$10)</f>
        <v/>
      </c>
      <c r="B205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",C205=""),"",CONCATENATE(TEXT(ENE´24!B28,"DD/MM/YYYY")," ",IF(ENE´24!C28="6:00A18:00",MID(ENE´24!C28,1,4),MID(ENE´24!C28,1,5))))</f>
        <v/>
      </c>
      <c r="C205" s="28" t="str">
        <f>IF(ENE´24!J28="","",ENE´24!J28)</f>
        <v/>
      </c>
    </row>
    <row r="206" spans="1:3" x14ac:dyDescent="0.3">
      <c r="A206" s="28" t="str">
        <f>IF(B206="","",ENE´24!$J$10)</f>
        <v/>
      </c>
      <c r="B206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",C206=""),"",CONCATENATE(TEXT(ENE´24!B29+1,"DD/MM/YYYY")," ",IF(ENE´24!C29="6:00A18:00",MID(ENE´24!C29,1,4),MID(ENE´24!C29,1,5))))</f>
        <v/>
      </c>
      <c r="C206" s="28" t="str">
        <f>IF(ENE´24!J29="","",ENE´24!J29)</f>
        <v/>
      </c>
    </row>
    <row r="207" spans="1:3" x14ac:dyDescent="0.3">
      <c r="A207" s="28" t="str">
        <f>IF(B207="","",ENE´24!$J$10)</f>
        <v/>
      </c>
      <c r="B207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",C207=""),"",CONCATENATE(TEXT(ENE´24!B30,"DD/MM/YYYY")," ",IF(ENE´24!C30="6:00A18:00",MID(ENE´24!C30,1,4),MID(ENE´24!C30,1,5))))</f>
        <v/>
      </c>
      <c r="C207" s="28" t="str">
        <f>IF(ENE´24!J30="","",ENE´24!J30)</f>
        <v/>
      </c>
    </row>
    <row r="208" spans="1:3" x14ac:dyDescent="0.3">
      <c r="A208" s="28" t="str">
        <f>IF(B208="","",ENE´24!$J$10)</f>
        <v/>
      </c>
      <c r="B208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",C208=""),"",CONCATENATE(TEXT(ENE´24!B31+1,"DD/MM/YYYY")," ",IF(ENE´24!C31="6:00A18:00",MID(ENE´24!C31,1,4),MID(ENE´24!C31,1,5))))</f>
        <v/>
      </c>
      <c r="C208" s="28" t="str">
        <f>IF(ENE´24!J31="","",ENE´24!J31)</f>
        <v/>
      </c>
    </row>
    <row r="209" spans="1:3" x14ac:dyDescent="0.3">
      <c r="A209" s="28" t="str">
        <f>IF(B209="","",ENE´24!$J$10)</f>
        <v/>
      </c>
      <c r="B209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",C209=""),"",CONCATENATE(TEXT(ENE´24!B32,"DD/MM/YYYY")," ",IF(ENE´24!C32="6:00A18:00",MID(ENE´24!C32,1,4),MID(ENE´24!C32,1,5))))</f>
        <v/>
      </c>
      <c r="C209" s="28" t="str">
        <f>IF(ENE´24!J32="","",ENE´24!J32)</f>
        <v/>
      </c>
    </row>
    <row r="210" spans="1:3" x14ac:dyDescent="0.3">
      <c r="A210" s="28" t="str">
        <f>IF(B210="","",ENE´24!$J$10)</f>
        <v/>
      </c>
      <c r="B210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",C210=""),"",CONCATENATE(TEXT(ENE´24!B33+1,"DD/MM/YYYY")," ",IF(ENE´24!C33="6:00A18:00",MID(ENE´24!C33,1,4),MID(ENE´24!C33,1,5))))</f>
        <v/>
      </c>
      <c r="C210" s="28" t="str">
        <f>IF(ENE´24!J33="","",ENE´24!J33)</f>
        <v/>
      </c>
    </row>
    <row r="211" spans="1:3" x14ac:dyDescent="0.3">
      <c r="A211" s="28" t="str">
        <f>IF(B211="","",ENE´24!$J$10)</f>
        <v/>
      </c>
      <c r="B211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",C211=""),"",CONCATENATE(TEXT(ENE´24!B34,"DD/MM/YYYY")," ",IF(ENE´24!C34="6:00A18:00",MID(ENE´24!C34,1,4),MID(ENE´24!C34,1,5))))</f>
        <v/>
      </c>
      <c r="C211" s="28" t="str">
        <f>IF(ENE´24!J34="","",ENE´24!J34)</f>
        <v/>
      </c>
    </row>
    <row r="212" spans="1:3" x14ac:dyDescent="0.3">
      <c r="A212" s="28" t="str">
        <f>IF(B212="","",ENE´24!$J$10)</f>
        <v/>
      </c>
      <c r="B212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",C212=""),"",CONCATENATE(TEXT(ENE´24!B35+1,"DD/MM/YYYY")," ",IF(ENE´24!C35="6:00A18:00",MID(ENE´24!C35,1,4),MID(ENE´24!C35,1,5))))</f>
        <v/>
      </c>
      <c r="C212" s="28" t="str">
        <f>IF(ENE´24!J35="","",ENE´24!J35)</f>
        <v/>
      </c>
    </row>
    <row r="213" spans="1:3" x14ac:dyDescent="0.3">
      <c r="A213" s="28" t="str">
        <f>IF(B213="","",ENE´24!$J$10)</f>
        <v/>
      </c>
      <c r="B213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",C213=""),"",CONCATENATE(TEXT(ENE´24!B36,"DD/MM/YYYY")," ",IF(ENE´24!C36="6:00A18:00",MID(ENE´24!C36,1,4),MID(ENE´24!C36,1,5))))</f>
        <v/>
      </c>
      <c r="C213" s="28" t="str">
        <f>IF(ENE´24!J36="","",ENE´24!J36)</f>
        <v/>
      </c>
    </row>
    <row r="214" spans="1:3" x14ac:dyDescent="0.3">
      <c r="A214" s="28" t="str">
        <f>IF(B214="","",ENE´24!$J$10)</f>
        <v/>
      </c>
      <c r="B214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",C214=""),"",CONCATENATE(TEXT(ENE´24!B37+1,"DD/MM/YYYY")," ",IF(ENE´24!C37="6:00A18:00",MID(ENE´24!C37,1,4),MID(ENE´24!C37,1,5))))</f>
        <v/>
      </c>
      <c r="C214" s="28" t="str">
        <f>IF(ENE´24!J37="","",ENE´24!J37)</f>
        <v/>
      </c>
    </row>
    <row r="215" spans="1:3" x14ac:dyDescent="0.3">
      <c r="A215" s="28" t="str">
        <f>IF(B215="","",ENE´24!$J$10)</f>
        <v/>
      </c>
      <c r="B215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",C215=""),"",CONCATENATE(TEXT(ENE´24!B38,"DD/MM/YYYY")," ",IF(ENE´24!C38="6:00A18:00",MID(ENE´24!C38,1,4),MID(ENE´24!C38,1,5))))</f>
        <v/>
      </c>
      <c r="C215" s="28" t="str">
        <f>IF(ENE´24!J38="","",ENE´24!J38)</f>
        <v/>
      </c>
    </row>
    <row r="216" spans="1:3" x14ac:dyDescent="0.3">
      <c r="A216" s="28" t="str">
        <f>IF(B216="","",ENE´24!$J$10)</f>
        <v/>
      </c>
      <c r="B216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",C216=""),"",CONCATENATE(TEXT(ENE´24!B39+1,"DD/MM/YYYY")," ",IF(ENE´24!C39="6:00A18:00",MID(ENE´24!C39,1,4),MID(ENE´24!C39,1,5))))</f>
        <v/>
      </c>
      <c r="C216" s="28" t="str">
        <f>IF(ENE´24!J39="","",ENE´24!J39)</f>
        <v/>
      </c>
    </row>
    <row r="217" spans="1:3" x14ac:dyDescent="0.3">
      <c r="A217" s="28" t="str">
        <f>IF(B217="","",ENE´24!$J$10)</f>
        <v/>
      </c>
      <c r="B217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",C217=""),"",CONCATENATE(TEXT(ENE´24!B40,"DD/MM/YYYY")," ",IF(ENE´24!C40="6:00A18:00",MID(ENE´24!C40,1,4),MID(ENE´24!C40,1,5))))</f>
        <v/>
      </c>
      <c r="C217" s="28" t="str">
        <f>IF(ENE´24!J40="","",ENE´24!J40)</f>
        <v/>
      </c>
    </row>
    <row r="218" spans="1:3" x14ac:dyDescent="0.3">
      <c r="A218" s="28" t="str">
        <f>IF(B218="","",ENE´24!$J$10)</f>
        <v/>
      </c>
      <c r="B218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",C218=""),"",CONCATENATE(TEXT(ENE´24!B41+1,"DD/MM/YYYY")," ",IF(ENE´24!C41="6:00A18:00",MID(ENE´24!C41,1,4),MID(ENE´24!C41,1,5))))</f>
        <v/>
      </c>
      <c r="C218" s="28" t="str">
        <f>IF(ENE´24!J41="","",ENE´24!J41)</f>
        <v/>
      </c>
    </row>
    <row r="219" spans="1:3" x14ac:dyDescent="0.3">
      <c r="A219" s="28" t="str">
        <f>IF(B219="","",ENE´24!$J$10)</f>
        <v/>
      </c>
      <c r="B219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",C219=""),"",CONCATENATE(TEXT(ENE´24!B42,"DD/MM/YYYY")," ",IF(ENE´24!C42="6:00A18:00",MID(ENE´24!C42,1,4),MID(ENE´24!C42,1,5))))</f>
        <v/>
      </c>
      <c r="C219" s="28" t="str">
        <f>IF(ENE´24!J42="","",ENE´24!J42)</f>
        <v/>
      </c>
    </row>
    <row r="220" spans="1:3" x14ac:dyDescent="0.3">
      <c r="A220" s="28" t="str">
        <f>IF(B220="","",ENE´24!$J$10)</f>
        <v/>
      </c>
      <c r="B220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",C220=""),"",CONCATENATE(TEXT(ENE´24!B43+1,"DD/MM/YYYY")," ",IF(ENE´24!C43="6:00A18:00",MID(ENE´24!C43,1,4),MID(ENE´24!C43,1,5))))</f>
        <v/>
      </c>
      <c r="C220" s="28" t="str">
        <f>IF(ENE´24!J43="","",ENE´24!J43)</f>
        <v/>
      </c>
    </row>
    <row r="221" spans="1:3" x14ac:dyDescent="0.3">
      <c r="A221" s="28" t="str">
        <f>IF(B221="","",ENE´24!$J$10)</f>
        <v/>
      </c>
      <c r="B221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",C221=""),"",CONCATENATE(TEXT(ENE´24!B44,"DD/MM/YYYY")," ",IF(ENE´24!C44="6:00A18:00",MID(ENE´24!C44,1,4),MID(ENE´24!C44,1,5))))</f>
        <v/>
      </c>
      <c r="C221" s="28" t="str">
        <f>IF(ENE´24!J44="","",ENE´24!J44)</f>
        <v/>
      </c>
    </row>
    <row r="222" spans="1:3" x14ac:dyDescent="0.3">
      <c r="A222" s="28" t="str">
        <f>IF(B222="","",ENE´24!$J$10)</f>
        <v/>
      </c>
      <c r="B222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",C222=""),"",CONCATENATE(TEXT(ENE´24!B45+1,"DD/MM/YYYY")," ",IF(ENE´24!C45="6:00A18:00",MID(ENE´24!C45,1,4),MID(ENE´24!C45,1,5))))</f>
        <v/>
      </c>
      <c r="C222" s="28" t="str">
        <f>IF(ENE´24!J45="","",ENE´24!J45)</f>
        <v/>
      </c>
    </row>
    <row r="223" spans="1:3" x14ac:dyDescent="0.3">
      <c r="A223" s="28" t="str">
        <f>IF(B223="","",ENE´24!$J$10)</f>
        <v/>
      </c>
      <c r="B223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",C223=""),"",CONCATENATE(TEXT(ENE´24!B46,"DD/MM/YYYY")," ",IF(ENE´24!C46="6:00A18:00",MID(ENE´24!C46,1,4),MID(ENE´24!C46,1,5))))</f>
        <v/>
      </c>
      <c r="C223" s="28" t="str">
        <f>IF(ENE´24!J46="","",ENE´24!J46)</f>
        <v/>
      </c>
    </row>
    <row r="224" spans="1:3" x14ac:dyDescent="0.3">
      <c r="A224" s="28" t="str">
        <f>IF(B224="","",ENE´24!$J$10)</f>
        <v/>
      </c>
      <c r="B224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",C224=""),"",CONCATENATE(TEXT(ENE´24!B47+1,"DD/MM/YYYY")," ",IF(ENE´24!C47="6:00A18:00",MID(ENE´24!C47,1,4),MID(ENE´24!C47,1,5))))</f>
        <v/>
      </c>
      <c r="C224" s="28" t="str">
        <f>IF(ENE´24!J47="","",ENE´24!J47)</f>
        <v/>
      </c>
    </row>
    <row r="225" spans="1:3" x14ac:dyDescent="0.3">
      <c r="A225" s="28" t="str">
        <f>IF(B225="","",ENE´24!$J$10)</f>
        <v/>
      </c>
      <c r="B225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",C225=""),"",CONCATENATE(TEXT(ENE´24!B48,"DD/MM/YYYY")," ",IF(ENE´24!C48="6:00A18:00",MID(ENE´24!C48,1,4),MID(ENE´24!C48,1,5))))</f>
        <v/>
      </c>
      <c r="C225" s="28" t="str">
        <f>IF(ENE´24!J48="","",ENE´24!J48)</f>
        <v/>
      </c>
    </row>
    <row r="226" spans="1:3" x14ac:dyDescent="0.3">
      <c r="A226" s="28" t="str">
        <f>IF(B226="","",ENE´24!$J$10)</f>
        <v/>
      </c>
      <c r="B226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",C226=""),"",CONCATENATE(TEXT(ENE´24!B49+1,"DD/MM/YYYY")," ",IF(ENE´24!C49="6:00A18:00",MID(ENE´24!C49,1,4),MID(ENE´24!C49,1,5))))</f>
        <v/>
      </c>
      <c r="C226" s="28" t="str">
        <f>IF(ENE´24!J49="","",ENE´24!J49)</f>
        <v/>
      </c>
    </row>
    <row r="227" spans="1:3" x14ac:dyDescent="0.3">
      <c r="A227" s="28" t="str">
        <f>IF(B227="","",ENE´24!$J$10)</f>
        <v/>
      </c>
      <c r="B227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",C227=""),"",CONCATENATE(TEXT(ENE´24!B50,"DD/MM/YYYY")," ",IF(ENE´24!C50="6:00A18:00",MID(ENE´24!C50,1,4),MID(ENE´24!C50,1,5))))</f>
        <v/>
      </c>
      <c r="C227" s="28" t="str">
        <f>IF(ENE´24!J50="","",ENE´24!J50)</f>
        <v/>
      </c>
    </row>
    <row r="228" spans="1:3" x14ac:dyDescent="0.3">
      <c r="A228" s="28" t="str">
        <f>IF(B228="","",ENE´24!$J$10)</f>
        <v/>
      </c>
      <c r="B228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",C228=""),"",CONCATENATE(TEXT(ENE´24!B51+1,"DD/MM/YYYY")," ",IF(ENE´24!C51="6:00A18:00",MID(ENE´24!C51,1,4),MID(ENE´24!C51,1,5))))</f>
        <v/>
      </c>
      <c r="C228" s="28" t="str">
        <f>IF(ENE´24!J51="","",ENE´24!J51)</f>
        <v/>
      </c>
    </row>
    <row r="229" spans="1:3" x14ac:dyDescent="0.3">
      <c r="A229" s="28" t="str">
        <f>IF(B229="","",ENE´24!$J$10)</f>
        <v/>
      </c>
      <c r="B229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",C229=""),"",CONCATENATE(TEXT(ENE´24!B52,"DD/MM/YYYY")," ",IF(ENE´24!C52="6:00A18:00",MID(ENE´24!C52,1,4),MID(ENE´24!C52,1,5))))</f>
        <v/>
      </c>
      <c r="C229" s="28" t="str">
        <f>IF(ENE´24!J52="","",ENE´24!J52)</f>
        <v/>
      </c>
    </row>
    <row r="230" spans="1:3" x14ac:dyDescent="0.3">
      <c r="A230" s="28" t="str">
        <f>IF(B230="","",ENE´24!$J$10)</f>
        <v/>
      </c>
      <c r="B230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",C230=""),"",CONCATENATE(TEXT(ENE´24!B53+1,"DD/MM/YYYY")," ",IF(ENE´24!C53="6:00A18:00",MID(ENE´24!C53,1,4),MID(ENE´24!C53,1,5))))</f>
        <v/>
      </c>
      <c r="C230" s="28" t="str">
        <f>IF(ENE´24!J53="","",ENE´24!J53)</f>
        <v/>
      </c>
    </row>
    <row r="231" spans="1:3" x14ac:dyDescent="0.3">
      <c r="A231" s="28" t="str">
        <f>IF(B231="","",ENE´24!$J$10)</f>
        <v/>
      </c>
      <c r="B231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",C231=""),"",CONCATENATE(TEXT(ENE´24!B54,"DD/MM/YYYY")," ",IF(ENE´24!C54="6:00A18:00",MID(ENE´24!C54,1,4),MID(ENE´24!C54,1,5))))</f>
        <v/>
      </c>
      <c r="C231" s="28" t="str">
        <f>IF(ENE´24!J54="","",ENE´24!J54)</f>
        <v/>
      </c>
    </row>
    <row r="232" spans="1:3" x14ac:dyDescent="0.3">
      <c r="A232" s="28" t="str">
        <f>IF(B232="","",ENE´24!$J$10)</f>
        <v/>
      </c>
      <c r="B232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",C232=""),"",CONCATENATE(TEXT(ENE´24!B55+1,"DD/MM/YYYY")," ",IF(ENE´24!C55="6:00A18:00",MID(ENE´24!C55,1,4),MID(ENE´24!C55,1,5))))</f>
        <v/>
      </c>
      <c r="C232" s="28" t="str">
        <f>IF(ENE´24!J55="","",ENE´24!J55)</f>
        <v/>
      </c>
    </row>
    <row r="233" spans="1:3" x14ac:dyDescent="0.3">
      <c r="A233" s="28" t="str">
        <f>IF(B233="","",ENE´24!$J$10)</f>
        <v/>
      </c>
      <c r="B233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",C233=""),"",CONCATENATE(TEXT(ENE´24!B56,"DD/MM/YYYY")," ",IF(ENE´24!C56="6:00A18:00",MID(ENE´24!C56,1,4),MID(ENE´24!C56,1,5))))</f>
        <v/>
      </c>
      <c r="C233" s="28" t="str">
        <f>IF(ENE´24!J56="","",ENE´24!J56)</f>
        <v/>
      </c>
    </row>
    <row r="234" spans="1:3" x14ac:dyDescent="0.3">
      <c r="A234" s="28" t="str">
        <f>IF(B234="","",ENE´24!$J$10)</f>
        <v/>
      </c>
      <c r="B234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",C234=""),"",CONCATENATE(TEXT(ENE´24!B57+1,"DD/MM/YYYY")," ",IF(ENE´24!C57="6:00A18:00",MID(ENE´24!C57,1,4),MID(ENE´24!C57,1,5))))</f>
        <v/>
      </c>
      <c r="C234" s="28" t="str">
        <f>IF(ENE´24!J57="","",ENE´24!J57)</f>
        <v/>
      </c>
    </row>
    <row r="235" spans="1:3" x14ac:dyDescent="0.3">
      <c r="A235" s="28" t="str">
        <f>IF(B235="","",ENE´24!$J$10)</f>
        <v/>
      </c>
      <c r="B235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",C235=""),"",CONCATENATE(TEXT(ENE´24!B58,"DD/MM/YYYY")," ",IF(ENE´24!C58="6:00A18:00",MID(ENE´24!C58,1,4),MID(ENE´24!C58,1,5))))</f>
        <v/>
      </c>
      <c r="C235" s="28" t="str">
        <f>IF(ENE´24!J58="","",ENE´24!J58)</f>
        <v/>
      </c>
    </row>
    <row r="236" spans="1:3" x14ac:dyDescent="0.3">
      <c r="A236" s="28" t="str">
        <f>IF(B236="","",ENE´24!$J$10)</f>
        <v/>
      </c>
      <c r="B236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",C236=""),"",CONCATENATE(TEXT(ENE´24!B59+1,"DD/MM/YYYY")," ",IF(ENE´24!C59="6:00A18:00",MID(ENE´24!C59,1,4),MID(ENE´24!C59,1,5))))</f>
        <v/>
      </c>
      <c r="C236" s="28" t="str">
        <f>IF(ENE´24!J59="","",ENE´24!J59)</f>
        <v/>
      </c>
    </row>
    <row r="237" spans="1:3" x14ac:dyDescent="0.3">
      <c r="A237" s="28" t="str">
        <f>IF(B237="","",ENE´24!$J$10)</f>
        <v/>
      </c>
      <c r="B237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",C237=""),"",CONCATENATE(TEXT(ENE´24!B60,"DD/MM/YYYY")," ",IF(ENE´24!C60="6:00A18:00",MID(ENE´24!C60,1,4),MID(ENE´24!C60,1,5))))</f>
        <v/>
      </c>
      <c r="C237" s="28" t="str">
        <f>IF(ENE´24!J60="","",ENE´24!J60)</f>
        <v/>
      </c>
    </row>
    <row r="238" spans="1:3" x14ac:dyDescent="0.3">
      <c r="A238" s="28" t="str">
        <f>IF(B238="","",ENE´24!$J$10)</f>
        <v/>
      </c>
      <c r="B238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",C238=""),"",CONCATENATE(TEXT(ENE´24!B61+1,"DD/MM/YYYY")," ",IF(ENE´24!C61="6:00A18:00",MID(ENE´24!C61,1,4),MID(ENE´24!C61,1,5))))</f>
        <v/>
      </c>
      <c r="C238" s="28" t="str">
        <f>IF(ENE´24!J61="","",ENE´24!J61)</f>
        <v/>
      </c>
    </row>
    <row r="239" spans="1:3" x14ac:dyDescent="0.3">
      <c r="A239" s="28" t="str">
        <f>IF(B239="","",ENE´24!$J$10)</f>
        <v/>
      </c>
      <c r="B239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",C239=""),"",CONCATENATE(TEXT(ENE´24!B62,"DD/MM/YYYY")," ",IF(ENE´24!C62="6:00A18:00",MID(ENE´24!C62,1,4),MID(ENE´24!C62,1,5))))</f>
        <v/>
      </c>
      <c r="C239" s="28" t="str">
        <f>IF(ENE´24!J62="","",ENE´24!J62)</f>
        <v/>
      </c>
    </row>
    <row r="240" spans="1:3" x14ac:dyDescent="0.3">
      <c r="A240" s="28" t="str">
        <f>IF(B240="","",ENE´24!$J$10)</f>
        <v/>
      </c>
      <c r="B240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",C240=""),"",CONCATENATE(TEXT(ENE´24!B63+1,"DD/MM/YYYY")," ",IF(ENE´24!C63="6:00A18:00",MID(ENE´24!C63,1,4),MID(ENE´24!C63,1,5))))</f>
        <v/>
      </c>
      <c r="C240" s="28" t="str">
        <f>IF(ENE´24!J63="","",ENE´24!J63)</f>
        <v/>
      </c>
    </row>
    <row r="241" spans="1:3" x14ac:dyDescent="0.3">
      <c r="A241" s="28" t="str">
        <f>IF(B241="","",ENE´24!$J$10)</f>
        <v/>
      </c>
      <c r="B241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",C241=""),"",CONCATENATE(TEXT(ENE´24!B64,"DD/MM/YYYY")," ",IF(ENE´24!C64="6:00A18:00",MID(ENE´24!C64,1,4),MID(ENE´24!C64,1,5))))</f>
        <v/>
      </c>
      <c r="C241" s="28" t="str">
        <f>IF(ENE´24!J64="","",ENE´24!J64)</f>
        <v/>
      </c>
    </row>
    <row r="242" spans="1:3" x14ac:dyDescent="0.3">
      <c r="A242" s="28" t="str">
        <f>IF(B242="","",ENE´24!$J$10)</f>
        <v/>
      </c>
      <c r="B242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",C242=""),"",CONCATENATE(TEXT(ENE´24!B65+1,"DD/MM/YYYY")," ",IF(ENE´24!C65="6:00A18:00",MID(ENE´24!C65,1,4),MID(ENE´24!C65,1,5))))</f>
        <v/>
      </c>
      <c r="C242" s="28" t="str">
        <f>IF(ENE´24!J65="","",ENE´24!J65)</f>
        <v/>
      </c>
    </row>
    <row r="243" spans="1:3" x14ac:dyDescent="0.3">
      <c r="A243" s="28" t="str">
        <f>IF(B243="","",ENE´24!$J$10)</f>
        <v/>
      </c>
      <c r="B243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",C243=""),"",CONCATENATE(TEXT(ENE´24!B66,"DD/MM/YYYY")," ",IF(ENE´24!C66="6:00A18:00",MID(ENE´24!C66,1,4),MID(ENE´24!C66,1,5))))</f>
        <v/>
      </c>
      <c r="C243" s="28" t="str">
        <f>IF(ENE´24!J66="","",ENE´24!J66)</f>
        <v/>
      </c>
    </row>
    <row r="244" spans="1:3" x14ac:dyDescent="0.3">
      <c r="A244" s="28" t="str">
        <f>IF(B244="","",ENE´24!$J$10)</f>
        <v/>
      </c>
      <c r="B244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",C244=""),"",CONCATENATE(TEXT(ENE´24!B67+1,"DD/MM/YYYY")," ",IF(ENE´24!C67="6:00A18:00",MID(ENE´24!C67,1,4),MID(ENE´24!C67,1,5))))</f>
        <v/>
      </c>
      <c r="C244" s="28" t="str">
        <f>IF(ENE´24!J67="","",ENE´24!J67)</f>
        <v/>
      </c>
    </row>
    <row r="245" spans="1:3" x14ac:dyDescent="0.3">
      <c r="A245" s="28" t="str">
        <f>IF(B245="","",ENE´24!$J$10)</f>
        <v/>
      </c>
      <c r="B245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",C245=""),"",CONCATENATE(TEXT(ENE´24!B68,"DD/MM/YYYY")," ",IF(ENE´24!C68="6:00A18:00",MID(ENE´24!C68,1,4),MID(ENE´24!C68,1,5))))</f>
        <v/>
      </c>
      <c r="C245" s="28" t="str">
        <f>IF(ENE´24!J68="","",ENE´24!J68)</f>
        <v/>
      </c>
    </row>
    <row r="246" spans="1:3" x14ac:dyDescent="0.3">
      <c r="A246" s="28" t="str">
        <f>IF(B246="","",ENE´24!$J$10)</f>
        <v/>
      </c>
      <c r="B246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",C246=""),"",CONCATENATE(TEXT(ENE´24!B69+1,"DD/MM/YYYY")," ",IF(ENE´24!C69="6:00A18:00",MID(ENE´24!C69,1,4),MID(ENE´24!C69,1,5))))</f>
        <v/>
      </c>
      <c r="C246" s="28" t="str">
        <f>IF(ENE´24!J69="","",ENE´24!J69)</f>
        <v/>
      </c>
    </row>
    <row r="247" spans="1:3" x14ac:dyDescent="0.3">
      <c r="A247" s="28" t="str">
        <f>IF(B247="","",ENE´24!$J$10)</f>
        <v/>
      </c>
      <c r="B247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",C247=""),"",CONCATENATE(TEXT(ENE´24!B70,"DD/MM/YYYY")," ",IF(ENE´24!C70="6:00A18:00",MID(ENE´24!C70,1,4),MID(ENE´24!C70,1,5))))</f>
        <v/>
      </c>
      <c r="C247" s="28" t="str">
        <f>IF(ENE´24!J70="","",ENE´24!J70)</f>
        <v/>
      </c>
    </row>
    <row r="248" spans="1:3" x14ac:dyDescent="0.3">
      <c r="A248" s="28" t="str">
        <f>IF(B248="","",ENE´24!$J$10)</f>
        <v/>
      </c>
      <c r="B248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",C248=""),"",CONCATENATE(TEXT(ENE´24!B71+1,"DD/MM/YYYY")," ",IF(ENE´24!C71="6:00A18:00",MID(ENE´24!C71,1,4),MID(ENE´24!C71,1,5))))</f>
        <v/>
      </c>
      <c r="C248" s="28" t="str">
        <f>IF(ENE´24!J71="","",ENE´24!J71)</f>
        <v/>
      </c>
    </row>
    <row r="249" spans="1:3" x14ac:dyDescent="0.3">
      <c r="A249" s="28" t="str">
        <f>IF(B249="","",ENE´24!$J$10)</f>
        <v/>
      </c>
      <c r="B249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",C249=""),"",CONCATENATE(TEXT(ENE´24!B72,"DD/MM/YYYY")," ",IF(ENE´24!C72="6:00A18:00",MID(ENE´24!C72,1,4),MID(ENE´24!C72,1,5))))</f>
        <v/>
      </c>
      <c r="C249" s="28" t="str">
        <f>IF(ENE´24!J72="","",ENE´24!J72)</f>
        <v/>
      </c>
    </row>
    <row r="250" spans="1:3" x14ac:dyDescent="0.3">
      <c r="A250" s="28" t="str">
        <f>IF(B250="","",ENE´24!$L$10)</f>
        <v/>
      </c>
      <c r="B250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",C250=""),"",CONCATENATE(TEXT(ENE´24!B11+1,"DD/MM/YYYY")," ",IF(ENE´24!C11="6:00A18:00",MID(ENE´24!C11,1,4),MID(ENE´24!C11,1,5))))</f>
        <v/>
      </c>
      <c r="C250" s="28" t="str">
        <f>IF(ENE´24!L11="","",ENE´24!L11)</f>
        <v/>
      </c>
    </row>
    <row r="251" spans="1:3" x14ac:dyDescent="0.3">
      <c r="A251" s="28" t="str">
        <f>IF(B251="","",ENE´24!$L$10)</f>
        <v/>
      </c>
      <c r="B251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",C251=""),"",CONCATENATE(TEXT(ENE´24!B12,"DD/MM/YYYY")," ",IF(ENE´24!C12="6:00A18:00",MID(ENE´24!C12,1,4),MID(ENE´24!C12,1,5))))</f>
        <v/>
      </c>
      <c r="C251" s="28" t="str">
        <f>IF(ENE´24!L12="","",ENE´24!L12)</f>
        <v/>
      </c>
    </row>
    <row r="252" spans="1:3" x14ac:dyDescent="0.3">
      <c r="A252" s="28" t="str">
        <f>IF(B252="","",ENE´24!$L$10)</f>
        <v/>
      </c>
      <c r="B252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",C252=""),"",CONCATENATE(TEXT(ENE´24!B13+1,"DD/MM/YYYY")," ",IF(ENE´24!C13="6:00A18:00",MID(ENE´24!C13,1,4),MID(ENE´24!C13,1,5))))</f>
        <v/>
      </c>
      <c r="C252" s="28" t="str">
        <f>IF(ENE´24!L13="","",ENE´24!L13)</f>
        <v/>
      </c>
    </row>
    <row r="253" spans="1:3" x14ac:dyDescent="0.3">
      <c r="A253" s="28" t="str">
        <f>IF(B253="","",ENE´24!$L$10)</f>
        <v/>
      </c>
      <c r="B253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",C253=""),"",CONCATENATE(TEXT(ENE´24!B14,"DD/MM/YYYY")," ",IF(ENE´24!C14="6:00A18:00",MID(ENE´24!C14,1,4),MID(ENE´24!C14,1,5))))</f>
        <v/>
      </c>
      <c r="C253" s="28" t="str">
        <f>IF(ENE´24!L14="","",ENE´24!L14)</f>
        <v/>
      </c>
    </row>
    <row r="254" spans="1:3" x14ac:dyDescent="0.3">
      <c r="A254" s="28" t="str">
        <f>IF(B254="","",ENE´24!$L$10)</f>
        <v/>
      </c>
      <c r="B254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",C254=""),"",CONCATENATE(TEXT(ENE´24!B15+1,"DD/MM/YYYY")," ",IF(ENE´24!C15="6:00A18:00",MID(ENE´24!C15,1,4),MID(ENE´24!C15,1,5))))</f>
        <v/>
      </c>
      <c r="C254" s="28" t="str">
        <f>IF(ENE´24!L15="","",ENE´24!L15)</f>
        <v/>
      </c>
    </row>
    <row r="255" spans="1:3" x14ac:dyDescent="0.3">
      <c r="A255" s="28" t="str">
        <f>IF(B255="","",ENE´24!$L$10)</f>
        <v/>
      </c>
      <c r="B255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",C255=""),"",CONCATENATE(TEXT(ENE´24!B16,"DD/MM/YYYY")," ",IF(ENE´24!C16="6:00A18:00",MID(ENE´24!C16,1,4),MID(ENE´24!C16,1,5))))</f>
        <v/>
      </c>
      <c r="C255" s="28" t="str">
        <f>IF(ENE´24!L16="","",ENE´24!L16)</f>
        <v/>
      </c>
    </row>
    <row r="256" spans="1:3" x14ac:dyDescent="0.3">
      <c r="A256" s="28" t="str">
        <f>IF(B256="","",ENE´24!$L$10)</f>
        <v/>
      </c>
      <c r="B256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",C256=""),"",CONCATENATE(TEXT(ENE´24!B17+1,"DD/MM/YYYY")," ",IF(ENE´24!C17="6:00A18:00",MID(ENE´24!C17,1,4),MID(ENE´24!C17,1,5))))</f>
        <v/>
      </c>
      <c r="C256" s="28" t="str">
        <f>IF(ENE´24!L17="","",ENE´24!L17)</f>
        <v/>
      </c>
    </row>
    <row r="257" spans="1:3" x14ac:dyDescent="0.3">
      <c r="A257" s="28" t="str">
        <f>IF(B257="","",ENE´24!$L$10)</f>
        <v/>
      </c>
      <c r="B257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",C257=""),"",CONCATENATE(TEXT(ENE´24!B18,"DD/MM/YYYY")," ",IF(ENE´24!C18="6:00A18:00",MID(ENE´24!C18,1,4),MID(ENE´24!C18,1,5))))</f>
        <v/>
      </c>
      <c r="C257" s="28" t="str">
        <f>IF(ENE´24!L18="","",ENE´24!L18)</f>
        <v/>
      </c>
    </row>
    <row r="258" spans="1:3" x14ac:dyDescent="0.3">
      <c r="A258" s="28" t="str">
        <f>IF(B258="","",ENE´24!$L$10)</f>
        <v/>
      </c>
      <c r="B258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",C258=""),"",CONCATENATE(TEXT(ENE´24!B19+1,"DD/MM/YYYY")," ",IF(ENE´24!C19="6:00A18:00",MID(ENE´24!C19,1,4),MID(ENE´24!C19,1,5))))</f>
        <v/>
      </c>
      <c r="C258" s="28" t="str">
        <f>IF(ENE´24!L19="","",ENE´24!L19)</f>
        <v/>
      </c>
    </row>
    <row r="259" spans="1:3" x14ac:dyDescent="0.3">
      <c r="A259" s="28" t="str">
        <f>IF(B259="","",ENE´24!$L$10)</f>
        <v/>
      </c>
      <c r="B259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",C259=""),"",CONCATENATE(TEXT(ENE´24!B20,"DD/MM/YYYY")," ",IF(ENE´24!C20="6:00A18:00",MID(ENE´24!C20,1,4),MID(ENE´24!C20,1,5))))</f>
        <v/>
      </c>
      <c r="C259" s="28" t="str">
        <f>IF(ENE´24!L20="","",ENE´24!L20)</f>
        <v/>
      </c>
    </row>
    <row r="260" spans="1:3" x14ac:dyDescent="0.3">
      <c r="A260" s="28" t="str">
        <f>IF(B260="","",ENE´24!$L$10)</f>
        <v/>
      </c>
      <c r="B260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",C260=""),"",CONCATENATE(TEXT(ENE´24!B21+1,"DD/MM/YYYY")," ",IF(ENE´24!C21="6:00A18:00",MID(ENE´24!C21,1,4),MID(ENE´24!C21,1,5))))</f>
        <v/>
      </c>
      <c r="C260" s="28" t="str">
        <f>IF(ENE´24!L21="","",ENE´24!L21)</f>
        <v/>
      </c>
    </row>
    <row r="261" spans="1:3" x14ac:dyDescent="0.3">
      <c r="A261" s="28" t="str">
        <f>IF(B261="","",ENE´24!$L$10)</f>
        <v/>
      </c>
      <c r="B261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",C261=""),"",CONCATENATE(TEXT(ENE´24!B22,"DD/MM/YYYY")," ",IF(ENE´24!C22="6:00A18:00",MID(ENE´24!C22,1,4),MID(ENE´24!C22,1,5))))</f>
        <v/>
      </c>
      <c r="C261" s="28" t="str">
        <f>IF(ENE´24!L22="","",ENE´24!L22)</f>
        <v/>
      </c>
    </row>
    <row r="262" spans="1:3" x14ac:dyDescent="0.3">
      <c r="A262" s="28" t="str">
        <f>IF(B262="","",ENE´24!$L$10)</f>
        <v/>
      </c>
      <c r="B262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",C262=""),"",CONCATENATE(TEXT(ENE´24!B23+1,"DD/MM/YYYY")," ",IF(ENE´24!C23="6:00A18:00",MID(ENE´24!C23,1,4),MID(ENE´24!C23,1,5))))</f>
        <v/>
      </c>
      <c r="C262" s="28" t="str">
        <f>IF(ENE´24!L23="","",ENE´24!L23)</f>
        <v/>
      </c>
    </row>
    <row r="263" spans="1:3" x14ac:dyDescent="0.3">
      <c r="A263" s="28" t="str">
        <f>IF(B263="","",ENE´24!$L$10)</f>
        <v/>
      </c>
      <c r="B263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",C263=""),"",CONCATENATE(TEXT(ENE´24!B24,"DD/MM/YYYY")," ",IF(ENE´24!C24="6:00A18:00",MID(ENE´24!C24,1,4),MID(ENE´24!C24,1,5))))</f>
        <v/>
      </c>
      <c r="C263" s="28" t="str">
        <f>IF(ENE´24!L24="","",ENE´24!L24)</f>
        <v/>
      </c>
    </row>
    <row r="264" spans="1:3" x14ac:dyDescent="0.3">
      <c r="A264" s="28" t="str">
        <f>IF(B264="","",ENE´24!$L$10)</f>
        <v/>
      </c>
      <c r="B264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",C264=""),"",CONCATENATE(TEXT(ENE´24!B25+1,"DD/MM/YYYY")," ",IF(ENE´24!C25="6:00A18:00",MID(ENE´24!C25,1,4),MID(ENE´24!C25,1,5))))</f>
        <v/>
      </c>
      <c r="C264" s="28" t="str">
        <f>IF(ENE´24!L25="","",ENE´24!L25)</f>
        <v/>
      </c>
    </row>
    <row r="265" spans="1:3" x14ac:dyDescent="0.3">
      <c r="A265" s="28" t="str">
        <f>IF(B265="","",ENE´24!$L$10)</f>
        <v/>
      </c>
      <c r="B265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",C265=""),"",CONCATENATE(TEXT(ENE´24!B26,"DD/MM/YYYY")," ",IF(ENE´24!C26="6:00A18:00",MID(ENE´24!C26,1,4),MID(ENE´24!C26,1,5))))</f>
        <v/>
      </c>
      <c r="C265" s="28" t="str">
        <f>IF(ENE´24!L26="","",ENE´24!L26)</f>
        <v/>
      </c>
    </row>
    <row r="266" spans="1:3" x14ac:dyDescent="0.3">
      <c r="A266" s="28" t="str">
        <f>IF(B266="","",ENE´24!$L$10)</f>
        <v/>
      </c>
      <c r="B266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",C266=""),"",CONCATENATE(TEXT(ENE´24!B27+1,"DD/MM/YYYY")," ",IF(ENE´24!C27="6:00A18:00",MID(ENE´24!C27,1,4),MID(ENE´24!C27,1,5))))</f>
        <v/>
      </c>
      <c r="C266" s="28" t="str">
        <f>IF(ENE´24!L27="","",ENE´24!L27)</f>
        <v/>
      </c>
    </row>
    <row r="267" spans="1:3" x14ac:dyDescent="0.3">
      <c r="A267" s="28" t="str">
        <f>IF(B267="","",ENE´24!$L$10)</f>
        <v/>
      </c>
      <c r="B267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",C267=""),"",CONCATENATE(TEXT(ENE´24!B28,"DD/MM/YYYY")," ",IF(ENE´24!C28="6:00A18:00",MID(ENE´24!C28,1,4),MID(ENE´24!C28,1,5))))</f>
        <v/>
      </c>
      <c r="C267" s="28" t="str">
        <f>IF(ENE´24!L28="","",ENE´24!L28)</f>
        <v/>
      </c>
    </row>
    <row r="268" spans="1:3" x14ac:dyDescent="0.3">
      <c r="A268" s="28" t="str">
        <f>IF(B268="","",ENE´24!$L$10)</f>
        <v/>
      </c>
      <c r="B268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",C268=""),"",CONCATENATE(TEXT(ENE´24!B29+1,"DD/MM/YYYY")," ",IF(ENE´24!C29="6:00A18:00",MID(ENE´24!C29,1,4),MID(ENE´24!C29,1,5))))</f>
        <v/>
      </c>
      <c r="C268" s="28" t="str">
        <f>IF(ENE´24!L29="","",ENE´24!L29)</f>
        <v/>
      </c>
    </row>
    <row r="269" spans="1:3" x14ac:dyDescent="0.3">
      <c r="A269" s="28" t="str">
        <f>IF(B269="","",ENE´24!$L$10)</f>
        <v/>
      </c>
      <c r="B269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",C269=""),"",CONCATENATE(TEXT(ENE´24!B30,"DD/MM/YYYY")," ",IF(ENE´24!C30="6:00A18:00",MID(ENE´24!C30,1,4),MID(ENE´24!C30,1,5))))</f>
        <v/>
      </c>
      <c r="C269" s="28" t="str">
        <f>IF(ENE´24!L30="","",ENE´24!L30)</f>
        <v/>
      </c>
    </row>
    <row r="270" spans="1:3" x14ac:dyDescent="0.3">
      <c r="A270" s="28" t="str">
        <f>IF(B270="","",ENE´24!$L$10)</f>
        <v/>
      </c>
      <c r="B270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",C270=""),"",CONCATENATE(TEXT(ENE´24!B31+1,"DD/MM/YYYY")," ",IF(ENE´24!C31="6:00A18:00",MID(ENE´24!C31,1,4),MID(ENE´24!C31,1,5))))</f>
        <v/>
      </c>
      <c r="C270" s="28" t="str">
        <f>IF(ENE´24!L31="","",ENE´24!L31)</f>
        <v/>
      </c>
    </row>
    <row r="271" spans="1:3" x14ac:dyDescent="0.3">
      <c r="A271" s="28" t="str">
        <f>IF(B271="","",ENE´24!$L$10)</f>
        <v/>
      </c>
      <c r="B271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",C271=""),"",CONCATENATE(TEXT(ENE´24!B32,"DD/MM/YYYY")," ",IF(ENE´24!C32="6:00A18:00",MID(ENE´24!C32,1,4),MID(ENE´24!C32,1,5))))</f>
        <v/>
      </c>
      <c r="C271" s="28" t="str">
        <f>IF(ENE´24!L32="","",ENE´24!L32)</f>
        <v/>
      </c>
    </row>
    <row r="272" spans="1:3" x14ac:dyDescent="0.3">
      <c r="A272" s="28" t="str">
        <f>IF(B272="","",ENE´24!$L$10)</f>
        <v/>
      </c>
      <c r="B272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",C272=""),"",CONCATENATE(TEXT(ENE´24!B33+1,"DD/MM/YYYY")," ",IF(ENE´24!C33="6:00A18:00",MID(ENE´24!C33,1,4),MID(ENE´24!C33,1,5))))</f>
        <v/>
      </c>
      <c r="C272" s="28" t="str">
        <f>IF(ENE´24!L33="","",ENE´24!L33)</f>
        <v/>
      </c>
    </row>
    <row r="273" spans="1:3" x14ac:dyDescent="0.3">
      <c r="A273" s="28" t="str">
        <f>IF(B273="","",ENE´24!$L$10)</f>
        <v/>
      </c>
      <c r="B273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",C273=""),"",CONCATENATE(TEXT(ENE´24!B34,"DD/MM/YYYY")," ",IF(ENE´24!C34="6:00A18:00",MID(ENE´24!C34,1,4),MID(ENE´24!C34,1,5))))</f>
        <v/>
      </c>
      <c r="C273" s="28" t="str">
        <f>IF(ENE´24!L34="","",ENE´24!L34)</f>
        <v/>
      </c>
    </row>
    <row r="274" spans="1:3" x14ac:dyDescent="0.3">
      <c r="A274" s="28" t="str">
        <f>IF(B274="","",ENE´24!$L$10)</f>
        <v/>
      </c>
      <c r="B274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",C274=""),"",CONCATENATE(TEXT(ENE´24!B35+1,"DD/MM/YYYY")," ",IF(ENE´24!C35="6:00A18:00",MID(ENE´24!C35,1,4),MID(ENE´24!C35,1,5))))</f>
        <v/>
      </c>
      <c r="C274" s="28" t="str">
        <f>IF(ENE´24!L35="","",ENE´24!L35)</f>
        <v/>
      </c>
    </row>
    <row r="275" spans="1:3" x14ac:dyDescent="0.3">
      <c r="A275" s="28" t="str">
        <f>IF(B275="","",ENE´24!$L$10)</f>
        <v/>
      </c>
      <c r="B275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",C275=""),"",CONCATENATE(TEXT(ENE´24!B36,"DD/MM/YYYY")," ",IF(ENE´24!C36="6:00A18:00",MID(ENE´24!C36,1,4),MID(ENE´24!C36,1,5))))</f>
        <v/>
      </c>
      <c r="C275" s="28" t="str">
        <f>IF(ENE´24!L36="","",ENE´24!L36)</f>
        <v/>
      </c>
    </row>
    <row r="276" spans="1:3" x14ac:dyDescent="0.3">
      <c r="A276" s="28" t="str">
        <f>IF(B276="","",ENE´24!$L$10)</f>
        <v/>
      </c>
      <c r="B276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",C276=""),"",CONCATENATE(TEXT(ENE´24!B37+1,"DD/MM/YYYY")," ",IF(ENE´24!C37="6:00A18:00",MID(ENE´24!C37,1,4),MID(ENE´24!C37,1,5))))</f>
        <v/>
      </c>
      <c r="C276" s="28" t="str">
        <f>IF(ENE´24!L37="","",ENE´24!L37)</f>
        <v/>
      </c>
    </row>
    <row r="277" spans="1:3" x14ac:dyDescent="0.3">
      <c r="A277" s="28" t="str">
        <f>IF(B277="","",ENE´24!$L$10)</f>
        <v/>
      </c>
      <c r="B277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",C277=""),"",CONCATENATE(TEXT(ENE´24!B38,"DD/MM/YYYY")," ",IF(ENE´24!C38="6:00A18:00",MID(ENE´24!C38,1,4),MID(ENE´24!C38,1,5))))</f>
        <v/>
      </c>
      <c r="C277" s="28" t="str">
        <f>IF(ENE´24!L38="","",ENE´24!L38)</f>
        <v/>
      </c>
    </row>
    <row r="278" spans="1:3" x14ac:dyDescent="0.3">
      <c r="A278" s="28" t="str">
        <f>IF(B278="","",ENE´24!$L$10)</f>
        <v/>
      </c>
      <c r="B278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",C278=""),"",CONCATENATE(TEXT(ENE´24!B39+1,"DD/MM/YYYY")," ",IF(ENE´24!C39="6:00A18:00",MID(ENE´24!C39,1,4),MID(ENE´24!C39,1,5))))</f>
        <v/>
      </c>
      <c r="C278" s="28" t="str">
        <f>IF(ENE´24!L39="","",ENE´24!L39)</f>
        <v/>
      </c>
    </row>
    <row r="279" spans="1:3" x14ac:dyDescent="0.3">
      <c r="A279" s="28" t="str">
        <f>IF(B279="","",ENE´24!$L$10)</f>
        <v/>
      </c>
      <c r="B279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",C279=""),"",CONCATENATE(TEXT(ENE´24!B40,"DD/MM/YYYY")," ",IF(ENE´24!C40="6:00A18:00",MID(ENE´24!C40,1,4),MID(ENE´24!C40,1,5))))</f>
        <v/>
      </c>
      <c r="C279" s="28" t="str">
        <f>IF(ENE´24!L40="","",ENE´24!L40)</f>
        <v/>
      </c>
    </row>
    <row r="280" spans="1:3" x14ac:dyDescent="0.3">
      <c r="A280" s="28" t="str">
        <f>IF(B280="","",ENE´24!$L$10)</f>
        <v/>
      </c>
      <c r="B280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",C280=""),"",CONCATENATE(TEXT(ENE´24!B41+1,"DD/MM/YYYY")," ",IF(ENE´24!C41="6:00A18:00",MID(ENE´24!C41,1,4),MID(ENE´24!C41,1,5))))</f>
        <v/>
      </c>
      <c r="C280" s="28" t="str">
        <f>IF(ENE´24!L41="","",ENE´24!L41)</f>
        <v/>
      </c>
    </row>
    <row r="281" spans="1:3" x14ac:dyDescent="0.3">
      <c r="A281" s="28" t="str">
        <f>IF(B281="","",ENE´24!$L$10)</f>
        <v/>
      </c>
      <c r="B281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",C281=""),"",CONCATENATE(TEXT(ENE´24!B42,"DD/MM/YYYY")," ",IF(ENE´24!C42="6:00A18:00",MID(ENE´24!C42,1,4),MID(ENE´24!C42,1,5))))</f>
        <v/>
      </c>
      <c r="C281" s="28" t="str">
        <f>IF(ENE´24!L42="","",ENE´24!L42)</f>
        <v/>
      </c>
    </row>
    <row r="282" spans="1:3" x14ac:dyDescent="0.3">
      <c r="A282" s="28" t="str">
        <f>IF(B282="","",ENE´24!$L$10)</f>
        <v/>
      </c>
      <c r="B282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",C282=""),"",CONCATENATE(TEXT(ENE´24!B43+1,"DD/MM/YYYY")," ",IF(ENE´24!C43="6:00A18:00",MID(ENE´24!C43,1,4),MID(ENE´24!C43,1,5))))</f>
        <v/>
      </c>
      <c r="C282" s="28" t="str">
        <f>IF(ENE´24!L43="","",ENE´24!L43)</f>
        <v/>
      </c>
    </row>
    <row r="283" spans="1:3" x14ac:dyDescent="0.3">
      <c r="A283" s="28" t="str">
        <f>IF(B283="","",ENE´24!$L$10)</f>
        <v/>
      </c>
      <c r="B283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",C283=""),"",CONCATENATE(TEXT(ENE´24!B44,"DD/MM/YYYY")," ",IF(ENE´24!C44="6:00A18:00",MID(ENE´24!C44,1,4),MID(ENE´24!C44,1,5))))</f>
        <v/>
      </c>
      <c r="C283" s="28" t="str">
        <f>IF(ENE´24!L44="","",ENE´24!L44)</f>
        <v/>
      </c>
    </row>
    <row r="284" spans="1:3" x14ac:dyDescent="0.3">
      <c r="A284" s="28" t="str">
        <f>IF(B284="","",ENE´24!$L$10)</f>
        <v/>
      </c>
      <c r="B284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",C284=""),"",CONCATENATE(TEXT(ENE´24!B45+1,"DD/MM/YYYY")," ",IF(ENE´24!C45="6:00A18:00",MID(ENE´24!C45,1,4),MID(ENE´24!C45,1,5))))</f>
        <v/>
      </c>
      <c r="C284" s="28" t="str">
        <f>IF(ENE´24!L45="","",ENE´24!L45)</f>
        <v/>
      </c>
    </row>
    <row r="285" spans="1:3" x14ac:dyDescent="0.3">
      <c r="A285" s="28" t="str">
        <f>IF(B285="","",ENE´24!$L$10)</f>
        <v/>
      </c>
      <c r="B285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",C285=""),"",CONCATENATE(TEXT(ENE´24!B46,"DD/MM/YYYY")," ",IF(ENE´24!C46="6:00A18:00",MID(ENE´24!C46,1,4),MID(ENE´24!C46,1,5))))</f>
        <v/>
      </c>
      <c r="C285" s="28" t="str">
        <f>IF(ENE´24!L46="","",ENE´24!L46)</f>
        <v/>
      </c>
    </row>
    <row r="286" spans="1:3" x14ac:dyDescent="0.3">
      <c r="A286" s="28" t="str">
        <f>IF(B286="","",ENE´24!$L$10)</f>
        <v/>
      </c>
      <c r="B286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",C286=""),"",CONCATENATE(TEXT(ENE´24!B47+1,"DD/MM/YYYY")," ",IF(ENE´24!C47="6:00A18:00",MID(ENE´24!C47,1,4),MID(ENE´24!C47,1,5))))</f>
        <v/>
      </c>
      <c r="C286" s="28" t="str">
        <f>IF(ENE´24!L47="","",ENE´24!L47)</f>
        <v/>
      </c>
    </row>
    <row r="287" spans="1:3" x14ac:dyDescent="0.3">
      <c r="A287" s="28" t="str">
        <f>IF(B287="","",ENE´24!$L$10)</f>
        <v/>
      </c>
      <c r="B287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",C287=""),"",CONCATENATE(TEXT(ENE´24!B48,"DD/MM/YYYY")," ",IF(ENE´24!C48="6:00A18:00",MID(ENE´24!C48,1,4),MID(ENE´24!C48,1,5))))</f>
        <v/>
      </c>
      <c r="C287" s="28" t="str">
        <f>IF(ENE´24!L48="","",ENE´24!L48)</f>
        <v/>
      </c>
    </row>
    <row r="288" spans="1:3" x14ac:dyDescent="0.3">
      <c r="A288" s="28" t="str">
        <f>IF(B288="","",ENE´24!$L$10)</f>
        <v/>
      </c>
      <c r="B288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",C288=""),"",CONCATENATE(TEXT(ENE´24!B49+1,"DD/MM/YYYY")," ",IF(ENE´24!C49="6:00A18:00",MID(ENE´24!C49,1,4),MID(ENE´24!C49,1,5))))</f>
        <v/>
      </c>
      <c r="C288" s="28" t="str">
        <f>IF(ENE´24!L49="","",ENE´24!L49)</f>
        <v/>
      </c>
    </row>
    <row r="289" spans="1:3" x14ac:dyDescent="0.3">
      <c r="A289" s="28" t="str">
        <f>IF(B289="","",ENE´24!$L$10)</f>
        <v/>
      </c>
      <c r="B289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",C289=""),"",CONCATENATE(TEXT(ENE´24!B50,"DD/MM/YYYY")," ",IF(ENE´24!C50="6:00A18:00",MID(ENE´24!C50,1,4),MID(ENE´24!C50,1,5))))</f>
        <v/>
      </c>
      <c r="C289" s="28" t="str">
        <f>IF(ENE´24!L50="","",ENE´24!L50)</f>
        <v/>
      </c>
    </row>
    <row r="290" spans="1:3" x14ac:dyDescent="0.3">
      <c r="A290" s="28" t="str">
        <f>IF(B290="","",ENE´24!$L$10)</f>
        <v/>
      </c>
      <c r="B290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",C290=""),"",CONCATENATE(TEXT(ENE´24!B51+1,"DD/MM/YYYY")," ",IF(ENE´24!C51="6:00A18:00",MID(ENE´24!C51,1,4),MID(ENE´24!C51,1,5))))</f>
        <v/>
      </c>
      <c r="C290" s="28" t="str">
        <f>IF(ENE´24!L51="","",ENE´24!L51)</f>
        <v/>
      </c>
    </row>
    <row r="291" spans="1:3" x14ac:dyDescent="0.3">
      <c r="A291" s="28" t="str">
        <f>IF(B291="","",ENE´24!$L$10)</f>
        <v/>
      </c>
      <c r="B291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",C291=""),"",CONCATENATE(TEXT(ENE´24!B52,"DD/MM/YYYY")," ",IF(ENE´24!C52="6:00A18:00",MID(ENE´24!C52,1,4),MID(ENE´24!C52,1,5))))</f>
        <v/>
      </c>
      <c r="C291" s="28" t="str">
        <f>IF(ENE´24!L52="","",ENE´24!L52)</f>
        <v/>
      </c>
    </row>
    <row r="292" spans="1:3" x14ac:dyDescent="0.3">
      <c r="A292" s="28" t="str">
        <f>IF(B292="","",ENE´24!$L$10)</f>
        <v/>
      </c>
      <c r="B292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",C292=""),"",CONCATENATE(TEXT(ENE´24!B53+1,"DD/MM/YYYY")," ",IF(ENE´24!C53="6:00A18:00",MID(ENE´24!C53,1,4),MID(ENE´24!C53,1,5))))</f>
        <v/>
      </c>
      <c r="C292" s="28" t="str">
        <f>IF(ENE´24!L53="","",ENE´24!L53)</f>
        <v/>
      </c>
    </row>
    <row r="293" spans="1:3" x14ac:dyDescent="0.3">
      <c r="A293" s="28" t="str">
        <f>IF(B293="","",ENE´24!$L$10)</f>
        <v/>
      </c>
      <c r="B293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",C293=""),"",CONCATENATE(TEXT(ENE´24!B54,"DD/MM/YYYY")," ",IF(ENE´24!C54="6:00A18:00",MID(ENE´24!C54,1,4),MID(ENE´24!C54,1,5))))</f>
        <v/>
      </c>
      <c r="C293" s="28" t="str">
        <f>IF(ENE´24!L54="","",ENE´24!L54)</f>
        <v/>
      </c>
    </row>
    <row r="294" spans="1:3" x14ac:dyDescent="0.3">
      <c r="A294" s="28" t="str">
        <f>IF(B294="","",ENE´24!$L$10)</f>
        <v/>
      </c>
      <c r="B294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",C294=""),"",CONCATENATE(TEXT(ENE´24!B55+1,"DD/MM/YYYY")," ",IF(ENE´24!C55="6:00A18:00",MID(ENE´24!C55,1,4),MID(ENE´24!C55,1,5))))</f>
        <v/>
      </c>
      <c r="C294" s="28" t="str">
        <f>IF(ENE´24!L55="","",ENE´24!L55)</f>
        <v/>
      </c>
    </row>
    <row r="295" spans="1:3" x14ac:dyDescent="0.3">
      <c r="A295" s="28" t="str">
        <f>IF(B295="","",ENE´24!$L$10)</f>
        <v/>
      </c>
      <c r="B295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",C295=""),"",CONCATENATE(TEXT(ENE´24!B56,"DD/MM/YYYY")," ",IF(ENE´24!C56="6:00A18:00",MID(ENE´24!C56,1,4),MID(ENE´24!C56,1,5))))</f>
        <v/>
      </c>
      <c r="C295" s="28" t="str">
        <f>IF(ENE´24!L56="","",ENE´24!L56)</f>
        <v/>
      </c>
    </row>
    <row r="296" spans="1:3" x14ac:dyDescent="0.3">
      <c r="A296" s="28" t="str">
        <f>IF(B296="","",ENE´24!$L$10)</f>
        <v/>
      </c>
      <c r="B296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",C296=""),"",CONCATENATE(TEXT(ENE´24!B57+1,"DD/MM/YYYY")," ",IF(ENE´24!C57="6:00A18:00",MID(ENE´24!C57,1,4),MID(ENE´24!C57,1,5))))</f>
        <v/>
      </c>
      <c r="C296" s="28" t="str">
        <f>IF(ENE´24!L57="","",ENE´24!L57)</f>
        <v/>
      </c>
    </row>
    <row r="297" spans="1:3" x14ac:dyDescent="0.3">
      <c r="A297" s="28" t="str">
        <f>IF(B297="","",ENE´24!$L$10)</f>
        <v/>
      </c>
      <c r="B297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",C297=""),"",CONCATENATE(TEXT(ENE´24!B58,"DD/MM/YYYY")," ",IF(ENE´24!C58="6:00A18:00",MID(ENE´24!C58,1,4),MID(ENE´24!C58,1,5))))</f>
        <v/>
      </c>
      <c r="C297" s="28" t="str">
        <f>IF(ENE´24!L58="","",ENE´24!L58)</f>
        <v/>
      </c>
    </row>
    <row r="298" spans="1:3" x14ac:dyDescent="0.3">
      <c r="A298" s="28" t="str">
        <f>IF(B298="","",ENE´24!$L$10)</f>
        <v/>
      </c>
      <c r="B298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",C298=""),"",CONCATENATE(TEXT(ENE´24!B59+1,"DD/MM/YYYY")," ",IF(ENE´24!C59="6:00A18:00",MID(ENE´24!C59,1,4),MID(ENE´24!C59,1,5))))</f>
        <v/>
      </c>
      <c r="C298" s="28" t="str">
        <f>IF(ENE´24!L59="","",ENE´24!L59)</f>
        <v/>
      </c>
    </row>
    <row r="299" spans="1:3" x14ac:dyDescent="0.3">
      <c r="A299" s="28" t="str">
        <f>IF(B299="","",ENE´24!$L$10)</f>
        <v/>
      </c>
      <c r="B299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",C299=""),"",CONCATENATE(TEXT(ENE´24!B60,"DD/MM/YYYY")," ",IF(ENE´24!C60="6:00A18:00",MID(ENE´24!C60,1,4),MID(ENE´24!C60,1,5))))</f>
        <v/>
      </c>
      <c r="C299" s="28" t="str">
        <f>IF(ENE´24!L60="","",ENE´24!L60)</f>
        <v/>
      </c>
    </row>
    <row r="300" spans="1:3" x14ac:dyDescent="0.3">
      <c r="A300" s="28" t="str">
        <f>IF(B300="","",ENE´24!$L$10)</f>
        <v/>
      </c>
      <c r="B300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",C300=""),"",CONCATENATE(TEXT(ENE´24!B61+1,"DD/MM/YYYY")," ",IF(ENE´24!C61="6:00A18:00",MID(ENE´24!C61,1,4),MID(ENE´24!C61,1,5))))</f>
        <v/>
      </c>
      <c r="C300" s="28" t="str">
        <f>IF(ENE´24!L61="","",ENE´24!L61)</f>
        <v/>
      </c>
    </row>
    <row r="301" spans="1:3" x14ac:dyDescent="0.3">
      <c r="A301" s="28" t="str">
        <f>IF(B301="","",ENE´24!$L$10)</f>
        <v/>
      </c>
      <c r="B301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",C301=""),"",CONCATENATE(TEXT(ENE´24!B62,"DD/MM/YYYY")," ",IF(ENE´24!C62="6:00A18:00",MID(ENE´24!C62,1,4),MID(ENE´24!C62,1,5))))</f>
        <v/>
      </c>
      <c r="C301" s="28" t="str">
        <f>IF(ENE´24!L62="","",ENE´24!L62)</f>
        <v/>
      </c>
    </row>
    <row r="302" spans="1:3" x14ac:dyDescent="0.3">
      <c r="A302" s="28" t="str">
        <f>IF(B302="","",ENE´24!$L$10)</f>
        <v/>
      </c>
      <c r="B302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",C302=""),"",CONCATENATE(TEXT(ENE´24!B63+1,"DD/MM/YYYY")," ",IF(ENE´24!C63="6:00A18:00",MID(ENE´24!C63,1,4),MID(ENE´24!C63,1,5))))</f>
        <v/>
      </c>
      <c r="C302" s="28" t="str">
        <f>IF(ENE´24!L63="","",ENE´24!L63)</f>
        <v/>
      </c>
    </row>
    <row r="303" spans="1:3" x14ac:dyDescent="0.3">
      <c r="A303" s="28" t="str">
        <f>IF(B303="","",ENE´24!$L$10)</f>
        <v/>
      </c>
      <c r="B303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",C303=""),"",CONCATENATE(TEXT(ENE´24!B64,"DD/MM/YYYY")," ",IF(ENE´24!C64="6:00A18:00",MID(ENE´24!C64,1,4),MID(ENE´24!C64,1,5))))</f>
        <v/>
      </c>
      <c r="C303" s="28" t="str">
        <f>IF(ENE´24!L64="","",ENE´24!L64)</f>
        <v/>
      </c>
    </row>
    <row r="304" spans="1:3" x14ac:dyDescent="0.3">
      <c r="A304" s="28" t="str">
        <f>IF(B304="","",ENE´24!$L$10)</f>
        <v/>
      </c>
      <c r="B304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",C304=""),"",CONCATENATE(TEXT(ENE´24!B65+1,"DD/MM/YYYY")," ",IF(ENE´24!C65="6:00A18:00",MID(ENE´24!C65,1,4),MID(ENE´24!C65,1,5))))</f>
        <v/>
      </c>
      <c r="C304" s="28" t="str">
        <f>IF(ENE´24!L65="","",ENE´24!L65)</f>
        <v/>
      </c>
    </row>
    <row r="305" spans="1:3" x14ac:dyDescent="0.3">
      <c r="A305" s="28" t="str">
        <f>IF(B305="","",ENE´24!$L$10)</f>
        <v/>
      </c>
      <c r="B305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",C305=""),"",CONCATENATE(TEXT(ENE´24!B66,"DD/MM/YYYY")," ",IF(ENE´24!C66="6:00A18:00",MID(ENE´24!C66,1,4),MID(ENE´24!C66,1,5))))</f>
        <v/>
      </c>
      <c r="C305" s="28" t="str">
        <f>IF(ENE´24!L66="","",ENE´24!L66)</f>
        <v/>
      </c>
    </row>
    <row r="306" spans="1:3" x14ac:dyDescent="0.3">
      <c r="A306" s="28" t="str">
        <f>IF(B306="","",ENE´24!$L$10)</f>
        <v/>
      </c>
      <c r="B306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",C306=""),"",CONCATENATE(TEXT(ENE´24!B67+1,"DD/MM/YYYY")," ",IF(ENE´24!C67="6:00A18:00",MID(ENE´24!C67,1,4),MID(ENE´24!C67,1,5))))</f>
        <v/>
      </c>
      <c r="C306" s="28" t="str">
        <f>IF(ENE´24!L67="","",ENE´24!L67)</f>
        <v/>
      </c>
    </row>
    <row r="307" spans="1:3" x14ac:dyDescent="0.3">
      <c r="A307" s="28" t="str">
        <f>IF(B307="","",ENE´24!$L$10)</f>
        <v/>
      </c>
      <c r="B307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",C307=""),"",CONCATENATE(TEXT(ENE´24!B68,"DD/MM/YYYY")," ",IF(ENE´24!C68="6:00A18:00",MID(ENE´24!C68,1,4),MID(ENE´24!C68,1,5))))</f>
        <v/>
      </c>
      <c r="C307" s="28" t="str">
        <f>IF(ENE´24!L68="","",ENE´24!L68)</f>
        <v/>
      </c>
    </row>
    <row r="308" spans="1:3" x14ac:dyDescent="0.3">
      <c r="A308" s="28" t="str">
        <f>IF(B308="","",ENE´24!$L$10)</f>
        <v/>
      </c>
      <c r="B308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",C308=""),"",CONCATENATE(TEXT(ENE´24!B69+1,"DD/MM/YYYY")," ",IF(ENE´24!C69="6:00A18:00",MID(ENE´24!C69,1,4),MID(ENE´24!C69,1,5))))</f>
        <v/>
      </c>
      <c r="C308" s="28" t="str">
        <f>IF(ENE´24!L69="","",ENE´24!L69)</f>
        <v/>
      </c>
    </row>
    <row r="309" spans="1:3" x14ac:dyDescent="0.3">
      <c r="A309" s="28" t="str">
        <f>IF(B309="","",ENE´24!$L$10)</f>
        <v/>
      </c>
      <c r="B309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",C309=""),"",CONCATENATE(TEXT(ENE´24!B70,"DD/MM/YYYY")," ",IF(ENE´24!C70="6:00A18:00",MID(ENE´24!C70,1,4),MID(ENE´24!C70,1,5))))</f>
        <v/>
      </c>
      <c r="C309" s="28" t="str">
        <f>IF(ENE´24!L70="","",ENE´24!L70)</f>
        <v/>
      </c>
    </row>
    <row r="310" spans="1:3" x14ac:dyDescent="0.3">
      <c r="A310" s="28" t="str">
        <f>IF(B310="","",ENE´24!$L$10)</f>
        <v/>
      </c>
      <c r="B310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",C310=""),"",CONCATENATE(TEXT(ENE´24!B71+1,"DD/MM/YYYY")," ",IF(ENE´24!C71="6:00A18:00",MID(ENE´24!C71,1,4),MID(ENE´24!C71,1,5))))</f>
        <v/>
      </c>
      <c r="C310" s="28" t="str">
        <f>IF(ENE´24!L71="","",ENE´24!L71)</f>
        <v/>
      </c>
    </row>
    <row r="311" spans="1:3" x14ac:dyDescent="0.3">
      <c r="A311" s="28" t="str">
        <f>IF(B311="","",ENE´24!$L$10)</f>
        <v/>
      </c>
      <c r="B311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",C311=""),"",CONCATENATE(TEXT(ENE´24!B72,"DD/MM/YYYY")," ",IF(ENE´24!C72="6:00A18:00",MID(ENE´24!C72,1,4),MID(ENE´24!C72,1,5))))</f>
        <v/>
      </c>
      <c r="C311" s="28" t="str">
        <f>IF(ENE´24!L72="","",ENE´24!L72)</f>
        <v/>
      </c>
    </row>
    <row r="312" spans="1:3" x14ac:dyDescent="0.3">
      <c r="A312" s="28" t="str">
        <f>IF(B312="","",ENE´24!$N$10)</f>
        <v/>
      </c>
      <c r="B312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",C312=""),"",CONCATENATE(TEXT(ENE´24!B11+1,"DD/MM/YYYY")," ",IF(ENE´24!C11="6:00A18:00",MID(ENE´24!C11,1,4),MID(ENE´24!C11,1,5))))</f>
        <v/>
      </c>
      <c r="C312" s="28" t="str">
        <f>IF(ENE´24!N11="","",ENE´24!N11)</f>
        <v/>
      </c>
    </row>
    <row r="313" spans="1:3" x14ac:dyDescent="0.3">
      <c r="A313" s="28" t="str">
        <f>IF(B313="","",ENE´24!$N$10)</f>
        <v/>
      </c>
      <c r="B313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",C313=""),"",CONCATENATE(TEXT(ENE´24!B12,"DD/MM/YYYY")," ",IF(ENE´24!C12="6:00A18:00",MID(ENE´24!C12,1,4),MID(ENE´24!C12,1,5))))</f>
        <v/>
      </c>
      <c r="C313" s="28" t="str">
        <f>IF(ENE´24!N12="","",ENE´24!N12)</f>
        <v/>
      </c>
    </row>
    <row r="314" spans="1:3" x14ac:dyDescent="0.3">
      <c r="A314" s="28" t="str">
        <f>IF(B314="","",ENE´24!$N$10)</f>
        <v/>
      </c>
      <c r="B314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",C314=""),"",CONCATENATE(TEXT(ENE´24!B13+1,"DD/MM/YYYY")," ",IF(ENE´24!C13="6:00A18:00",MID(ENE´24!C13,1,4),MID(ENE´24!C13,1,5))))</f>
        <v/>
      </c>
      <c r="C314" s="28" t="str">
        <f>IF(ENE´24!N13="","",ENE´24!N13)</f>
        <v/>
      </c>
    </row>
    <row r="315" spans="1:3" x14ac:dyDescent="0.3">
      <c r="A315" s="28" t="str">
        <f>IF(B315="","",ENE´24!$N$10)</f>
        <v/>
      </c>
      <c r="B315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",C315=""),"",CONCATENATE(TEXT(ENE´24!B14,"DD/MM/YYYY")," ",IF(ENE´24!C14="6:00A18:00",MID(ENE´24!C14,1,4),MID(ENE´24!C14,1,5))))</f>
        <v/>
      </c>
      <c r="C315" s="28" t="str">
        <f>IF(ENE´24!N14="","",ENE´24!N14)</f>
        <v/>
      </c>
    </row>
    <row r="316" spans="1:3" x14ac:dyDescent="0.3">
      <c r="A316" s="28" t="str">
        <f>IF(B316="","",ENE´24!$N$10)</f>
        <v/>
      </c>
      <c r="B316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",C316=""),"",CONCATENATE(TEXT(ENE´24!B15+1,"DD/MM/YYYY")," ",IF(ENE´24!C15="6:00A18:00",MID(ENE´24!C15,1,4),MID(ENE´24!C15,1,5))))</f>
        <v/>
      </c>
      <c r="C316" s="28" t="str">
        <f>IF(ENE´24!N15="","",ENE´24!N15)</f>
        <v/>
      </c>
    </row>
    <row r="317" spans="1:3" x14ac:dyDescent="0.3">
      <c r="A317" s="28" t="str">
        <f>IF(B317="","",ENE´24!$N$10)</f>
        <v/>
      </c>
      <c r="B317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",C317=""),"",CONCATENATE(TEXT(ENE´24!B16,"DD/MM/YYYY")," ",IF(ENE´24!C16="6:00A18:00",MID(ENE´24!C16,1,4),MID(ENE´24!C16,1,5))))</f>
        <v/>
      </c>
      <c r="C317" s="28" t="str">
        <f>IF(ENE´24!N16="","",ENE´24!N16)</f>
        <v/>
      </c>
    </row>
    <row r="318" spans="1:3" x14ac:dyDescent="0.3">
      <c r="A318" s="28" t="str">
        <f>IF(B318="","",ENE´24!$N$10)</f>
        <v/>
      </c>
      <c r="B318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",C318=""),"",CONCATENATE(TEXT(ENE´24!B17+1,"DD/MM/YYYY")," ",IF(ENE´24!C17="6:00A18:00",MID(ENE´24!C17,1,4),MID(ENE´24!C17,1,5))))</f>
        <v/>
      </c>
      <c r="C318" s="28" t="str">
        <f>IF(ENE´24!N17="","",ENE´24!N17)</f>
        <v/>
      </c>
    </row>
    <row r="319" spans="1:3" x14ac:dyDescent="0.3">
      <c r="A319" s="28" t="str">
        <f>IF(B319="","",ENE´24!$N$10)</f>
        <v/>
      </c>
      <c r="B319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",C319=""),"",CONCATENATE(TEXT(ENE´24!B18,"DD/MM/YYYY")," ",IF(ENE´24!C18="6:00A18:00",MID(ENE´24!C18,1,4),MID(ENE´24!C18,1,5))))</f>
        <v/>
      </c>
      <c r="C319" s="28" t="str">
        <f>IF(ENE´24!N18="","",ENE´24!N18)</f>
        <v/>
      </c>
    </row>
    <row r="320" spans="1:3" x14ac:dyDescent="0.3">
      <c r="A320" s="28" t="str">
        <f>IF(B320="","",ENE´24!$N$10)</f>
        <v/>
      </c>
      <c r="B320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",C320=""),"",CONCATENATE(TEXT(ENE´24!B19+1,"DD/MM/YYYY")," ",IF(ENE´24!C19="6:00A18:00",MID(ENE´24!C19,1,4),MID(ENE´24!C19,1,5))))</f>
        <v/>
      </c>
      <c r="C320" s="28" t="str">
        <f>IF(ENE´24!N19="","",ENE´24!N19)</f>
        <v/>
      </c>
    </row>
    <row r="321" spans="1:3" x14ac:dyDescent="0.3">
      <c r="A321" s="28" t="str">
        <f>IF(B321="","",ENE´24!$N$10)</f>
        <v/>
      </c>
      <c r="B321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",C321=""),"",CONCATENATE(TEXT(ENE´24!B20,"DD/MM/YYYY")," ",IF(ENE´24!C20="6:00A18:00",MID(ENE´24!C20,1,4),MID(ENE´24!C20,1,5))))</f>
        <v/>
      </c>
      <c r="C321" s="28" t="str">
        <f>IF(ENE´24!N20="","",ENE´24!N20)</f>
        <v/>
      </c>
    </row>
    <row r="322" spans="1:3" x14ac:dyDescent="0.3">
      <c r="A322" s="28" t="str">
        <f>IF(B322="","",ENE´24!$N$10)</f>
        <v/>
      </c>
      <c r="B322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",C322=""),"",CONCATENATE(TEXT(ENE´24!B21+1,"DD/MM/YYYY")," ",IF(ENE´24!C21="6:00A18:00",MID(ENE´24!C21,1,4),MID(ENE´24!C21,1,5))))</f>
        <v/>
      </c>
      <c r="C322" s="28" t="str">
        <f>IF(ENE´24!N21="","",ENE´24!N21)</f>
        <v/>
      </c>
    </row>
    <row r="323" spans="1:3" x14ac:dyDescent="0.3">
      <c r="A323" s="28" t="str">
        <f>IF(B323="","",ENE´24!$N$10)</f>
        <v/>
      </c>
      <c r="B323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",C323=""),"",CONCATENATE(TEXT(ENE´24!B22,"DD/MM/YYYY")," ",IF(ENE´24!C22="6:00A18:00",MID(ENE´24!C22,1,4),MID(ENE´24!C22,1,5))))</f>
        <v/>
      </c>
      <c r="C323" s="28" t="str">
        <f>IF(ENE´24!N22="","",ENE´24!N22)</f>
        <v/>
      </c>
    </row>
    <row r="324" spans="1:3" x14ac:dyDescent="0.3">
      <c r="A324" s="28" t="str">
        <f>IF(B324="","",ENE´24!$N$10)</f>
        <v/>
      </c>
      <c r="B324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",C324=""),"",CONCATENATE(TEXT(ENE´24!B23+1,"DD/MM/YYYY")," ",IF(ENE´24!C23="6:00A18:00",MID(ENE´24!C23,1,4),MID(ENE´24!C23,1,5))))</f>
        <v/>
      </c>
      <c r="C324" s="28" t="str">
        <f>IF(ENE´24!N23="","",ENE´24!N23)</f>
        <v/>
      </c>
    </row>
    <row r="325" spans="1:3" x14ac:dyDescent="0.3">
      <c r="A325" s="28" t="str">
        <f>IF(B325="","",ENE´24!$N$10)</f>
        <v/>
      </c>
      <c r="B325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",C325=""),"",CONCATENATE(TEXT(ENE´24!B24,"DD/MM/YYYY")," ",IF(ENE´24!C24="6:00A18:00",MID(ENE´24!C24,1,4),MID(ENE´24!C24,1,5))))</f>
        <v/>
      </c>
      <c r="C325" s="28" t="str">
        <f>IF(ENE´24!N24="","",ENE´24!N24)</f>
        <v/>
      </c>
    </row>
    <row r="326" spans="1:3" x14ac:dyDescent="0.3">
      <c r="A326" s="28" t="str">
        <f>IF(B326="","",ENE´24!$N$10)</f>
        <v/>
      </c>
      <c r="B326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",C326=""),"",CONCATENATE(TEXT(ENE´24!B25+1,"DD/MM/YYYY")," ",IF(ENE´24!C25="6:00A18:00",MID(ENE´24!C25,1,4),MID(ENE´24!C25,1,5))))</f>
        <v/>
      </c>
      <c r="C326" s="28" t="str">
        <f>IF(ENE´24!N25="","",ENE´24!N25)</f>
        <v/>
      </c>
    </row>
    <row r="327" spans="1:3" x14ac:dyDescent="0.3">
      <c r="A327" s="28" t="str">
        <f>IF(B327="","",ENE´24!$N$10)</f>
        <v/>
      </c>
      <c r="B327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",C327=""),"",CONCATENATE(TEXT(ENE´24!B26,"DD/MM/YYYY")," ",IF(ENE´24!C26="6:00A18:00",MID(ENE´24!C26,1,4),MID(ENE´24!C26,1,5))))</f>
        <v/>
      </c>
      <c r="C327" s="28" t="str">
        <f>IF(ENE´24!N26="","",ENE´24!N26)</f>
        <v/>
      </c>
    </row>
    <row r="328" spans="1:3" x14ac:dyDescent="0.3">
      <c r="A328" s="28" t="str">
        <f>IF(B328="","",ENE´24!$N$10)</f>
        <v/>
      </c>
      <c r="B328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",C328=""),"",CONCATENATE(TEXT(ENE´24!B27+1,"DD/MM/YYYY")," ",IF(ENE´24!C27="6:00A18:00",MID(ENE´24!C27,1,4),MID(ENE´24!C27,1,5))))</f>
        <v/>
      </c>
      <c r="C328" s="28" t="str">
        <f>IF(ENE´24!N27="","",ENE´24!N27)</f>
        <v/>
      </c>
    </row>
    <row r="329" spans="1:3" x14ac:dyDescent="0.3">
      <c r="A329" s="28" t="str">
        <f>IF(B329="","",ENE´24!$N$10)</f>
        <v/>
      </c>
      <c r="B329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",C329=""),"",CONCATENATE(TEXT(ENE´24!B28,"DD/MM/YYYY")," ",IF(ENE´24!C28="6:00A18:00",MID(ENE´24!C28,1,4),MID(ENE´24!C28,1,5))))</f>
        <v/>
      </c>
      <c r="C329" s="28" t="str">
        <f>IF(ENE´24!N28="","",ENE´24!N28)</f>
        <v/>
      </c>
    </row>
    <row r="330" spans="1:3" x14ac:dyDescent="0.3">
      <c r="A330" s="28" t="str">
        <f>IF(B330="","",ENE´24!$N$10)</f>
        <v/>
      </c>
      <c r="B330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",C330=""),"",CONCATENATE(TEXT(ENE´24!B29+1,"DD/MM/YYYY")," ",IF(ENE´24!C29="6:00A18:00",MID(ENE´24!C29,1,4),MID(ENE´24!C29,1,5))))</f>
        <v/>
      </c>
      <c r="C330" s="28" t="str">
        <f>IF(ENE´24!N29="","",ENE´24!N29)</f>
        <v/>
      </c>
    </row>
    <row r="331" spans="1:3" x14ac:dyDescent="0.3">
      <c r="A331" s="28" t="str">
        <f>IF(B331="","",ENE´24!$N$10)</f>
        <v/>
      </c>
      <c r="B331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",C331=""),"",CONCATENATE(TEXT(ENE´24!B30,"DD/MM/YYYY")," ",IF(ENE´24!C30="6:00A18:00",MID(ENE´24!C30,1,4),MID(ENE´24!C30,1,5))))</f>
        <v/>
      </c>
      <c r="C331" s="28" t="str">
        <f>IF(ENE´24!N30="","",ENE´24!N30)</f>
        <v/>
      </c>
    </row>
    <row r="332" spans="1:3" x14ac:dyDescent="0.3">
      <c r="A332" s="28" t="str">
        <f>IF(B332="","",ENE´24!$N$10)</f>
        <v/>
      </c>
      <c r="B332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",C332=""),"",CONCATENATE(TEXT(ENE´24!B31+1,"DD/MM/YYYY")," ",IF(ENE´24!C31="6:00A18:00",MID(ENE´24!C31,1,4),MID(ENE´24!C31,1,5))))</f>
        <v/>
      </c>
      <c r="C332" s="28" t="str">
        <f>IF(ENE´24!N31="","",ENE´24!N31)</f>
        <v/>
      </c>
    </row>
    <row r="333" spans="1:3" x14ac:dyDescent="0.3">
      <c r="A333" s="28" t="str">
        <f>IF(B333="","",ENE´24!$N$10)</f>
        <v/>
      </c>
      <c r="B333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",C333=""),"",CONCATENATE(TEXT(ENE´24!B32,"DD/MM/YYYY")," ",IF(ENE´24!C32="6:00A18:00",MID(ENE´24!C32,1,4),MID(ENE´24!C32,1,5))))</f>
        <v/>
      </c>
      <c r="C333" s="28" t="str">
        <f>IF(ENE´24!N32="","",ENE´24!N32)</f>
        <v/>
      </c>
    </row>
    <row r="334" spans="1:3" x14ac:dyDescent="0.3">
      <c r="A334" s="28" t="str">
        <f>IF(B334="","",ENE´24!$N$10)</f>
        <v/>
      </c>
      <c r="B334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",C334=""),"",CONCATENATE(TEXT(ENE´24!B33+1,"DD/MM/YYYY")," ",IF(ENE´24!C33="6:00A18:00",MID(ENE´24!C33,1,4),MID(ENE´24!C33,1,5))))</f>
        <v/>
      </c>
      <c r="C334" s="28" t="str">
        <f>IF(ENE´24!N33="","",ENE´24!N33)</f>
        <v/>
      </c>
    </row>
    <row r="335" spans="1:3" x14ac:dyDescent="0.3">
      <c r="A335" s="28" t="str">
        <f>IF(B335="","",ENE´24!$N$10)</f>
        <v/>
      </c>
      <c r="B335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",C335=""),"",CONCATENATE(TEXT(ENE´24!B34,"DD/MM/YYYY")," ",IF(ENE´24!C34="6:00A18:00",MID(ENE´24!C34,1,4),MID(ENE´24!C34,1,5))))</f>
        <v/>
      </c>
      <c r="C335" s="28" t="str">
        <f>IF(ENE´24!N34="","",ENE´24!N34)</f>
        <v/>
      </c>
    </row>
    <row r="336" spans="1:3" x14ac:dyDescent="0.3">
      <c r="A336" s="28" t="str">
        <f>IF(B336="","",ENE´24!$N$10)</f>
        <v/>
      </c>
      <c r="B336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",C336=""),"",CONCATENATE(TEXT(ENE´24!B35+1,"DD/MM/YYYY")," ",IF(ENE´24!C35="6:00A18:00",MID(ENE´24!C35,1,4),MID(ENE´24!C35,1,5))))</f>
        <v/>
      </c>
      <c r="C336" s="28" t="str">
        <f>IF(ENE´24!N35="","",ENE´24!N35)</f>
        <v/>
      </c>
    </row>
    <row r="337" spans="1:3" x14ac:dyDescent="0.3">
      <c r="A337" s="28" t="str">
        <f>IF(B337="","",ENE´24!$N$10)</f>
        <v/>
      </c>
      <c r="B337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",C337=""),"",CONCATENATE(TEXT(ENE´24!B36,"DD/MM/YYYY")," ",IF(ENE´24!C36="6:00A18:00",MID(ENE´24!C36,1,4),MID(ENE´24!C36,1,5))))</f>
        <v/>
      </c>
      <c r="C337" s="28" t="str">
        <f>IF(ENE´24!N36="","",ENE´24!N36)</f>
        <v/>
      </c>
    </row>
    <row r="338" spans="1:3" x14ac:dyDescent="0.3">
      <c r="A338" s="28" t="str">
        <f>IF(B338="","",ENE´24!$N$10)</f>
        <v/>
      </c>
      <c r="B338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",C338=""),"",CONCATENATE(TEXT(ENE´24!B37+1,"DD/MM/YYYY")," ",IF(ENE´24!C37="6:00A18:00",MID(ENE´24!C37,1,4),MID(ENE´24!C37,1,5))))</f>
        <v/>
      </c>
      <c r="C338" s="28" t="str">
        <f>IF(ENE´24!N37="","",ENE´24!N37)</f>
        <v/>
      </c>
    </row>
    <row r="339" spans="1:3" x14ac:dyDescent="0.3">
      <c r="A339" s="28" t="str">
        <f>IF(B339="","",ENE´24!$N$10)</f>
        <v/>
      </c>
      <c r="B339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",C339=""),"",CONCATENATE(TEXT(ENE´24!B38,"DD/MM/YYYY")," ",IF(ENE´24!C38="6:00A18:00",MID(ENE´24!C38,1,4),MID(ENE´24!C38,1,5))))</f>
        <v/>
      </c>
      <c r="C339" s="28" t="str">
        <f>IF(ENE´24!N38="","",ENE´24!N38)</f>
        <v/>
      </c>
    </row>
    <row r="340" spans="1:3" x14ac:dyDescent="0.3">
      <c r="A340" s="28" t="str">
        <f>IF(B340="","",ENE´24!$N$10)</f>
        <v/>
      </c>
      <c r="B340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",C340=""),"",CONCATENATE(TEXT(ENE´24!B39+1,"DD/MM/YYYY")," ",IF(ENE´24!C39="6:00A18:00",MID(ENE´24!C39,1,4),MID(ENE´24!C39,1,5))))</f>
        <v/>
      </c>
      <c r="C340" s="28" t="str">
        <f>IF(ENE´24!N39="","",ENE´24!N39)</f>
        <v/>
      </c>
    </row>
    <row r="341" spans="1:3" x14ac:dyDescent="0.3">
      <c r="A341" s="28" t="str">
        <f>IF(B341="","",ENE´24!$N$10)</f>
        <v/>
      </c>
      <c r="B341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",C341=""),"",CONCATENATE(TEXT(ENE´24!B40,"DD/MM/YYYY")," ",IF(ENE´24!C40="6:00A18:00",MID(ENE´24!C40,1,4),MID(ENE´24!C40,1,5))))</f>
        <v/>
      </c>
      <c r="C341" s="28" t="str">
        <f>IF(ENE´24!N40="","",ENE´24!N40)</f>
        <v/>
      </c>
    </row>
    <row r="342" spans="1:3" x14ac:dyDescent="0.3">
      <c r="A342" s="28" t="str">
        <f>IF(B342="","",ENE´24!$N$10)</f>
        <v/>
      </c>
      <c r="B342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",C342=""),"",CONCATENATE(TEXT(ENE´24!B41+1,"DD/MM/YYYY")," ",IF(ENE´24!C41="6:00A18:00",MID(ENE´24!C41,1,4),MID(ENE´24!C41,1,5))))</f>
        <v/>
      </c>
      <c r="C342" s="28" t="str">
        <f>IF(ENE´24!N41="","",ENE´24!N41)</f>
        <v/>
      </c>
    </row>
    <row r="343" spans="1:3" x14ac:dyDescent="0.3">
      <c r="A343" s="28" t="str">
        <f>IF(B343="","",ENE´24!$N$10)</f>
        <v/>
      </c>
      <c r="B343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",C343=""),"",CONCATENATE(TEXT(ENE´24!B42,"DD/MM/YYYY")," ",IF(ENE´24!C42="6:00A18:00",MID(ENE´24!C42,1,4),MID(ENE´24!C42,1,5))))</f>
        <v/>
      </c>
      <c r="C343" s="28" t="str">
        <f>IF(ENE´24!N42="","",ENE´24!N42)</f>
        <v/>
      </c>
    </row>
    <row r="344" spans="1:3" x14ac:dyDescent="0.3">
      <c r="A344" s="28" t="str">
        <f>IF(B344="","",ENE´24!$N$10)</f>
        <v/>
      </c>
      <c r="B344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",C344=""),"",CONCATENATE(TEXT(ENE´24!B43+1,"DD/MM/YYYY")," ",IF(ENE´24!C43="6:00A18:00",MID(ENE´24!C43,1,4),MID(ENE´24!C43,1,5))))</f>
        <v/>
      </c>
      <c r="C344" s="28" t="str">
        <f>IF(ENE´24!N43="","",ENE´24!N43)</f>
        <v/>
      </c>
    </row>
    <row r="345" spans="1:3" x14ac:dyDescent="0.3">
      <c r="A345" s="28" t="str">
        <f>IF(B345="","",ENE´24!$N$10)</f>
        <v/>
      </c>
      <c r="B345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",C345=""),"",CONCATENATE(TEXT(ENE´24!B44,"DD/MM/YYYY")," ",IF(ENE´24!C44="6:00A18:00",MID(ENE´24!C44,1,4),MID(ENE´24!C44,1,5))))</f>
        <v/>
      </c>
      <c r="C345" s="28" t="str">
        <f>IF(ENE´24!N44="","",ENE´24!N44)</f>
        <v/>
      </c>
    </row>
    <row r="346" spans="1:3" x14ac:dyDescent="0.3">
      <c r="A346" s="28" t="str">
        <f>IF(B346="","",ENE´24!$N$10)</f>
        <v/>
      </c>
      <c r="B346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",C346=""),"",CONCATENATE(TEXT(ENE´24!B45+1,"DD/MM/YYYY")," ",IF(ENE´24!C45="6:00A18:00",MID(ENE´24!C45,1,4),MID(ENE´24!C45,1,5))))</f>
        <v/>
      </c>
      <c r="C346" s="28" t="str">
        <f>IF(ENE´24!N45="","",ENE´24!N45)</f>
        <v/>
      </c>
    </row>
    <row r="347" spans="1:3" x14ac:dyDescent="0.3">
      <c r="A347" s="28" t="str">
        <f>IF(B347="","",ENE´24!$N$10)</f>
        <v/>
      </c>
      <c r="B347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",C347=""),"",CONCATENATE(TEXT(ENE´24!B46,"DD/MM/YYYY")," ",IF(ENE´24!C46="6:00A18:00",MID(ENE´24!C46,1,4),MID(ENE´24!C46,1,5))))</f>
        <v/>
      </c>
      <c r="C347" s="28" t="str">
        <f>IF(ENE´24!N46="","",ENE´24!N46)</f>
        <v/>
      </c>
    </row>
    <row r="348" spans="1:3" x14ac:dyDescent="0.3">
      <c r="A348" s="28" t="str">
        <f>IF(B348="","",ENE´24!$N$10)</f>
        <v/>
      </c>
      <c r="B348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",C348=""),"",CONCATENATE(TEXT(ENE´24!B47+1,"DD/MM/YYYY")," ",IF(ENE´24!C47="6:00A18:00",MID(ENE´24!C47,1,4),MID(ENE´24!C47,1,5))))</f>
        <v/>
      </c>
      <c r="C348" s="28" t="str">
        <f>IF(ENE´24!N47="","",ENE´24!N47)</f>
        <v/>
      </c>
    </row>
    <row r="349" spans="1:3" x14ac:dyDescent="0.3">
      <c r="A349" s="28" t="str">
        <f>IF(B349="","",ENE´24!$N$10)</f>
        <v/>
      </c>
      <c r="B349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",C349=""),"",CONCATENATE(TEXT(ENE´24!B48,"DD/MM/YYYY")," ",IF(ENE´24!C48="6:00A18:00",MID(ENE´24!C48,1,4),MID(ENE´24!C48,1,5))))</f>
        <v/>
      </c>
      <c r="C349" s="28" t="str">
        <f>IF(ENE´24!N48="","",ENE´24!N48)</f>
        <v/>
      </c>
    </row>
    <row r="350" spans="1:3" x14ac:dyDescent="0.3">
      <c r="A350" s="28" t="str">
        <f>IF(B350="","",ENE´24!$N$10)</f>
        <v/>
      </c>
      <c r="B350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",C350=""),"",CONCATENATE(TEXT(ENE´24!B49+1,"DD/MM/YYYY")," ",IF(ENE´24!C49="6:00A18:00",MID(ENE´24!C49,1,4),MID(ENE´24!C49,1,5))))</f>
        <v/>
      </c>
      <c r="C350" s="28" t="str">
        <f>IF(ENE´24!N49="","",ENE´24!N49)</f>
        <v/>
      </c>
    </row>
    <row r="351" spans="1:3" x14ac:dyDescent="0.3">
      <c r="A351" s="28" t="str">
        <f>IF(B351="","",ENE´24!$N$10)</f>
        <v/>
      </c>
      <c r="B351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",C351=""),"",CONCATENATE(TEXT(ENE´24!B50,"DD/MM/YYYY")," ",IF(ENE´24!C50="6:00A18:00",MID(ENE´24!C50,1,4),MID(ENE´24!C50,1,5))))</f>
        <v/>
      </c>
      <c r="C351" s="28" t="str">
        <f>IF(ENE´24!N50="","",ENE´24!N50)</f>
        <v/>
      </c>
    </row>
    <row r="352" spans="1:3" x14ac:dyDescent="0.3">
      <c r="A352" s="28" t="str">
        <f>IF(B352="","",ENE´24!$N$10)</f>
        <v/>
      </c>
      <c r="B352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",C352=""),"",CONCATENATE(TEXT(ENE´24!B51+1,"DD/MM/YYYY")," ",IF(ENE´24!C51="6:00A18:00",MID(ENE´24!C51,1,4),MID(ENE´24!C51,1,5))))</f>
        <v/>
      </c>
      <c r="C352" s="28" t="str">
        <f>IF(ENE´24!N51="","",ENE´24!N51)</f>
        <v/>
      </c>
    </row>
    <row r="353" spans="1:3" x14ac:dyDescent="0.3">
      <c r="A353" s="28" t="str">
        <f>IF(B353="","",ENE´24!$N$10)</f>
        <v/>
      </c>
      <c r="B353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",C353=""),"",CONCATENATE(TEXT(ENE´24!B52,"DD/MM/YYYY")," ",IF(ENE´24!C52="6:00A18:00",MID(ENE´24!C52,1,4),MID(ENE´24!C52,1,5))))</f>
        <v/>
      </c>
      <c r="C353" s="28" t="str">
        <f>IF(ENE´24!N52="","",ENE´24!N52)</f>
        <v/>
      </c>
    </row>
    <row r="354" spans="1:3" x14ac:dyDescent="0.3">
      <c r="A354" s="28" t="str">
        <f>IF(B354="","",ENE´24!$N$10)</f>
        <v/>
      </c>
      <c r="B354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",C354=""),"",CONCATENATE(TEXT(ENE´24!B53+1,"DD/MM/YYYY")," ",IF(ENE´24!C53="6:00A18:00",MID(ENE´24!C53,1,4),MID(ENE´24!C53,1,5))))</f>
        <v/>
      </c>
      <c r="C354" s="28" t="str">
        <f>IF(ENE´24!N53="","",ENE´24!N53)</f>
        <v/>
      </c>
    </row>
    <row r="355" spans="1:3" x14ac:dyDescent="0.3">
      <c r="A355" s="28" t="str">
        <f>IF(B355="","",ENE´24!$N$10)</f>
        <v/>
      </c>
      <c r="B355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",C355=""),"",CONCATENATE(TEXT(ENE´24!B54,"DD/MM/YYYY")," ",IF(ENE´24!C54="6:00A18:00",MID(ENE´24!C54,1,4),MID(ENE´24!C54,1,5))))</f>
        <v/>
      </c>
      <c r="C355" s="28" t="str">
        <f>IF(ENE´24!N54="","",ENE´24!N54)</f>
        <v/>
      </c>
    </row>
    <row r="356" spans="1:3" x14ac:dyDescent="0.3">
      <c r="A356" s="28" t="str">
        <f>IF(B356="","",ENE´24!$N$10)</f>
        <v/>
      </c>
      <c r="B356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",C356=""),"",CONCATENATE(TEXT(ENE´24!B55+1,"DD/MM/YYYY")," ",IF(ENE´24!C55="6:00A18:00",MID(ENE´24!C55,1,4),MID(ENE´24!C55,1,5))))</f>
        <v/>
      </c>
      <c r="C356" s="28" t="str">
        <f>IF(ENE´24!N55="","",ENE´24!N55)</f>
        <v/>
      </c>
    </row>
    <row r="357" spans="1:3" x14ac:dyDescent="0.3">
      <c r="A357" s="28" t="str">
        <f>IF(B357="","",ENE´24!$N$10)</f>
        <v/>
      </c>
      <c r="B357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",C357=""),"",CONCATENATE(TEXT(ENE´24!B56,"DD/MM/YYYY")," ",IF(ENE´24!C56="6:00A18:00",MID(ENE´24!C56,1,4),MID(ENE´24!C56,1,5))))</f>
        <v/>
      </c>
      <c r="C357" s="28" t="str">
        <f>IF(ENE´24!N56="","",ENE´24!N56)</f>
        <v/>
      </c>
    </row>
    <row r="358" spans="1:3" x14ac:dyDescent="0.3">
      <c r="A358" s="28" t="str">
        <f>IF(B358="","",ENE´24!$N$10)</f>
        <v/>
      </c>
      <c r="B358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",C358=""),"",CONCATENATE(TEXT(ENE´24!B57+1,"DD/MM/YYYY")," ",IF(ENE´24!C57="6:00A18:00",MID(ENE´24!C57,1,4),MID(ENE´24!C57,1,5))))</f>
        <v/>
      </c>
      <c r="C358" s="28" t="str">
        <f>IF(ENE´24!N57="","",ENE´24!N57)</f>
        <v/>
      </c>
    </row>
    <row r="359" spans="1:3" x14ac:dyDescent="0.3">
      <c r="A359" s="28" t="str">
        <f>IF(B359="","",ENE´24!$N$10)</f>
        <v/>
      </c>
      <c r="B359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",C359=""),"",CONCATENATE(TEXT(ENE´24!B58,"DD/MM/YYYY")," ",IF(ENE´24!C58="6:00A18:00",MID(ENE´24!C58,1,4),MID(ENE´24!C58,1,5))))</f>
        <v/>
      </c>
      <c r="C359" s="28" t="str">
        <f>IF(ENE´24!N58="","",ENE´24!N58)</f>
        <v/>
      </c>
    </row>
    <row r="360" spans="1:3" x14ac:dyDescent="0.3">
      <c r="A360" s="28" t="str">
        <f>IF(B360="","",ENE´24!$N$10)</f>
        <v/>
      </c>
      <c r="B360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",C360=""),"",CONCATENATE(TEXT(ENE´24!B59+1,"DD/MM/YYYY")," ",IF(ENE´24!C59="6:00A18:00",MID(ENE´24!C59,1,4),MID(ENE´24!C59,1,5))))</f>
        <v/>
      </c>
      <c r="C360" s="28" t="str">
        <f>IF(ENE´24!N59="","",ENE´24!N59)</f>
        <v/>
      </c>
    </row>
    <row r="361" spans="1:3" x14ac:dyDescent="0.3">
      <c r="A361" s="28" t="str">
        <f>IF(B361="","",ENE´24!$N$10)</f>
        <v/>
      </c>
      <c r="B361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",C361=""),"",CONCATENATE(TEXT(ENE´24!B60,"DD/MM/YYYY")," ",IF(ENE´24!C60="6:00A18:00",MID(ENE´24!C60,1,4),MID(ENE´24!C60,1,5))))</f>
        <v/>
      </c>
      <c r="C361" s="28" t="str">
        <f>IF(ENE´24!N60="","",ENE´24!N60)</f>
        <v/>
      </c>
    </row>
    <row r="362" spans="1:3" x14ac:dyDescent="0.3">
      <c r="A362" s="28" t="str">
        <f>IF(B362="","",ENE´24!$N$10)</f>
        <v/>
      </c>
      <c r="B362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",C362=""),"",CONCATENATE(TEXT(ENE´24!B61+1,"DD/MM/YYYY")," ",IF(ENE´24!C61="6:00A18:00",MID(ENE´24!C61,1,4),MID(ENE´24!C61,1,5))))</f>
        <v/>
      </c>
      <c r="C362" s="28" t="str">
        <f>IF(ENE´24!N61="","",ENE´24!N61)</f>
        <v/>
      </c>
    </row>
    <row r="363" spans="1:3" x14ac:dyDescent="0.3">
      <c r="A363" s="28" t="str">
        <f>IF(B363="","",ENE´24!$N$10)</f>
        <v/>
      </c>
      <c r="B363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",C363=""),"",CONCATENATE(TEXT(ENE´24!B62,"DD/MM/YYYY")," ",IF(ENE´24!C62="6:00A18:00",MID(ENE´24!C62,1,4),MID(ENE´24!C62,1,5))))</f>
        <v/>
      </c>
      <c r="C363" s="28" t="str">
        <f>IF(ENE´24!N62="","",ENE´24!N62)</f>
        <v/>
      </c>
    </row>
    <row r="364" spans="1:3" x14ac:dyDescent="0.3">
      <c r="A364" s="28" t="str">
        <f>IF(B364="","",ENE´24!$N$10)</f>
        <v/>
      </c>
      <c r="B364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",C364=""),"",CONCATENATE(TEXT(ENE´24!B63+1,"DD/MM/YYYY")," ",IF(ENE´24!C63="6:00A18:00",MID(ENE´24!C63,1,4),MID(ENE´24!C63,1,5))))</f>
        <v/>
      </c>
      <c r="C364" s="28" t="str">
        <f>IF(ENE´24!N63="","",ENE´24!N63)</f>
        <v/>
      </c>
    </row>
    <row r="365" spans="1:3" x14ac:dyDescent="0.3">
      <c r="A365" s="28" t="str">
        <f>IF(B365="","",ENE´24!$N$10)</f>
        <v/>
      </c>
      <c r="B365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",C365=""),"",CONCATENATE(TEXT(ENE´24!B64,"DD/MM/YYYY")," ",IF(ENE´24!C64="6:00A18:00",MID(ENE´24!C64,1,4),MID(ENE´24!C64,1,5))))</f>
        <v/>
      </c>
      <c r="C365" s="28" t="str">
        <f>IF(ENE´24!N64="","",ENE´24!N64)</f>
        <v/>
      </c>
    </row>
    <row r="366" spans="1:3" x14ac:dyDescent="0.3">
      <c r="A366" s="28" t="str">
        <f>IF(B366="","",ENE´24!$N$10)</f>
        <v/>
      </c>
      <c r="B366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",C366=""),"",CONCATENATE(TEXT(ENE´24!B65+1,"DD/MM/YYYY")," ",IF(ENE´24!C65="6:00A18:00",MID(ENE´24!C65,1,4),MID(ENE´24!C65,1,5))))</f>
        <v/>
      </c>
      <c r="C366" s="28" t="str">
        <f>IF(ENE´24!N65="","",ENE´24!N65)</f>
        <v/>
      </c>
    </row>
    <row r="367" spans="1:3" x14ac:dyDescent="0.3">
      <c r="A367" s="28" t="str">
        <f>IF(B367="","",ENE´24!$N$10)</f>
        <v/>
      </c>
      <c r="B367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",C367=""),"",CONCATENATE(TEXT(ENE´24!B66,"DD/MM/YYYY")," ",IF(ENE´24!C66="6:00A18:00",MID(ENE´24!C66,1,4),MID(ENE´24!C66,1,5))))</f>
        <v/>
      </c>
      <c r="C367" s="28" t="str">
        <f>IF(ENE´24!N66="","",ENE´24!N66)</f>
        <v/>
      </c>
    </row>
    <row r="368" spans="1:3" x14ac:dyDescent="0.3">
      <c r="A368" s="28" t="str">
        <f>IF(B368="","",ENE´24!$N$10)</f>
        <v/>
      </c>
      <c r="B368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",C368=""),"",CONCATENATE(TEXT(ENE´24!B67+1,"DD/MM/YYYY")," ",IF(ENE´24!C67="6:00A18:00",MID(ENE´24!C67,1,4),MID(ENE´24!C67,1,5))))</f>
        <v/>
      </c>
      <c r="C368" s="28" t="str">
        <f>IF(ENE´24!N67="","",ENE´24!N67)</f>
        <v/>
      </c>
    </row>
    <row r="369" spans="1:3" x14ac:dyDescent="0.3">
      <c r="A369" s="28" t="str">
        <f>IF(B369="","",ENE´24!$N$10)</f>
        <v/>
      </c>
      <c r="B369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",C369=""),"",CONCATENATE(TEXT(ENE´24!B68,"DD/MM/YYYY")," ",IF(ENE´24!C68="6:00A18:00",MID(ENE´24!C68,1,4),MID(ENE´24!C68,1,5))))</f>
        <v/>
      </c>
      <c r="C369" s="28" t="str">
        <f>IF(ENE´24!N68="","",ENE´24!N68)</f>
        <v/>
      </c>
    </row>
    <row r="370" spans="1:3" x14ac:dyDescent="0.3">
      <c r="A370" s="28" t="str">
        <f>IF(B370="","",ENE´24!$N$10)</f>
        <v/>
      </c>
      <c r="B370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",C370=""),"",CONCATENATE(TEXT(ENE´24!B69+1,"DD/MM/YYYY")," ",IF(ENE´24!C69="6:00A18:00",MID(ENE´24!C69,1,4),MID(ENE´24!C69,1,5))))</f>
        <v/>
      </c>
      <c r="C370" s="28" t="str">
        <f>IF(ENE´24!N69="","",ENE´24!N69)</f>
        <v/>
      </c>
    </row>
    <row r="371" spans="1:3" x14ac:dyDescent="0.3">
      <c r="A371" s="28" t="str">
        <f>IF(B371="","",ENE´24!$N$10)</f>
        <v/>
      </c>
      <c r="B371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",C371=""),"",CONCATENATE(TEXT(ENE´24!B70,"DD/MM/YYYY")," ",IF(ENE´24!C70="6:00A18:00",MID(ENE´24!C70,1,4),MID(ENE´24!C70,1,5))))</f>
        <v/>
      </c>
      <c r="C371" s="28" t="str">
        <f>IF(ENE´24!N70="","",ENE´24!N70)</f>
        <v/>
      </c>
    </row>
    <row r="372" spans="1:3" x14ac:dyDescent="0.3">
      <c r="A372" s="28" t="str">
        <f>IF(B372="","",ENE´24!$N$10)</f>
        <v/>
      </c>
      <c r="B372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",C372=""),"",CONCATENATE(TEXT(ENE´24!B71+1,"DD/MM/YYYY")," ",IF(ENE´24!C71="6:00A18:00",MID(ENE´24!C71,1,4),MID(ENE´24!C71,1,5))))</f>
        <v/>
      </c>
      <c r="C372" s="28" t="str">
        <f>IF(ENE´24!N71="","",ENE´24!N71)</f>
        <v/>
      </c>
    </row>
    <row r="373" spans="1:3" x14ac:dyDescent="0.3">
      <c r="A373" s="28" t="str">
        <f>IF(B373="","",ENE´24!$N$10)</f>
        <v/>
      </c>
      <c r="B373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",C373=""),"",CONCATENATE(TEXT(ENE´24!B72,"DD/MM/YYYY")," ",IF(ENE´24!C72="6:00A18:00",MID(ENE´24!C72,1,4),MID(ENE´24!C72,1,5))))</f>
        <v/>
      </c>
      <c r="C373" s="28" t="str">
        <f>IF(ENE´24!N72="","",ENE´24!N72)</f>
        <v/>
      </c>
    </row>
    <row r="374" spans="1:3" x14ac:dyDescent="0.3">
      <c r="A374" s="28" t="str">
        <f>IF(B374="","",ENE´24!$P$10)</f>
        <v/>
      </c>
      <c r="B374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",C374=""),"",CONCATENATE(TEXT(ENE´24!B11+1,"DD/MM/YYYY")," ",IF(ENE´24!C11="6:00A18:00",MID(ENE´24!C11,1,4),MID(ENE´24!C11,1,5))))</f>
        <v/>
      </c>
      <c r="C374" s="28" t="str">
        <f>IF(ENE´24!P11="","",ENE´24!P11)</f>
        <v/>
      </c>
    </row>
    <row r="375" spans="1:3" x14ac:dyDescent="0.3">
      <c r="A375" s="28" t="str">
        <f>IF(B375="","",ENE´24!$P$10)</f>
        <v/>
      </c>
      <c r="B375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",C375=""),"",CONCATENATE(TEXT(ENE´24!B12,"DD/MM/YYYY")," ",IF(ENE´24!C12="6:00A18:00",MID(ENE´24!C12,1,4),MID(ENE´24!C12,1,5))))</f>
        <v/>
      </c>
      <c r="C375" s="28" t="str">
        <f>IF(ENE´24!P12="","",ENE´24!P12)</f>
        <v/>
      </c>
    </row>
    <row r="376" spans="1:3" x14ac:dyDescent="0.3">
      <c r="A376" s="28" t="str">
        <f>IF(B376="","",ENE´24!$P$10)</f>
        <v/>
      </c>
      <c r="B376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",C376=""),"",CONCATENATE(TEXT(ENE´24!B13+1,"DD/MM/YYYY")," ",IF(ENE´24!C13="6:00A18:00",MID(ENE´24!C13,1,4),MID(ENE´24!C13,1,5))))</f>
        <v/>
      </c>
      <c r="C376" s="28" t="str">
        <f>IF(ENE´24!P13="","",ENE´24!P13)</f>
        <v/>
      </c>
    </row>
    <row r="377" spans="1:3" x14ac:dyDescent="0.3">
      <c r="A377" s="28" t="str">
        <f>IF(B377="","",ENE´24!$P$10)</f>
        <v/>
      </c>
      <c r="B377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",C377=""),"",CONCATENATE(TEXT(ENE´24!B14,"DD/MM/YYYY")," ",IF(ENE´24!C14="6:00A18:00",MID(ENE´24!C14,1,4),MID(ENE´24!C14,1,5))))</f>
        <v/>
      </c>
      <c r="C377" s="28" t="str">
        <f>IF(ENE´24!P14="","",ENE´24!P14)</f>
        <v/>
      </c>
    </row>
    <row r="378" spans="1:3" x14ac:dyDescent="0.3">
      <c r="A378" s="28" t="str">
        <f>IF(B378="","",ENE´24!$P$10)</f>
        <v/>
      </c>
      <c r="B378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",C378=""),"",CONCATENATE(TEXT(ENE´24!B15+1,"DD/MM/YYYY")," ",IF(ENE´24!C15="6:00A18:00",MID(ENE´24!C15,1,4),MID(ENE´24!C15,1,5))))</f>
        <v/>
      </c>
      <c r="C378" s="28" t="str">
        <f>IF(ENE´24!P15="","",ENE´24!P15)</f>
        <v/>
      </c>
    </row>
    <row r="379" spans="1:3" x14ac:dyDescent="0.3">
      <c r="A379" s="28" t="str">
        <f>IF(B379="","",ENE´24!$P$10)</f>
        <v/>
      </c>
      <c r="B379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",C379=""),"",CONCATENATE(TEXT(ENE´24!B16,"DD/MM/YYYY")," ",IF(ENE´24!C16="6:00A18:00",MID(ENE´24!C16,1,4),MID(ENE´24!C16,1,5))))</f>
        <v/>
      </c>
      <c r="C379" s="28" t="str">
        <f>IF(ENE´24!P16="","",ENE´24!P16)</f>
        <v/>
      </c>
    </row>
    <row r="380" spans="1:3" x14ac:dyDescent="0.3">
      <c r="A380" s="28" t="str">
        <f>IF(B380="","",ENE´24!$P$10)</f>
        <v/>
      </c>
      <c r="B380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",C380=""),"",CONCATENATE(TEXT(ENE´24!B17+1,"DD/MM/YYYY")," ",IF(ENE´24!C17="6:00A18:00",MID(ENE´24!C17,1,4),MID(ENE´24!C17,1,5))))</f>
        <v/>
      </c>
      <c r="C380" s="28" t="str">
        <f>IF(ENE´24!P17="","",ENE´24!P17)</f>
        <v/>
      </c>
    </row>
    <row r="381" spans="1:3" x14ac:dyDescent="0.3">
      <c r="A381" s="28" t="str">
        <f>IF(B381="","",ENE´24!$P$10)</f>
        <v/>
      </c>
      <c r="B381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",C381=""),"",CONCATENATE(TEXT(ENE´24!B18,"DD/MM/YYYY")," ",IF(ENE´24!C18="6:00A18:00",MID(ENE´24!C18,1,4),MID(ENE´24!C18,1,5))))</f>
        <v/>
      </c>
      <c r="C381" s="28" t="str">
        <f>IF(ENE´24!P18="","",ENE´24!P18)</f>
        <v/>
      </c>
    </row>
    <row r="382" spans="1:3" x14ac:dyDescent="0.3">
      <c r="A382" s="28" t="str">
        <f>IF(B382="","",ENE´24!$P$10)</f>
        <v/>
      </c>
      <c r="B382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",C382=""),"",CONCATENATE(TEXT(ENE´24!B19+1,"DD/MM/YYYY")," ",IF(ENE´24!C19="6:00A18:00",MID(ENE´24!C19,1,4),MID(ENE´24!C19,1,5))))</f>
        <v/>
      </c>
      <c r="C382" s="28" t="str">
        <f>IF(ENE´24!P19="","",ENE´24!P19)</f>
        <v/>
      </c>
    </row>
    <row r="383" spans="1:3" x14ac:dyDescent="0.3">
      <c r="A383" s="28" t="str">
        <f>IF(B383="","",ENE´24!$P$10)</f>
        <v/>
      </c>
      <c r="B383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",C383=""),"",CONCATENATE(TEXT(ENE´24!B20,"DD/MM/YYYY")," ",IF(ENE´24!C20="6:00A18:00",MID(ENE´24!C20,1,4),MID(ENE´24!C20,1,5))))</f>
        <v/>
      </c>
      <c r="C383" s="28" t="str">
        <f>IF(ENE´24!P20="","",ENE´24!P20)</f>
        <v/>
      </c>
    </row>
    <row r="384" spans="1:3" x14ac:dyDescent="0.3">
      <c r="A384" s="28" t="str">
        <f>IF(B384="","",ENE´24!$P$10)</f>
        <v/>
      </c>
      <c r="B384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",C384=""),"",CONCATENATE(TEXT(ENE´24!B21+1,"DD/MM/YYYY")," ",IF(ENE´24!C21="6:00A18:00",MID(ENE´24!C21,1,4),MID(ENE´24!C21,1,5))))</f>
        <v/>
      </c>
      <c r="C384" s="28" t="str">
        <f>IF(ENE´24!P21="","",ENE´24!P21)</f>
        <v/>
      </c>
    </row>
    <row r="385" spans="1:3" x14ac:dyDescent="0.3">
      <c r="A385" s="28" t="str">
        <f>IF(B385="","",ENE´24!$P$10)</f>
        <v/>
      </c>
      <c r="B385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",C385=""),"",CONCATENATE(TEXT(ENE´24!B22,"DD/MM/YYYY")," ",IF(ENE´24!C22="6:00A18:00",MID(ENE´24!C22,1,4),MID(ENE´24!C22,1,5))))</f>
        <v/>
      </c>
      <c r="C385" s="28" t="str">
        <f>IF(ENE´24!P22="","",ENE´24!P22)</f>
        <v/>
      </c>
    </row>
    <row r="386" spans="1:3" x14ac:dyDescent="0.3">
      <c r="A386" s="28" t="str">
        <f>IF(B386="","",ENE´24!$P$10)</f>
        <v/>
      </c>
      <c r="B386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",C386=""),"",CONCATENATE(TEXT(ENE´24!B23+1,"DD/MM/YYYY")," ",IF(ENE´24!C23="6:00A18:00",MID(ENE´24!C23,1,4),MID(ENE´24!C23,1,5))))</f>
        <v/>
      </c>
      <c r="C386" s="28" t="str">
        <f>IF(ENE´24!P23="","",ENE´24!P23)</f>
        <v/>
      </c>
    </row>
    <row r="387" spans="1:3" x14ac:dyDescent="0.3">
      <c r="A387" s="28" t="str">
        <f>IF(B387="","",ENE´24!$P$10)</f>
        <v/>
      </c>
      <c r="B387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",C387=""),"",CONCATENATE(TEXT(ENE´24!B24,"DD/MM/YYYY")," ",IF(ENE´24!C24="6:00A18:00",MID(ENE´24!C24,1,4),MID(ENE´24!C24,1,5))))</f>
        <v/>
      </c>
      <c r="C387" s="28" t="str">
        <f>IF(ENE´24!P24="","",ENE´24!P24)</f>
        <v/>
      </c>
    </row>
    <row r="388" spans="1:3" x14ac:dyDescent="0.3">
      <c r="A388" s="28" t="str">
        <f>IF(B388="","",ENE´24!$P$10)</f>
        <v/>
      </c>
      <c r="B388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",C388=""),"",CONCATENATE(TEXT(ENE´24!B25+1,"DD/MM/YYYY")," ",IF(ENE´24!C25="6:00A18:00",MID(ENE´24!C25,1,4),MID(ENE´24!C25,1,5))))</f>
        <v/>
      </c>
      <c r="C388" s="28" t="str">
        <f>IF(ENE´24!P25="","",ENE´24!P25)</f>
        <v/>
      </c>
    </row>
    <row r="389" spans="1:3" x14ac:dyDescent="0.3">
      <c r="A389" s="28" t="str">
        <f>IF(B389="","",ENE´24!$P$10)</f>
        <v/>
      </c>
      <c r="B389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",C389=""),"",CONCATENATE(TEXT(ENE´24!B26,"DD/MM/YYYY")," ",IF(ENE´24!C26="6:00A18:00",MID(ENE´24!C26,1,4),MID(ENE´24!C26,1,5))))</f>
        <v/>
      </c>
      <c r="C389" s="28" t="str">
        <f>IF(ENE´24!P26="","",ENE´24!P26)</f>
        <v/>
      </c>
    </row>
    <row r="390" spans="1:3" x14ac:dyDescent="0.3">
      <c r="A390" s="28" t="str">
        <f>IF(B390="","",ENE´24!$P$10)</f>
        <v/>
      </c>
      <c r="B390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",C390=""),"",CONCATENATE(TEXT(ENE´24!B27+1,"DD/MM/YYYY")," ",IF(ENE´24!C27="6:00A18:00",MID(ENE´24!C27,1,4),MID(ENE´24!C27,1,5))))</f>
        <v/>
      </c>
      <c r="C390" s="28" t="str">
        <f>IF(ENE´24!P27="","",ENE´24!P27)</f>
        <v/>
      </c>
    </row>
    <row r="391" spans="1:3" x14ac:dyDescent="0.3">
      <c r="A391" s="28" t="str">
        <f>IF(B391="","",ENE´24!$P$10)</f>
        <v/>
      </c>
      <c r="B391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",C391=""),"",CONCATENATE(TEXT(ENE´24!B28,"DD/MM/YYYY")," ",IF(ENE´24!C28="6:00A18:00",MID(ENE´24!C28,1,4),MID(ENE´24!C28,1,5))))</f>
        <v/>
      </c>
      <c r="C391" s="28" t="str">
        <f>IF(ENE´24!P28="","",ENE´24!P28)</f>
        <v/>
      </c>
    </row>
    <row r="392" spans="1:3" x14ac:dyDescent="0.3">
      <c r="A392" s="28" t="str">
        <f>IF(B392="","",ENE´24!$P$10)</f>
        <v/>
      </c>
      <c r="B392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",C392=""),"",CONCATENATE(TEXT(ENE´24!B29+1,"DD/MM/YYYY")," ",IF(ENE´24!C29="6:00A18:00",MID(ENE´24!C29,1,4),MID(ENE´24!C29,1,5))))</f>
        <v/>
      </c>
      <c r="C392" s="28" t="str">
        <f>IF(ENE´24!P29="","",ENE´24!P29)</f>
        <v/>
      </c>
    </row>
    <row r="393" spans="1:3" x14ac:dyDescent="0.3">
      <c r="A393" s="28" t="str">
        <f>IF(B393="","",ENE´24!$P$10)</f>
        <v/>
      </c>
      <c r="B393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",C393=""),"",CONCATENATE(TEXT(ENE´24!B30,"DD/MM/YYYY")," ",IF(ENE´24!C30="6:00A18:00",MID(ENE´24!C30,1,4),MID(ENE´24!C30,1,5))))</f>
        <v/>
      </c>
      <c r="C393" s="28" t="str">
        <f>IF(ENE´24!P30="","",ENE´24!P30)</f>
        <v/>
      </c>
    </row>
    <row r="394" spans="1:3" x14ac:dyDescent="0.3">
      <c r="A394" s="28" t="str">
        <f>IF(B394="","",ENE´24!$P$10)</f>
        <v/>
      </c>
      <c r="B394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",C394=""),"",CONCATENATE(TEXT(ENE´24!B31+1,"DD/MM/YYYY")," ",IF(ENE´24!C31="6:00A18:00",MID(ENE´24!C31,1,4),MID(ENE´24!C31,1,5))))</f>
        <v/>
      </c>
      <c r="C394" s="28" t="str">
        <f>IF(ENE´24!P31="","",ENE´24!P31)</f>
        <v/>
      </c>
    </row>
    <row r="395" spans="1:3" x14ac:dyDescent="0.3">
      <c r="A395" s="28" t="str">
        <f>IF(B395="","",ENE´24!$P$10)</f>
        <v/>
      </c>
      <c r="B395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",C395=""),"",CONCATENATE(TEXT(ENE´24!B32,"DD/MM/YYYY")," ",IF(ENE´24!C32="6:00A18:00",MID(ENE´24!C32,1,4),MID(ENE´24!C32,1,5))))</f>
        <v/>
      </c>
      <c r="C395" s="28" t="str">
        <f>IF(ENE´24!P32="","",ENE´24!P32)</f>
        <v/>
      </c>
    </row>
    <row r="396" spans="1:3" x14ac:dyDescent="0.3">
      <c r="A396" s="28" t="str">
        <f>IF(B396="","",ENE´24!$P$10)</f>
        <v/>
      </c>
      <c r="B396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",C396=""),"",CONCATENATE(TEXT(ENE´24!B33+1,"DD/MM/YYYY")," ",IF(ENE´24!C33="6:00A18:00",MID(ENE´24!C33,1,4),MID(ENE´24!C33,1,5))))</f>
        <v/>
      </c>
      <c r="C396" s="28" t="str">
        <f>IF(ENE´24!P33="","",ENE´24!P33)</f>
        <v/>
      </c>
    </row>
    <row r="397" spans="1:3" x14ac:dyDescent="0.3">
      <c r="A397" s="28" t="str">
        <f>IF(B397="","",ENE´24!$P$10)</f>
        <v/>
      </c>
      <c r="B397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",C397=""),"",CONCATENATE(TEXT(ENE´24!B34,"DD/MM/YYYY")," ",IF(ENE´24!C34="6:00A18:00",MID(ENE´24!C34,1,4),MID(ENE´24!C34,1,5))))</f>
        <v/>
      </c>
      <c r="C397" s="28" t="str">
        <f>IF(ENE´24!P34="","",ENE´24!P34)</f>
        <v/>
      </c>
    </row>
    <row r="398" spans="1:3" x14ac:dyDescent="0.3">
      <c r="A398" s="28" t="str">
        <f>IF(B398="","",ENE´24!$P$10)</f>
        <v/>
      </c>
      <c r="B398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",C398=""),"",CONCATENATE(TEXT(ENE´24!B35+1,"DD/MM/YYYY")," ",IF(ENE´24!C35="6:00A18:00",MID(ENE´24!C35,1,4),MID(ENE´24!C35,1,5))))</f>
        <v/>
      </c>
      <c r="C398" s="28" t="str">
        <f>IF(ENE´24!P35="","",ENE´24!P35)</f>
        <v/>
      </c>
    </row>
    <row r="399" spans="1:3" x14ac:dyDescent="0.3">
      <c r="A399" s="28" t="str">
        <f>IF(B399="","",ENE´24!$P$10)</f>
        <v/>
      </c>
      <c r="B399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",C399=""),"",CONCATENATE(TEXT(ENE´24!B36,"DD/MM/YYYY")," ",IF(ENE´24!C36="6:00A18:00",MID(ENE´24!C36,1,4),MID(ENE´24!C36,1,5))))</f>
        <v/>
      </c>
      <c r="C399" s="28" t="str">
        <f>IF(ENE´24!P36="","",ENE´24!P36)</f>
        <v/>
      </c>
    </row>
    <row r="400" spans="1:3" x14ac:dyDescent="0.3">
      <c r="A400" s="28" t="str">
        <f>IF(B400="","",ENE´24!$P$10)</f>
        <v/>
      </c>
      <c r="B400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",C400=""),"",CONCATENATE(TEXT(ENE´24!B37+1,"DD/MM/YYYY")," ",IF(ENE´24!C37="6:00A18:00",MID(ENE´24!C37,1,4),MID(ENE´24!C37,1,5))))</f>
        <v/>
      </c>
      <c r="C400" s="28" t="str">
        <f>IF(ENE´24!P37="","",ENE´24!P37)</f>
        <v/>
      </c>
    </row>
    <row r="401" spans="1:3" x14ac:dyDescent="0.3">
      <c r="A401" s="28" t="str">
        <f>IF(B401="","",ENE´24!$P$10)</f>
        <v/>
      </c>
      <c r="B401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",C401=""),"",CONCATENATE(TEXT(ENE´24!B38,"DD/MM/YYYY")," ",IF(ENE´24!C38="6:00A18:00",MID(ENE´24!C38,1,4),MID(ENE´24!C38,1,5))))</f>
        <v/>
      </c>
      <c r="C401" s="28" t="str">
        <f>IF(ENE´24!P38="","",ENE´24!P38)</f>
        <v/>
      </c>
    </row>
    <row r="402" spans="1:3" x14ac:dyDescent="0.3">
      <c r="A402" s="28" t="str">
        <f>IF(B402="","",ENE´24!$P$10)</f>
        <v/>
      </c>
      <c r="B402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",C402=""),"",CONCATENATE(TEXT(ENE´24!B39+1,"DD/MM/YYYY")," ",IF(ENE´24!C39="6:00A18:00",MID(ENE´24!C39,1,4),MID(ENE´24!C39,1,5))))</f>
        <v/>
      </c>
      <c r="C402" s="28" t="str">
        <f>IF(ENE´24!P39="","",ENE´24!P39)</f>
        <v/>
      </c>
    </row>
    <row r="403" spans="1:3" x14ac:dyDescent="0.3">
      <c r="A403" s="28" t="str">
        <f>IF(B403="","",ENE´24!$P$10)</f>
        <v/>
      </c>
      <c r="B403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",C403=""),"",CONCATENATE(TEXT(ENE´24!B40,"DD/MM/YYYY")," ",IF(ENE´24!C40="6:00A18:00",MID(ENE´24!C40,1,4),MID(ENE´24!C40,1,5))))</f>
        <v/>
      </c>
      <c r="C403" s="28" t="str">
        <f>IF(ENE´24!P40="","",ENE´24!P40)</f>
        <v/>
      </c>
    </row>
    <row r="404" spans="1:3" x14ac:dyDescent="0.3">
      <c r="A404" s="28" t="str">
        <f>IF(B404="","",ENE´24!$P$10)</f>
        <v/>
      </c>
      <c r="B404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",C404=""),"",CONCATENATE(TEXT(ENE´24!B41+1,"DD/MM/YYYY")," ",IF(ENE´24!C41="6:00A18:00",MID(ENE´24!C41,1,4),MID(ENE´24!C41,1,5))))</f>
        <v/>
      </c>
      <c r="C404" s="28" t="str">
        <f>IF(ENE´24!P41="","",ENE´24!P41)</f>
        <v/>
      </c>
    </row>
    <row r="405" spans="1:3" x14ac:dyDescent="0.3">
      <c r="A405" s="28" t="str">
        <f>IF(B405="","",ENE´24!$P$10)</f>
        <v/>
      </c>
      <c r="B405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",C405=""),"",CONCATENATE(TEXT(ENE´24!B42,"DD/MM/YYYY")," ",IF(ENE´24!C42="6:00A18:00",MID(ENE´24!C42,1,4),MID(ENE´24!C42,1,5))))</f>
        <v/>
      </c>
      <c r="C405" s="28" t="str">
        <f>IF(ENE´24!P42="","",ENE´24!P42)</f>
        <v/>
      </c>
    </row>
    <row r="406" spans="1:3" x14ac:dyDescent="0.3">
      <c r="A406" s="28" t="str">
        <f>IF(B406="","",ENE´24!$P$10)</f>
        <v/>
      </c>
      <c r="B406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",C406=""),"",CONCATENATE(TEXT(ENE´24!B43+1,"DD/MM/YYYY")," ",IF(ENE´24!C43="6:00A18:00",MID(ENE´24!C43,1,4),MID(ENE´24!C43,1,5))))</f>
        <v/>
      </c>
      <c r="C406" s="28" t="str">
        <f>IF(ENE´24!P43="","",ENE´24!P43)</f>
        <v/>
      </c>
    </row>
    <row r="407" spans="1:3" x14ac:dyDescent="0.3">
      <c r="A407" s="28" t="str">
        <f>IF(B407="","",ENE´24!$P$10)</f>
        <v/>
      </c>
      <c r="B407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",C407=""),"",CONCATENATE(TEXT(ENE´24!B44,"DD/MM/YYYY")," ",IF(ENE´24!C44="6:00A18:00",MID(ENE´24!C44,1,4),MID(ENE´24!C44,1,5))))</f>
        <v/>
      </c>
      <c r="C407" s="28" t="str">
        <f>IF(ENE´24!P44="","",ENE´24!P44)</f>
        <v/>
      </c>
    </row>
    <row r="408" spans="1:3" x14ac:dyDescent="0.3">
      <c r="A408" s="28" t="str">
        <f>IF(B408="","",ENE´24!$P$10)</f>
        <v/>
      </c>
      <c r="B408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",C408=""),"",CONCATENATE(TEXT(ENE´24!B45+1,"DD/MM/YYYY")," ",IF(ENE´24!C45="6:00A18:00",MID(ENE´24!C45,1,4),MID(ENE´24!C45,1,5))))</f>
        <v/>
      </c>
      <c r="C408" s="28" t="str">
        <f>IF(ENE´24!P45="","",ENE´24!P45)</f>
        <v/>
      </c>
    </row>
    <row r="409" spans="1:3" x14ac:dyDescent="0.3">
      <c r="A409" s="28" t="str">
        <f>IF(B409="","",ENE´24!$P$10)</f>
        <v/>
      </c>
      <c r="B409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",C409=""),"",CONCATENATE(TEXT(ENE´24!B46,"DD/MM/YYYY")," ",IF(ENE´24!C46="6:00A18:00",MID(ENE´24!C46,1,4),MID(ENE´24!C46,1,5))))</f>
        <v/>
      </c>
      <c r="C409" s="28" t="str">
        <f>IF(ENE´24!P46="","",ENE´24!P46)</f>
        <v/>
      </c>
    </row>
    <row r="410" spans="1:3" x14ac:dyDescent="0.3">
      <c r="A410" s="28" t="str">
        <f>IF(B410="","",ENE´24!$P$10)</f>
        <v/>
      </c>
      <c r="B410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",C410=""),"",CONCATENATE(TEXT(ENE´24!B47+1,"DD/MM/YYYY")," ",IF(ENE´24!C47="6:00A18:00",MID(ENE´24!C47,1,4),MID(ENE´24!C47,1,5))))</f>
        <v/>
      </c>
      <c r="C410" s="28" t="str">
        <f>IF(ENE´24!P47="","",ENE´24!P47)</f>
        <v/>
      </c>
    </row>
    <row r="411" spans="1:3" x14ac:dyDescent="0.3">
      <c r="A411" s="28" t="str">
        <f>IF(B411="","",ENE´24!$P$10)</f>
        <v/>
      </c>
      <c r="B411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",C411=""),"",CONCATENATE(TEXT(ENE´24!B48,"DD/MM/YYYY")," ",IF(ENE´24!C48="6:00A18:00",MID(ENE´24!C48,1,4),MID(ENE´24!C48,1,5))))</f>
        <v/>
      </c>
      <c r="C411" s="28" t="str">
        <f>IF(ENE´24!P48="","",ENE´24!P48)</f>
        <v/>
      </c>
    </row>
    <row r="412" spans="1:3" x14ac:dyDescent="0.3">
      <c r="A412" s="28" t="str">
        <f>IF(B412="","",ENE´24!$P$10)</f>
        <v/>
      </c>
      <c r="B412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",C412=""),"",CONCATENATE(TEXT(ENE´24!B49+1,"DD/MM/YYYY")," ",IF(ENE´24!C49="6:00A18:00",MID(ENE´24!C49,1,4),MID(ENE´24!C49,1,5))))</f>
        <v/>
      </c>
      <c r="C412" s="28" t="str">
        <f>IF(ENE´24!P49="","",ENE´24!P49)</f>
        <v/>
      </c>
    </row>
    <row r="413" spans="1:3" x14ac:dyDescent="0.3">
      <c r="A413" s="28" t="str">
        <f>IF(B413="","",ENE´24!$P$10)</f>
        <v/>
      </c>
      <c r="B413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",C413=""),"",CONCATENATE(TEXT(ENE´24!B50,"DD/MM/YYYY")," ",IF(ENE´24!C50="6:00A18:00",MID(ENE´24!C50,1,4),MID(ENE´24!C50,1,5))))</f>
        <v/>
      </c>
      <c r="C413" s="28" t="str">
        <f>IF(ENE´24!P50="","",ENE´24!P50)</f>
        <v/>
      </c>
    </row>
    <row r="414" spans="1:3" x14ac:dyDescent="0.3">
      <c r="A414" s="28" t="str">
        <f>IF(B414="","",ENE´24!$P$10)</f>
        <v/>
      </c>
      <c r="B414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",C414=""),"",CONCATENATE(TEXT(ENE´24!B51+1,"DD/MM/YYYY")," ",IF(ENE´24!C51="6:00A18:00",MID(ENE´24!C51,1,4),MID(ENE´24!C51,1,5))))</f>
        <v/>
      </c>
      <c r="C414" s="28" t="str">
        <f>IF(ENE´24!P51="","",ENE´24!P51)</f>
        <v/>
      </c>
    </row>
    <row r="415" spans="1:3" x14ac:dyDescent="0.3">
      <c r="A415" s="28" t="str">
        <f>IF(B415="","",ENE´24!$P$10)</f>
        <v/>
      </c>
      <c r="B415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",C415=""),"",CONCATENATE(TEXT(ENE´24!B52,"DD/MM/YYYY")," ",IF(ENE´24!C52="6:00A18:00",MID(ENE´24!C52,1,4),MID(ENE´24!C52,1,5))))</f>
        <v/>
      </c>
      <c r="C415" s="28" t="str">
        <f>IF(ENE´24!P52="","",ENE´24!P52)</f>
        <v/>
      </c>
    </row>
    <row r="416" spans="1:3" x14ac:dyDescent="0.3">
      <c r="A416" s="28" t="str">
        <f>IF(B416="","",ENE´24!$P$10)</f>
        <v/>
      </c>
      <c r="B416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",C416=""),"",CONCATENATE(TEXT(ENE´24!B53+1,"DD/MM/YYYY")," ",IF(ENE´24!C53="6:00A18:00",MID(ENE´24!C53,1,4),MID(ENE´24!C53,1,5))))</f>
        <v/>
      </c>
      <c r="C416" s="28" t="str">
        <f>IF(ENE´24!P53="","",ENE´24!P53)</f>
        <v/>
      </c>
    </row>
    <row r="417" spans="1:3" x14ac:dyDescent="0.3">
      <c r="A417" s="28" t="str">
        <f>IF(B417="","",ENE´24!$P$10)</f>
        <v/>
      </c>
      <c r="B417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",C417=""),"",CONCATENATE(TEXT(ENE´24!B54,"DD/MM/YYYY")," ",IF(ENE´24!C54="6:00A18:00",MID(ENE´24!C54,1,4),MID(ENE´24!C54,1,5))))</f>
        <v/>
      </c>
      <c r="C417" s="28" t="str">
        <f>IF(ENE´24!P54="","",ENE´24!P54)</f>
        <v/>
      </c>
    </row>
    <row r="418" spans="1:3" x14ac:dyDescent="0.3">
      <c r="A418" s="28" t="str">
        <f>IF(B418="","",ENE´24!$P$10)</f>
        <v/>
      </c>
      <c r="B418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",C418=""),"",CONCATENATE(TEXT(ENE´24!B55+1,"DD/MM/YYYY")," ",IF(ENE´24!C55="6:00A18:00",MID(ENE´24!C55,1,4),MID(ENE´24!C55,1,5))))</f>
        <v/>
      </c>
      <c r="C418" s="28" t="str">
        <f>IF(ENE´24!P55="","",ENE´24!P55)</f>
        <v/>
      </c>
    </row>
    <row r="419" spans="1:3" x14ac:dyDescent="0.3">
      <c r="A419" s="28" t="str">
        <f>IF(B419="","",ENE´24!$P$10)</f>
        <v/>
      </c>
      <c r="B419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",C419=""),"",CONCATENATE(TEXT(ENE´24!B56,"DD/MM/YYYY")," ",IF(ENE´24!C56="6:00A18:00",MID(ENE´24!C56,1,4),MID(ENE´24!C56,1,5))))</f>
        <v/>
      </c>
      <c r="C419" s="28" t="str">
        <f>IF(ENE´24!P56="","",ENE´24!P56)</f>
        <v/>
      </c>
    </row>
    <row r="420" spans="1:3" x14ac:dyDescent="0.3">
      <c r="A420" s="28" t="str">
        <f>IF(B420="","",ENE´24!$P$10)</f>
        <v/>
      </c>
      <c r="B420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",C420=""),"",CONCATENATE(TEXT(ENE´24!B57+1,"DD/MM/YYYY")," ",IF(ENE´24!C57="6:00A18:00",MID(ENE´24!C57,1,4),MID(ENE´24!C57,1,5))))</f>
        <v/>
      </c>
      <c r="C420" s="28" t="str">
        <f>IF(ENE´24!P57="","",ENE´24!P57)</f>
        <v/>
      </c>
    </row>
    <row r="421" spans="1:3" x14ac:dyDescent="0.3">
      <c r="A421" s="28" t="str">
        <f>IF(B421="","",ENE´24!$P$10)</f>
        <v/>
      </c>
      <c r="B421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",C421=""),"",CONCATENATE(TEXT(ENE´24!B58,"DD/MM/YYYY")," ",IF(ENE´24!C58="6:00A18:00",MID(ENE´24!C58,1,4),MID(ENE´24!C58,1,5))))</f>
        <v/>
      </c>
      <c r="C421" s="28" t="str">
        <f>IF(ENE´24!P58="","",ENE´24!P58)</f>
        <v/>
      </c>
    </row>
    <row r="422" spans="1:3" x14ac:dyDescent="0.3">
      <c r="A422" s="28" t="str">
        <f>IF(B422="","",ENE´24!$P$10)</f>
        <v/>
      </c>
      <c r="B422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",C422=""),"",CONCATENATE(TEXT(ENE´24!B59+1,"DD/MM/YYYY")," ",IF(ENE´24!C59="6:00A18:00",MID(ENE´24!C59,1,4),MID(ENE´24!C59,1,5))))</f>
        <v/>
      </c>
      <c r="C422" s="28" t="str">
        <f>IF(ENE´24!P59="","",ENE´24!P59)</f>
        <v/>
      </c>
    </row>
    <row r="423" spans="1:3" x14ac:dyDescent="0.3">
      <c r="A423" s="28" t="str">
        <f>IF(B423="","",ENE´24!$P$10)</f>
        <v/>
      </c>
      <c r="B423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",C423=""),"",CONCATENATE(TEXT(ENE´24!B60,"DD/MM/YYYY")," ",IF(ENE´24!C60="6:00A18:00",MID(ENE´24!C60,1,4),MID(ENE´24!C60,1,5))))</f>
        <v/>
      </c>
      <c r="C423" s="28" t="str">
        <f>IF(ENE´24!P60="","",ENE´24!P60)</f>
        <v/>
      </c>
    </row>
    <row r="424" spans="1:3" x14ac:dyDescent="0.3">
      <c r="A424" s="28" t="str">
        <f>IF(B424="","",ENE´24!$P$10)</f>
        <v/>
      </c>
      <c r="B424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",C424=""),"",CONCATENATE(TEXT(ENE´24!B61+1,"DD/MM/YYYY")," ",IF(ENE´24!C61="6:00A18:00",MID(ENE´24!C61,1,4),MID(ENE´24!C61,1,5))))</f>
        <v/>
      </c>
      <c r="C424" s="28" t="str">
        <f>IF(ENE´24!P61="","",ENE´24!P61)</f>
        <v/>
      </c>
    </row>
    <row r="425" spans="1:3" x14ac:dyDescent="0.3">
      <c r="A425" s="28" t="str">
        <f>IF(B425="","",ENE´24!$P$10)</f>
        <v/>
      </c>
      <c r="B425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",C425=""),"",CONCATENATE(TEXT(ENE´24!B62,"DD/MM/YYYY")," ",IF(ENE´24!C62="6:00A18:00",MID(ENE´24!C62,1,4),MID(ENE´24!C62,1,5))))</f>
        <v/>
      </c>
      <c r="C425" s="28" t="str">
        <f>IF(ENE´24!P62="","",ENE´24!P62)</f>
        <v/>
      </c>
    </row>
    <row r="426" spans="1:3" x14ac:dyDescent="0.3">
      <c r="A426" s="28" t="str">
        <f>IF(B426="","",ENE´24!$P$10)</f>
        <v/>
      </c>
      <c r="B426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",C426=""),"",CONCATENATE(TEXT(ENE´24!B63+1,"DD/MM/YYYY")," ",IF(ENE´24!C63="6:00A18:00",MID(ENE´24!C63,1,4),MID(ENE´24!C63,1,5))))</f>
        <v/>
      </c>
      <c r="C426" s="28" t="str">
        <f>IF(ENE´24!P63="","",ENE´24!P63)</f>
        <v/>
      </c>
    </row>
    <row r="427" spans="1:3" x14ac:dyDescent="0.3">
      <c r="A427" s="28" t="str">
        <f>IF(B427="","",ENE´24!$P$10)</f>
        <v/>
      </c>
      <c r="B427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",C427=""),"",CONCATENATE(TEXT(ENE´24!B64,"DD/MM/YYYY")," ",IF(ENE´24!C64="6:00A18:00",MID(ENE´24!C64,1,4),MID(ENE´24!C64,1,5))))</f>
        <v/>
      </c>
      <c r="C427" s="28" t="str">
        <f>IF(ENE´24!P64="","",ENE´24!P64)</f>
        <v/>
      </c>
    </row>
    <row r="428" spans="1:3" x14ac:dyDescent="0.3">
      <c r="A428" s="28" t="str">
        <f>IF(B428="","",ENE´24!$P$10)</f>
        <v/>
      </c>
      <c r="B428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",C428=""),"",CONCATENATE(TEXT(ENE´24!B65+1,"DD/MM/YYYY")," ",IF(ENE´24!C65="6:00A18:00",MID(ENE´24!C65,1,4),MID(ENE´24!C65,1,5))))</f>
        <v/>
      </c>
      <c r="C428" s="28" t="str">
        <f>IF(ENE´24!P65="","",ENE´24!P65)</f>
        <v/>
      </c>
    </row>
    <row r="429" spans="1:3" x14ac:dyDescent="0.3">
      <c r="A429" s="28" t="str">
        <f>IF(B429="","",ENE´24!$P$10)</f>
        <v/>
      </c>
      <c r="B429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",C429=""),"",CONCATENATE(TEXT(ENE´24!B66,"DD/MM/YYYY")," ",IF(ENE´24!C66="6:00A18:00",MID(ENE´24!C66,1,4),MID(ENE´24!C66,1,5))))</f>
        <v/>
      </c>
      <c r="C429" s="28" t="str">
        <f>IF(ENE´24!P66="","",ENE´24!P66)</f>
        <v/>
      </c>
    </row>
    <row r="430" spans="1:3" x14ac:dyDescent="0.3">
      <c r="A430" s="28" t="str">
        <f>IF(B430="","",ENE´24!$P$10)</f>
        <v/>
      </c>
      <c r="B430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",C430=""),"",CONCATENATE(TEXT(ENE´24!B67+1,"DD/MM/YYYY")," ",IF(ENE´24!C67="6:00A18:00",MID(ENE´24!C67,1,4),MID(ENE´24!C67,1,5))))</f>
        <v/>
      </c>
      <c r="C430" s="28" t="str">
        <f>IF(ENE´24!P67="","",ENE´24!P67)</f>
        <v/>
      </c>
    </row>
    <row r="431" spans="1:3" x14ac:dyDescent="0.3">
      <c r="A431" s="28" t="str">
        <f>IF(B431="","",ENE´24!$P$10)</f>
        <v/>
      </c>
      <c r="B431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",C431=""),"",CONCATENATE(TEXT(ENE´24!B68,"DD/MM/YYYY")," ",IF(ENE´24!C68="6:00A18:00",MID(ENE´24!C68,1,4),MID(ENE´24!C68,1,5))))</f>
        <v/>
      </c>
      <c r="C431" s="28" t="str">
        <f>IF(ENE´24!P68="","",ENE´24!P68)</f>
        <v/>
      </c>
    </row>
    <row r="432" spans="1:3" x14ac:dyDescent="0.3">
      <c r="A432" s="28" t="str">
        <f>IF(B432="","",ENE´24!$P$10)</f>
        <v/>
      </c>
      <c r="B432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",C432=""),"",CONCATENATE(TEXT(ENE´24!B69+1,"DD/MM/YYYY")," ",IF(ENE´24!C69="6:00A18:00",MID(ENE´24!C69,1,4),MID(ENE´24!C69,1,5))))</f>
        <v/>
      </c>
      <c r="C432" s="28" t="str">
        <f>IF(ENE´24!P69="","",ENE´24!P69)</f>
        <v/>
      </c>
    </row>
    <row r="433" spans="1:3" x14ac:dyDescent="0.3">
      <c r="A433" s="28" t="str">
        <f>IF(B433="","",ENE´24!$P$10)</f>
        <v/>
      </c>
      <c r="B433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",C433=""),"",CONCATENATE(TEXT(ENE´24!B70,"DD/MM/YYYY")," ",IF(ENE´24!C70="6:00A18:00",MID(ENE´24!C70,1,4),MID(ENE´24!C70,1,5))))</f>
        <v/>
      </c>
      <c r="C433" s="28" t="str">
        <f>IF(ENE´24!P70="","",ENE´24!P70)</f>
        <v/>
      </c>
    </row>
    <row r="434" spans="1:3" x14ac:dyDescent="0.3">
      <c r="A434" s="28" t="str">
        <f>IF(B434="","",ENE´24!$P$10)</f>
        <v/>
      </c>
      <c r="B434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",C434=""),"",CONCATENATE(TEXT(ENE´24!B71+1,"DD/MM/YYYY")," ",IF(ENE´24!C71="6:00A18:00",MID(ENE´24!C71,1,4),MID(ENE´24!C71,1,5))))</f>
        <v/>
      </c>
      <c r="C434" s="28" t="str">
        <f>IF(ENE´24!P71="","",ENE´24!P71)</f>
        <v/>
      </c>
    </row>
    <row r="435" spans="1:3" x14ac:dyDescent="0.3">
      <c r="A435" s="28" t="str">
        <f>IF(B435="","",ENE´24!$P$10)</f>
        <v/>
      </c>
      <c r="B435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",C435=""),"",CONCATENATE(TEXT(ENE´24!B72,"DD/MM/YYYY")," ",IF(ENE´24!C72="6:00A18:00",MID(ENE´24!C72,1,4),MID(ENE´24!C72,1,5))))</f>
        <v/>
      </c>
      <c r="C435" s="28" t="str">
        <f>IF(ENE´24!P72="","",ENE´24!P72)</f>
        <v/>
      </c>
    </row>
    <row r="436" spans="1:3" x14ac:dyDescent="0.3">
      <c r="A436" s="28" t="str">
        <f>IF(B436="","",ENE´24!$R$10)</f>
        <v/>
      </c>
      <c r="B436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",C436=""),"",CONCATENATE(TEXT(ENE´24!B11+1,"DD/MM/YYYY")," ",IF(ENE´24!C11="6:00A18:00",MID(ENE´24!C11,1,4),MID(ENE´24!C11,1,5))))</f>
        <v/>
      </c>
      <c r="C436" s="28" t="str">
        <f>IF(ENE´24!R11="","",ENE´24!R11)</f>
        <v/>
      </c>
    </row>
    <row r="437" spans="1:3" x14ac:dyDescent="0.3">
      <c r="A437" s="28" t="str">
        <f>IF(B437="","",ENE´24!$R$10)</f>
        <v/>
      </c>
      <c r="B437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",C437=""),"",CONCATENATE(TEXT(ENE´24!B12,"DD/MM/YYYY")," ",IF(ENE´24!C12="6:00A18:00",MID(ENE´24!C12,1,4),MID(ENE´24!C12,1,5))))</f>
        <v/>
      </c>
      <c r="C437" s="28" t="str">
        <f>IF(ENE´24!R12="","",ENE´24!R12)</f>
        <v/>
      </c>
    </row>
    <row r="438" spans="1:3" x14ac:dyDescent="0.3">
      <c r="A438" s="28" t="str">
        <f>IF(B438="","",ENE´24!$R$10)</f>
        <v/>
      </c>
      <c r="B438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",C438=""),"",CONCATENATE(TEXT(ENE´24!B13+1,"DD/MM/YYYY")," ",IF(ENE´24!C13="6:00A18:00",MID(ENE´24!C13,1,4),MID(ENE´24!C13,1,5))))</f>
        <v/>
      </c>
      <c r="C438" s="28" t="str">
        <f>IF(ENE´24!R13="","",ENE´24!R13)</f>
        <v/>
      </c>
    </row>
    <row r="439" spans="1:3" x14ac:dyDescent="0.3">
      <c r="A439" s="28" t="str">
        <f>IF(B439="","",ENE´24!$R$10)</f>
        <v/>
      </c>
      <c r="B439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",C439=""),"",CONCATENATE(TEXT(ENE´24!B14,"DD/MM/YYYY")," ",IF(ENE´24!C14="6:00A18:00",MID(ENE´24!C14,1,4),MID(ENE´24!C14,1,5))))</f>
        <v/>
      </c>
      <c r="C439" s="28" t="str">
        <f>IF(ENE´24!R14="","",ENE´24!R14)</f>
        <v/>
      </c>
    </row>
    <row r="440" spans="1:3" x14ac:dyDescent="0.3">
      <c r="A440" s="28" t="str">
        <f>IF(B440="","",ENE´24!$R$10)</f>
        <v/>
      </c>
      <c r="B440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",C440=""),"",CONCATENATE(TEXT(ENE´24!B15+1,"DD/MM/YYYY")," ",IF(ENE´24!C15="6:00A18:00",MID(ENE´24!C15,1,4),MID(ENE´24!C15,1,5))))</f>
        <v/>
      </c>
      <c r="C440" s="28" t="str">
        <f>IF(ENE´24!R15="","",ENE´24!R15)</f>
        <v/>
      </c>
    </row>
    <row r="441" spans="1:3" x14ac:dyDescent="0.3">
      <c r="A441" s="28" t="str">
        <f>IF(B441="","",ENE´24!$R$10)</f>
        <v/>
      </c>
      <c r="B441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",C441=""),"",CONCATENATE(TEXT(ENE´24!B16,"DD/MM/YYYY")," ",IF(ENE´24!C16="6:00A18:00",MID(ENE´24!C16,1,4),MID(ENE´24!C16,1,5))))</f>
        <v/>
      </c>
      <c r="C441" s="28" t="str">
        <f>IF(ENE´24!R16="","",ENE´24!R16)</f>
        <v/>
      </c>
    </row>
    <row r="442" spans="1:3" x14ac:dyDescent="0.3">
      <c r="A442" s="28" t="str">
        <f>IF(B442="","",ENE´24!$R$10)</f>
        <v/>
      </c>
      <c r="B442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",C442=""),"",CONCATENATE(TEXT(ENE´24!B17+1,"DD/MM/YYYY")," ",IF(ENE´24!C17="6:00A18:00",MID(ENE´24!C17,1,4),MID(ENE´24!C17,1,5))))</f>
        <v/>
      </c>
      <c r="C442" s="28" t="str">
        <f>IF(ENE´24!R17="","",ENE´24!R17)</f>
        <v/>
      </c>
    </row>
    <row r="443" spans="1:3" x14ac:dyDescent="0.3">
      <c r="A443" s="28" t="str">
        <f>IF(B443="","",ENE´24!$R$10)</f>
        <v/>
      </c>
      <c r="B443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",C443=""),"",CONCATENATE(TEXT(ENE´24!B18,"DD/MM/YYYY")," ",IF(ENE´24!C18="6:00A18:00",MID(ENE´24!C18,1,4),MID(ENE´24!C18,1,5))))</f>
        <v/>
      </c>
      <c r="C443" s="28" t="str">
        <f>IF(ENE´24!R18="","",ENE´24!R18)</f>
        <v/>
      </c>
    </row>
    <row r="444" spans="1:3" x14ac:dyDescent="0.3">
      <c r="A444" s="28" t="str">
        <f>IF(B444="","",ENE´24!$R$10)</f>
        <v/>
      </c>
      <c r="B444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",C444=""),"",CONCATENATE(TEXT(ENE´24!B19+1,"DD/MM/YYYY")," ",IF(ENE´24!C19="6:00A18:00",MID(ENE´24!C19,1,4),MID(ENE´24!C19,1,5))))</f>
        <v/>
      </c>
      <c r="C444" s="28" t="str">
        <f>IF(ENE´24!R19="","",ENE´24!R19)</f>
        <v/>
      </c>
    </row>
    <row r="445" spans="1:3" x14ac:dyDescent="0.3">
      <c r="A445" s="28" t="str">
        <f>IF(B445="","",ENE´24!$R$10)</f>
        <v/>
      </c>
      <c r="B445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",C445=""),"",CONCATENATE(TEXT(ENE´24!B20,"DD/MM/YYYY")," ",IF(ENE´24!C20="6:00A18:00",MID(ENE´24!C20,1,4),MID(ENE´24!C20,1,5))))</f>
        <v/>
      </c>
      <c r="C445" s="28" t="str">
        <f>IF(ENE´24!R20="","",ENE´24!R20)</f>
        <v/>
      </c>
    </row>
    <row r="446" spans="1:3" x14ac:dyDescent="0.3">
      <c r="A446" s="28" t="str">
        <f>IF(B446="","",ENE´24!$R$10)</f>
        <v/>
      </c>
      <c r="B446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",C446=""),"",CONCATENATE(TEXT(ENE´24!B21+1,"DD/MM/YYYY")," ",IF(ENE´24!C21="6:00A18:00",MID(ENE´24!C21,1,4),MID(ENE´24!C21,1,5))))</f>
        <v/>
      </c>
      <c r="C446" s="28" t="str">
        <f>IF(ENE´24!R21="","",ENE´24!R21)</f>
        <v/>
      </c>
    </row>
    <row r="447" spans="1:3" x14ac:dyDescent="0.3">
      <c r="A447" s="28" t="str">
        <f>IF(B447="","",ENE´24!$R$10)</f>
        <v/>
      </c>
      <c r="B447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",C447=""),"",CONCATENATE(TEXT(ENE´24!B22,"DD/MM/YYYY")," ",IF(ENE´24!C22="6:00A18:00",MID(ENE´24!C22,1,4),MID(ENE´24!C22,1,5))))</f>
        <v/>
      </c>
      <c r="C447" s="28" t="str">
        <f>IF(ENE´24!R22="","",ENE´24!R22)</f>
        <v/>
      </c>
    </row>
    <row r="448" spans="1:3" x14ac:dyDescent="0.3">
      <c r="A448" s="28" t="str">
        <f>IF(B448="","",ENE´24!$R$10)</f>
        <v/>
      </c>
      <c r="B448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",C448=""),"",CONCATENATE(TEXT(ENE´24!B23+1,"DD/MM/YYYY")," ",IF(ENE´24!C23="6:00A18:00",MID(ENE´24!C23,1,4),MID(ENE´24!C23,1,5))))</f>
        <v/>
      </c>
      <c r="C448" s="28" t="str">
        <f>IF(ENE´24!R23="","",ENE´24!R23)</f>
        <v/>
      </c>
    </row>
    <row r="449" spans="1:3" x14ac:dyDescent="0.3">
      <c r="A449" s="28" t="str">
        <f>IF(B449="","",ENE´24!$R$10)</f>
        <v/>
      </c>
      <c r="B449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",C449=""),"",CONCATENATE(TEXT(ENE´24!B24,"DD/MM/YYYY")," ",IF(ENE´24!C24="6:00A18:00",MID(ENE´24!C24,1,4),MID(ENE´24!C24,1,5))))</f>
        <v/>
      </c>
      <c r="C449" s="28" t="str">
        <f>IF(ENE´24!R24="","",ENE´24!R24)</f>
        <v/>
      </c>
    </row>
    <row r="450" spans="1:3" x14ac:dyDescent="0.3">
      <c r="A450" s="28" t="str">
        <f>IF(B450="","",ENE´24!$R$10)</f>
        <v/>
      </c>
      <c r="B450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",C450=""),"",CONCATENATE(TEXT(ENE´24!B25+1,"DD/MM/YYYY")," ",IF(ENE´24!C25="6:00A18:00",MID(ENE´24!C25,1,4),MID(ENE´24!C25,1,5))))</f>
        <v/>
      </c>
      <c r="C450" s="28" t="str">
        <f>IF(ENE´24!R25="","",ENE´24!R25)</f>
        <v/>
      </c>
    </row>
    <row r="451" spans="1:3" x14ac:dyDescent="0.3">
      <c r="A451" s="28" t="str">
        <f>IF(B451="","",ENE´24!$R$10)</f>
        <v/>
      </c>
      <c r="B451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",C451=""),"",CONCATENATE(TEXT(ENE´24!B26,"DD/MM/YYYY")," ",IF(ENE´24!C26="6:00A18:00",MID(ENE´24!C26,1,4),MID(ENE´24!C26,1,5))))</f>
        <v/>
      </c>
      <c r="C451" s="28" t="str">
        <f>IF(ENE´24!R26="","",ENE´24!R26)</f>
        <v/>
      </c>
    </row>
    <row r="452" spans="1:3" x14ac:dyDescent="0.3">
      <c r="A452" s="28" t="str">
        <f>IF(B452="","",ENE´24!$R$10)</f>
        <v/>
      </c>
      <c r="B452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",C452=""),"",CONCATENATE(TEXT(ENE´24!B27+1,"DD/MM/YYYY")," ",IF(ENE´24!C27="6:00A18:00",MID(ENE´24!C27,1,4),MID(ENE´24!C27,1,5))))</f>
        <v/>
      </c>
      <c r="C452" s="28" t="str">
        <f>IF(ENE´24!R27="","",ENE´24!R27)</f>
        <v/>
      </c>
    </row>
    <row r="453" spans="1:3" x14ac:dyDescent="0.3">
      <c r="A453" s="28" t="str">
        <f>IF(B453="","",ENE´24!$R$10)</f>
        <v/>
      </c>
      <c r="B453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",C453=""),"",CONCATENATE(TEXT(ENE´24!B28,"DD/MM/YYYY")," ",IF(ENE´24!C28="6:00A18:00",MID(ENE´24!C28,1,4),MID(ENE´24!C28,1,5))))</f>
        <v/>
      </c>
      <c r="C453" s="28" t="str">
        <f>IF(ENE´24!R28="","",ENE´24!R28)</f>
        <v/>
      </c>
    </row>
    <row r="454" spans="1:3" x14ac:dyDescent="0.3">
      <c r="A454" s="28" t="str">
        <f>IF(B454="","",ENE´24!$R$10)</f>
        <v/>
      </c>
      <c r="B454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",C454=""),"",CONCATENATE(TEXT(ENE´24!B29+1,"DD/MM/YYYY")," ",IF(ENE´24!C29="6:00A18:00",MID(ENE´24!C29,1,4),MID(ENE´24!C29,1,5))))</f>
        <v/>
      </c>
      <c r="C454" s="28" t="str">
        <f>IF(ENE´24!R29="","",ENE´24!R29)</f>
        <v/>
      </c>
    </row>
    <row r="455" spans="1:3" x14ac:dyDescent="0.3">
      <c r="A455" s="28" t="str">
        <f>IF(B455="","",ENE´24!$R$10)</f>
        <v/>
      </c>
      <c r="B455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",C455=""),"",CONCATENATE(TEXT(ENE´24!B30,"DD/MM/YYYY")," ",IF(ENE´24!C30="6:00A18:00",MID(ENE´24!C30,1,4),MID(ENE´24!C30,1,5))))</f>
        <v/>
      </c>
      <c r="C455" s="28" t="str">
        <f>IF(ENE´24!R30="","",ENE´24!R30)</f>
        <v/>
      </c>
    </row>
    <row r="456" spans="1:3" x14ac:dyDescent="0.3">
      <c r="A456" s="28" t="str">
        <f>IF(B456="","",ENE´24!$R$10)</f>
        <v/>
      </c>
      <c r="B456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",C456=""),"",CONCATENATE(TEXT(ENE´24!B31+1,"DD/MM/YYYY")," ",IF(ENE´24!C31="6:00A18:00",MID(ENE´24!C31,1,4),MID(ENE´24!C31,1,5))))</f>
        <v/>
      </c>
      <c r="C456" s="28" t="str">
        <f>IF(ENE´24!R31="","",ENE´24!R31)</f>
        <v/>
      </c>
    </row>
    <row r="457" spans="1:3" x14ac:dyDescent="0.3">
      <c r="A457" s="28" t="str">
        <f>IF(B457="","",ENE´24!$R$10)</f>
        <v/>
      </c>
      <c r="B457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",C457=""),"",CONCATENATE(TEXT(ENE´24!B32,"DD/MM/YYYY")," ",IF(ENE´24!C32="6:00A18:00",MID(ENE´24!C32,1,4),MID(ENE´24!C32,1,5))))</f>
        <v/>
      </c>
      <c r="C457" s="28" t="str">
        <f>IF(ENE´24!R32="","",ENE´24!R32)</f>
        <v/>
      </c>
    </row>
    <row r="458" spans="1:3" x14ac:dyDescent="0.3">
      <c r="A458" s="28" t="str">
        <f>IF(B458="","",ENE´24!$R$10)</f>
        <v/>
      </c>
      <c r="B458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",C458=""),"",CONCATENATE(TEXT(ENE´24!B33+1,"DD/MM/YYYY")," ",IF(ENE´24!C33="6:00A18:00",MID(ENE´24!C33,1,4),MID(ENE´24!C33,1,5))))</f>
        <v/>
      </c>
      <c r="C458" s="28" t="str">
        <f>IF(ENE´24!R33="","",ENE´24!R33)</f>
        <v/>
      </c>
    </row>
    <row r="459" spans="1:3" x14ac:dyDescent="0.3">
      <c r="A459" s="28" t="str">
        <f>IF(B459="","",ENE´24!$R$10)</f>
        <v/>
      </c>
      <c r="B459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",C459=""),"",CONCATENATE(TEXT(ENE´24!B34,"DD/MM/YYYY")," ",IF(ENE´24!C34="6:00A18:00",MID(ENE´24!C34,1,4),MID(ENE´24!C34,1,5))))</f>
        <v/>
      </c>
      <c r="C459" s="28" t="str">
        <f>IF(ENE´24!R34="","",ENE´24!R34)</f>
        <v/>
      </c>
    </row>
    <row r="460" spans="1:3" x14ac:dyDescent="0.3">
      <c r="A460" s="28" t="str">
        <f>IF(B460="","",ENE´24!$R$10)</f>
        <v/>
      </c>
      <c r="B460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",C460=""),"",CONCATENATE(TEXT(ENE´24!B35+1,"DD/MM/YYYY")," ",IF(ENE´24!C35="6:00A18:00",MID(ENE´24!C35,1,4),MID(ENE´24!C35,1,5))))</f>
        <v/>
      </c>
      <c r="C460" s="28" t="str">
        <f>IF(ENE´24!R35="","",ENE´24!R35)</f>
        <v/>
      </c>
    </row>
    <row r="461" spans="1:3" x14ac:dyDescent="0.3">
      <c r="A461" s="28" t="str">
        <f>IF(B461="","",ENE´24!$R$10)</f>
        <v/>
      </c>
      <c r="B461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",C461=""),"",CONCATENATE(TEXT(ENE´24!B36,"DD/MM/YYYY")," ",IF(ENE´24!C36="6:00A18:00",MID(ENE´24!C36,1,4),MID(ENE´24!C36,1,5))))</f>
        <v/>
      </c>
      <c r="C461" s="28" t="str">
        <f>IF(ENE´24!R36="","",ENE´24!R36)</f>
        <v/>
      </c>
    </row>
    <row r="462" spans="1:3" x14ac:dyDescent="0.3">
      <c r="A462" s="28" t="str">
        <f>IF(B462="","",ENE´24!$R$10)</f>
        <v/>
      </c>
      <c r="B462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",C462=""),"",CONCATENATE(TEXT(ENE´24!B37+1,"DD/MM/YYYY")," ",IF(ENE´24!C37="6:00A18:00",MID(ENE´24!C37,1,4),MID(ENE´24!C37,1,5))))</f>
        <v/>
      </c>
      <c r="C462" s="28" t="str">
        <f>IF(ENE´24!R37="","",ENE´24!R37)</f>
        <v/>
      </c>
    </row>
    <row r="463" spans="1:3" x14ac:dyDescent="0.3">
      <c r="A463" s="28" t="str">
        <f>IF(B463="","",ENE´24!$R$10)</f>
        <v/>
      </c>
      <c r="B463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",C463=""),"",CONCATENATE(TEXT(ENE´24!B38,"DD/MM/YYYY")," ",IF(ENE´24!C38="6:00A18:00",MID(ENE´24!C38,1,4),MID(ENE´24!C38,1,5))))</f>
        <v/>
      </c>
      <c r="C463" s="28" t="str">
        <f>IF(ENE´24!R38="","",ENE´24!R38)</f>
        <v/>
      </c>
    </row>
    <row r="464" spans="1:3" x14ac:dyDescent="0.3">
      <c r="A464" s="28" t="str">
        <f>IF(B464="","",ENE´24!$R$10)</f>
        <v/>
      </c>
      <c r="B464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",C464=""),"",CONCATENATE(TEXT(ENE´24!B39+1,"DD/MM/YYYY")," ",IF(ENE´24!C39="6:00A18:00",MID(ENE´24!C39,1,4),MID(ENE´24!C39,1,5))))</f>
        <v/>
      </c>
      <c r="C464" s="28" t="str">
        <f>IF(ENE´24!R39="","",ENE´24!R39)</f>
        <v/>
      </c>
    </row>
    <row r="465" spans="1:3" x14ac:dyDescent="0.3">
      <c r="A465" s="28" t="str">
        <f>IF(B465="","",ENE´24!$R$10)</f>
        <v/>
      </c>
      <c r="B465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",C465=""),"",CONCATENATE(TEXT(ENE´24!B40,"DD/MM/YYYY")," ",IF(ENE´24!C40="6:00A18:00",MID(ENE´24!C40,1,4),MID(ENE´24!C40,1,5))))</f>
        <v/>
      </c>
      <c r="C465" s="28" t="str">
        <f>IF(ENE´24!R40="","",ENE´24!R40)</f>
        <v/>
      </c>
    </row>
    <row r="466" spans="1:3" x14ac:dyDescent="0.3">
      <c r="A466" s="28" t="str">
        <f>IF(B466="","",ENE´24!$R$10)</f>
        <v/>
      </c>
      <c r="B466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",C466=""),"",CONCATENATE(TEXT(ENE´24!B41+1,"DD/MM/YYYY")," ",IF(ENE´24!C41="6:00A18:00",MID(ENE´24!C41,1,4),MID(ENE´24!C41,1,5))))</f>
        <v/>
      </c>
      <c r="C466" s="28" t="str">
        <f>IF(ENE´24!R41="","",ENE´24!R41)</f>
        <v/>
      </c>
    </row>
    <row r="467" spans="1:3" x14ac:dyDescent="0.3">
      <c r="A467" s="28" t="str">
        <f>IF(B467="","",ENE´24!$R$10)</f>
        <v/>
      </c>
      <c r="B467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",C467=""),"",CONCATENATE(TEXT(ENE´24!B42,"DD/MM/YYYY")," ",IF(ENE´24!C42="6:00A18:00",MID(ENE´24!C42,1,4),MID(ENE´24!C42,1,5))))</f>
        <v/>
      </c>
      <c r="C467" s="28" t="str">
        <f>IF(ENE´24!R42="","",ENE´24!R42)</f>
        <v/>
      </c>
    </row>
    <row r="468" spans="1:3" x14ac:dyDescent="0.3">
      <c r="A468" s="28" t="str">
        <f>IF(B468="","",ENE´24!$R$10)</f>
        <v/>
      </c>
      <c r="B468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",C468=""),"",CONCATENATE(TEXT(ENE´24!B43+1,"DD/MM/YYYY")," ",IF(ENE´24!C43="6:00A18:00",MID(ENE´24!C43,1,4),MID(ENE´24!C43,1,5))))</f>
        <v/>
      </c>
      <c r="C468" s="28" t="str">
        <f>IF(ENE´24!R43="","",ENE´24!R43)</f>
        <v/>
      </c>
    </row>
    <row r="469" spans="1:3" x14ac:dyDescent="0.3">
      <c r="A469" s="28" t="str">
        <f>IF(B469="","",ENE´24!$R$10)</f>
        <v/>
      </c>
      <c r="B469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",C469=""),"",CONCATENATE(TEXT(ENE´24!B44,"DD/MM/YYYY")," ",IF(ENE´24!C44="6:00A18:00",MID(ENE´24!C44,1,4),MID(ENE´24!C44,1,5))))</f>
        <v/>
      </c>
      <c r="C469" s="28" t="str">
        <f>IF(ENE´24!R44="","",ENE´24!R44)</f>
        <v/>
      </c>
    </row>
    <row r="470" spans="1:3" x14ac:dyDescent="0.3">
      <c r="A470" s="28" t="str">
        <f>IF(B470="","",ENE´24!$R$10)</f>
        <v/>
      </c>
      <c r="B470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",C470=""),"",CONCATENATE(TEXT(ENE´24!B45+1,"DD/MM/YYYY")," ",IF(ENE´24!C45="6:00A18:00",MID(ENE´24!C45,1,4),MID(ENE´24!C45,1,5))))</f>
        <v/>
      </c>
      <c r="C470" s="28" t="str">
        <f>IF(ENE´24!R45="","",ENE´24!R45)</f>
        <v/>
      </c>
    </row>
    <row r="471" spans="1:3" x14ac:dyDescent="0.3">
      <c r="A471" s="28" t="str">
        <f>IF(B471="","",ENE´24!$R$10)</f>
        <v/>
      </c>
      <c r="B471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",C471=""),"",CONCATENATE(TEXT(ENE´24!B46,"DD/MM/YYYY")," ",IF(ENE´24!C46="6:00A18:00",MID(ENE´24!C46,1,4),MID(ENE´24!C46,1,5))))</f>
        <v/>
      </c>
      <c r="C471" s="28" t="str">
        <f>IF(ENE´24!R46="","",ENE´24!R46)</f>
        <v/>
      </c>
    </row>
    <row r="472" spans="1:3" x14ac:dyDescent="0.3">
      <c r="A472" s="28" t="str">
        <f>IF(B472="","",ENE´24!$R$10)</f>
        <v/>
      </c>
      <c r="B472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",C472=""),"",CONCATENATE(TEXT(ENE´24!B47+1,"DD/MM/YYYY")," ",IF(ENE´24!C47="6:00A18:00",MID(ENE´24!C47,1,4),MID(ENE´24!C47,1,5))))</f>
        <v/>
      </c>
      <c r="C472" s="28" t="str">
        <f>IF(ENE´24!R47="","",ENE´24!R47)</f>
        <v/>
      </c>
    </row>
    <row r="473" spans="1:3" x14ac:dyDescent="0.3">
      <c r="A473" s="28" t="str">
        <f>IF(B473="","",ENE´24!$R$10)</f>
        <v/>
      </c>
      <c r="B473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",C473=""),"",CONCATENATE(TEXT(ENE´24!B48,"DD/MM/YYYY")," ",IF(ENE´24!C48="6:00A18:00",MID(ENE´24!C48,1,4),MID(ENE´24!C48,1,5))))</f>
        <v/>
      </c>
      <c r="C473" s="28" t="str">
        <f>IF(ENE´24!R48="","",ENE´24!R48)</f>
        <v/>
      </c>
    </row>
    <row r="474" spans="1:3" x14ac:dyDescent="0.3">
      <c r="A474" s="28" t="str">
        <f>IF(B474="","",ENE´24!$R$10)</f>
        <v/>
      </c>
      <c r="B474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",C474=""),"",CONCATENATE(TEXT(ENE´24!B49+1,"DD/MM/YYYY")," ",IF(ENE´24!C49="6:00A18:00",MID(ENE´24!C49,1,4),MID(ENE´24!C49,1,5))))</f>
        <v/>
      </c>
      <c r="C474" s="28" t="str">
        <f>IF(ENE´24!R49="","",ENE´24!R49)</f>
        <v/>
      </c>
    </row>
    <row r="475" spans="1:3" x14ac:dyDescent="0.3">
      <c r="A475" s="28" t="str">
        <f>IF(B475="","",ENE´24!$R$10)</f>
        <v/>
      </c>
      <c r="B475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",C475=""),"",CONCATENATE(TEXT(ENE´24!B50,"DD/MM/YYYY")," ",IF(ENE´24!C50="6:00A18:00",MID(ENE´24!C50,1,4),MID(ENE´24!C50,1,5))))</f>
        <v/>
      </c>
      <c r="C475" s="28" t="str">
        <f>IF(ENE´24!R50="","",ENE´24!R50)</f>
        <v/>
      </c>
    </row>
    <row r="476" spans="1:3" x14ac:dyDescent="0.3">
      <c r="A476" s="28" t="str">
        <f>IF(B476="","",ENE´24!$R$10)</f>
        <v/>
      </c>
      <c r="B476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",C476=""),"",CONCATENATE(TEXT(ENE´24!B51+1,"DD/MM/YYYY")," ",IF(ENE´24!C51="6:00A18:00",MID(ENE´24!C51,1,4),MID(ENE´24!C51,1,5))))</f>
        <v/>
      </c>
      <c r="C476" s="28" t="str">
        <f>IF(ENE´24!R51="","",ENE´24!R51)</f>
        <v/>
      </c>
    </row>
    <row r="477" spans="1:3" x14ac:dyDescent="0.3">
      <c r="A477" s="28" t="str">
        <f>IF(B477="","",ENE´24!$R$10)</f>
        <v/>
      </c>
      <c r="B477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",C477=""),"",CONCATENATE(TEXT(ENE´24!B52,"DD/MM/YYYY")," ",IF(ENE´24!C52="6:00A18:00",MID(ENE´24!C52,1,4),MID(ENE´24!C52,1,5))))</f>
        <v/>
      </c>
      <c r="C477" s="28" t="str">
        <f>IF(ENE´24!R52="","",ENE´24!R52)</f>
        <v/>
      </c>
    </row>
    <row r="478" spans="1:3" x14ac:dyDescent="0.3">
      <c r="A478" s="28" t="str">
        <f>IF(B478="","",ENE´24!$R$10)</f>
        <v/>
      </c>
      <c r="B478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",C478=""),"",CONCATENATE(TEXT(ENE´24!B53+1,"DD/MM/YYYY")," ",IF(ENE´24!C53="6:00A18:00",MID(ENE´24!C53,1,4),MID(ENE´24!C53,1,5))))</f>
        <v/>
      </c>
      <c r="C478" s="28" t="str">
        <f>IF(ENE´24!R53="","",ENE´24!R53)</f>
        <v/>
      </c>
    </row>
    <row r="479" spans="1:3" x14ac:dyDescent="0.3">
      <c r="A479" s="28" t="str">
        <f>IF(B479="","",ENE´24!$R$10)</f>
        <v/>
      </c>
      <c r="B479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",C479=""),"",CONCATENATE(TEXT(ENE´24!B54,"DD/MM/YYYY")," ",IF(ENE´24!C54="6:00A18:00",MID(ENE´24!C54,1,4),MID(ENE´24!C54,1,5))))</f>
        <v/>
      </c>
      <c r="C479" s="28" t="str">
        <f>IF(ENE´24!R54="","",ENE´24!R54)</f>
        <v/>
      </c>
    </row>
    <row r="480" spans="1:3" x14ac:dyDescent="0.3">
      <c r="A480" s="28" t="str">
        <f>IF(B480="","",ENE´24!$R$10)</f>
        <v/>
      </c>
      <c r="B480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",C480=""),"",CONCATENATE(TEXT(ENE´24!B55+1,"DD/MM/YYYY")," ",IF(ENE´24!C55="6:00A18:00",MID(ENE´24!C55,1,4),MID(ENE´24!C55,1,5))))</f>
        <v/>
      </c>
      <c r="C480" s="28" t="str">
        <f>IF(ENE´24!R55="","",ENE´24!R55)</f>
        <v/>
      </c>
    </row>
    <row r="481" spans="1:3" x14ac:dyDescent="0.3">
      <c r="A481" s="28" t="str">
        <f>IF(B481="","",ENE´24!$R$10)</f>
        <v/>
      </c>
      <c r="B481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",C481=""),"",CONCATENATE(TEXT(ENE´24!B56,"DD/MM/YYYY")," ",IF(ENE´24!C56="6:00A18:00",MID(ENE´24!C56,1,4),MID(ENE´24!C56,1,5))))</f>
        <v/>
      </c>
      <c r="C481" s="28" t="str">
        <f>IF(ENE´24!R56="","",ENE´24!R56)</f>
        <v/>
      </c>
    </row>
    <row r="482" spans="1:3" x14ac:dyDescent="0.3">
      <c r="A482" s="28" t="str">
        <f>IF(B482="","",ENE´24!$R$10)</f>
        <v/>
      </c>
      <c r="B482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",C482=""),"",CONCATENATE(TEXT(ENE´24!B57+1,"DD/MM/YYYY")," ",IF(ENE´24!C57="6:00A18:00",MID(ENE´24!C57,1,4),MID(ENE´24!C57,1,5))))</f>
        <v/>
      </c>
      <c r="C482" s="28" t="str">
        <f>IF(ENE´24!R57="","",ENE´24!R57)</f>
        <v/>
      </c>
    </row>
    <row r="483" spans="1:3" x14ac:dyDescent="0.3">
      <c r="A483" s="28" t="str">
        <f>IF(B483="","",ENE´24!$R$10)</f>
        <v/>
      </c>
      <c r="B483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",C483=""),"",CONCATENATE(TEXT(ENE´24!B58,"DD/MM/YYYY")," ",IF(ENE´24!C58="6:00A18:00",MID(ENE´24!C58,1,4),MID(ENE´24!C58,1,5))))</f>
        <v/>
      </c>
      <c r="C483" s="28" t="str">
        <f>IF(ENE´24!R58="","",ENE´24!R58)</f>
        <v/>
      </c>
    </row>
    <row r="484" spans="1:3" x14ac:dyDescent="0.3">
      <c r="A484" s="28" t="str">
        <f>IF(B484="","",ENE´24!$R$10)</f>
        <v/>
      </c>
      <c r="B484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",C484=""),"",CONCATENATE(TEXT(ENE´24!B59+1,"DD/MM/YYYY")," ",IF(ENE´24!C59="6:00A18:00",MID(ENE´24!C59,1,4),MID(ENE´24!C59,1,5))))</f>
        <v/>
      </c>
      <c r="C484" s="28" t="str">
        <f>IF(ENE´24!R59="","",ENE´24!R59)</f>
        <v/>
      </c>
    </row>
    <row r="485" spans="1:3" x14ac:dyDescent="0.3">
      <c r="A485" s="28" t="str">
        <f>IF(B485="","",ENE´24!$R$10)</f>
        <v/>
      </c>
      <c r="B485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",C485=""),"",CONCATENATE(TEXT(ENE´24!B60,"DD/MM/YYYY")," ",IF(ENE´24!C60="6:00A18:00",MID(ENE´24!C60,1,4),MID(ENE´24!C60,1,5))))</f>
        <v/>
      </c>
      <c r="C485" s="28" t="str">
        <f>IF(ENE´24!R60="","",ENE´24!R60)</f>
        <v/>
      </c>
    </row>
    <row r="486" spans="1:3" x14ac:dyDescent="0.3">
      <c r="A486" s="28" t="str">
        <f>IF(B486="","",ENE´24!$R$10)</f>
        <v/>
      </c>
      <c r="B486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",C486=""),"",CONCATENATE(TEXT(ENE´24!B61+1,"DD/MM/YYYY")," ",IF(ENE´24!C61="6:00A18:00",MID(ENE´24!C61,1,4),MID(ENE´24!C61,1,5))))</f>
        <v/>
      </c>
      <c r="C486" s="28" t="str">
        <f>IF(ENE´24!R61="","",ENE´24!R61)</f>
        <v/>
      </c>
    </row>
    <row r="487" spans="1:3" x14ac:dyDescent="0.3">
      <c r="A487" s="28" t="str">
        <f>IF(B487="","",ENE´24!$R$10)</f>
        <v/>
      </c>
      <c r="B487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",C487=""),"",CONCATENATE(TEXT(ENE´24!B62,"DD/MM/YYYY")," ",IF(ENE´24!C62="6:00A18:00",MID(ENE´24!C62,1,4),MID(ENE´24!C62,1,5))))</f>
        <v/>
      </c>
      <c r="C487" s="28" t="str">
        <f>IF(ENE´24!R62="","",ENE´24!R62)</f>
        <v/>
      </c>
    </row>
    <row r="488" spans="1:3" x14ac:dyDescent="0.3">
      <c r="A488" s="28" t="str">
        <f>IF(B488="","",ENE´24!$R$10)</f>
        <v/>
      </c>
      <c r="B488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",C488=""),"",CONCATENATE(TEXT(ENE´24!B63+1,"DD/MM/YYYY")," ",IF(ENE´24!C63="6:00A18:00",MID(ENE´24!C63,1,4),MID(ENE´24!C63,1,5))))</f>
        <v/>
      </c>
      <c r="C488" s="28" t="str">
        <f>IF(ENE´24!R63="","",ENE´24!R63)</f>
        <v/>
      </c>
    </row>
    <row r="489" spans="1:3" x14ac:dyDescent="0.3">
      <c r="A489" s="28" t="str">
        <f>IF(B489="","",ENE´24!$R$10)</f>
        <v/>
      </c>
      <c r="B489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",C489=""),"",CONCATENATE(TEXT(ENE´24!B64,"DD/MM/YYYY")," ",IF(ENE´24!C64="6:00A18:00",MID(ENE´24!C64,1,4),MID(ENE´24!C64,1,5))))</f>
        <v/>
      </c>
      <c r="C489" s="28" t="str">
        <f>IF(ENE´24!R64="","",ENE´24!R64)</f>
        <v/>
      </c>
    </row>
    <row r="490" spans="1:3" x14ac:dyDescent="0.3">
      <c r="A490" s="28" t="str">
        <f>IF(B490="","",ENE´24!$R$10)</f>
        <v/>
      </c>
      <c r="B490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",C490=""),"",CONCATENATE(TEXT(ENE´24!B65+1,"DD/MM/YYYY")," ",IF(ENE´24!C65="6:00A18:00",MID(ENE´24!C65,1,4),MID(ENE´24!C65,1,5))))</f>
        <v/>
      </c>
      <c r="C490" s="28" t="str">
        <f>IF(ENE´24!R65="","",ENE´24!R65)</f>
        <v/>
      </c>
    </row>
    <row r="491" spans="1:3" x14ac:dyDescent="0.3">
      <c r="A491" s="28" t="str">
        <f>IF(B491="","",ENE´24!$R$10)</f>
        <v/>
      </c>
      <c r="B491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",C491=""),"",CONCATENATE(TEXT(ENE´24!B66,"DD/MM/YYYY")," ",IF(ENE´24!C66="6:00A18:00",MID(ENE´24!C66,1,4),MID(ENE´24!C66,1,5))))</f>
        <v/>
      </c>
      <c r="C491" s="28" t="str">
        <f>IF(ENE´24!R66="","",ENE´24!R66)</f>
        <v/>
      </c>
    </row>
    <row r="492" spans="1:3" x14ac:dyDescent="0.3">
      <c r="A492" s="28" t="str">
        <f>IF(B492="","",ENE´24!$R$10)</f>
        <v/>
      </c>
      <c r="B492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",C492=""),"",CONCATENATE(TEXT(ENE´24!B67+1,"DD/MM/YYYY")," ",IF(ENE´24!C67="6:00A18:00",MID(ENE´24!C67,1,4),MID(ENE´24!C67,1,5))))</f>
        <v/>
      </c>
      <c r="C492" s="28" t="str">
        <f>IF(ENE´24!R67="","",ENE´24!R67)</f>
        <v/>
      </c>
    </row>
    <row r="493" spans="1:3" x14ac:dyDescent="0.3">
      <c r="A493" s="28" t="str">
        <f>IF(B493="","",ENE´24!$R$10)</f>
        <v/>
      </c>
      <c r="B493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",C493=""),"",CONCATENATE(TEXT(ENE´24!B68,"DD/MM/YYYY")," ",IF(ENE´24!C68="6:00A18:00",MID(ENE´24!C68,1,4),MID(ENE´24!C68,1,5))))</f>
        <v/>
      </c>
      <c r="C493" s="28" t="str">
        <f>IF(ENE´24!R68="","",ENE´24!R68)</f>
        <v/>
      </c>
    </row>
    <row r="494" spans="1:3" x14ac:dyDescent="0.3">
      <c r="A494" s="28" t="str">
        <f>IF(B494="","",ENE´24!$R$10)</f>
        <v/>
      </c>
      <c r="B494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",C494=""),"",CONCATENATE(TEXT(ENE´24!B69+1,"DD/MM/YYYY")," ",IF(ENE´24!C69="6:00A18:00",MID(ENE´24!C69,1,4),MID(ENE´24!C69,1,5))))</f>
        <v/>
      </c>
      <c r="C494" s="28" t="str">
        <f>IF(ENE´24!R69="","",ENE´24!R69)</f>
        <v/>
      </c>
    </row>
    <row r="495" spans="1:3" x14ac:dyDescent="0.3">
      <c r="A495" s="28" t="str">
        <f>IF(B495="","",ENE´24!$R$10)</f>
        <v/>
      </c>
      <c r="B495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",C495=""),"",CONCATENATE(TEXT(ENE´24!B70,"DD/MM/YYYY")," ",IF(ENE´24!C70="6:00A18:00",MID(ENE´24!C70,1,4),MID(ENE´24!C70,1,5))))</f>
        <v/>
      </c>
      <c r="C495" s="28" t="str">
        <f>IF(ENE´24!R70="","",ENE´24!R70)</f>
        <v/>
      </c>
    </row>
    <row r="496" spans="1:3" x14ac:dyDescent="0.3">
      <c r="A496" s="28" t="str">
        <f>IF(B496="","",ENE´24!$R$10)</f>
        <v/>
      </c>
      <c r="B496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",C496=""),"",CONCATENATE(TEXT(ENE´24!B71+1,"DD/MM/YYYY")," ",IF(ENE´24!C71="6:00A18:00",MID(ENE´24!C71,1,4),MID(ENE´24!C71,1,5))))</f>
        <v/>
      </c>
      <c r="C496" s="28" t="str">
        <f>IF(ENE´24!R71="","",ENE´24!R71)</f>
        <v/>
      </c>
    </row>
    <row r="497" spans="1:3" x14ac:dyDescent="0.3">
      <c r="A497" s="28" t="str">
        <f>IF(B497="","",ENE´24!$R$10)</f>
        <v/>
      </c>
      <c r="B497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",C497=""),"",CONCATENATE(TEXT(ENE´24!B72,"DD/MM/YYYY")," ",IF(ENE´24!C72="6:00A18:00",MID(ENE´24!C72,1,4),MID(ENE´24!C72,1,5))))</f>
        <v/>
      </c>
      <c r="C497" s="28" t="str">
        <f>IF(ENE´24!R72="","",ENE´24!R72)</f>
        <v/>
      </c>
    </row>
    <row r="498" spans="1:3" x14ac:dyDescent="0.3">
      <c r="A498" s="28" t="str">
        <f>IF(B498="","",ENE´24!$T$10)</f>
        <v/>
      </c>
      <c r="B498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",C498=""),"",CONCATENATE(TEXT(ENE´24!B11+1,"DD/MM/YYYY")," ",IF(ENE´24!C11="6:00A18:00",MID(ENE´24!C11,1,4),MID(ENE´24!C11,1,5))))</f>
        <v/>
      </c>
      <c r="C498" s="28" t="str">
        <f>IF(ENE´24!T11="","",ENE´24!T11)</f>
        <v/>
      </c>
    </row>
    <row r="499" spans="1:3" x14ac:dyDescent="0.3">
      <c r="A499" s="28" t="str">
        <f>IF(B499="","",ENE´24!$T$10)</f>
        <v/>
      </c>
      <c r="B499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",C499=""),"",CONCATENATE(TEXT(ENE´24!B12,"DD/MM/YYYY")," ",IF(ENE´24!C12="6:00A18:00",MID(ENE´24!C12,1,4),MID(ENE´24!C12,1,5))))</f>
        <v/>
      </c>
      <c r="C499" s="28" t="str">
        <f>IF(ENE´24!T12="","",ENE´24!T12)</f>
        <v/>
      </c>
    </row>
    <row r="500" spans="1:3" x14ac:dyDescent="0.3">
      <c r="A500" s="28" t="str">
        <f>IF(B500="","",ENE´24!$T$10)</f>
        <v/>
      </c>
      <c r="B500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",C500=""),"",CONCATENATE(TEXT(ENE´24!B13+1,"DD/MM/YYYY")," ",IF(ENE´24!C13="6:00A18:00",MID(ENE´24!C13,1,4),MID(ENE´24!C13,1,5))))</f>
        <v/>
      </c>
      <c r="C500" s="28" t="str">
        <f>IF(ENE´24!T13="","",ENE´24!T13)</f>
        <v/>
      </c>
    </row>
    <row r="501" spans="1:3" x14ac:dyDescent="0.3">
      <c r="A501" s="28" t="str">
        <f>IF(B501="","",ENE´24!$T$10)</f>
        <v/>
      </c>
      <c r="B501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",C501=""),"",CONCATENATE(TEXT(ENE´24!B14,"DD/MM/YYYY")," ",IF(ENE´24!C14="6:00A18:00",MID(ENE´24!C14,1,4),MID(ENE´24!C14,1,5))))</f>
        <v/>
      </c>
      <c r="C501" s="28" t="str">
        <f>IF(ENE´24!T14="","",ENE´24!T14)</f>
        <v/>
      </c>
    </row>
    <row r="502" spans="1:3" x14ac:dyDescent="0.3">
      <c r="A502" s="28" t="str">
        <f>IF(B502="","",ENE´24!$T$10)</f>
        <v/>
      </c>
      <c r="B502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",C502=""),"",CONCATENATE(TEXT(ENE´24!B15+1,"DD/MM/YYYY")," ",IF(ENE´24!C15="6:00A18:00",MID(ENE´24!C15,1,4),MID(ENE´24!C15,1,5))))</f>
        <v/>
      </c>
      <c r="C502" s="28" t="str">
        <f>IF(ENE´24!T15="","",ENE´24!T15)</f>
        <v/>
      </c>
    </row>
    <row r="503" spans="1:3" x14ac:dyDescent="0.3">
      <c r="A503" s="28" t="str">
        <f>IF(B503="","",ENE´24!$T$10)</f>
        <v/>
      </c>
      <c r="B503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",C503=""),"",CONCATENATE(TEXT(ENE´24!B16,"DD/MM/YYYY")," ",IF(ENE´24!C16="6:00A18:00",MID(ENE´24!C16,1,4),MID(ENE´24!C16,1,5))))</f>
        <v/>
      </c>
      <c r="C503" s="28" t="str">
        <f>IF(ENE´24!T16="","",ENE´24!T16)</f>
        <v/>
      </c>
    </row>
    <row r="504" spans="1:3" x14ac:dyDescent="0.3">
      <c r="A504" s="28" t="str">
        <f>IF(B504="","",ENE´24!$T$10)</f>
        <v/>
      </c>
      <c r="B504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",C504=""),"",CONCATENATE(TEXT(ENE´24!B17+1,"DD/MM/YYYY")," ",IF(ENE´24!C17="6:00A18:00",MID(ENE´24!C17,1,4),MID(ENE´24!C17,1,5))))</f>
        <v/>
      </c>
      <c r="C504" s="28" t="str">
        <f>IF(ENE´24!T17="","",ENE´24!T17)</f>
        <v/>
      </c>
    </row>
    <row r="505" spans="1:3" x14ac:dyDescent="0.3">
      <c r="A505" s="28" t="str">
        <f>IF(B505="","",ENE´24!$T$10)</f>
        <v/>
      </c>
      <c r="B505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",C505=""),"",CONCATENATE(TEXT(ENE´24!B18,"DD/MM/YYYY")," ",IF(ENE´24!C18="6:00A18:00",MID(ENE´24!C18,1,4),MID(ENE´24!C18,1,5))))</f>
        <v/>
      </c>
      <c r="C505" s="28" t="str">
        <f>IF(ENE´24!T18="","",ENE´24!T18)</f>
        <v/>
      </c>
    </row>
    <row r="506" spans="1:3" x14ac:dyDescent="0.3">
      <c r="A506" s="28" t="str">
        <f>IF(B506="","",ENE´24!$T$10)</f>
        <v/>
      </c>
      <c r="B506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",C506=""),"",CONCATENATE(TEXT(ENE´24!B19+1,"DD/MM/YYYY")," ",IF(ENE´24!C19="6:00A18:00",MID(ENE´24!C19,1,4),MID(ENE´24!C19,1,5))))</f>
        <v/>
      </c>
      <c r="C506" s="28" t="str">
        <f>IF(ENE´24!T19="","",ENE´24!T19)</f>
        <v/>
      </c>
    </row>
    <row r="507" spans="1:3" x14ac:dyDescent="0.3">
      <c r="A507" s="28" t="str">
        <f>IF(B507="","",ENE´24!$T$10)</f>
        <v/>
      </c>
      <c r="B507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",C507=""),"",CONCATENATE(TEXT(ENE´24!B20,"DD/MM/YYYY")," ",IF(ENE´24!C20="6:00A18:00",MID(ENE´24!C20,1,4),MID(ENE´24!C20,1,5))))</f>
        <v/>
      </c>
      <c r="C507" s="28" t="str">
        <f>IF(ENE´24!T20="","",ENE´24!T20)</f>
        <v/>
      </c>
    </row>
    <row r="508" spans="1:3" x14ac:dyDescent="0.3">
      <c r="A508" s="28" t="str">
        <f>IF(B508="","",ENE´24!$T$10)</f>
        <v/>
      </c>
      <c r="B508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",C508=""),"",CONCATENATE(TEXT(ENE´24!B21+1,"DD/MM/YYYY")," ",IF(ENE´24!C21="6:00A18:00",MID(ENE´24!C21,1,4),MID(ENE´24!C21,1,5))))</f>
        <v/>
      </c>
      <c r="C508" s="28" t="str">
        <f>IF(ENE´24!T21="","",ENE´24!T21)</f>
        <v/>
      </c>
    </row>
    <row r="509" spans="1:3" x14ac:dyDescent="0.3">
      <c r="A509" s="28" t="str">
        <f>IF(B509="","",ENE´24!$T$10)</f>
        <v/>
      </c>
      <c r="B509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",C509=""),"",CONCATENATE(TEXT(ENE´24!B22,"DD/MM/YYYY")," ",IF(ENE´24!C22="6:00A18:00",MID(ENE´24!C22,1,4),MID(ENE´24!C22,1,5))))</f>
        <v/>
      </c>
      <c r="C509" s="28" t="str">
        <f>IF(ENE´24!T22="","",ENE´24!T22)</f>
        <v/>
      </c>
    </row>
    <row r="510" spans="1:3" x14ac:dyDescent="0.3">
      <c r="A510" s="28" t="str">
        <f>IF(B510="","",ENE´24!$T$10)</f>
        <v/>
      </c>
      <c r="B510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",C510=""),"",CONCATENATE(TEXT(ENE´24!B23+1,"DD/MM/YYYY")," ",IF(ENE´24!C23="6:00A18:00",MID(ENE´24!C23,1,4),MID(ENE´24!C23,1,5))))</f>
        <v/>
      </c>
      <c r="C510" s="28" t="str">
        <f>IF(ENE´24!T23="","",ENE´24!T23)</f>
        <v/>
      </c>
    </row>
    <row r="511" spans="1:3" x14ac:dyDescent="0.3">
      <c r="A511" s="28" t="str">
        <f>IF(B511="","",ENE´24!$T$10)</f>
        <v/>
      </c>
      <c r="B511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",C511=""),"",CONCATENATE(TEXT(ENE´24!B24,"DD/MM/YYYY")," ",IF(ENE´24!C24="6:00A18:00",MID(ENE´24!C24,1,4),MID(ENE´24!C24,1,5))))</f>
        <v/>
      </c>
      <c r="C511" s="28" t="str">
        <f>IF(ENE´24!T24="","",ENE´24!T24)</f>
        <v/>
      </c>
    </row>
    <row r="512" spans="1:3" x14ac:dyDescent="0.3">
      <c r="A512" s="28" t="str">
        <f>IF(B512="","",ENE´24!$T$10)</f>
        <v/>
      </c>
      <c r="B512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",C512=""),"",CONCATENATE(TEXT(ENE´24!B25+1,"DD/MM/YYYY")," ",IF(ENE´24!C25="6:00A18:00",MID(ENE´24!C25,1,4),MID(ENE´24!C25,1,5))))</f>
        <v/>
      </c>
      <c r="C512" s="28" t="str">
        <f>IF(ENE´24!T25="","",ENE´24!T25)</f>
        <v/>
      </c>
    </row>
    <row r="513" spans="1:3" x14ac:dyDescent="0.3">
      <c r="A513" s="28" t="str">
        <f>IF(B513="","",ENE´24!$T$10)</f>
        <v/>
      </c>
      <c r="B513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",C513=""),"",CONCATENATE(TEXT(ENE´24!B26,"DD/MM/YYYY")," ",IF(ENE´24!C26="6:00A18:00",MID(ENE´24!C26,1,4),MID(ENE´24!C26,1,5))))</f>
        <v/>
      </c>
      <c r="C513" s="28" t="str">
        <f>IF(ENE´24!T26="","",ENE´24!T26)</f>
        <v/>
      </c>
    </row>
    <row r="514" spans="1:3" x14ac:dyDescent="0.3">
      <c r="A514" s="28" t="str">
        <f>IF(B514="","",ENE´24!$T$10)</f>
        <v/>
      </c>
      <c r="B514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",C514=""),"",CONCATENATE(TEXT(ENE´24!B27+1,"DD/MM/YYYY")," ",IF(ENE´24!C27="6:00A18:00",MID(ENE´24!C27,1,4),MID(ENE´24!C27,1,5))))</f>
        <v/>
      </c>
      <c r="C514" s="28" t="str">
        <f>IF(ENE´24!T27="","",ENE´24!T27)</f>
        <v/>
      </c>
    </row>
    <row r="515" spans="1:3" x14ac:dyDescent="0.3">
      <c r="A515" s="28" t="str">
        <f>IF(B515="","",ENE´24!$T$10)</f>
        <v/>
      </c>
      <c r="B515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",C515=""),"",CONCATENATE(TEXT(ENE´24!B28,"DD/MM/YYYY")," ",IF(ENE´24!C28="6:00A18:00",MID(ENE´24!C28,1,4),MID(ENE´24!C28,1,5))))</f>
        <v/>
      </c>
      <c r="C515" s="28" t="str">
        <f>IF(ENE´24!T28="","",ENE´24!T28)</f>
        <v/>
      </c>
    </row>
    <row r="516" spans="1:3" x14ac:dyDescent="0.3">
      <c r="A516" s="28" t="str">
        <f>IF(B516="","",ENE´24!$T$10)</f>
        <v/>
      </c>
      <c r="B516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",C516=""),"",CONCATENATE(TEXT(ENE´24!B29+1,"DD/MM/YYYY")," ",IF(ENE´24!C29="6:00A18:00",MID(ENE´24!C29,1,4),MID(ENE´24!C29,1,5))))</f>
        <v/>
      </c>
      <c r="C516" s="28" t="str">
        <f>IF(ENE´24!T29="","",ENE´24!T29)</f>
        <v/>
      </c>
    </row>
    <row r="517" spans="1:3" x14ac:dyDescent="0.3">
      <c r="A517" s="28" t="str">
        <f>IF(B517="","",ENE´24!$T$10)</f>
        <v/>
      </c>
      <c r="B517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",C517=""),"",CONCATENATE(TEXT(ENE´24!B30,"DD/MM/YYYY")," ",IF(ENE´24!C30="6:00A18:00",MID(ENE´24!C30,1,4),MID(ENE´24!C30,1,5))))</f>
        <v/>
      </c>
      <c r="C517" s="28" t="str">
        <f>IF(ENE´24!T30="","",ENE´24!T30)</f>
        <v/>
      </c>
    </row>
    <row r="518" spans="1:3" x14ac:dyDescent="0.3">
      <c r="A518" s="28" t="str">
        <f>IF(B518="","",ENE´24!$T$10)</f>
        <v/>
      </c>
      <c r="B518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",C518=""),"",CONCATENATE(TEXT(ENE´24!B31+1,"DD/MM/YYYY")," ",IF(ENE´24!C31="6:00A18:00",MID(ENE´24!C31,1,4),MID(ENE´24!C31,1,5))))</f>
        <v/>
      </c>
      <c r="C518" s="28" t="str">
        <f>IF(ENE´24!T31="","",ENE´24!T31)</f>
        <v/>
      </c>
    </row>
    <row r="519" spans="1:3" x14ac:dyDescent="0.3">
      <c r="A519" s="28" t="str">
        <f>IF(B519="","",ENE´24!$T$10)</f>
        <v/>
      </c>
      <c r="B519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",C519=""),"",CONCATENATE(TEXT(ENE´24!B32,"DD/MM/YYYY")," ",IF(ENE´24!C32="6:00A18:00",MID(ENE´24!C32,1,4),MID(ENE´24!C32,1,5))))</f>
        <v/>
      </c>
      <c r="C519" s="28" t="str">
        <f>IF(ENE´24!T32="","",ENE´24!T32)</f>
        <v/>
      </c>
    </row>
    <row r="520" spans="1:3" x14ac:dyDescent="0.3">
      <c r="A520" s="28" t="str">
        <f>IF(B520="","",ENE´24!$T$10)</f>
        <v/>
      </c>
      <c r="B520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",C520=""),"",CONCATENATE(TEXT(ENE´24!B33+1,"DD/MM/YYYY")," ",IF(ENE´24!C33="6:00A18:00",MID(ENE´24!C33,1,4),MID(ENE´24!C33,1,5))))</f>
        <v/>
      </c>
      <c r="C520" s="28" t="str">
        <f>IF(ENE´24!T33="","",ENE´24!T33)</f>
        <v/>
      </c>
    </row>
    <row r="521" spans="1:3" x14ac:dyDescent="0.3">
      <c r="A521" s="28" t="str">
        <f>IF(B521="","",ENE´24!$T$10)</f>
        <v/>
      </c>
      <c r="B521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",C521=""),"",CONCATENATE(TEXT(ENE´24!B34,"DD/MM/YYYY")," ",IF(ENE´24!C34="6:00A18:00",MID(ENE´24!C34,1,4),MID(ENE´24!C34,1,5))))</f>
        <v/>
      </c>
      <c r="C521" s="28" t="str">
        <f>IF(ENE´24!T34="","",ENE´24!T34)</f>
        <v/>
      </c>
    </row>
    <row r="522" spans="1:3" x14ac:dyDescent="0.3">
      <c r="A522" s="28" t="str">
        <f>IF(B522="","",ENE´24!$T$10)</f>
        <v/>
      </c>
      <c r="B522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",C522=""),"",CONCATENATE(TEXT(ENE´24!B35+1,"DD/MM/YYYY")," ",IF(ENE´24!C35="6:00A18:00",MID(ENE´24!C35,1,4),MID(ENE´24!C35,1,5))))</f>
        <v/>
      </c>
      <c r="C522" s="28" t="str">
        <f>IF(ENE´24!T35="","",ENE´24!T35)</f>
        <v/>
      </c>
    </row>
    <row r="523" spans="1:3" x14ac:dyDescent="0.3">
      <c r="A523" s="28" t="str">
        <f>IF(B523="","",ENE´24!$T$10)</f>
        <v/>
      </c>
      <c r="B523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",C523=""),"",CONCATENATE(TEXT(ENE´24!B36,"DD/MM/YYYY")," ",IF(ENE´24!C36="6:00A18:00",MID(ENE´24!C36,1,4),MID(ENE´24!C36,1,5))))</f>
        <v/>
      </c>
      <c r="C523" s="28" t="str">
        <f>IF(ENE´24!T36="","",ENE´24!T36)</f>
        <v/>
      </c>
    </row>
    <row r="524" spans="1:3" x14ac:dyDescent="0.3">
      <c r="A524" s="28" t="str">
        <f>IF(B524="","",ENE´24!$T$10)</f>
        <v/>
      </c>
      <c r="B524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",C524=""),"",CONCATENATE(TEXT(ENE´24!B37+1,"DD/MM/YYYY")," ",IF(ENE´24!C37="6:00A18:00",MID(ENE´24!C37,1,4),MID(ENE´24!C37,1,5))))</f>
        <v/>
      </c>
      <c r="C524" s="28" t="str">
        <f>IF(ENE´24!T37="","",ENE´24!T37)</f>
        <v/>
      </c>
    </row>
    <row r="525" spans="1:3" x14ac:dyDescent="0.3">
      <c r="A525" s="28" t="str">
        <f>IF(B525="","",ENE´24!$T$10)</f>
        <v/>
      </c>
      <c r="B525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",C525=""),"",CONCATENATE(TEXT(ENE´24!B38,"DD/MM/YYYY")," ",IF(ENE´24!C38="6:00A18:00",MID(ENE´24!C38,1,4),MID(ENE´24!C38,1,5))))</f>
        <v/>
      </c>
      <c r="C525" s="28" t="str">
        <f>IF(ENE´24!T38="","",ENE´24!T38)</f>
        <v/>
      </c>
    </row>
    <row r="526" spans="1:3" x14ac:dyDescent="0.3">
      <c r="A526" s="28" t="str">
        <f>IF(B526="","",ENE´24!$T$10)</f>
        <v/>
      </c>
      <c r="B526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",C526=""),"",CONCATENATE(TEXT(ENE´24!B39+1,"DD/MM/YYYY")," ",IF(ENE´24!C39="6:00A18:00",MID(ENE´24!C39,1,4),MID(ENE´24!C39,1,5))))</f>
        <v/>
      </c>
      <c r="C526" s="28" t="str">
        <f>IF(ENE´24!T39="","",ENE´24!T39)</f>
        <v/>
      </c>
    </row>
    <row r="527" spans="1:3" x14ac:dyDescent="0.3">
      <c r="A527" s="28" t="str">
        <f>IF(B527="","",ENE´24!$T$10)</f>
        <v/>
      </c>
      <c r="B527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",C527=""),"",CONCATENATE(TEXT(ENE´24!B40,"DD/MM/YYYY")," ",IF(ENE´24!C40="6:00A18:00",MID(ENE´24!C40,1,4),MID(ENE´24!C40,1,5))))</f>
        <v/>
      </c>
      <c r="C527" s="28" t="str">
        <f>IF(ENE´24!T40="","",ENE´24!T40)</f>
        <v/>
      </c>
    </row>
    <row r="528" spans="1:3" x14ac:dyDescent="0.3">
      <c r="A528" s="28" t="str">
        <f>IF(B528="","",ENE´24!$T$10)</f>
        <v/>
      </c>
      <c r="B528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",C528=""),"",CONCATENATE(TEXT(ENE´24!B41+1,"DD/MM/YYYY")," ",IF(ENE´24!C41="6:00A18:00",MID(ENE´24!C41,1,4),MID(ENE´24!C41,1,5))))</f>
        <v/>
      </c>
      <c r="C528" s="28" t="str">
        <f>IF(ENE´24!T41="","",ENE´24!T41)</f>
        <v/>
      </c>
    </row>
    <row r="529" spans="1:3" x14ac:dyDescent="0.3">
      <c r="A529" s="28" t="str">
        <f>IF(B529="","",ENE´24!$T$10)</f>
        <v/>
      </c>
      <c r="B529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",C529=""),"",CONCATENATE(TEXT(ENE´24!B42,"DD/MM/YYYY")," ",IF(ENE´24!C42="6:00A18:00",MID(ENE´24!C42,1,4),MID(ENE´24!C42,1,5))))</f>
        <v/>
      </c>
      <c r="C529" s="28" t="str">
        <f>IF(ENE´24!T42="","",ENE´24!T42)</f>
        <v/>
      </c>
    </row>
    <row r="530" spans="1:3" x14ac:dyDescent="0.3">
      <c r="A530" s="28" t="str">
        <f>IF(B530="","",ENE´24!$T$10)</f>
        <v/>
      </c>
      <c r="B530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",C530=""),"",CONCATENATE(TEXT(ENE´24!B43+1,"DD/MM/YYYY")," ",IF(ENE´24!C43="6:00A18:00",MID(ENE´24!C43,1,4),MID(ENE´24!C43,1,5))))</f>
        <v/>
      </c>
      <c r="C530" s="28" t="str">
        <f>IF(ENE´24!T43="","",ENE´24!T43)</f>
        <v/>
      </c>
    </row>
    <row r="531" spans="1:3" x14ac:dyDescent="0.3">
      <c r="A531" s="28" t="str">
        <f>IF(B531="","",ENE´24!$T$10)</f>
        <v/>
      </c>
      <c r="B531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",C531=""),"",CONCATENATE(TEXT(ENE´24!B44,"DD/MM/YYYY")," ",IF(ENE´24!C44="6:00A18:00",MID(ENE´24!C44,1,4),MID(ENE´24!C44,1,5))))</f>
        <v/>
      </c>
      <c r="C531" s="28" t="str">
        <f>IF(ENE´24!T44="","",ENE´24!T44)</f>
        <v/>
      </c>
    </row>
    <row r="532" spans="1:3" x14ac:dyDescent="0.3">
      <c r="A532" s="28" t="str">
        <f>IF(B532="","",ENE´24!$T$10)</f>
        <v/>
      </c>
      <c r="B532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",C532=""),"",CONCATENATE(TEXT(ENE´24!B45+1,"DD/MM/YYYY")," ",IF(ENE´24!C45="6:00A18:00",MID(ENE´24!C45,1,4),MID(ENE´24!C45,1,5))))</f>
        <v/>
      </c>
      <c r="C532" s="28" t="str">
        <f>IF(ENE´24!T45="","",ENE´24!T45)</f>
        <v/>
      </c>
    </row>
    <row r="533" spans="1:3" x14ac:dyDescent="0.3">
      <c r="A533" s="28" t="str">
        <f>IF(B533="","",ENE´24!$T$10)</f>
        <v/>
      </c>
      <c r="B533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",C533=""),"",CONCATENATE(TEXT(ENE´24!B46,"DD/MM/YYYY")," ",IF(ENE´24!C46="6:00A18:00",MID(ENE´24!C46,1,4),MID(ENE´24!C46,1,5))))</f>
        <v/>
      </c>
      <c r="C533" s="28" t="str">
        <f>IF(ENE´24!T46="","",ENE´24!T46)</f>
        <v/>
      </c>
    </row>
    <row r="534" spans="1:3" x14ac:dyDescent="0.3">
      <c r="A534" s="28" t="str">
        <f>IF(B534="","",ENE´24!$T$10)</f>
        <v/>
      </c>
      <c r="B534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",C534=""),"",CONCATENATE(TEXT(ENE´24!B47+1,"DD/MM/YYYY")," ",IF(ENE´24!C47="6:00A18:00",MID(ENE´24!C47,1,4),MID(ENE´24!C47,1,5))))</f>
        <v/>
      </c>
      <c r="C534" s="28" t="str">
        <f>IF(ENE´24!T47="","",ENE´24!T47)</f>
        <v/>
      </c>
    </row>
    <row r="535" spans="1:3" x14ac:dyDescent="0.3">
      <c r="A535" s="28" t="str">
        <f>IF(B535="","",ENE´24!$T$10)</f>
        <v/>
      </c>
      <c r="B535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",C535=""),"",CONCATENATE(TEXT(ENE´24!B48,"DD/MM/YYYY")," ",IF(ENE´24!C48="6:00A18:00",MID(ENE´24!C48,1,4),MID(ENE´24!C48,1,5))))</f>
        <v/>
      </c>
      <c r="C535" s="28" t="str">
        <f>IF(ENE´24!T48="","",ENE´24!T48)</f>
        <v/>
      </c>
    </row>
    <row r="536" spans="1:3" x14ac:dyDescent="0.3">
      <c r="A536" s="28" t="str">
        <f>IF(B536="","",ENE´24!$T$10)</f>
        <v/>
      </c>
      <c r="B536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",C536=""),"",CONCATENATE(TEXT(ENE´24!B49+1,"DD/MM/YYYY")," ",IF(ENE´24!C49="6:00A18:00",MID(ENE´24!C49,1,4),MID(ENE´24!C49,1,5))))</f>
        <v/>
      </c>
      <c r="C536" s="28" t="str">
        <f>IF(ENE´24!T49="","",ENE´24!T49)</f>
        <v/>
      </c>
    </row>
    <row r="537" spans="1:3" x14ac:dyDescent="0.3">
      <c r="A537" s="28" t="str">
        <f>IF(B537="","",ENE´24!$T$10)</f>
        <v/>
      </c>
      <c r="B537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",C537=""),"",CONCATENATE(TEXT(ENE´24!B50,"DD/MM/YYYY")," ",IF(ENE´24!C50="6:00A18:00",MID(ENE´24!C50,1,4),MID(ENE´24!C50,1,5))))</f>
        <v/>
      </c>
      <c r="C537" s="28" t="str">
        <f>IF(ENE´24!T50="","",ENE´24!T50)</f>
        <v/>
      </c>
    </row>
    <row r="538" spans="1:3" x14ac:dyDescent="0.3">
      <c r="A538" s="28" t="str">
        <f>IF(B538="","",ENE´24!$T$10)</f>
        <v/>
      </c>
      <c r="B538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",C538=""),"",CONCATENATE(TEXT(ENE´24!B51+1,"DD/MM/YYYY")," ",IF(ENE´24!C51="6:00A18:00",MID(ENE´24!C51,1,4),MID(ENE´24!C51,1,5))))</f>
        <v/>
      </c>
      <c r="C538" s="28" t="str">
        <f>IF(ENE´24!T51="","",ENE´24!T51)</f>
        <v/>
      </c>
    </row>
    <row r="539" spans="1:3" x14ac:dyDescent="0.3">
      <c r="A539" s="28" t="str">
        <f>IF(B539="","",ENE´24!$T$10)</f>
        <v/>
      </c>
      <c r="B539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",C539=""),"",CONCATENATE(TEXT(ENE´24!B52,"DD/MM/YYYY")," ",IF(ENE´24!C52="6:00A18:00",MID(ENE´24!C52,1,4),MID(ENE´24!C52,1,5))))</f>
        <v/>
      </c>
      <c r="C539" s="28" t="str">
        <f>IF(ENE´24!T52="","",ENE´24!T52)</f>
        <v/>
      </c>
    </row>
    <row r="540" spans="1:3" x14ac:dyDescent="0.3">
      <c r="A540" s="28" t="str">
        <f>IF(B540="","",ENE´24!$T$10)</f>
        <v/>
      </c>
      <c r="B540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",C540=""),"",CONCATENATE(TEXT(ENE´24!B53+1,"DD/MM/YYYY")," ",IF(ENE´24!C53="6:00A18:00",MID(ENE´24!C53,1,4),MID(ENE´24!C53,1,5))))</f>
        <v/>
      </c>
      <c r="C540" s="28" t="str">
        <f>IF(ENE´24!T53="","",ENE´24!T53)</f>
        <v/>
      </c>
    </row>
    <row r="541" spans="1:3" x14ac:dyDescent="0.3">
      <c r="A541" s="28" t="str">
        <f>IF(B541="","",ENE´24!$T$10)</f>
        <v/>
      </c>
      <c r="B541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",C541=""),"",CONCATENATE(TEXT(ENE´24!B54,"DD/MM/YYYY")," ",IF(ENE´24!C54="6:00A18:00",MID(ENE´24!C54,1,4),MID(ENE´24!C54,1,5))))</f>
        <v/>
      </c>
      <c r="C541" s="28" t="str">
        <f>IF(ENE´24!T54="","",ENE´24!T54)</f>
        <v/>
      </c>
    </row>
    <row r="542" spans="1:3" x14ac:dyDescent="0.3">
      <c r="A542" s="28" t="str">
        <f>IF(B542="","",ENE´24!$T$10)</f>
        <v/>
      </c>
      <c r="B542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",C542=""),"",CONCATENATE(TEXT(ENE´24!B55+1,"DD/MM/YYYY")," ",IF(ENE´24!C55="6:00A18:00",MID(ENE´24!C55,1,4),MID(ENE´24!C55,1,5))))</f>
        <v/>
      </c>
      <c r="C542" s="28" t="str">
        <f>IF(ENE´24!T55="","",ENE´24!T55)</f>
        <v/>
      </c>
    </row>
    <row r="543" spans="1:3" x14ac:dyDescent="0.3">
      <c r="A543" s="28" t="str">
        <f>IF(B543="","",ENE´24!$T$10)</f>
        <v/>
      </c>
      <c r="B543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",C543=""),"",CONCATENATE(TEXT(ENE´24!B56,"DD/MM/YYYY")," ",IF(ENE´24!C56="6:00A18:00",MID(ENE´24!C56,1,4),MID(ENE´24!C56,1,5))))</f>
        <v/>
      </c>
      <c r="C543" s="28" t="str">
        <f>IF(ENE´24!T56="","",ENE´24!T56)</f>
        <v/>
      </c>
    </row>
    <row r="544" spans="1:3" x14ac:dyDescent="0.3">
      <c r="A544" s="28" t="str">
        <f>IF(B544="","",ENE´24!$T$10)</f>
        <v/>
      </c>
      <c r="B544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",C544=""),"",CONCATENATE(TEXT(ENE´24!B57+1,"DD/MM/YYYY")," ",IF(ENE´24!C57="6:00A18:00",MID(ENE´24!C57,1,4),MID(ENE´24!C57,1,5))))</f>
        <v/>
      </c>
      <c r="C544" s="28" t="str">
        <f>IF(ENE´24!T57="","",ENE´24!T57)</f>
        <v/>
      </c>
    </row>
    <row r="545" spans="1:3" x14ac:dyDescent="0.3">
      <c r="A545" s="28" t="str">
        <f>IF(B545="","",ENE´24!$T$10)</f>
        <v/>
      </c>
      <c r="B545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",C545=""),"",CONCATENATE(TEXT(ENE´24!B58,"DD/MM/YYYY")," ",IF(ENE´24!C58="6:00A18:00",MID(ENE´24!C58,1,4),MID(ENE´24!C58,1,5))))</f>
        <v/>
      </c>
      <c r="C545" s="28" t="str">
        <f>IF(ENE´24!T58="","",ENE´24!T58)</f>
        <v/>
      </c>
    </row>
    <row r="546" spans="1:3" x14ac:dyDescent="0.3">
      <c r="A546" s="28" t="str">
        <f>IF(B546="","",ENE´24!$T$10)</f>
        <v/>
      </c>
      <c r="B546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",C546=""),"",CONCATENATE(TEXT(ENE´24!B59+1,"DD/MM/YYYY")," ",IF(ENE´24!C59="6:00A18:00",MID(ENE´24!C59,1,4),MID(ENE´24!C59,1,5))))</f>
        <v/>
      </c>
      <c r="C546" s="28" t="str">
        <f>IF(ENE´24!T59="","",ENE´24!T59)</f>
        <v/>
      </c>
    </row>
    <row r="547" spans="1:3" x14ac:dyDescent="0.3">
      <c r="A547" s="28" t="str">
        <f>IF(B547="","",ENE´24!$T$10)</f>
        <v/>
      </c>
      <c r="B547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",C547=""),"",CONCATENATE(TEXT(ENE´24!B60,"DD/MM/YYYY")," ",IF(ENE´24!C60="6:00A18:00",MID(ENE´24!C60,1,4),MID(ENE´24!C60,1,5))))</f>
        <v/>
      </c>
      <c r="C547" s="28" t="str">
        <f>IF(ENE´24!T60="","",ENE´24!T60)</f>
        <v/>
      </c>
    </row>
    <row r="548" spans="1:3" x14ac:dyDescent="0.3">
      <c r="A548" s="28" t="str">
        <f>IF(B548="","",ENE´24!$T$10)</f>
        <v/>
      </c>
      <c r="B548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",C548=""),"",CONCATENATE(TEXT(ENE´24!B61+1,"DD/MM/YYYY")," ",IF(ENE´24!C61="6:00A18:00",MID(ENE´24!C61,1,4),MID(ENE´24!C61,1,5))))</f>
        <v/>
      </c>
      <c r="C548" s="28" t="str">
        <f>IF(ENE´24!T61="","",ENE´24!T61)</f>
        <v/>
      </c>
    </row>
    <row r="549" spans="1:3" x14ac:dyDescent="0.3">
      <c r="A549" s="28" t="str">
        <f>IF(B549="","",ENE´24!$T$10)</f>
        <v/>
      </c>
      <c r="B549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",C549=""),"",CONCATENATE(TEXT(ENE´24!B62,"DD/MM/YYYY")," ",IF(ENE´24!C62="6:00A18:00",MID(ENE´24!C62,1,4),MID(ENE´24!C62,1,5))))</f>
        <v/>
      </c>
      <c r="C549" s="28" t="str">
        <f>IF(ENE´24!T62="","",ENE´24!T62)</f>
        <v/>
      </c>
    </row>
    <row r="550" spans="1:3" x14ac:dyDescent="0.3">
      <c r="A550" s="28" t="str">
        <f>IF(B550="","",ENE´24!$T$10)</f>
        <v/>
      </c>
      <c r="B550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",C550=""),"",CONCATENATE(TEXT(ENE´24!B63+1,"DD/MM/YYYY")," ",IF(ENE´24!C63="6:00A18:00",MID(ENE´24!C63,1,4),MID(ENE´24!C63,1,5))))</f>
        <v/>
      </c>
      <c r="C550" s="28" t="str">
        <f>IF(ENE´24!T63="","",ENE´24!T63)</f>
        <v/>
      </c>
    </row>
    <row r="551" spans="1:3" x14ac:dyDescent="0.3">
      <c r="A551" s="28" t="str">
        <f>IF(B551="","",ENE´24!$T$10)</f>
        <v/>
      </c>
      <c r="B551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",C551=""),"",CONCATENATE(TEXT(ENE´24!B64,"DD/MM/YYYY")," ",IF(ENE´24!C64="6:00A18:00",MID(ENE´24!C64,1,4),MID(ENE´24!C64,1,5))))</f>
        <v/>
      </c>
      <c r="C551" s="28" t="str">
        <f>IF(ENE´24!T64="","",ENE´24!T64)</f>
        <v/>
      </c>
    </row>
    <row r="552" spans="1:3" x14ac:dyDescent="0.3">
      <c r="A552" s="28" t="str">
        <f>IF(B552="","",ENE´24!$T$10)</f>
        <v/>
      </c>
      <c r="B552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",C552=""),"",CONCATENATE(TEXT(ENE´24!B65+1,"DD/MM/YYYY")," ",IF(ENE´24!C65="6:00A18:00",MID(ENE´24!C65,1,4),MID(ENE´24!C65,1,5))))</f>
        <v/>
      </c>
      <c r="C552" s="28" t="str">
        <f>IF(ENE´24!T65="","",ENE´24!T65)</f>
        <v/>
      </c>
    </row>
    <row r="553" spans="1:3" x14ac:dyDescent="0.3">
      <c r="A553" s="28" t="str">
        <f>IF(B553="","",ENE´24!$T$10)</f>
        <v/>
      </c>
      <c r="B553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",C553=""),"",CONCATENATE(TEXT(ENE´24!B66,"DD/MM/YYYY")," ",IF(ENE´24!C66="6:00A18:00",MID(ENE´24!C66,1,4),MID(ENE´24!C66,1,5))))</f>
        <v/>
      </c>
      <c r="C553" s="28" t="str">
        <f>IF(ENE´24!T66="","",ENE´24!T66)</f>
        <v/>
      </c>
    </row>
    <row r="554" spans="1:3" x14ac:dyDescent="0.3">
      <c r="A554" s="28" t="str">
        <f>IF(B554="","",ENE´24!$T$10)</f>
        <v/>
      </c>
      <c r="B554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",C554=""),"",CONCATENATE(TEXT(ENE´24!B67+1,"DD/MM/YYYY")," ",IF(ENE´24!C67="6:00A18:00",MID(ENE´24!C67,1,4),MID(ENE´24!C67,1,5))))</f>
        <v/>
      </c>
      <c r="C554" s="28" t="str">
        <f>IF(ENE´24!T67="","",ENE´24!T67)</f>
        <v/>
      </c>
    </row>
    <row r="555" spans="1:3" x14ac:dyDescent="0.3">
      <c r="A555" s="28" t="str">
        <f>IF(B555="","",ENE´24!$T$10)</f>
        <v/>
      </c>
      <c r="B555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",C555=""),"",CONCATENATE(TEXT(ENE´24!B68,"DD/MM/YYYY")," ",IF(ENE´24!C68="6:00A18:00",MID(ENE´24!C68,1,4),MID(ENE´24!C68,1,5))))</f>
        <v/>
      </c>
      <c r="C555" s="28" t="str">
        <f>IF(ENE´24!T68="","",ENE´24!T68)</f>
        <v/>
      </c>
    </row>
    <row r="556" spans="1:3" x14ac:dyDescent="0.3">
      <c r="A556" s="28" t="str">
        <f>IF(B556="","",ENE´24!$T$10)</f>
        <v/>
      </c>
      <c r="B556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",C556=""),"",CONCATENATE(TEXT(ENE´24!B69+1,"DD/MM/YYYY")," ",IF(ENE´24!C69="6:00A18:00",MID(ENE´24!C69,1,4),MID(ENE´24!C69,1,5))))</f>
        <v/>
      </c>
      <c r="C556" s="28" t="str">
        <f>IF(ENE´24!T69="","",ENE´24!T69)</f>
        <v/>
      </c>
    </row>
    <row r="557" spans="1:3" x14ac:dyDescent="0.3">
      <c r="A557" s="28" t="str">
        <f>IF(B557="","",ENE´24!$T$10)</f>
        <v/>
      </c>
      <c r="B557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",C557=""),"",CONCATENATE(TEXT(ENE´24!B70,"DD/MM/YYYY")," ",IF(ENE´24!C70="6:00A18:00",MID(ENE´24!C70,1,4),MID(ENE´24!C70,1,5))))</f>
        <v/>
      </c>
      <c r="C557" s="28" t="str">
        <f>IF(ENE´24!T70="","",ENE´24!T70)</f>
        <v/>
      </c>
    </row>
    <row r="558" spans="1:3" x14ac:dyDescent="0.3">
      <c r="A558" s="28" t="str">
        <f>IF(B558="","",ENE´24!$T$10)</f>
        <v/>
      </c>
      <c r="B558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",C558=""),"",CONCATENATE(TEXT(ENE´24!B71+1,"DD/MM/YYYY")," ",IF(ENE´24!C71="6:00A18:00",MID(ENE´24!C71,1,4),MID(ENE´24!C71,1,5))))</f>
        <v/>
      </c>
      <c r="C558" s="28" t="str">
        <f>IF(ENE´24!T71="","",ENE´24!T71)</f>
        <v/>
      </c>
    </row>
    <row r="559" spans="1:3" x14ac:dyDescent="0.3">
      <c r="A559" s="28" t="str">
        <f>IF(B559="","",ENE´24!$T$10)</f>
        <v/>
      </c>
      <c r="B559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",C559=""),"",CONCATENATE(TEXT(ENE´24!B72,"DD/MM/YYYY")," ",IF(ENE´24!C72="6:00A18:00",MID(ENE´24!C72,1,4),MID(ENE´24!C72,1,5))))</f>
        <v/>
      </c>
      <c r="C559" s="28" t="str">
        <f>IF(ENE´24!T72="","",ENE´24!T72)</f>
        <v/>
      </c>
    </row>
    <row r="560" spans="1:3" x14ac:dyDescent="0.3">
      <c r="A560" s="28" t="str">
        <f>IF(B560="","",ENE´24!$V$10)</f>
        <v/>
      </c>
      <c r="B560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",C560=""),"",CONCATENATE(TEXT(ENE´24!B11+1,"DD/MM/YYYY")," ",IF(ENE´24!C11="6:00A18:00",MID(ENE´24!C11,1,4),MID(ENE´24!C11,1,5))))</f>
        <v/>
      </c>
      <c r="C560" s="28" t="str">
        <f>IF(ENE´24!V11="","",ENE´24!V11)</f>
        <v/>
      </c>
    </row>
    <row r="561" spans="1:3" x14ac:dyDescent="0.3">
      <c r="A561" s="28" t="str">
        <f>IF(B561="","",ENE´24!$V$10)</f>
        <v/>
      </c>
      <c r="B561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",C561=""),"",CONCATENATE(TEXT(ENE´24!B12,"DD/MM/YYYY")," ",IF(ENE´24!C12="6:00A18:00",MID(ENE´24!C12,1,4),MID(ENE´24!C12,1,5))))</f>
        <v/>
      </c>
      <c r="C561" s="28" t="str">
        <f>IF(ENE´24!V12="","",ENE´24!V12)</f>
        <v/>
      </c>
    </row>
    <row r="562" spans="1:3" x14ac:dyDescent="0.3">
      <c r="A562" s="28" t="str">
        <f>IF(B562="","",ENE´24!$V$10)</f>
        <v/>
      </c>
      <c r="B562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",C562=""),"",CONCATENATE(TEXT(ENE´24!B13+1,"DD/MM/YYYY")," ",IF(ENE´24!C13="6:00A18:00",MID(ENE´24!C13,1,4),MID(ENE´24!C13,1,5))))</f>
        <v/>
      </c>
      <c r="C562" s="28" t="str">
        <f>IF(ENE´24!V13="","",ENE´24!V13)</f>
        <v/>
      </c>
    </row>
    <row r="563" spans="1:3" x14ac:dyDescent="0.3">
      <c r="A563" s="28" t="str">
        <f>IF(B563="","",ENE´24!$V$10)</f>
        <v/>
      </c>
      <c r="B563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",C563=""),"",CONCATENATE(TEXT(ENE´24!B14,"DD/MM/YYYY")," ",IF(ENE´24!C14="6:00A18:00",MID(ENE´24!C14,1,4),MID(ENE´24!C14,1,5))))</f>
        <v/>
      </c>
      <c r="C563" s="28" t="str">
        <f>IF(ENE´24!V14="","",ENE´24!V14)</f>
        <v/>
      </c>
    </row>
    <row r="564" spans="1:3" x14ac:dyDescent="0.3">
      <c r="A564" s="28" t="str">
        <f>IF(B564="","",ENE´24!$V$10)</f>
        <v/>
      </c>
      <c r="B564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",C564=""),"",CONCATENATE(TEXT(ENE´24!B15+1,"DD/MM/YYYY")," ",IF(ENE´24!C15="6:00A18:00",MID(ENE´24!C15,1,4),MID(ENE´24!C15,1,5))))</f>
        <v/>
      </c>
      <c r="C564" s="28" t="str">
        <f>IF(ENE´24!V15="","",ENE´24!V15)</f>
        <v/>
      </c>
    </row>
    <row r="565" spans="1:3" x14ac:dyDescent="0.3">
      <c r="A565" s="28" t="str">
        <f>IF(B565="","",ENE´24!$V$10)</f>
        <v/>
      </c>
      <c r="B565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",C565=""),"",CONCATENATE(TEXT(ENE´24!B16,"DD/MM/YYYY")," ",IF(ENE´24!C16="6:00A18:00",MID(ENE´24!C16,1,4),MID(ENE´24!C16,1,5))))</f>
        <v/>
      </c>
      <c r="C565" s="28" t="str">
        <f>IF(ENE´24!V16="","",ENE´24!V16)</f>
        <v/>
      </c>
    </row>
    <row r="566" spans="1:3" x14ac:dyDescent="0.3">
      <c r="A566" s="28" t="str">
        <f>IF(B566="","",ENE´24!$V$10)</f>
        <v/>
      </c>
      <c r="B566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",C566=""),"",CONCATENATE(TEXT(ENE´24!B17+1,"DD/MM/YYYY")," ",IF(ENE´24!C17="6:00A18:00",MID(ENE´24!C17,1,4),MID(ENE´24!C17,1,5))))</f>
        <v/>
      </c>
      <c r="C566" s="28" t="str">
        <f>IF(ENE´24!V17="","",ENE´24!V17)</f>
        <v/>
      </c>
    </row>
    <row r="567" spans="1:3" x14ac:dyDescent="0.3">
      <c r="A567" s="28" t="str">
        <f>IF(B567="","",ENE´24!$V$10)</f>
        <v/>
      </c>
      <c r="B567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",C567=""),"",CONCATENATE(TEXT(ENE´24!B18,"DD/MM/YYYY")," ",IF(ENE´24!C18="6:00A18:00",MID(ENE´24!C18,1,4),MID(ENE´24!C18,1,5))))</f>
        <v/>
      </c>
      <c r="C567" s="28" t="str">
        <f>IF(ENE´24!V18="","",ENE´24!V18)</f>
        <v/>
      </c>
    </row>
    <row r="568" spans="1:3" x14ac:dyDescent="0.3">
      <c r="A568" s="28" t="str">
        <f>IF(B568="","",ENE´24!$V$10)</f>
        <v/>
      </c>
      <c r="B568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",C568=""),"",CONCATENATE(TEXT(ENE´24!B19+1,"DD/MM/YYYY")," ",IF(ENE´24!C19="6:00A18:00",MID(ENE´24!C19,1,4),MID(ENE´24!C19,1,5))))</f>
        <v/>
      </c>
      <c r="C568" s="28" t="str">
        <f>IF(ENE´24!V19="","",ENE´24!V19)</f>
        <v/>
      </c>
    </row>
    <row r="569" spans="1:3" x14ac:dyDescent="0.3">
      <c r="A569" s="28" t="str">
        <f>IF(B569="","",ENE´24!$V$10)</f>
        <v/>
      </c>
      <c r="B569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",C569=""),"",CONCATENATE(TEXT(ENE´24!B20,"DD/MM/YYYY")," ",IF(ENE´24!C20="6:00A18:00",MID(ENE´24!C20,1,4),MID(ENE´24!C20,1,5))))</f>
        <v/>
      </c>
      <c r="C569" s="28" t="str">
        <f>IF(ENE´24!V20="","",ENE´24!V20)</f>
        <v/>
      </c>
    </row>
    <row r="570" spans="1:3" x14ac:dyDescent="0.3">
      <c r="A570" s="28" t="str">
        <f>IF(B570="","",ENE´24!$V$10)</f>
        <v/>
      </c>
      <c r="B570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",C570=""),"",CONCATENATE(TEXT(ENE´24!B21+1,"DD/MM/YYYY")," ",IF(ENE´24!C21="6:00A18:00",MID(ENE´24!C21,1,4),MID(ENE´24!C21,1,5))))</f>
        <v/>
      </c>
      <c r="C570" s="28" t="str">
        <f>IF(ENE´24!V21="","",ENE´24!V21)</f>
        <v/>
      </c>
    </row>
    <row r="571" spans="1:3" x14ac:dyDescent="0.3">
      <c r="A571" s="28" t="str">
        <f>IF(B571="","",ENE´24!$V$10)</f>
        <v/>
      </c>
      <c r="B571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",C571=""),"",CONCATENATE(TEXT(ENE´24!B22,"DD/MM/YYYY")," ",IF(ENE´24!C22="6:00A18:00",MID(ENE´24!C22,1,4),MID(ENE´24!C22,1,5))))</f>
        <v/>
      </c>
      <c r="C571" s="28" t="str">
        <f>IF(ENE´24!V22="","",ENE´24!V22)</f>
        <v/>
      </c>
    </row>
    <row r="572" spans="1:3" x14ac:dyDescent="0.3">
      <c r="A572" s="28" t="str">
        <f>IF(B572="","",ENE´24!$V$10)</f>
        <v/>
      </c>
      <c r="B572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",C572=""),"",CONCATENATE(TEXT(ENE´24!B23+1,"DD/MM/YYYY")," ",IF(ENE´24!C23="6:00A18:00",MID(ENE´24!C23,1,4),MID(ENE´24!C23,1,5))))</f>
        <v/>
      </c>
      <c r="C572" s="28" t="str">
        <f>IF(ENE´24!V23="","",ENE´24!V23)</f>
        <v/>
      </c>
    </row>
    <row r="573" spans="1:3" x14ac:dyDescent="0.3">
      <c r="A573" s="28" t="str">
        <f>IF(B573="","",ENE´24!$V$10)</f>
        <v/>
      </c>
      <c r="B573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",C573=""),"",CONCATENATE(TEXT(ENE´24!B24,"DD/MM/YYYY")," ",IF(ENE´24!C24="6:00A18:00",MID(ENE´24!C24,1,4),MID(ENE´24!C24,1,5))))</f>
        <v/>
      </c>
      <c r="C573" s="28" t="str">
        <f>IF(ENE´24!V24="","",ENE´24!V24)</f>
        <v/>
      </c>
    </row>
    <row r="574" spans="1:3" x14ac:dyDescent="0.3">
      <c r="A574" s="28" t="str">
        <f>IF(B574="","",ENE´24!$V$10)</f>
        <v/>
      </c>
      <c r="B574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",C574=""),"",CONCATENATE(TEXT(ENE´24!B25+1,"DD/MM/YYYY")," ",IF(ENE´24!C25="6:00A18:00",MID(ENE´24!C25,1,4),MID(ENE´24!C25,1,5))))</f>
        <v/>
      </c>
      <c r="C574" s="28" t="str">
        <f>IF(ENE´24!V25="","",ENE´24!V25)</f>
        <v/>
      </c>
    </row>
    <row r="575" spans="1:3" x14ac:dyDescent="0.3">
      <c r="A575" s="28" t="str">
        <f>IF(B575="","",ENE´24!$V$10)</f>
        <v/>
      </c>
      <c r="B575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",C575=""),"",CONCATENATE(TEXT(ENE´24!B26,"DD/MM/YYYY")," ",IF(ENE´24!C26="6:00A18:00",MID(ENE´24!C26,1,4),MID(ENE´24!C26,1,5))))</f>
        <v/>
      </c>
      <c r="C575" s="28" t="str">
        <f>IF(ENE´24!V26="","",ENE´24!V26)</f>
        <v/>
      </c>
    </row>
    <row r="576" spans="1:3" x14ac:dyDescent="0.3">
      <c r="A576" s="28" t="str">
        <f>IF(B576="","",ENE´24!$V$10)</f>
        <v/>
      </c>
      <c r="B576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",C576=""),"",CONCATENATE(TEXT(ENE´24!B27+1,"DD/MM/YYYY")," ",IF(ENE´24!C27="6:00A18:00",MID(ENE´24!C27,1,4),MID(ENE´24!C27,1,5))))</f>
        <v/>
      </c>
      <c r="C576" s="28" t="str">
        <f>IF(ENE´24!V27="","",ENE´24!V27)</f>
        <v/>
      </c>
    </row>
    <row r="577" spans="1:3" x14ac:dyDescent="0.3">
      <c r="A577" s="28" t="str">
        <f>IF(B577="","",ENE´24!$V$10)</f>
        <v/>
      </c>
      <c r="B577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",C577=""),"",CONCATENATE(TEXT(ENE´24!B28,"DD/MM/YYYY")," ",IF(ENE´24!C28="6:00A18:00",MID(ENE´24!C28,1,4),MID(ENE´24!C28,1,5))))</f>
        <v/>
      </c>
      <c r="C577" s="28" t="str">
        <f>IF(ENE´24!V28="","",ENE´24!V28)</f>
        <v/>
      </c>
    </row>
    <row r="578" spans="1:3" x14ac:dyDescent="0.3">
      <c r="A578" s="28" t="str">
        <f>IF(B578="","",ENE´24!$V$10)</f>
        <v/>
      </c>
      <c r="B578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",C578=""),"",CONCATENATE(TEXT(ENE´24!B29+1,"DD/MM/YYYY")," ",IF(ENE´24!C29="6:00A18:00",MID(ENE´24!C29,1,4),MID(ENE´24!C29,1,5))))</f>
        <v/>
      </c>
      <c r="C578" s="28" t="str">
        <f>IF(ENE´24!V29="","",ENE´24!V29)</f>
        <v/>
      </c>
    </row>
    <row r="579" spans="1:3" x14ac:dyDescent="0.3">
      <c r="A579" s="28" t="str">
        <f>IF(B579="","",ENE´24!$V$10)</f>
        <v/>
      </c>
      <c r="B579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",C579=""),"",CONCATENATE(TEXT(ENE´24!B30,"DD/MM/YYYY")," ",IF(ENE´24!C30="6:00A18:00",MID(ENE´24!C30,1,4),MID(ENE´24!C30,1,5))))</f>
        <v/>
      </c>
      <c r="C579" s="28" t="str">
        <f>IF(ENE´24!V30="","",ENE´24!V30)</f>
        <v/>
      </c>
    </row>
    <row r="580" spans="1:3" x14ac:dyDescent="0.3">
      <c r="A580" s="28" t="str">
        <f>IF(B580="","",ENE´24!$V$10)</f>
        <v/>
      </c>
      <c r="B580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",C580=""),"",CONCATENATE(TEXT(ENE´24!B31+1,"DD/MM/YYYY")," ",IF(ENE´24!C31="6:00A18:00",MID(ENE´24!C31,1,4),MID(ENE´24!C31,1,5))))</f>
        <v/>
      </c>
      <c r="C580" s="28" t="str">
        <f>IF(ENE´24!V31="","",ENE´24!V31)</f>
        <v/>
      </c>
    </row>
    <row r="581" spans="1:3" x14ac:dyDescent="0.3">
      <c r="A581" s="28" t="str">
        <f>IF(B581="","",ENE´24!$V$10)</f>
        <v/>
      </c>
      <c r="B581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",C581=""),"",CONCATENATE(TEXT(ENE´24!B32,"DD/MM/YYYY")," ",IF(ENE´24!C32="6:00A18:00",MID(ENE´24!C32,1,4),MID(ENE´24!C32,1,5))))</f>
        <v/>
      </c>
      <c r="C581" s="28" t="str">
        <f>IF(ENE´24!V32="","",ENE´24!V32)</f>
        <v/>
      </c>
    </row>
    <row r="582" spans="1:3" x14ac:dyDescent="0.3">
      <c r="A582" s="28" t="str">
        <f>IF(B582="","",ENE´24!$V$10)</f>
        <v/>
      </c>
      <c r="B582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",C582=""),"",CONCATENATE(TEXT(ENE´24!B33+1,"DD/MM/YYYY")," ",IF(ENE´24!C33="6:00A18:00",MID(ENE´24!C33,1,4),MID(ENE´24!C33,1,5))))</f>
        <v/>
      </c>
      <c r="C582" s="28" t="str">
        <f>IF(ENE´24!V33="","",ENE´24!V33)</f>
        <v/>
      </c>
    </row>
    <row r="583" spans="1:3" x14ac:dyDescent="0.3">
      <c r="A583" s="28" t="str">
        <f>IF(B583="","",ENE´24!$V$10)</f>
        <v/>
      </c>
      <c r="B583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",C583=""),"",CONCATENATE(TEXT(ENE´24!B34,"DD/MM/YYYY")," ",IF(ENE´24!C34="6:00A18:00",MID(ENE´24!C34,1,4),MID(ENE´24!C34,1,5))))</f>
        <v/>
      </c>
      <c r="C583" s="28" t="str">
        <f>IF(ENE´24!V34="","",ENE´24!V34)</f>
        <v/>
      </c>
    </row>
    <row r="584" spans="1:3" x14ac:dyDescent="0.3">
      <c r="A584" s="28" t="str">
        <f>IF(B584="","",ENE´24!$V$10)</f>
        <v/>
      </c>
      <c r="B584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",C584=""),"",CONCATENATE(TEXT(ENE´24!B35+1,"DD/MM/YYYY")," ",IF(ENE´24!C35="6:00A18:00",MID(ENE´24!C35,1,4),MID(ENE´24!C35,1,5))))</f>
        <v/>
      </c>
      <c r="C584" s="28" t="str">
        <f>IF(ENE´24!V35="","",ENE´24!V35)</f>
        <v/>
      </c>
    </row>
    <row r="585" spans="1:3" x14ac:dyDescent="0.3">
      <c r="A585" s="28" t="str">
        <f>IF(B585="","",ENE´24!$V$10)</f>
        <v/>
      </c>
      <c r="B585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",C585=""),"",CONCATENATE(TEXT(ENE´24!B36,"DD/MM/YYYY")," ",IF(ENE´24!C36="6:00A18:00",MID(ENE´24!C36,1,4),MID(ENE´24!C36,1,5))))</f>
        <v/>
      </c>
      <c r="C585" s="28" t="str">
        <f>IF(ENE´24!V36="","",ENE´24!V36)</f>
        <v/>
      </c>
    </row>
    <row r="586" spans="1:3" x14ac:dyDescent="0.3">
      <c r="A586" s="28" t="str">
        <f>IF(B586="","",ENE´24!$V$10)</f>
        <v/>
      </c>
      <c r="B586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",C586=""),"",CONCATENATE(TEXT(ENE´24!B37+1,"DD/MM/YYYY")," ",IF(ENE´24!C37="6:00A18:00",MID(ENE´24!C37,1,4),MID(ENE´24!C37,1,5))))</f>
        <v/>
      </c>
      <c r="C586" s="28" t="str">
        <f>IF(ENE´24!V37="","",ENE´24!V37)</f>
        <v/>
      </c>
    </row>
    <row r="587" spans="1:3" x14ac:dyDescent="0.3">
      <c r="A587" s="28" t="str">
        <f>IF(B587="","",ENE´24!$V$10)</f>
        <v/>
      </c>
      <c r="B587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",C587=""),"",CONCATENATE(TEXT(ENE´24!B38,"DD/MM/YYYY")," ",IF(ENE´24!C38="6:00A18:00",MID(ENE´24!C38,1,4),MID(ENE´24!C38,1,5))))</f>
        <v/>
      </c>
      <c r="C587" s="28" t="str">
        <f>IF(ENE´24!V38="","",ENE´24!V38)</f>
        <v/>
      </c>
    </row>
    <row r="588" spans="1:3" x14ac:dyDescent="0.3">
      <c r="A588" s="28" t="str">
        <f>IF(B588="","",ENE´24!$V$10)</f>
        <v/>
      </c>
      <c r="B588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",C588=""),"",CONCATENATE(TEXT(ENE´24!B39+1,"DD/MM/YYYY")," ",IF(ENE´24!C39="6:00A18:00",MID(ENE´24!C39,1,4),MID(ENE´24!C39,1,5))))</f>
        <v/>
      </c>
      <c r="C588" s="28" t="str">
        <f>IF(ENE´24!V39="","",ENE´24!V39)</f>
        <v/>
      </c>
    </row>
    <row r="589" spans="1:3" x14ac:dyDescent="0.3">
      <c r="A589" s="28" t="str">
        <f>IF(B589="","",ENE´24!$V$10)</f>
        <v/>
      </c>
      <c r="B589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",C589=""),"",CONCATENATE(TEXT(ENE´24!B40,"DD/MM/YYYY")," ",IF(ENE´24!C40="6:00A18:00",MID(ENE´24!C40,1,4),MID(ENE´24!C40,1,5))))</f>
        <v/>
      </c>
      <c r="C589" s="28" t="str">
        <f>IF(ENE´24!V40="","",ENE´24!V40)</f>
        <v/>
      </c>
    </row>
    <row r="590" spans="1:3" x14ac:dyDescent="0.3">
      <c r="A590" s="28" t="str">
        <f>IF(B590="","",ENE´24!$V$10)</f>
        <v/>
      </c>
      <c r="B590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",C590=""),"",CONCATENATE(TEXT(ENE´24!B41+1,"DD/MM/YYYY")," ",IF(ENE´24!C41="6:00A18:00",MID(ENE´24!C41,1,4),MID(ENE´24!C41,1,5))))</f>
        <v/>
      </c>
      <c r="C590" s="28" t="str">
        <f>IF(ENE´24!V41="","",ENE´24!V41)</f>
        <v/>
      </c>
    </row>
    <row r="591" spans="1:3" x14ac:dyDescent="0.3">
      <c r="A591" s="28" t="str">
        <f>IF(B591="","",ENE´24!$V$10)</f>
        <v/>
      </c>
      <c r="B591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",C591=""),"",CONCATENATE(TEXT(ENE´24!B42,"DD/MM/YYYY")," ",IF(ENE´24!C42="6:00A18:00",MID(ENE´24!C42,1,4),MID(ENE´24!C42,1,5))))</f>
        <v/>
      </c>
      <c r="C591" s="28" t="str">
        <f>IF(ENE´24!V42="","",ENE´24!V42)</f>
        <v/>
      </c>
    </row>
    <row r="592" spans="1:3" x14ac:dyDescent="0.3">
      <c r="A592" s="28" t="str">
        <f>IF(B592="","",ENE´24!$V$10)</f>
        <v/>
      </c>
      <c r="B592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",C592=""),"",CONCATENATE(TEXT(ENE´24!B43+1,"DD/MM/YYYY")," ",IF(ENE´24!C43="6:00A18:00",MID(ENE´24!C43,1,4),MID(ENE´24!C43,1,5))))</f>
        <v/>
      </c>
      <c r="C592" s="28" t="str">
        <f>IF(ENE´24!V43="","",ENE´24!V43)</f>
        <v/>
      </c>
    </row>
    <row r="593" spans="1:3" x14ac:dyDescent="0.3">
      <c r="A593" s="28" t="str">
        <f>IF(B593="","",ENE´24!$V$10)</f>
        <v/>
      </c>
      <c r="B593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",C593=""),"",CONCATENATE(TEXT(ENE´24!B44,"DD/MM/YYYY")," ",IF(ENE´24!C44="6:00A18:00",MID(ENE´24!C44,1,4),MID(ENE´24!C44,1,5))))</f>
        <v/>
      </c>
      <c r="C593" s="28" t="str">
        <f>IF(ENE´24!V44="","",ENE´24!V44)</f>
        <v/>
      </c>
    </row>
    <row r="594" spans="1:3" x14ac:dyDescent="0.3">
      <c r="A594" s="28" t="str">
        <f>IF(B594="","",ENE´24!$V$10)</f>
        <v/>
      </c>
      <c r="B594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",C594=""),"",CONCATENATE(TEXT(ENE´24!B45+1,"DD/MM/YYYY")," ",IF(ENE´24!C45="6:00A18:00",MID(ENE´24!C45,1,4),MID(ENE´24!C45,1,5))))</f>
        <v/>
      </c>
      <c r="C594" s="28" t="str">
        <f>IF(ENE´24!V45="","",ENE´24!V45)</f>
        <v/>
      </c>
    </row>
    <row r="595" spans="1:3" x14ac:dyDescent="0.3">
      <c r="A595" s="28" t="str">
        <f>IF(B595="","",ENE´24!$V$10)</f>
        <v/>
      </c>
      <c r="B595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",C595=""),"",CONCATENATE(TEXT(ENE´24!B46,"DD/MM/YYYY")," ",IF(ENE´24!C46="6:00A18:00",MID(ENE´24!C46,1,4),MID(ENE´24!C46,1,5))))</f>
        <v/>
      </c>
      <c r="C595" s="28" t="str">
        <f>IF(ENE´24!V46="","",ENE´24!V46)</f>
        <v/>
      </c>
    </row>
    <row r="596" spans="1:3" x14ac:dyDescent="0.3">
      <c r="A596" s="28" t="str">
        <f>IF(B596="","",ENE´24!$V$10)</f>
        <v/>
      </c>
      <c r="B596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",C596=""),"",CONCATENATE(TEXT(ENE´24!B47+1,"DD/MM/YYYY")," ",IF(ENE´24!C47="6:00A18:00",MID(ENE´24!C47,1,4),MID(ENE´24!C47,1,5))))</f>
        <v/>
      </c>
      <c r="C596" s="28" t="str">
        <f>IF(ENE´24!V47="","",ENE´24!V47)</f>
        <v/>
      </c>
    </row>
    <row r="597" spans="1:3" x14ac:dyDescent="0.3">
      <c r="A597" s="28" t="str">
        <f>IF(B597="","",ENE´24!$V$10)</f>
        <v/>
      </c>
      <c r="B597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",C597=""),"",CONCATENATE(TEXT(ENE´24!B48,"DD/MM/YYYY")," ",IF(ENE´24!C48="6:00A18:00",MID(ENE´24!C48,1,4),MID(ENE´24!C48,1,5))))</f>
        <v/>
      </c>
      <c r="C597" s="28" t="str">
        <f>IF(ENE´24!V48="","",ENE´24!V48)</f>
        <v/>
      </c>
    </row>
    <row r="598" spans="1:3" x14ac:dyDescent="0.3">
      <c r="A598" s="28" t="str">
        <f>IF(B598="","",ENE´24!$V$10)</f>
        <v/>
      </c>
      <c r="B598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",C598=""),"",CONCATENATE(TEXT(ENE´24!B49+1,"DD/MM/YYYY")," ",IF(ENE´24!C49="6:00A18:00",MID(ENE´24!C49,1,4),MID(ENE´24!C49,1,5))))</f>
        <v/>
      </c>
      <c r="C598" s="28" t="str">
        <f>IF(ENE´24!V49="","",ENE´24!V49)</f>
        <v/>
      </c>
    </row>
    <row r="599" spans="1:3" x14ac:dyDescent="0.3">
      <c r="A599" s="28" t="str">
        <f>IF(B599="","",ENE´24!$V$10)</f>
        <v/>
      </c>
      <c r="B599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",C599=""),"",CONCATENATE(TEXT(ENE´24!B50,"DD/MM/YYYY")," ",IF(ENE´24!C50="6:00A18:00",MID(ENE´24!C50,1,4),MID(ENE´24!C50,1,5))))</f>
        <v/>
      </c>
      <c r="C599" s="28" t="str">
        <f>IF(ENE´24!V50="","",ENE´24!V50)</f>
        <v/>
      </c>
    </row>
    <row r="600" spans="1:3" x14ac:dyDescent="0.3">
      <c r="A600" s="28" t="str">
        <f>IF(B600="","",ENE´24!$V$10)</f>
        <v/>
      </c>
      <c r="B600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",C600=""),"",CONCATENATE(TEXT(ENE´24!B51+1,"DD/MM/YYYY")," ",IF(ENE´24!C51="6:00A18:00",MID(ENE´24!C51,1,4),MID(ENE´24!C51,1,5))))</f>
        <v/>
      </c>
      <c r="C600" s="28" t="str">
        <f>IF(ENE´24!V51="","",ENE´24!V51)</f>
        <v/>
      </c>
    </row>
    <row r="601" spans="1:3" x14ac:dyDescent="0.3">
      <c r="A601" s="28" t="str">
        <f>IF(B601="","",ENE´24!$V$10)</f>
        <v/>
      </c>
      <c r="B601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",C601=""),"",CONCATENATE(TEXT(ENE´24!B52,"DD/MM/YYYY")," ",IF(ENE´24!C52="6:00A18:00",MID(ENE´24!C52,1,4),MID(ENE´24!C52,1,5))))</f>
        <v/>
      </c>
      <c r="C601" s="28" t="str">
        <f>IF(ENE´24!V52="","",ENE´24!V52)</f>
        <v/>
      </c>
    </row>
    <row r="602" spans="1:3" x14ac:dyDescent="0.3">
      <c r="A602" s="28" t="str">
        <f>IF(B602="","",ENE´24!$V$10)</f>
        <v/>
      </c>
      <c r="B602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",C602=""),"",CONCATENATE(TEXT(ENE´24!B53+1,"DD/MM/YYYY")," ",IF(ENE´24!C53="6:00A18:00",MID(ENE´24!C53,1,4),MID(ENE´24!C53,1,5))))</f>
        <v/>
      </c>
      <c r="C602" s="28" t="str">
        <f>IF(ENE´24!V53="","",ENE´24!V53)</f>
        <v/>
      </c>
    </row>
    <row r="603" spans="1:3" x14ac:dyDescent="0.3">
      <c r="A603" s="28" t="str">
        <f>IF(B603="","",ENE´24!$V$10)</f>
        <v/>
      </c>
      <c r="B603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",C603=""),"",CONCATENATE(TEXT(ENE´24!B54,"DD/MM/YYYY")," ",IF(ENE´24!C54="6:00A18:00",MID(ENE´24!C54,1,4),MID(ENE´24!C54,1,5))))</f>
        <v/>
      </c>
      <c r="C603" s="28" t="str">
        <f>IF(ENE´24!V54="","",ENE´24!V54)</f>
        <v/>
      </c>
    </row>
    <row r="604" spans="1:3" x14ac:dyDescent="0.3">
      <c r="A604" s="28" t="str">
        <f>IF(B604="","",ENE´24!$V$10)</f>
        <v/>
      </c>
      <c r="B604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",C604=""),"",CONCATENATE(TEXT(ENE´24!B55+1,"DD/MM/YYYY")," ",IF(ENE´24!C55="6:00A18:00",MID(ENE´24!C55,1,4),MID(ENE´24!C55,1,5))))</f>
        <v/>
      </c>
      <c r="C604" s="28" t="str">
        <f>IF(ENE´24!V55="","",ENE´24!V55)</f>
        <v/>
      </c>
    </row>
    <row r="605" spans="1:3" x14ac:dyDescent="0.3">
      <c r="A605" s="28" t="str">
        <f>IF(B605="","",ENE´24!$V$10)</f>
        <v/>
      </c>
      <c r="B605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",C605=""),"",CONCATENATE(TEXT(ENE´24!B56,"DD/MM/YYYY")," ",IF(ENE´24!C56="6:00A18:00",MID(ENE´24!C56,1,4),MID(ENE´24!C56,1,5))))</f>
        <v/>
      </c>
      <c r="C605" s="28" t="str">
        <f>IF(ENE´24!V56="","",ENE´24!V56)</f>
        <v/>
      </c>
    </row>
    <row r="606" spans="1:3" x14ac:dyDescent="0.3">
      <c r="A606" s="28" t="str">
        <f>IF(B606="","",ENE´24!$V$10)</f>
        <v/>
      </c>
      <c r="B606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",C606=""),"",CONCATENATE(TEXT(ENE´24!B57+1,"DD/MM/YYYY")," ",IF(ENE´24!C57="6:00A18:00",MID(ENE´24!C57,1,4),MID(ENE´24!C57,1,5))))</f>
        <v/>
      </c>
      <c r="C606" s="28" t="str">
        <f>IF(ENE´24!V57="","",ENE´24!V57)</f>
        <v/>
      </c>
    </row>
    <row r="607" spans="1:3" x14ac:dyDescent="0.3">
      <c r="A607" s="28" t="str">
        <f>IF(B607="","",ENE´24!$V$10)</f>
        <v/>
      </c>
      <c r="B607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",C607=""),"",CONCATENATE(TEXT(ENE´24!B58,"DD/MM/YYYY")," ",IF(ENE´24!C58="6:00A18:00",MID(ENE´24!C58,1,4),MID(ENE´24!C58,1,5))))</f>
        <v/>
      </c>
      <c r="C607" s="28" t="str">
        <f>IF(ENE´24!V58="","",ENE´24!V58)</f>
        <v/>
      </c>
    </row>
    <row r="608" spans="1:3" x14ac:dyDescent="0.3">
      <c r="A608" s="28" t="str">
        <f>IF(B608="","",ENE´24!$V$10)</f>
        <v/>
      </c>
      <c r="B608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",C608=""),"",CONCATENATE(TEXT(ENE´24!B59+1,"DD/MM/YYYY")," ",IF(ENE´24!C59="6:00A18:00",MID(ENE´24!C59,1,4),MID(ENE´24!C59,1,5))))</f>
        <v/>
      </c>
      <c r="C608" s="28" t="str">
        <f>IF(ENE´24!V59="","",ENE´24!V59)</f>
        <v/>
      </c>
    </row>
    <row r="609" spans="1:3" x14ac:dyDescent="0.3">
      <c r="A609" s="28" t="str">
        <f>IF(B609="","",ENE´24!$V$10)</f>
        <v/>
      </c>
      <c r="B609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",C609=""),"",CONCATENATE(TEXT(ENE´24!B60,"DD/MM/YYYY")," ",IF(ENE´24!C60="6:00A18:00",MID(ENE´24!C60,1,4),MID(ENE´24!C60,1,5))))</f>
        <v/>
      </c>
      <c r="C609" s="28" t="str">
        <f>IF(ENE´24!V60="","",ENE´24!V60)</f>
        <v/>
      </c>
    </row>
    <row r="610" spans="1:3" x14ac:dyDescent="0.3">
      <c r="A610" s="28" t="str">
        <f>IF(B610="","",ENE´24!$V$10)</f>
        <v/>
      </c>
      <c r="B610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",C610=""),"",CONCATENATE(TEXT(ENE´24!B61+1,"DD/MM/YYYY")," ",IF(ENE´24!C61="6:00A18:00",MID(ENE´24!C61,1,4),MID(ENE´24!C61,1,5))))</f>
        <v/>
      </c>
      <c r="C610" s="28" t="str">
        <f>IF(ENE´24!V61="","",ENE´24!V61)</f>
        <v/>
      </c>
    </row>
    <row r="611" spans="1:3" x14ac:dyDescent="0.3">
      <c r="A611" s="28" t="str">
        <f>IF(B611="","",ENE´24!$V$10)</f>
        <v/>
      </c>
      <c r="B611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",C611=""),"",CONCATENATE(TEXT(ENE´24!B62,"DD/MM/YYYY")," ",IF(ENE´24!C62="6:00A18:00",MID(ENE´24!C62,1,4),MID(ENE´24!C62,1,5))))</f>
        <v/>
      </c>
      <c r="C611" s="28" t="str">
        <f>IF(ENE´24!V62="","",ENE´24!V62)</f>
        <v/>
      </c>
    </row>
    <row r="612" spans="1:3" x14ac:dyDescent="0.3">
      <c r="A612" s="28" t="str">
        <f>IF(B612="","",ENE´24!$V$10)</f>
        <v/>
      </c>
      <c r="B612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",C612=""),"",CONCATENATE(TEXT(ENE´24!B63+1,"DD/MM/YYYY")," ",IF(ENE´24!C63="6:00A18:00",MID(ENE´24!C63,1,4),MID(ENE´24!C63,1,5))))</f>
        <v/>
      </c>
      <c r="C612" s="28" t="str">
        <f>IF(ENE´24!V63="","",ENE´24!V63)</f>
        <v/>
      </c>
    </row>
    <row r="613" spans="1:3" x14ac:dyDescent="0.3">
      <c r="A613" s="28" t="str">
        <f>IF(B613="","",ENE´24!$V$10)</f>
        <v/>
      </c>
      <c r="B613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",C613=""),"",CONCATENATE(TEXT(ENE´24!B64,"DD/MM/YYYY")," ",IF(ENE´24!C64="6:00A18:00",MID(ENE´24!C64,1,4),MID(ENE´24!C64,1,5))))</f>
        <v/>
      </c>
      <c r="C613" s="28" t="str">
        <f>IF(ENE´24!V64="","",ENE´24!V64)</f>
        <v/>
      </c>
    </row>
    <row r="614" spans="1:3" x14ac:dyDescent="0.3">
      <c r="A614" s="28" t="str">
        <f>IF(B614="","",ENE´24!$V$10)</f>
        <v/>
      </c>
      <c r="B614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",C614=""),"",CONCATENATE(TEXT(ENE´24!B65+1,"DD/MM/YYYY")," ",IF(ENE´24!C65="6:00A18:00",MID(ENE´24!C65,1,4),MID(ENE´24!C65,1,5))))</f>
        <v/>
      </c>
      <c r="C614" s="28" t="str">
        <f>IF(ENE´24!V65="","",ENE´24!V65)</f>
        <v/>
      </c>
    </row>
    <row r="615" spans="1:3" x14ac:dyDescent="0.3">
      <c r="A615" s="28" t="str">
        <f>IF(B615="","",ENE´24!$V$10)</f>
        <v/>
      </c>
      <c r="B615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",C615=""),"",CONCATENATE(TEXT(ENE´24!B66,"DD/MM/YYYY")," ",IF(ENE´24!C66="6:00A18:00",MID(ENE´24!C66,1,4),MID(ENE´24!C66,1,5))))</f>
        <v/>
      </c>
      <c r="C615" s="28" t="str">
        <f>IF(ENE´24!V66="","",ENE´24!V66)</f>
        <v/>
      </c>
    </row>
    <row r="616" spans="1:3" x14ac:dyDescent="0.3">
      <c r="A616" s="28" t="str">
        <f>IF(B616="","",ENE´24!$V$10)</f>
        <v/>
      </c>
      <c r="B616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",C616=""),"",CONCATENATE(TEXT(ENE´24!B67+1,"DD/MM/YYYY")," ",IF(ENE´24!C67="6:00A18:00",MID(ENE´24!C67,1,4),MID(ENE´24!C67,1,5))))</f>
        <v/>
      </c>
      <c r="C616" s="28" t="str">
        <f>IF(ENE´24!V67="","",ENE´24!V67)</f>
        <v/>
      </c>
    </row>
    <row r="617" spans="1:3" x14ac:dyDescent="0.3">
      <c r="A617" s="28" t="str">
        <f>IF(B617="","",ENE´24!$V$10)</f>
        <v/>
      </c>
      <c r="B617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",C617=""),"",CONCATENATE(TEXT(ENE´24!B68,"DD/MM/YYYY")," ",IF(ENE´24!C68="6:00A18:00",MID(ENE´24!C68,1,4),MID(ENE´24!C68,1,5))))</f>
        <v/>
      </c>
      <c r="C617" s="28" t="str">
        <f>IF(ENE´24!V68="","",ENE´24!V68)</f>
        <v/>
      </c>
    </row>
    <row r="618" spans="1:3" x14ac:dyDescent="0.3">
      <c r="A618" s="28" t="str">
        <f>IF(B618="","",ENE´24!$V$10)</f>
        <v/>
      </c>
      <c r="B618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",C618=""),"",CONCATENATE(TEXT(ENE´24!B69+1,"DD/MM/YYYY")," ",IF(ENE´24!C69="6:00A18:00",MID(ENE´24!C69,1,4),MID(ENE´24!C69,1,5))))</f>
        <v/>
      </c>
      <c r="C618" s="28" t="str">
        <f>IF(ENE´24!V69="","",ENE´24!V69)</f>
        <v/>
      </c>
    </row>
    <row r="619" spans="1:3" x14ac:dyDescent="0.3">
      <c r="A619" s="28" t="str">
        <f>IF(B619="","",ENE´24!$V$10)</f>
        <v/>
      </c>
      <c r="B619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",C619=""),"",CONCATENATE(TEXT(ENE´24!B70,"DD/MM/YYYY")," ",IF(ENE´24!C70="6:00A18:00",MID(ENE´24!C70,1,4),MID(ENE´24!C70,1,5))))</f>
        <v/>
      </c>
      <c r="C619" s="28" t="str">
        <f>IF(ENE´24!V70="","",ENE´24!V70)</f>
        <v/>
      </c>
    </row>
    <row r="620" spans="1:3" x14ac:dyDescent="0.3">
      <c r="A620" s="28" t="str">
        <f>IF(B620="","",ENE´24!$V$10)</f>
        <v/>
      </c>
      <c r="B620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",C620=""),"",CONCATENATE(TEXT(ENE´24!B71+1,"DD/MM/YYYY")," ",IF(ENE´24!C71="6:00A18:00",MID(ENE´24!C71,1,4),MID(ENE´24!C71,1,5))))</f>
        <v/>
      </c>
      <c r="C620" s="28" t="str">
        <f>IF(ENE´24!V71="","",ENE´24!V71)</f>
        <v/>
      </c>
    </row>
    <row r="621" spans="1:3" x14ac:dyDescent="0.3">
      <c r="A621" s="28" t="str">
        <f>IF(B621="","",ENE´24!$V$10)</f>
        <v/>
      </c>
      <c r="B621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",C621=""),"",CONCATENATE(TEXT(ENE´24!B72,"DD/MM/YYYY")," ",IF(ENE´24!C72="6:00A18:00",MID(ENE´24!C72,1,4),MID(ENE´24!C72,1,5))))</f>
        <v/>
      </c>
      <c r="C621" s="28" t="str">
        <f>IF(ENE´24!V72="","",ENE´24!V72)</f>
        <v/>
      </c>
    </row>
    <row r="622" spans="1:3" x14ac:dyDescent="0.3">
      <c r="A622" s="28" t="str">
        <f>IF(B622="","",ENE´24!$X$10)</f>
        <v/>
      </c>
      <c r="B622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",C622=""),"",CONCATENATE(TEXT(ENE´24!B11+1,"DD/MM/YYYY")," ",IF(ENE´24!C11="6:00A18:00",MID(ENE´24!C11,1,4),MID(ENE´24!C11,1,5))))</f>
        <v/>
      </c>
      <c r="C622" s="28" t="str">
        <f>IF(ENE´24!X11="","",ENE´24!X11)</f>
        <v/>
      </c>
    </row>
    <row r="623" spans="1:3" x14ac:dyDescent="0.3">
      <c r="A623" s="28" t="str">
        <f>IF(B623="","",ENE´24!$X$10)</f>
        <v/>
      </c>
      <c r="B623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",C623=""),"",CONCATENATE(TEXT(ENE´24!B12,"DD/MM/YYYY")," ",IF(ENE´24!C12="6:00A18:00",MID(ENE´24!C12,1,4),MID(ENE´24!C12,1,5))))</f>
        <v/>
      </c>
      <c r="C623" s="28" t="str">
        <f>IF(ENE´24!X12="","",ENE´24!X12)</f>
        <v/>
      </c>
    </row>
    <row r="624" spans="1:3" x14ac:dyDescent="0.3">
      <c r="A624" s="28" t="str">
        <f>IF(B624="","",ENE´24!$X$10)</f>
        <v/>
      </c>
      <c r="B624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",C624=""),"",CONCATENATE(TEXT(ENE´24!B13+1,"DD/MM/YYYY")," ",IF(ENE´24!C13="6:00A18:00",MID(ENE´24!C13,1,4),MID(ENE´24!C13,1,5))))</f>
        <v/>
      </c>
      <c r="C624" s="28" t="str">
        <f>IF(ENE´24!X13="","",ENE´24!X13)</f>
        <v/>
      </c>
    </row>
    <row r="625" spans="1:3" x14ac:dyDescent="0.3">
      <c r="A625" s="28" t="str">
        <f>IF(B625="","",ENE´24!$X$10)</f>
        <v/>
      </c>
      <c r="B625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",C625=""),"",CONCATENATE(TEXT(ENE´24!B14,"DD/MM/YYYY")," ",IF(ENE´24!C14="6:00A18:00",MID(ENE´24!C14,1,4),MID(ENE´24!C14,1,5))))</f>
        <v/>
      </c>
      <c r="C625" s="28" t="str">
        <f>IF(ENE´24!X14="","",ENE´24!X14)</f>
        <v/>
      </c>
    </row>
    <row r="626" spans="1:3" x14ac:dyDescent="0.3">
      <c r="A626" s="28" t="str">
        <f>IF(B626="","",ENE´24!$X$10)</f>
        <v/>
      </c>
      <c r="B626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",C626=""),"",CONCATENATE(TEXT(ENE´24!B15+1,"DD/MM/YYYY")," ",IF(ENE´24!C15="6:00A18:00",MID(ENE´24!C15,1,4),MID(ENE´24!C15,1,5))))</f>
        <v/>
      </c>
      <c r="C626" s="28" t="str">
        <f>IF(ENE´24!X15="","",ENE´24!X15)</f>
        <v/>
      </c>
    </row>
    <row r="627" spans="1:3" x14ac:dyDescent="0.3">
      <c r="A627" s="28" t="str">
        <f>IF(B627="","",ENE´24!$X$10)</f>
        <v/>
      </c>
      <c r="B627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",C627=""),"",CONCATENATE(TEXT(ENE´24!B16,"DD/MM/YYYY")," ",IF(ENE´24!C16="6:00A18:00",MID(ENE´24!C16,1,4),MID(ENE´24!C16,1,5))))</f>
        <v/>
      </c>
      <c r="C627" s="28" t="str">
        <f>IF(ENE´24!X16="","",ENE´24!X16)</f>
        <v/>
      </c>
    </row>
    <row r="628" spans="1:3" x14ac:dyDescent="0.3">
      <c r="A628" s="28" t="str">
        <f>IF(B628="","",ENE´24!$X$10)</f>
        <v/>
      </c>
      <c r="B628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",C628=""),"",CONCATENATE(TEXT(ENE´24!B17+1,"DD/MM/YYYY")," ",IF(ENE´24!C17="6:00A18:00",MID(ENE´24!C17,1,4),MID(ENE´24!C17,1,5))))</f>
        <v/>
      </c>
      <c r="C628" s="28" t="str">
        <f>IF(ENE´24!X17="","",ENE´24!X17)</f>
        <v/>
      </c>
    </row>
    <row r="629" spans="1:3" x14ac:dyDescent="0.3">
      <c r="A629" s="28" t="str">
        <f>IF(B629="","",ENE´24!$X$10)</f>
        <v/>
      </c>
      <c r="B629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",C629=""),"",CONCATENATE(TEXT(ENE´24!B18,"DD/MM/YYYY")," ",IF(ENE´24!C18="6:00A18:00",MID(ENE´24!C18,1,4),MID(ENE´24!C18,1,5))))</f>
        <v/>
      </c>
      <c r="C629" s="28" t="str">
        <f>IF(ENE´24!X18="","",ENE´24!X18)</f>
        <v/>
      </c>
    </row>
    <row r="630" spans="1:3" x14ac:dyDescent="0.3">
      <c r="A630" s="28" t="str">
        <f>IF(B630="","",ENE´24!$X$10)</f>
        <v/>
      </c>
      <c r="B630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",C630=""),"",CONCATENATE(TEXT(ENE´24!B19+1,"DD/MM/YYYY")," ",IF(ENE´24!C19="6:00A18:00",MID(ENE´24!C19,1,4),MID(ENE´24!C19,1,5))))</f>
        <v/>
      </c>
      <c r="C630" s="28" t="str">
        <f>IF(ENE´24!X19="","",ENE´24!X19)</f>
        <v/>
      </c>
    </row>
    <row r="631" spans="1:3" x14ac:dyDescent="0.3">
      <c r="A631" s="28" t="str">
        <f>IF(B631="","",ENE´24!$X$10)</f>
        <v/>
      </c>
      <c r="B631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",C631=""),"",CONCATENATE(TEXT(ENE´24!B20,"DD/MM/YYYY")," ",IF(ENE´24!C20="6:00A18:00",MID(ENE´24!C20,1,4),MID(ENE´24!C20,1,5))))</f>
        <v/>
      </c>
      <c r="C631" s="28" t="str">
        <f>IF(ENE´24!X20="","",ENE´24!X20)</f>
        <v/>
      </c>
    </row>
    <row r="632" spans="1:3" x14ac:dyDescent="0.3">
      <c r="A632" s="28" t="str">
        <f>IF(B632="","",ENE´24!$X$10)</f>
        <v/>
      </c>
      <c r="B632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",C632=""),"",CONCATENATE(TEXT(ENE´24!B21+1,"DD/MM/YYYY")," ",IF(ENE´24!C21="6:00A18:00",MID(ENE´24!C21,1,4),MID(ENE´24!C21,1,5))))</f>
        <v/>
      </c>
      <c r="C632" s="28" t="str">
        <f>IF(ENE´24!X21="","",ENE´24!X21)</f>
        <v/>
      </c>
    </row>
    <row r="633" spans="1:3" x14ac:dyDescent="0.3">
      <c r="A633" s="28" t="str">
        <f>IF(B633="","",ENE´24!$X$10)</f>
        <v/>
      </c>
      <c r="B633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",C633=""),"",CONCATENATE(TEXT(ENE´24!B22,"DD/MM/YYYY")," ",IF(ENE´24!C22="6:00A18:00",MID(ENE´24!C22,1,4),MID(ENE´24!C22,1,5))))</f>
        <v/>
      </c>
      <c r="C633" s="28" t="str">
        <f>IF(ENE´24!X22="","",ENE´24!X22)</f>
        <v/>
      </c>
    </row>
    <row r="634" spans="1:3" x14ac:dyDescent="0.3">
      <c r="A634" s="28" t="str">
        <f>IF(B634="","",ENE´24!$X$10)</f>
        <v/>
      </c>
      <c r="B634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",C634=""),"",CONCATENATE(TEXT(ENE´24!B23+1,"DD/MM/YYYY")," ",IF(ENE´24!C23="6:00A18:00",MID(ENE´24!C23,1,4),MID(ENE´24!C23,1,5))))</f>
        <v/>
      </c>
      <c r="C634" s="28" t="str">
        <f>IF(ENE´24!X23="","",ENE´24!X23)</f>
        <v/>
      </c>
    </row>
    <row r="635" spans="1:3" x14ac:dyDescent="0.3">
      <c r="A635" s="28" t="str">
        <f>IF(B635="","",ENE´24!$X$10)</f>
        <v/>
      </c>
      <c r="B635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",C635=""),"",CONCATENATE(TEXT(ENE´24!B24,"DD/MM/YYYY")," ",IF(ENE´24!C24="6:00A18:00",MID(ENE´24!C24,1,4),MID(ENE´24!C24,1,5))))</f>
        <v/>
      </c>
      <c r="C635" s="28" t="str">
        <f>IF(ENE´24!X24="","",ENE´24!X24)</f>
        <v/>
      </c>
    </row>
    <row r="636" spans="1:3" x14ac:dyDescent="0.3">
      <c r="A636" s="28" t="str">
        <f>IF(B636="","",ENE´24!$X$10)</f>
        <v/>
      </c>
      <c r="B636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",C636=""),"",CONCATENATE(TEXT(ENE´24!B25+1,"DD/MM/YYYY")," ",IF(ENE´24!C25="6:00A18:00",MID(ENE´24!C25,1,4),MID(ENE´24!C25,1,5))))</f>
        <v/>
      </c>
      <c r="C636" s="28" t="str">
        <f>IF(ENE´24!X25="","",ENE´24!X25)</f>
        <v/>
      </c>
    </row>
    <row r="637" spans="1:3" x14ac:dyDescent="0.3">
      <c r="A637" s="28" t="str">
        <f>IF(B637="","",ENE´24!$X$10)</f>
        <v/>
      </c>
      <c r="B637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",C637=""),"",CONCATENATE(TEXT(ENE´24!B26,"DD/MM/YYYY")," ",IF(ENE´24!C26="6:00A18:00",MID(ENE´24!C26,1,4),MID(ENE´24!C26,1,5))))</f>
        <v/>
      </c>
      <c r="C637" s="28" t="str">
        <f>IF(ENE´24!X26="","",ENE´24!X26)</f>
        <v/>
      </c>
    </row>
    <row r="638" spans="1:3" x14ac:dyDescent="0.3">
      <c r="A638" s="28" t="str">
        <f>IF(B638="","",ENE´24!$X$10)</f>
        <v/>
      </c>
      <c r="B638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",C638=""),"",CONCATENATE(TEXT(ENE´24!B27+1,"DD/MM/YYYY")," ",IF(ENE´24!C27="6:00A18:00",MID(ENE´24!C27,1,4),MID(ENE´24!C27,1,5))))</f>
        <v/>
      </c>
      <c r="C638" s="28" t="str">
        <f>IF(ENE´24!X27="","",ENE´24!X27)</f>
        <v/>
      </c>
    </row>
    <row r="639" spans="1:3" x14ac:dyDescent="0.3">
      <c r="A639" s="28" t="str">
        <f>IF(B639="","",ENE´24!$X$10)</f>
        <v/>
      </c>
      <c r="B639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",C639=""),"",CONCATENATE(TEXT(ENE´24!B28,"DD/MM/YYYY")," ",IF(ENE´24!C28="6:00A18:00",MID(ENE´24!C28,1,4),MID(ENE´24!C28,1,5))))</f>
        <v/>
      </c>
      <c r="C639" s="28" t="str">
        <f>IF(ENE´24!X28="","",ENE´24!X28)</f>
        <v/>
      </c>
    </row>
    <row r="640" spans="1:3" x14ac:dyDescent="0.3">
      <c r="A640" s="28" t="str">
        <f>IF(B640="","",ENE´24!$X$10)</f>
        <v/>
      </c>
      <c r="B640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",C640=""),"",CONCATENATE(TEXT(ENE´24!B29+1,"DD/MM/YYYY")," ",IF(ENE´24!C29="6:00A18:00",MID(ENE´24!C29,1,4),MID(ENE´24!C29,1,5))))</f>
        <v/>
      </c>
      <c r="C640" s="28" t="str">
        <f>IF(ENE´24!X29="","",ENE´24!X29)</f>
        <v/>
      </c>
    </row>
    <row r="641" spans="1:3" x14ac:dyDescent="0.3">
      <c r="A641" s="28" t="str">
        <f>IF(B641="","",ENE´24!$X$10)</f>
        <v/>
      </c>
      <c r="B641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",C641=""),"",CONCATENATE(TEXT(ENE´24!B30,"DD/MM/YYYY")," ",IF(ENE´24!C30="6:00A18:00",MID(ENE´24!C30,1,4),MID(ENE´24!C30,1,5))))</f>
        <v/>
      </c>
      <c r="C641" s="28" t="str">
        <f>IF(ENE´24!X30="","",ENE´24!X30)</f>
        <v/>
      </c>
    </row>
    <row r="642" spans="1:3" x14ac:dyDescent="0.3">
      <c r="A642" s="28" t="str">
        <f>IF(B642="","",ENE´24!$X$10)</f>
        <v/>
      </c>
      <c r="B642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",C642=""),"",CONCATENATE(TEXT(ENE´24!B31+1,"DD/MM/YYYY")," ",IF(ENE´24!C31="6:00A18:00",MID(ENE´24!C31,1,4),MID(ENE´24!C31,1,5))))</f>
        <v/>
      </c>
      <c r="C642" s="28" t="str">
        <f>IF(ENE´24!X31="","",ENE´24!X31)</f>
        <v/>
      </c>
    </row>
    <row r="643" spans="1:3" x14ac:dyDescent="0.3">
      <c r="A643" s="28" t="str">
        <f>IF(B643="","",ENE´24!$X$10)</f>
        <v/>
      </c>
      <c r="B643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",C643=""),"",CONCATENATE(TEXT(ENE´24!B32,"DD/MM/YYYY")," ",IF(ENE´24!C32="6:00A18:00",MID(ENE´24!C32,1,4),MID(ENE´24!C32,1,5))))</f>
        <v/>
      </c>
      <c r="C643" s="28" t="str">
        <f>IF(ENE´24!X32="","",ENE´24!X32)</f>
        <v/>
      </c>
    </row>
    <row r="644" spans="1:3" x14ac:dyDescent="0.3">
      <c r="A644" s="28" t="str">
        <f>IF(B644="","",ENE´24!$X$10)</f>
        <v/>
      </c>
      <c r="B644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",C644=""),"",CONCATENATE(TEXT(ENE´24!B33+1,"DD/MM/YYYY")," ",IF(ENE´24!C33="6:00A18:00",MID(ENE´24!C33,1,4),MID(ENE´24!C33,1,5))))</f>
        <v/>
      </c>
      <c r="C644" s="28" t="str">
        <f>IF(ENE´24!X33="","",ENE´24!X33)</f>
        <v/>
      </c>
    </row>
    <row r="645" spans="1:3" x14ac:dyDescent="0.3">
      <c r="A645" s="28" t="str">
        <f>IF(B645="","",ENE´24!$X$10)</f>
        <v/>
      </c>
      <c r="B645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",C645=""),"",CONCATENATE(TEXT(ENE´24!B34,"DD/MM/YYYY")," ",IF(ENE´24!C34="6:00A18:00",MID(ENE´24!C34,1,4),MID(ENE´24!C34,1,5))))</f>
        <v/>
      </c>
      <c r="C645" s="28" t="str">
        <f>IF(ENE´24!X34="","",ENE´24!X34)</f>
        <v/>
      </c>
    </row>
    <row r="646" spans="1:3" x14ac:dyDescent="0.3">
      <c r="A646" s="28" t="str">
        <f>IF(B646="","",ENE´24!$X$10)</f>
        <v/>
      </c>
      <c r="B646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",C646=""),"",CONCATENATE(TEXT(ENE´24!B35+1,"DD/MM/YYYY")," ",IF(ENE´24!C35="6:00A18:00",MID(ENE´24!C35,1,4),MID(ENE´24!C35,1,5))))</f>
        <v/>
      </c>
      <c r="C646" s="28" t="str">
        <f>IF(ENE´24!X35="","",ENE´24!X35)</f>
        <v/>
      </c>
    </row>
    <row r="647" spans="1:3" x14ac:dyDescent="0.3">
      <c r="A647" s="28" t="str">
        <f>IF(B647="","",ENE´24!$X$10)</f>
        <v/>
      </c>
      <c r="B647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",C647=""),"",CONCATENATE(TEXT(ENE´24!B36,"DD/MM/YYYY")," ",IF(ENE´24!C36="6:00A18:00",MID(ENE´24!C36,1,4),MID(ENE´24!C36,1,5))))</f>
        <v/>
      </c>
      <c r="C647" s="28" t="str">
        <f>IF(ENE´24!X36="","",ENE´24!X36)</f>
        <v/>
      </c>
    </row>
    <row r="648" spans="1:3" x14ac:dyDescent="0.3">
      <c r="A648" s="28" t="str">
        <f>IF(B648="","",ENE´24!$X$10)</f>
        <v/>
      </c>
      <c r="B648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",C648=""),"",CONCATENATE(TEXT(ENE´24!B37+1,"DD/MM/YYYY")," ",IF(ENE´24!C37="6:00A18:00",MID(ENE´24!C37,1,4),MID(ENE´24!C37,1,5))))</f>
        <v/>
      </c>
      <c r="C648" s="28" t="str">
        <f>IF(ENE´24!X37="","",ENE´24!X37)</f>
        <v/>
      </c>
    </row>
    <row r="649" spans="1:3" x14ac:dyDescent="0.3">
      <c r="A649" s="28" t="str">
        <f>IF(B649="","",ENE´24!$X$10)</f>
        <v/>
      </c>
      <c r="B649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",C649=""),"",CONCATENATE(TEXT(ENE´24!B38,"DD/MM/YYYY")," ",IF(ENE´24!C38="6:00A18:00",MID(ENE´24!C38,1,4),MID(ENE´24!C38,1,5))))</f>
        <v/>
      </c>
      <c r="C649" s="28" t="str">
        <f>IF(ENE´24!X38="","",ENE´24!X38)</f>
        <v/>
      </c>
    </row>
    <row r="650" spans="1:3" x14ac:dyDescent="0.3">
      <c r="A650" s="28" t="str">
        <f>IF(B650="","",ENE´24!$X$10)</f>
        <v/>
      </c>
      <c r="B650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",C650=""),"",CONCATENATE(TEXT(ENE´24!B39+1,"DD/MM/YYYY")," ",IF(ENE´24!C39="6:00A18:00",MID(ENE´24!C39,1,4),MID(ENE´24!C39,1,5))))</f>
        <v/>
      </c>
      <c r="C650" s="28" t="str">
        <f>IF(ENE´24!X39="","",ENE´24!X39)</f>
        <v/>
      </c>
    </row>
    <row r="651" spans="1:3" x14ac:dyDescent="0.3">
      <c r="A651" s="28" t="str">
        <f>IF(B651="","",ENE´24!$X$10)</f>
        <v/>
      </c>
      <c r="B651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",C651=""),"",CONCATENATE(TEXT(ENE´24!B40,"DD/MM/YYYY")," ",IF(ENE´24!C40="6:00A18:00",MID(ENE´24!C40,1,4),MID(ENE´24!C40,1,5))))</f>
        <v/>
      </c>
      <c r="C651" s="28" t="str">
        <f>IF(ENE´24!X40="","",ENE´24!X40)</f>
        <v/>
      </c>
    </row>
    <row r="652" spans="1:3" x14ac:dyDescent="0.3">
      <c r="A652" s="28" t="str">
        <f>IF(B652="","",ENE´24!$X$10)</f>
        <v/>
      </c>
      <c r="B652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",C652=""),"",CONCATENATE(TEXT(ENE´24!B41+1,"DD/MM/YYYY")," ",IF(ENE´24!C41="6:00A18:00",MID(ENE´24!C41,1,4),MID(ENE´24!C41,1,5))))</f>
        <v/>
      </c>
      <c r="C652" s="28" t="str">
        <f>IF(ENE´24!X41="","",ENE´24!X41)</f>
        <v/>
      </c>
    </row>
    <row r="653" spans="1:3" x14ac:dyDescent="0.3">
      <c r="A653" s="28" t="str">
        <f>IF(B653="","",ENE´24!$X$10)</f>
        <v/>
      </c>
      <c r="B653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",C653=""),"",CONCATENATE(TEXT(ENE´24!B42,"DD/MM/YYYY")," ",IF(ENE´24!C42="6:00A18:00",MID(ENE´24!C42,1,4),MID(ENE´24!C42,1,5))))</f>
        <v/>
      </c>
      <c r="C653" s="28" t="str">
        <f>IF(ENE´24!X42="","",ENE´24!X42)</f>
        <v/>
      </c>
    </row>
    <row r="654" spans="1:3" x14ac:dyDescent="0.3">
      <c r="A654" s="28" t="str">
        <f>IF(B654="","",ENE´24!$X$10)</f>
        <v/>
      </c>
      <c r="B654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",C654=""),"",CONCATENATE(TEXT(ENE´24!B43+1,"DD/MM/YYYY")," ",IF(ENE´24!C43="6:00A18:00",MID(ENE´24!C43,1,4),MID(ENE´24!C43,1,5))))</f>
        <v/>
      </c>
      <c r="C654" s="28" t="str">
        <f>IF(ENE´24!X43="","",ENE´24!X43)</f>
        <v/>
      </c>
    </row>
    <row r="655" spans="1:3" x14ac:dyDescent="0.3">
      <c r="A655" s="28" t="str">
        <f>IF(B655="","",ENE´24!$X$10)</f>
        <v/>
      </c>
      <c r="B655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",C655=""),"",CONCATENATE(TEXT(ENE´24!B44,"DD/MM/YYYY")," ",IF(ENE´24!C44="6:00A18:00",MID(ENE´24!C44,1,4),MID(ENE´24!C44,1,5))))</f>
        <v/>
      </c>
      <c r="C655" s="28" t="str">
        <f>IF(ENE´24!X44="","",ENE´24!X44)</f>
        <v/>
      </c>
    </row>
    <row r="656" spans="1:3" x14ac:dyDescent="0.3">
      <c r="A656" s="28" t="str">
        <f>IF(B656="","",ENE´24!$X$10)</f>
        <v/>
      </c>
      <c r="B656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",C656=""),"",CONCATENATE(TEXT(ENE´24!B45+1,"DD/MM/YYYY")," ",IF(ENE´24!C45="6:00A18:00",MID(ENE´24!C45,1,4),MID(ENE´24!C45,1,5))))</f>
        <v/>
      </c>
      <c r="C656" s="28" t="str">
        <f>IF(ENE´24!X45="","",ENE´24!X45)</f>
        <v/>
      </c>
    </row>
    <row r="657" spans="1:3" x14ac:dyDescent="0.3">
      <c r="A657" s="28" t="str">
        <f>IF(B657="","",ENE´24!$X$10)</f>
        <v/>
      </c>
      <c r="B657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",C657=""),"",CONCATENATE(TEXT(ENE´24!B46,"DD/MM/YYYY")," ",IF(ENE´24!C46="6:00A18:00",MID(ENE´24!C46,1,4),MID(ENE´24!C46,1,5))))</f>
        <v/>
      </c>
      <c r="C657" s="28" t="str">
        <f>IF(ENE´24!X46="","",ENE´24!X46)</f>
        <v/>
      </c>
    </row>
    <row r="658" spans="1:3" x14ac:dyDescent="0.3">
      <c r="A658" s="28" t="str">
        <f>IF(B658="","",ENE´24!$X$10)</f>
        <v/>
      </c>
      <c r="B658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",C658=""),"",CONCATENATE(TEXT(ENE´24!B47+1,"DD/MM/YYYY")," ",IF(ENE´24!C47="6:00A18:00",MID(ENE´24!C47,1,4),MID(ENE´24!C47,1,5))))</f>
        <v/>
      </c>
      <c r="C658" s="28" t="str">
        <f>IF(ENE´24!X47="","",ENE´24!X47)</f>
        <v/>
      </c>
    </row>
    <row r="659" spans="1:3" x14ac:dyDescent="0.3">
      <c r="A659" s="28" t="str">
        <f>IF(B659="","",ENE´24!$X$10)</f>
        <v/>
      </c>
      <c r="B659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",C659=""),"",CONCATENATE(TEXT(ENE´24!B48,"DD/MM/YYYY")," ",IF(ENE´24!C48="6:00A18:00",MID(ENE´24!C48,1,4),MID(ENE´24!C48,1,5))))</f>
        <v/>
      </c>
      <c r="C659" s="28" t="str">
        <f>IF(ENE´24!X48="","",ENE´24!X48)</f>
        <v/>
      </c>
    </row>
    <row r="660" spans="1:3" x14ac:dyDescent="0.3">
      <c r="A660" s="28" t="str">
        <f>IF(B660="","",ENE´24!$X$10)</f>
        <v/>
      </c>
      <c r="B660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",C660=""),"",CONCATENATE(TEXT(ENE´24!B49+1,"DD/MM/YYYY")," ",IF(ENE´24!C49="6:00A18:00",MID(ENE´24!C49,1,4),MID(ENE´24!C49,1,5))))</f>
        <v/>
      </c>
      <c r="C660" s="28" t="str">
        <f>IF(ENE´24!X49="","",ENE´24!X49)</f>
        <v/>
      </c>
    </row>
    <row r="661" spans="1:3" x14ac:dyDescent="0.3">
      <c r="A661" s="28" t="str">
        <f>IF(B661="","",ENE´24!$X$10)</f>
        <v/>
      </c>
      <c r="B661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",C661=""),"",CONCATENATE(TEXT(ENE´24!B50,"DD/MM/YYYY")," ",IF(ENE´24!C50="6:00A18:00",MID(ENE´24!C50,1,4),MID(ENE´24!C50,1,5))))</f>
        <v/>
      </c>
      <c r="C661" s="28" t="str">
        <f>IF(ENE´24!X50="","",ENE´24!X50)</f>
        <v/>
      </c>
    </row>
    <row r="662" spans="1:3" x14ac:dyDescent="0.3">
      <c r="A662" s="28" t="str">
        <f>IF(B662="","",ENE´24!$X$10)</f>
        <v/>
      </c>
      <c r="B662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",C662=""),"",CONCATENATE(TEXT(ENE´24!B51+1,"DD/MM/YYYY")," ",IF(ENE´24!C51="6:00A18:00",MID(ENE´24!C51,1,4),MID(ENE´24!C51,1,5))))</f>
        <v/>
      </c>
      <c r="C662" s="28" t="str">
        <f>IF(ENE´24!X51="","",ENE´24!X51)</f>
        <v/>
      </c>
    </row>
    <row r="663" spans="1:3" x14ac:dyDescent="0.3">
      <c r="A663" s="28" t="str">
        <f>IF(B663="","",ENE´24!$X$10)</f>
        <v/>
      </c>
      <c r="B663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",C663=""),"",CONCATENATE(TEXT(ENE´24!B52,"DD/MM/YYYY")," ",IF(ENE´24!C52="6:00A18:00",MID(ENE´24!C52,1,4),MID(ENE´24!C52,1,5))))</f>
        <v/>
      </c>
      <c r="C663" s="28" t="str">
        <f>IF(ENE´24!X52="","",ENE´24!X52)</f>
        <v/>
      </c>
    </row>
    <row r="664" spans="1:3" x14ac:dyDescent="0.3">
      <c r="A664" s="28" t="str">
        <f>IF(B664="","",ENE´24!$X$10)</f>
        <v/>
      </c>
      <c r="B664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",C664=""),"",CONCATENATE(TEXT(ENE´24!B53+1,"DD/MM/YYYY")," ",IF(ENE´24!C53="6:00A18:00",MID(ENE´24!C53,1,4),MID(ENE´24!C53,1,5))))</f>
        <v/>
      </c>
      <c r="C664" s="28" t="str">
        <f>IF(ENE´24!X53="","",ENE´24!X53)</f>
        <v/>
      </c>
    </row>
    <row r="665" spans="1:3" x14ac:dyDescent="0.3">
      <c r="A665" s="28" t="str">
        <f>IF(B665="","",ENE´24!$X$10)</f>
        <v/>
      </c>
      <c r="B665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",C665=""),"",CONCATENATE(TEXT(ENE´24!B54,"DD/MM/YYYY")," ",IF(ENE´24!C54="6:00A18:00",MID(ENE´24!C54,1,4),MID(ENE´24!C54,1,5))))</f>
        <v/>
      </c>
      <c r="C665" s="28" t="str">
        <f>IF(ENE´24!X54="","",ENE´24!X54)</f>
        <v/>
      </c>
    </row>
    <row r="666" spans="1:3" x14ac:dyDescent="0.3">
      <c r="A666" s="28" t="str">
        <f>IF(B666="","",ENE´24!$X$10)</f>
        <v/>
      </c>
      <c r="B666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",C666=""),"",CONCATENATE(TEXT(ENE´24!B55+1,"DD/MM/YYYY")," ",IF(ENE´24!C55="6:00A18:00",MID(ENE´24!C55,1,4),MID(ENE´24!C55,1,5))))</f>
        <v/>
      </c>
      <c r="C666" s="28" t="str">
        <f>IF(ENE´24!X55="","",ENE´24!X55)</f>
        <v/>
      </c>
    </row>
    <row r="667" spans="1:3" x14ac:dyDescent="0.3">
      <c r="A667" s="28" t="str">
        <f>IF(B667="","",ENE´24!$X$10)</f>
        <v/>
      </c>
      <c r="B667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",C667=""),"",CONCATENATE(TEXT(ENE´24!B56,"DD/MM/YYYY")," ",IF(ENE´24!C56="6:00A18:00",MID(ENE´24!C56,1,4),MID(ENE´24!C56,1,5))))</f>
        <v/>
      </c>
      <c r="C667" s="28" t="str">
        <f>IF(ENE´24!X56="","",ENE´24!X56)</f>
        <v/>
      </c>
    </row>
    <row r="668" spans="1:3" x14ac:dyDescent="0.3">
      <c r="A668" s="28" t="str">
        <f>IF(B668="","",ENE´24!$X$10)</f>
        <v/>
      </c>
      <c r="B668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",C668=""),"",CONCATENATE(TEXT(ENE´24!B57+1,"DD/MM/YYYY")," ",IF(ENE´24!C57="6:00A18:00",MID(ENE´24!C57,1,4),MID(ENE´24!C57,1,5))))</f>
        <v/>
      </c>
      <c r="C668" s="28" t="str">
        <f>IF(ENE´24!X57="","",ENE´24!X57)</f>
        <v/>
      </c>
    </row>
    <row r="669" spans="1:3" x14ac:dyDescent="0.3">
      <c r="A669" s="28" t="str">
        <f>IF(B669="","",ENE´24!$X$10)</f>
        <v/>
      </c>
      <c r="B669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",C669=""),"",CONCATENATE(TEXT(ENE´24!B58,"DD/MM/YYYY")," ",IF(ENE´24!C58="6:00A18:00",MID(ENE´24!C58,1,4),MID(ENE´24!C58,1,5))))</f>
        <v/>
      </c>
      <c r="C669" s="28" t="str">
        <f>IF(ENE´24!X58="","",ENE´24!X58)</f>
        <v/>
      </c>
    </row>
    <row r="670" spans="1:3" x14ac:dyDescent="0.3">
      <c r="A670" s="28" t="str">
        <f>IF(B670="","",ENE´24!$X$10)</f>
        <v/>
      </c>
      <c r="B670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",C670=""),"",CONCATENATE(TEXT(ENE´24!B59+1,"DD/MM/YYYY")," ",IF(ENE´24!C59="6:00A18:00",MID(ENE´24!C59,1,4),MID(ENE´24!C59,1,5))))</f>
        <v/>
      </c>
      <c r="C670" s="28" t="str">
        <f>IF(ENE´24!X59="","",ENE´24!X59)</f>
        <v/>
      </c>
    </row>
    <row r="671" spans="1:3" x14ac:dyDescent="0.3">
      <c r="A671" s="28" t="str">
        <f>IF(B671="","",ENE´24!$X$10)</f>
        <v/>
      </c>
      <c r="B671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",C671=""),"",CONCATENATE(TEXT(ENE´24!B60,"DD/MM/YYYY")," ",IF(ENE´24!C60="6:00A18:00",MID(ENE´24!C60,1,4),MID(ENE´24!C60,1,5))))</f>
        <v/>
      </c>
      <c r="C671" s="28" t="str">
        <f>IF(ENE´24!X60="","",ENE´24!X60)</f>
        <v/>
      </c>
    </row>
    <row r="672" spans="1:3" x14ac:dyDescent="0.3">
      <c r="A672" s="28" t="str">
        <f>IF(B672="","",ENE´24!$X$10)</f>
        <v/>
      </c>
      <c r="B672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",C672=""),"",CONCATENATE(TEXT(ENE´24!B61+1,"DD/MM/YYYY")," ",IF(ENE´24!C61="6:00A18:00",MID(ENE´24!C61,1,4),MID(ENE´24!C61,1,5))))</f>
        <v/>
      </c>
      <c r="C672" s="28" t="str">
        <f>IF(ENE´24!X61="","",ENE´24!X61)</f>
        <v/>
      </c>
    </row>
    <row r="673" spans="1:3" x14ac:dyDescent="0.3">
      <c r="A673" s="28" t="str">
        <f>IF(B673="","",ENE´24!$X$10)</f>
        <v/>
      </c>
      <c r="B673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",C673=""),"",CONCATENATE(TEXT(ENE´24!B62,"DD/MM/YYYY")," ",IF(ENE´24!C62="6:00A18:00",MID(ENE´24!C62,1,4),MID(ENE´24!C62,1,5))))</f>
        <v/>
      </c>
      <c r="C673" s="28" t="str">
        <f>IF(ENE´24!X62="","",ENE´24!X62)</f>
        <v/>
      </c>
    </row>
    <row r="674" spans="1:3" x14ac:dyDescent="0.3">
      <c r="A674" s="28" t="str">
        <f>IF(B674="","",ENE´24!$X$10)</f>
        <v/>
      </c>
      <c r="B674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",C674=""),"",CONCATENATE(TEXT(ENE´24!B63+1,"DD/MM/YYYY")," ",IF(ENE´24!C63="6:00A18:00",MID(ENE´24!C63,1,4),MID(ENE´24!C63,1,5))))</f>
        <v/>
      </c>
      <c r="C674" s="28" t="str">
        <f>IF(ENE´24!X63="","",ENE´24!X63)</f>
        <v/>
      </c>
    </row>
    <row r="675" spans="1:3" x14ac:dyDescent="0.3">
      <c r="A675" s="28" t="str">
        <f>IF(B675="","",ENE´24!$X$10)</f>
        <v/>
      </c>
      <c r="B675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",C675=""),"",CONCATENATE(TEXT(ENE´24!B64,"DD/MM/YYYY")," ",IF(ENE´24!C64="6:00A18:00",MID(ENE´24!C64,1,4),MID(ENE´24!C64,1,5))))</f>
        <v/>
      </c>
      <c r="C675" s="28" t="str">
        <f>IF(ENE´24!X64="","",ENE´24!X64)</f>
        <v/>
      </c>
    </row>
    <row r="676" spans="1:3" x14ac:dyDescent="0.3">
      <c r="A676" s="28" t="str">
        <f>IF(B676="","",ENE´24!$X$10)</f>
        <v/>
      </c>
      <c r="B676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",C676=""),"",CONCATENATE(TEXT(ENE´24!B65+1,"DD/MM/YYYY")," ",IF(ENE´24!C65="6:00A18:00",MID(ENE´24!C65,1,4),MID(ENE´24!C65,1,5))))</f>
        <v/>
      </c>
      <c r="C676" s="28" t="str">
        <f>IF(ENE´24!X65="","",ENE´24!X65)</f>
        <v/>
      </c>
    </row>
    <row r="677" spans="1:3" x14ac:dyDescent="0.3">
      <c r="A677" s="28" t="str">
        <f>IF(B677="","",ENE´24!$X$10)</f>
        <v/>
      </c>
      <c r="B677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",C677=""),"",CONCATENATE(TEXT(ENE´24!B66,"DD/MM/YYYY")," ",IF(ENE´24!C66="6:00A18:00",MID(ENE´24!C66,1,4),MID(ENE´24!C66,1,5))))</f>
        <v/>
      </c>
      <c r="C677" s="28" t="str">
        <f>IF(ENE´24!X66="","",ENE´24!X66)</f>
        <v/>
      </c>
    </row>
    <row r="678" spans="1:3" x14ac:dyDescent="0.3">
      <c r="A678" s="28" t="str">
        <f>IF(B678="","",ENE´24!$X$10)</f>
        <v/>
      </c>
      <c r="B678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",C678=""),"",CONCATENATE(TEXT(ENE´24!B67+1,"DD/MM/YYYY")," ",IF(ENE´24!C67="6:00A18:00",MID(ENE´24!C67,1,4),MID(ENE´24!C67,1,5))))</f>
        <v/>
      </c>
      <c r="C678" s="28" t="str">
        <f>IF(ENE´24!X67="","",ENE´24!X67)</f>
        <v/>
      </c>
    </row>
    <row r="679" spans="1:3" x14ac:dyDescent="0.3">
      <c r="A679" s="28" t="str">
        <f>IF(B679="","",ENE´24!$X$10)</f>
        <v/>
      </c>
      <c r="B679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",C679=""),"",CONCATENATE(TEXT(ENE´24!B68,"DD/MM/YYYY")," ",IF(ENE´24!C68="6:00A18:00",MID(ENE´24!C68,1,4),MID(ENE´24!C68,1,5))))</f>
        <v/>
      </c>
      <c r="C679" s="28" t="str">
        <f>IF(ENE´24!X68="","",ENE´24!X68)</f>
        <v/>
      </c>
    </row>
    <row r="680" spans="1:3" x14ac:dyDescent="0.3">
      <c r="A680" s="28" t="str">
        <f>IF(B680="","",ENE´24!$X$10)</f>
        <v/>
      </c>
      <c r="B680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",C680=""),"",CONCATENATE(TEXT(ENE´24!B69+1,"DD/MM/YYYY")," ",IF(ENE´24!C69="6:00A18:00",MID(ENE´24!C69,1,4),MID(ENE´24!C69,1,5))))</f>
        <v/>
      </c>
      <c r="C680" s="28" t="str">
        <f>IF(ENE´24!X69="","",ENE´24!X69)</f>
        <v/>
      </c>
    </row>
    <row r="681" spans="1:3" x14ac:dyDescent="0.3">
      <c r="A681" s="28" t="str">
        <f>IF(B681="","",ENE´24!$X$10)</f>
        <v/>
      </c>
      <c r="B681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",C681=""),"",CONCATENATE(TEXT(ENE´24!B70,"DD/MM/YYYY")," ",IF(ENE´24!C70="6:00A18:00",MID(ENE´24!C70,1,4),MID(ENE´24!C70,1,5))))</f>
        <v/>
      </c>
      <c r="C681" s="28" t="str">
        <f>IF(ENE´24!X70="","",ENE´24!X70)</f>
        <v/>
      </c>
    </row>
    <row r="682" spans="1:3" x14ac:dyDescent="0.3">
      <c r="A682" s="28" t="str">
        <f>IF(B682="","",ENE´24!$X$10)</f>
        <v/>
      </c>
      <c r="B682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",C682=""),"",CONCATENATE(TEXT(ENE´24!B71+1,"DD/MM/YYYY")," ",IF(ENE´24!C71="6:00A18:00",MID(ENE´24!C71,1,4),MID(ENE´24!C71,1,5))))</f>
        <v/>
      </c>
      <c r="C682" s="28" t="str">
        <f>IF(ENE´24!X71="","",ENE´24!X71)</f>
        <v/>
      </c>
    </row>
    <row r="683" spans="1:3" x14ac:dyDescent="0.3">
      <c r="A683" s="28" t="str">
        <f>IF(B683="","",ENE´24!$X$10)</f>
        <v/>
      </c>
      <c r="B683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",C683=""),"",CONCATENATE(TEXT(ENE´24!B72,"DD/MM/YYYY")," ",IF(ENE´24!C72="6:00A18:00",MID(ENE´24!C72,1,4),MID(ENE´24!C72,1,5))))</f>
        <v/>
      </c>
      <c r="C683" s="28" t="str">
        <f>IF(ENE´24!X72="","",ENE´24!X72)</f>
        <v/>
      </c>
    </row>
    <row r="684" spans="1:3" x14ac:dyDescent="0.3">
      <c r="A684" s="28" t="str">
        <f>IF(B684="","",ENE´24!$Z$10)</f>
        <v/>
      </c>
      <c r="B684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",C684=""),"",CONCATENATE(TEXT(ENE´24!B11+1,"DD/MM/YYYY")," ",IF(ENE´24!C11="6:00A18:00",MID(ENE´24!C11,1,4),MID(ENE´24!C11,1,5))))</f>
        <v/>
      </c>
      <c r="C684" s="28" t="str">
        <f>IF(ENE´24!Z11="","",ENE´24!Z11)</f>
        <v/>
      </c>
    </row>
    <row r="685" spans="1:3" x14ac:dyDescent="0.3">
      <c r="A685" s="28" t="str">
        <f>IF(B685="","",ENE´24!$Z$10)</f>
        <v/>
      </c>
      <c r="B685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",C685=""),"",CONCATENATE(TEXT(ENE´24!B12,"DD/MM/YYYY")," ",IF(ENE´24!C12="6:00A18:00",MID(ENE´24!C12,1,4),MID(ENE´24!C12,1,5))))</f>
        <v/>
      </c>
      <c r="C685" s="28" t="str">
        <f>IF(ENE´24!Z12="","",ENE´24!Z12)</f>
        <v/>
      </c>
    </row>
    <row r="686" spans="1:3" x14ac:dyDescent="0.3">
      <c r="A686" s="28" t="str">
        <f>IF(B686="","",ENE´24!$Z$10)</f>
        <v/>
      </c>
      <c r="B686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",C686=""),"",CONCATENATE(TEXT(ENE´24!B13+1,"DD/MM/YYYY")," ",IF(ENE´24!C13="6:00A18:00",MID(ENE´24!C13,1,4),MID(ENE´24!C13,1,5))))</f>
        <v/>
      </c>
      <c r="C686" s="28" t="str">
        <f>IF(ENE´24!Z13="","",ENE´24!Z13)</f>
        <v/>
      </c>
    </row>
    <row r="687" spans="1:3" x14ac:dyDescent="0.3">
      <c r="A687" s="28" t="str">
        <f>IF(B687="","",ENE´24!$Z$10)</f>
        <v/>
      </c>
      <c r="B687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",C687=""),"",CONCATENATE(TEXT(ENE´24!B14,"DD/MM/YYYY")," ",IF(ENE´24!C14="6:00A18:00",MID(ENE´24!C14,1,4),MID(ENE´24!C14,1,5))))</f>
        <v/>
      </c>
      <c r="C687" s="28" t="str">
        <f>IF(ENE´24!Z14="","",ENE´24!Z14)</f>
        <v/>
      </c>
    </row>
    <row r="688" spans="1:3" x14ac:dyDescent="0.3">
      <c r="A688" s="28" t="str">
        <f>IF(B688="","",ENE´24!$Z$10)</f>
        <v/>
      </c>
      <c r="B688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",C688=""),"",CONCATENATE(TEXT(ENE´24!B15+1,"DD/MM/YYYY")," ",IF(ENE´24!C15="6:00A18:00",MID(ENE´24!C15,1,4),MID(ENE´24!C15,1,5))))</f>
        <v/>
      </c>
      <c r="C688" s="28" t="str">
        <f>IF(ENE´24!Z15="","",ENE´24!Z15)</f>
        <v/>
      </c>
    </row>
    <row r="689" spans="1:3" x14ac:dyDescent="0.3">
      <c r="A689" s="28" t="str">
        <f>IF(B689="","",ENE´24!$Z$10)</f>
        <v/>
      </c>
      <c r="B689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",C689=""),"",CONCATENATE(TEXT(ENE´24!B16,"DD/MM/YYYY")," ",IF(ENE´24!C16="6:00A18:00",MID(ENE´24!C16,1,4),MID(ENE´24!C16,1,5))))</f>
        <v/>
      </c>
      <c r="C689" s="28" t="str">
        <f>IF(ENE´24!Z16="","",ENE´24!Z16)</f>
        <v/>
      </c>
    </row>
    <row r="690" spans="1:3" x14ac:dyDescent="0.3">
      <c r="A690" s="28" t="str">
        <f>IF(B690="","",ENE´24!$Z$10)</f>
        <v/>
      </c>
      <c r="B690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",C690=""),"",CONCATENATE(TEXT(ENE´24!B17+1,"DD/MM/YYYY")," ",IF(ENE´24!C17="6:00A18:00",MID(ENE´24!C17,1,4),MID(ENE´24!C17,1,5))))</f>
        <v/>
      </c>
      <c r="C690" s="28" t="str">
        <f>IF(ENE´24!Z17="","",ENE´24!Z17)</f>
        <v/>
      </c>
    </row>
    <row r="691" spans="1:3" x14ac:dyDescent="0.3">
      <c r="A691" s="28" t="str">
        <f>IF(B691="","",ENE´24!$Z$10)</f>
        <v/>
      </c>
      <c r="B691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",C691=""),"",CONCATENATE(TEXT(ENE´24!B18,"DD/MM/YYYY")," ",IF(ENE´24!C18="6:00A18:00",MID(ENE´24!C18,1,4),MID(ENE´24!C18,1,5))))</f>
        <v/>
      </c>
      <c r="C691" s="28" t="str">
        <f>IF(ENE´24!Z18="","",ENE´24!Z18)</f>
        <v/>
      </c>
    </row>
    <row r="692" spans="1:3" x14ac:dyDescent="0.3">
      <c r="A692" s="28" t="str">
        <f>IF(B692="","",ENE´24!$Z$10)</f>
        <v/>
      </c>
      <c r="B692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",C692=""),"",CONCATENATE(TEXT(ENE´24!B19+1,"DD/MM/YYYY")," ",IF(ENE´24!C19="6:00A18:00",MID(ENE´24!C19,1,4),MID(ENE´24!C19,1,5))))</f>
        <v/>
      </c>
      <c r="C692" s="28" t="str">
        <f>IF(ENE´24!Z19="","",ENE´24!Z19)</f>
        <v/>
      </c>
    </row>
    <row r="693" spans="1:3" x14ac:dyDescent="0.3">
      <c r="A693" s="28" t="str">
        <f>IF(B693="","",ENE´24!$Z$10)</f>
        <v/>
      </c>
      <c r="B693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",C693=""),"",CONCATENATE(TEXT(ENE´24!B20,"DD/MM/YYYY")," ",IF(ENE´24!C20="6:00A18:00",MID(ENE´24!C20,1,4),MID(ENE´24!C20,1,5))))</f>
        <v/>
      </c>
      <c r="C693" s="28" t="str">
        <f>IF(ENE´24!Z20="","",ENE´24!Z20)</f>
        <v/>
      </c>
    </row>
    <row r="694" spans="1:3" x14ac:dyDescent="0.3">
      <c r="A694" s="28" t="str">
        <f>IF(B694="","",ENE´24!$Z$10)</f>
        <v/>
      </c>
      <c r="B694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",C694=""),"",CONCATENATE(TEXT(ENE´24!B21+1,"DD/MM/YYYY")," ",IF(ENE´24!C21="6:00A18:00",MID(ENE´24!C21,1,4),MID(ENE´24!C21,1,5))))</f>
        <v/>
      </c>
      <c r="C694" s="28" t="str">
        <f>IF(ENE´24!Z21="","",ENE´24!Z21)</f>
        <v/>
      </c>
    </row>
    <row r="695" spans="1:3" x14ac:dyDescent="0.3">
      <c r="A695" s="28" t="str">
        <f>IF(B695="","",ENE´24!$Z$10)</f>
        <v/>
      </c>
      <c r="B695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",C695=""),"",CONCATENATE(TEXT(ENE´24!B22,"DD/MM/YYYY")," ",IF(ENE´24!C22="6:00A18:00",MID(ENE´24!C22,1,4),MID(ENE´24!C22,1,5))))</f>
        <v/>
      </c>
      <c r="C695" s="28" t="str">
        <f>IF(ENE´24!Z22="","",ENE´24!Z22)</f>
        <v/>
      </c>
    </row>
    <row r="696" spans="1:3" x14ac:dyDescent="0.3">
      <c r="A696" s="28" t="str">
        <f>IF(B696="","",ENE´24!$Z$10)</f>
        <v/>
      </c>
      <c r="B696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",C696=""),"",CONCATENATE(TEXT(ENE´24!B23+1,"DD/MM/YYYY")," ",IF(ENE´24!C23="6:00A18:00",MID(ENE´24!C23,1,4),MID(ENE´24!C23,1,5))))</f>
        <v/>
      </c>
      <c r="C696" s="28" t="str">
        <f>IF(ENE´24!Z23="","",ENE´24!Z23)</f>
        <v/>
      </c>
    </row>
    <row r="697" spans="1:3" x14ac:dyDescent="0.3">
      <c r="A697" s="28" t="str">
        <f>IF(B697="","",ENE´24!$Z$10)</f>
        <v/>
      </c>
      <c r="B697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",C697=""),"",CONCATENATE(TEXT(ENE´24!B24,"DD/MM/YYYY")," ",IF(ENE´24!C24="6:00A18:00",MID(ENE´24!C24,1,4),MID(ENE´24!C24,1,5))))</f>
        <v/>
      </c>
      <c r="C697" s="28" t="str">
        <f>IF(ENE´24!Z24="","",ENE´24!Z24)</f>
        <v/>
      </c>
    </row>
    <row r="698" spans="1:3" x14ac:dyDescent="0.3">
      <c r="A698" s="28" t="str">
        <f>IF(B698="","",ENE´24!$Z$10)</f>
        <v/>
      </c>
      <c r="B698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",C698=""),"",CONCATENATE(TEXT(ENE´24!B25+1,"DD/MM/YYYY")," ",IF(ENE´24!C25="6:00A18:00",MID(ENE´24!C25,1,4),MID(ENE´24!C25,1,5))))</f>
        <v/>
      </c>
      <c r="C698" s="28" t="str">
        <f>IF(ENE´24!Z25="","",ENE´24!Z25)</f>
        <v/>
      </c>
    </row>
    <row r="699" spans="1:3" x14ac:dyDescent="0.3">
      <c r="A699" s="28" t="str">
        <f>IF(B699="","",ENE´24!$Z$10)</f>
        <v/>
      </c>
      <c r="B699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",C699=""),"",CONCATENATE(TEXT(ENE´24!B26,"DD/MM/YYYY")," ",IF(ENE´24!C26="6:00A18:00",MID(ENE´24!C26,1,4),MID(ENE´24!C26,1,5))))</f>
        <v/>
      </c>
      <c r="C699" s="28" t="str">
        <f>IF(ENE´24!Z26="","",ENE´24!Z26)</f>
        <v/>
      </c>
    </row>
    <row r="700" spans="1:3" x14ac:dyDescent="0.3">
      <c r="A700" s="28" t="str">
        <f>IF(B700="","",ENE´24!$Z$10)</f>
        <v/>
      </c>
      <c r="B700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",C700=""),"",CONCATENATE(TEXT(ENE´24!B27+1,"DD/MM/YYYY")," ",IF(ENE´24!C27="6:00A18:00",MID(ENE´24!C27,1,4),MID(ENE´24!C27,1,5))))</f>
        <v/>
      </c>
      <c r="C700" s="28" t="str">
        <f>IF(ENE´24!Z27="","",ENE´24!Z27)</f>
        <v/>
      </c>
    </row>
    <row r="701" spans="1:3" x14ac:dyDescent="0.3">
      <c r="A701" s="28" t="str">
        <f>IF(B701="","",ENE´24!$Z$10)</f>
        <v/>
      </c>
      <c r="B701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",C701=""),"",CONCATENATE(TEXT(ENE´24!B28,"DD/MM/YYYY")," ",IF(ENE´24!C28="6:00A18:00",MID(ENE´24!C28,1,4),MID(ENE´24!C28,1,5))))</f>
        <v/>
      </c>
      <c r="C701" s="28" t="str">
        <f>IF(ENE´24!Z28="","",ENE´24!Z28)</f>
        <v/>
      </c>
    </row>
    <row r="702" spans="1:3" x14ac:dyDescent="0.3">
      <c r="A702" s="28" t="str">
        <f>IF(B702="","",ENE´24!$Z$10)</f>
        <v/>
      </c>
      <c r="B702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",C702=""),"",CONCATENATE(TEXT(ENE´24!B29+1,"DD/MM/YYYY")," ",IF(ENE´24!C29="6:00A18:00",MID(ENE´24!C29,1,4),MID(ENE´24!C29,1,5))))</f>
        <v/>
      </c>
      <c r="C702" s="28" t="str">
        <f>IF(ENE´24!Z29="","",ENE´24!Z29)</f>
        <v/>
      </c>
    </row>
    <row r="703" spans="1:3" x14ac:dyDescent="0.3">
      <c r="A703" s="28" t="str">
        <f>IF(B703="","",ENE´24!$Z$10)</f>
        <v/>
      </c>
      <c r="B703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",C703=""),"",CONCATENATE(TEXT(ENE´24!B30,"DD/MM/YYYY")," ",IF(ENE´24!C30="6:00A18:00",MID(ENE´24!C30,1,4),MID(ENE´24!C30,1,5))))</f>
        <v/>
      </c>
      <c r="C703" s="28" t="str">
        <f>IF(ENE´24!Z30="","",ENE´24!Z30)</f>
        <v/>
      </c>
    </row>
    <row r="704" spans="1:3" x14ac:dyDescent="0.3">
      <c r="A704" s="28" t="str">
        <f>IF(B704="","",ENE´24!$Z$10)</f>
        <v/>
      </c>
      <c r="B704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",C704=""),"",CONCATENATE(TEXT(ENE´24!B31+1,"DD/MM/YYYY")," ",IF(ENE´24!C31="6:00A18:00",MID(ENE´24!C31,1,4),MID(ENE´24!C31,1,5))))</f>
        <v/>
      </c>
      <c r="C704" s="28" t="str">
        <f>IF(ENE´24!Z31="","",ENE´24!Z31)</f>
        <v/>
      </c>
    </row>
    <row r="705" spans="1:3" x14ac:dyDescent="0.3">
      <c r="A705" s="28" t="str">
        <f>IF(B705="","",ENE´24!$Z$10)</f>
        <v/>
      </c>
      <c r="B705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",C705=""),"",CONCATENATE(TEXT(ENE´24!B32,"DD/MM/YYYY")," ",IF(ENE´24!C32="6:00A18:00",MID(ENE´24!C32,1,4),MID(ENE´24!C32,1,5))))</f>
        <v/>
      </c>
      <c r="C705" s="28" t="str">
        <f>IF(ENE´24!Z32="","",ENE´24!Z32)</f>
        <v/>
      </c>
    </row>
    <row r="706" spans="1:3" x14ac:dyDescent="0.3">
      <c r="A706" s="28" t="str">
        <f>IF(B706="","",ENE´24!$Z$10)</f>
        <v/>
      </c>
      <c r="B706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",C706=""),"",CONCATENATE(TEXT(ENE´24!B33+1,"DD/MM/YYYY")," ",IF(ENE´24!C33="6:00A18:00",MID(ENE´24!C33,1,4),MID(ENE´24!C33,1,5))))</f>
        <v/>
      </c>
      <c r="C706" s="28" t="str">
        <f>IF(ENE´24!Z33="","",ENE´24!Z33)</f>
        <v/>
      </c>
    </row>
    <row r="707" spans="1:3" x14ac:dyDescent="0.3">
      <c r="A707" s="28" t="str">
        <f>IF(B707="","",ENE´24!$Z$10)</f>
        <v/>
      </c>
      <c r="B707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",C707=""),"",CONCATENATE(TEXT(ENE´24!B34,"DD/MM/YYYY")," ",IF(ENE´24!C34="6:00A18:00",MID(ENE´24!C34,1,4),MID(ENE´24!C34,1,5))))</f>
        <v/>
      </c>
      <c r="C707" s="28" t="str">
        <f>IF(ENE´24!Z34="","",ENE´24!Z34)</f>
        <v/>
      </c>
    </row>
    <row r="708" spans="1:3" x14ac:dyDescent="0.3">
      <c r="A708" s="28" t="str">
        <f>IF(B708="","",ENE´24!$Z$10)</f>
        <v/>
      </c>
      <c r="B708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",C708=""),"",CONCATENATE(TEXT(ENE´24!B35+1,"DD/MM/YYYY")," ",IF(ENE´24!C35="6:00A18:00",MID(ENE´24!C35,1,4),MID(ENE´24!C35,1,5))))</f>
        <v/>
      </c>
      <c r="C708" s="28" t="str">
        <f>IF(ENE´24!Z35="","",ENE´24!Z35)</f>
        <v/>
      </c>
    </row>
    <row r="709" spans="1:3" x14ac:dyDescent="0.3">
      <c r="A709" s="28" t="str">
        <f>IF(B709="","",ENE´24!$Z$10)</f>
        <v/>
      </c>
      <c r="B709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",C709=""),"",CONCATENATE(TEXT(ENE´24!B36,"DD/MM/YYYY")," ",IF(ENE´24!C36="6:00A18:00",MID(ENE´24!C36,1,4),MID(ENE´24!C36,1,5))))</f>
        <v/>
      </c>
      <c r="C709" s="28" t="str">
        <f>IF(ENE´24!Z36="","",ENE´24!Z36)</f>
        <v/>
      </c>
    </row>
    <row r="710" spans="1:3" x14ac:dyDescent="0.3">
      <c r="A710" s="28" t="str">
        <f>IF(B710="","",ENE´24!$Z$10)</f>
        <v/>
      </c>
      <c r="B710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",C710=""),"",CONCATENATE(TEXT(ENE´24!B37+1,"DD/MM/YYYY")," ",IF(ENE´24!C37="6:00A18:00",MID(ENE´24!C37,1,4),MID(ENE´24!C37,1,5))))</f>
        <v/>
      </c>
      <c r="C710" s="28" t="str">
        <f>IF(ENE´24!Z37="","",ENE´24!Z37)</f>
        <v/>
      </c>
    </row>
    <row r="711" spans="1:3" x14ac:dyDescent="0.3">
      <c r="A711" s="28" t="str">
        <f>IF(B711="","",ENE´24!$Z$10)</f>
        <v/>
      </c>
      <c r="B711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",C711=""),"",CONCATENATE(TEXT(ENE´24!B38,"DD/MM/YYYY")," ",IF(ENE´24!C38="6:00A18:00",MID(ENE´24!C38,1,4),MID(ENE´24!C38,1,5))))</f>
        <v/>
      </c>
      <c r="C711" s="28" t="str">
        <f>IF(ENE´24!Z38="","",ENE´24!Z38)</f>
        <v/>
      </c>
    </row>
    <row r="712" spans="1:3" x14ac:dyDescent="0.3">
      <c r="A712" s="28" t="str">
        <f>IF(B712="","",ENE´24!$Z$10)</f>
        <v/>
      </c>
      <c r="B712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",C712=""),"",CONCATENATE(TEXT(ENE´24!B39+1,"DD/MM/YYYY")," ",IF(ENE´24!C39="6:00A18:00",MID(ENE´24!C39,1,4),MID(ENE´24!C39,1,5))))</f>
        <v/>
      </c>
      <c r="C712" s="28" t="str">
        <f>IF(ENE´24!Z39="","",ENE´24!Z39)</f>
        <v/>
      </c>
    </row>
    <row r="713" spans="1:3" x14ac:dyDescent="0.3">
      <c r="A713" s="28" t="str">
        <f>IF(B713="","",ENE´24!$Z$10)</f>
        <v/>
      </c>
      <c r="B713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",C713=""),"",CONCATENATE(TEXT(ENE´24!B40,"DD/MM/YYYY")," ",IF(ENE´24!C40="6:00A18:00",MID(ENE´24!C40,1,4),MID(ENE´24!C40,1,5))))</f>
        <v/>
      </c>
      <c r="C713" s="28" t="str">
        <f>IF(ENE´24!Z40="","",ENE´24!Z40)</f>
        <v/>
      </c>
    </row>
    <row r="714" spans="1:3" x14ac:dyDescent="0.3">
      <c r="A714" s="28" t="str">
        <f>IF(B714="","",ENE´24!$Z$10)</f>
        <v/>
      </c>
      <c r="B714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",C714=""),"",CONCATENATE(TEXT(ENE´24!B41+1,"DD/MM/YYYY")," ",IF(ENE´24!C41="6:00A18:00",MID(ENE´24!C41,1,4),MID(ENE´24!C41,1,5))))</f>
        <v/>
      </c>
      <c r="C714" s="28" t="str">
        <f>IF(ENE´24!Z41="","",ENE´24!Z41)</f>
        <v/>
      </c>
    </row>
    <row r="715" spans="1:3" x14ac:dyDescent="0.3">
      <c r="A715" s="28" t="str">
        <f>IF(B715="","",ENE´24!$Z$10)</f>
        <v/>
      </c>
      <c r="B715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",C715=""),"",CONCATENATE(TEXT(ENE´24!B42,"DD/MM/YYYY")," ",IF(ENE´24!C42="6:00A18:00",MID(ENE´24!C42,1,4),MID(ENE´24!C42,1,5))))</f>
        <v/>
      </c>
      <c r="C715" s="28" t="str">
        <f>IF(ENE´24!Z42="","",ENE´24!Z42)</f>
        <v/>
      </c>
    </row>
    <row r="716" spans="1:3" x14ac:dyDescent="0.3">
      <c r="A716" s="28" t="str">
        <f>IF(B716="","",ENE´24!$Z$10)</f>
        <v/>
      </c>
      <c r="B716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",C716=""),"",CONCATENATE(TEXT(ENE´24!B43+1,"DD/MM/YYYY")," ",IF(ENE´24!C43="6:00A18:00",MID(ENE´24!C43,1,4),MID(ENE´24!C43,1,5))))</f>
        <v/>
      </c>
      <c r="C716" s="28" t="str">
        <f>IF(ENE´24!Z43="","",ENE´24!Z43)</f>
        <v/>
      </c>
    </row>
    <row r="717" spans="1:3" x14ac:dyDescent="0.3">
      <c r="A717" s="28" t="str">
        <f>IF(B717="","",ENE´24!$Z$10)</f>
        <v/>
      </c>
      <c r="B717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",C717=""),"",CONCATENATE(TEXT(ENE´24!B44,"DD/MM/YYYY")," ",IF(ENE´24!C44="6:00A18:00",MID(ENE´24!C44,1,4),MID(ENE´24!C44,1,5))))</f>
        <v/>
      </c>
      <c r="C717" s="28" t="str">
        <f>IF(ENE´24!Z44="","",ENE´24!Z44)</f>
        <v/>
      </c>
    </row>
    <row r="718" spans="1:3" x14ac:dyDescent="0.3">
      <c r="A718" s="28" t="str">
        <f>IF(B718="","",ENE´24!$Z$10)</f>
        <v/>
      </c>
      <c r="B718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",C718=""),"",CONCATENATE(TEXT(ENE´24!B45+1,"DD/MM/YYYY")," ",IF(ENE´24!C45="6:00A18:00",MID(ENE´24!C45,1,4),MID(ENE´24!C45,1,5))))</f>
        <v/>
      </c>
      <c r="C718" s="28" t="str">
        <f>IF(ENE´24!Z45="","",ENE´24!Z45)</f>
        <v/>
      </c>
    </row>
    <row r="719" spans="1:3" x14ac:dyDescent="0.3">
      <c r="A719" s="28" t="str">
        <f>IF(B719="","",ENE´24!$Z$10)</f>
        <v/>
      </c>
      <c r="B719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",C719=""),"",CONCATENATE(TEXT(ENE´24!B46,"DD/MM/YYYY")," ",IF(ENE´24!C46="6:00A18:00",MID(ENE´24!C46,1,4),MID(ENE´24!C46,1,5))))</f>
        <v/>
      </c>
      <c r="C719" s="28" t="str">
        <f>IF(ENE´24!Z46="","",ENE´24!Z46)</f>
        <v/>
      </c>
    </row>
    <row r="720" spans="1:3" x14ac:dyDescent="0.3">
      <c r="A720" s="28" t="str">
        <f>IF(B720="","",ENE´24!$Z$10)</f>
        <v/>
      </c>
      <c r="B720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",C720=""),"",CONCATENATE(TEXT(ENE´24!B47+1,"DD/MM/YYYY")," ",IF(ENE´24!C47="6:00A18:00",MID(ENE´24!C47,1,4),MID(ENE´24!C47,1,5))))</f>
        <v/>
      </c>
      <c r="C720" s="28" t="str">
        <f>IF(ENE´24!Z47="","",ENE´24!Z47)</f>
        <v/>
      </c>
    </row>
    <row r="721" spans="1:3" x14ac:dyDescent="0.3">
      <c r="A721" s="28" t="str">
        <f>IF(B721="","",ENE´24!$Z$10)</f>
        <v/>
      </c>
      <c r="B721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",C721=""),"",CONCATENATE(TEXT(ENE´24!B48,"DD/MM/YYYY")," ",IF(ENE´24!C48="6:00A18:00",MID(ENE´24!C48,1,4),MID(ENE´24!C48,1,5))))</f>
        <v/>
      </c>
      <c r="C721" s="28" t="str">
        <f>IF(ENE´24!Z48="","",ENE´24!Z48)</f>
        <v/>
      </c>
    </row>
    <row r="722" spans="1:3" x14ac:dyDescent="0.3">
      <c r="A722" s="28" t="str">
        <f>IF(B722="","",ENE´24!$Z$10)</f>
        <v/>
      </c>
      <c r="B722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",C722=""),"",CONCATENATE(TEXT(ENE´24!B49+1,"DD/MM/YYYY")," ",IF(ENE´24!C49="6:00A18:00",MID(ENE´24!C49,1,4),MID(ENE´24!C49,1,5))))</f>
        <v/>
      </c>
      <c r="C722" s="28" t="str">
        <f>IF(ENE´24!Z49="","",ENE´24!Z49)</f>
        <v/>
      </c>
    </row>
    <row r="723" spans="1:3" x14ac:dyDescent="0.3">
      <c r="A723" s="28" t="str">
        <f>IF(B723="","",ENE´24!$Z$10)</f>
        <v/>
      </c>
      <c r="B723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",C723=""),"",CONCATENATE(TEXT(ENE´24!B50,"DD/MM/YYYY")," ",IF(ENE´24!C50="6:00A18:00",MID(ENE´24!C50,1,4),MID(ENE´24!C50,1,5))))</f>
        <v/>
      </c>
      <c r="C723" s="28" t="str">
        <f>IF(ENE´24!Z50="","",ENE´24!Z50)</f>
        <v/>
      </c>
    </row>
    <row r="724" spans="1:3" x14ac:dyDescent="0.3">
      <c r="A724" s="28" t="str">
        <f>IF(B724="","",ENE´24!$Z$10)</f>
        <v/>
      </c>
      <c r="B724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",C724=""),"",CONCATENATE(TEXT(ENE´24!B51+1,"DD/MM/YYYY")," ",IF(ENE´24!C51="6:00A18:00",MID(ENE´24!C51,1,4),MID(ENE´24!C51,1,5))))</f>
        <v/>
      </c>
      <c r="C724" s="28" t="str">
        <f>IF(ENE´24!Z51="","",ENE´24!Z51)</f>
        <v/>
      </c>
    </row>
    <row r="725" spans="1:3" x14ac:dyDescent="0.3">
      <c r="A725" s="28" t="str">
        <f>IF(B725="","",ENE´24!$Z$10)</f>
        <v/>
      </c>
      <c r="B725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",C725=""),"",CONCATENATE(TEXT(ENE´24!B52,"DD/MM/YYYY")," ",IF(ENE´24!C52="6:00A18:00",MID(ENE´24!C52,1,4),MID(ENE´24!C52,1,5))))</f>
        <v/>
      </c>
      <c r="C725" s="28" t="str">
        <f>IF(ENE´24!Z52="","",ENE´24!Z52)</f>
        <v/>
      </c>
    </row>
    <row r="726" spans="1:3" x14ac:dyDescent="0.3">
      <c r="A726" s="28" t="str">
        <f>IF(B726="","",ENE´24!$Z$10)</f>
        <v/>
      </c>
      <c r="B726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",C726=""),"",CONCATENATE(TEXT(ENE´24!B53+1,"DD/MM/YYYY")," ",IF(ENE´24!C53="6:00A18:00",MID(ENE´24!C53,1,4),MID(ENE´24!C53,1,5))))</f>
        <v/>
      </c>
      <c r="C726" s="28" t="str">
        <f>IF(ENE´24!Z53="","",ENE´24!Z53)</f>
        <v/>
      </c>
    </row>
    <row r="727" spans="1:3" x14ac:dyDescent="0.3">
      <c r="A727" s="28" t="str">
        <f>IF(B727="","",ENE´24!$Z$10)</f>
        <v/>
      </c>
      <c r="B727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",C727=""),"",CONCATENATE(TEXT(ENE´24!B54,"DD/MM/YYYY")," ",IF(ENE´24!C54="6:00A18:00",MID(ENE´24!C54,1,4),MID(ENE´24!C54,1,5))))</f>
        <v/>
      </c>
      <c r="C727" s="28" t="str">
        <f>IF(ENE´24!Z54="","",ENE´24!Z54)</f>
        <v/>
      </c>
    </row>
    <row r="728" spans="1:3" x14ac:dyDescent="0.3">
      <c r="A728" s="28" t="str">
        <f>IF(B728="","",ENE´24!$Z$10)</f>
        <v/>
      </c>
      <c r="B728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",C728=""),"",CONCATENATE(TEXT(ENE´24!B55+1,"DD/MM/YYYY")," ",IF(ENE´24!C55="6:00A18:00",MID(ENE´24!C55,1,4),MID(ENE´24!C55,1,5))))</f>
        <v/>
      </c>
      <c r="C728" s="28" t="str">
        <f>IF(ENE´24!Z55="","",ENE´24!Z55)</f>
        <v/>
      </c>
    </row>
    <row r="729" spans="1:3" x14ac:dyDescent="0.3">
      <c r="A729" s="28" t="str">
        <f>IF(B729="","",ENE´24!$Z$10)</f>
        <v/>
      </c>
      <c r="B729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",C729=""),"",CONCATENATE(TEXT(ENE´24!B56,"DD/MM/YYYY")," ",IF(ENE´24!C56="6:00A18:00",MID(ENE´24!C56,1,4),MID(ENE´24!C56,1,5))))</f>
        <v/>
      </c>
      <c r="C729" s="28" t="str">
        <f>IF(ENE´24!Z56="","",ENE´24!Z56)</f>
        <v/>
      </c>
    </row>
    <row r="730" spans="1:3" x14ac:dyDescent="0.3">
      <c r="A730" s="28" t="str">
        <f>IF(B730="","",ENE´24!$Z$10)</f>
        <v/>
      </c>
      <c r="B730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",C730=""),"",CONCATENATE(TEXT(ENE´24!B57+1,"DD/MM/YYYY")," ",IF(ENE´24!C57="6:00A18:00",MID(ENE´24!C57,1,4),MID(ENE´24!C57,1,5))))</f>
        <v/>
      </c>
      <c r="C730" s="28" t="str">
        <f>IF(ENE´24!Z57="","",ENE´24!Z57)</f>
        <v/>
      </c>
    </row>
    <row r="731" spans="1:3" x14ac:dyDescent="0.3">
      <c r="A731" s="28" t="str">
        <f>IF(B731="","",ENE´24!$Z$10)</f>
        <v/>
      </c>
      <c r="B731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",C731=""),"",CONCATENATE(TEXT(ENE´24!B58,"DD/MM/YYYY")," ",IF(ENE´24!C58="6:00A18:00",MID(ENE´24!C58,1,4),MID(ENE´24!C58,1,5))))</f>
        <v/>
      </c>
      <c r="C731" s="28" t="str">
        <f>IF(ENE´24!Z58="","",ENE´24!Z58)</f>
        <v/>
      </c>
    </row>
    <row r="732" spans="1:3" x14ac:dyDescent="0.3">
      <c r="A732" s="28" t="str">
        <f>IF(B732="","",ENE´24!$Z$10)</f>
        <v/>
      </c>
      <c r="B732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",C732=""),"",CONCATENATE(TEXT(ENE´24!B59+1,"DD/MM/YYYY")," ",IF(ENE´24!C59="6:00A18:00",MID(ENE´24!C59,1,4),MID(ENE´24!C59,1,5))))</f>
        <v/>
      </c>
      <c r="C732" s="28" t="str">
        <f>IF(ENE´24!Z59="","",ENE´24!Z59)</f>
        <v/>
      </c>
    </row>
    <row r="733" spans="1:3" x14ac:dyDescent="0.3">
      <c r="A733" s="28" t="str">
        <f>IF(B733="","",ENE´24!$Z$10)</f>
        <v/>
      </c>
      <c r="B733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",C733=""),"",CONCATENATE(TEXT(ENE´24!B60,"DD/MM/YYYY")," ",IF(ENE´24!C60="6:00A18:00",MID(ENE´24!C60,1,4),MID(ENE´24!C60,1,5))))</f>
        <v/>
      </c>
      <c r="C733" s="28" t="str">
        <f>IF(ENE´24!Z60="","",ENE´24!Z60)</f>
        <v/>
      </c>
    </row>
    <row r="734" spans="1:3" x14ac:dyDescent="0.3">
      <c r="A734" s="28" t="str">
        <f>IF(B734="","",ENE´24!$Z$10)</f>
        <v/>
      </c>
      <c r="B734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",C734=""),"",CONCATENATE(TEXT(ENE´24!B61+1,"DD/MM/YYYY")," ",IF(ENE´24!C61="6:00A18:00",MID(ENE´24!C61,1,4),MID(ENE´24!C61,1,5))))</f>
        <v/>
      </c>
      <c r="C734" s="28" t="str">
        <f>IF(ENE´24!Z61="","",ENE´24!Z61)</f>
        <v/>
      </c>
    </row>
    <row r="735" spans="1:3" x14ac:dyDescent="0.3">
      <c r="A735" s="28" t="str">
        <f>IF(B735="","",ENE´24!$Z$10)</f>
        <v/>
      </c>
      <c r="B735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",C735=""),"",CONCATENATE(TEXT(ENE´24!B62,"DD/MM/YYYY")," ",IF(ENE´24!C62="6:00A18:00",MID(ENE´24!C62,1,4),MID(ENE´24!C62,1,5))))</f>
        <v/>
      </c>
      <c r="C735" s="28" t="str">
        <f>IF(ENE´24!Z62="","",ENE´24!Z62)</f>
        <v/>
      </c>
    </row>
    <row r="736" spans="1:3" x14ac:dyDescent="0.3">
      <c r="A736" s="28" t="str">
        <f>IF(B736="","",ENE´24!$Z$10)</f>
        <v/>
      </c>
      <c r="B736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",C736=""),"",CONCATENATE(TEXT(ENE´24!B63+1,"DD/MM/YYYY")," ",IF(ENE´24!C63="6:00A18:00",MID(ENE´24!C63,1,4),MID(ENE´24!C63,1,5))))</f>
        <v/>
      </c>
      <c r="C736" s="28" t="str">
        <f>IF(ENE´24!Z63="","",ENE´24!Z63)</f>
        <v/>
      </c>
    </row>
    <row r="737" spans="1:3" x14ac:dyDescent="0.3">
      <c r="A737" s="28" t="str">
        <f>IF(B737="","",ENE´24!$Z$10)</f>
        <v/>
      </c>
      <c r="B737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",C737=""),"",CONCATENATE(TEXT(ENE´24!B64,"DD/MM/YYYY")," ",IF(ENE´24!C64="6:00A18:00",MID(ENE´24!C64,1,4),MID(ENE´24!C64,1,5))))</f>
        <v/>
      </c>
      <c r="C737" s="28" t="str">
        <f>IF(ENE´24!Z64="","",ENE´24!Z64)</f>
        <v/>
      </c>
    </row>
    <row r="738" spans="1:3" x14ac:dyDescent="0.3">
      <c r="A738" s="28" t="str">
        <f>IF(B738="","",ENE´24!$Z$10)</f>
        <v/>
      </c>
      <c r="B738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",C738=""),"",CONCATENATE(TEXT(ENE´24!B65+1,"DD/MM/YYYY")," ",IF(ENE´24!C65="6:00A18:00",MID(ENE´24!C65,1,4),MID(ENE´24!C65,1,5))))</f>
        <v/>
      </c>
      <c r="C738" s="28" t="str">
        <f>IF(ENE´24!Z65="","",ENE´24!Z65)</f>
        <v/>
      </c>
    </row>
    <row r="739" spans="1:3" x14ac:dyDescent="0.3">
      <c r="A739" s="28" t="str">
        <f>IF(B739="","",ENE´24!$Z$10)</f>
        <v/>
      </c>
      <c r="B739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",C739=""),"",CONCATENATE(TEXT(ENE´24!B66,"DD/MM/YYYY")," ",IF(ENE´24!C66="6:00A18:00",MID(ENE´24!C66,1,4),MID(ENE´24!C66,1,5))))</f>
        <v/>
      </c>
      <c r="C739" s="28" t="str">
        <f>IF(ENE´24!Z66="","",ENE´24!Z66)</f>
        <v/>
      </c>
    </row>
    <row r="740" spans="1:3" x14ac:dyDescent="0.3">
      <c r="A740" s="28" t="str">
        <f>IF(B740="","",ENE´24!$Z$10)</f>
        <v/>
      </c>
      <c r="B740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",C740=""),"",CONCATENATE(TEXT(ENE´24!B67+1,"DD/MM/YYYY")," ",IF(ENE´24!C67="6:00A18:00",MID(ENE´24!C67,1,4),MID(ENE´24!C67,1,5))))</f>
        <v/>
      </c>
      <c r="C740" s="28" t="str">
        <f>IF(ENE´24!Z67="","",ENE´24!Z67)</f>
        <v/>
      </c>
    </row>
    <row r="741" spans="1:3" x14ac:dyDescent="0.3">
      <c r="A741" s="28" t="str">
        <f>IF(B741="","",ENE´24!$Z$10)</f>
        <v/>
      </c>
      <c r="B741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",C741=""),"",CONCATENATE(TEXT(ENE´24!B68,"DD/MM/YYYY")," ",IF(ENE´24!C68="6:00A18:00",MID(ENE´24!C68,1,4),MID(ENE´24!C68,1,5))))</f>
        <v/>
      </c>
      <c r="C741" s="28" t="str">
        <f>IF(ENE´24!Z68="","",ENE´24!Z68)</f>
        <v/>
      </c>
    </row>
    <row r="742" spans="1:3" x14ac:dyDescent="0.3">
      <c r="A742" s="28" t="str">
        <f>IF(B742="","",ENE´24!$Z$10)</f>
        <v/>
      </c>
      <c r="B742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",C742=""),"",CONCATENATE(TEXT(ENE´24!B69+1,"DD/MM/YYYY")," ",IF(ENE´24!C69="6:00A18:00",MID(ENE´24!C69,1,4),MID(ENE´24!C69,1,5))))</f>
        <v/>
      </c>
      <c r="C742" s="28" t="str">
        <f>IF(ENE´24!Z69="","",ENE´24!Z69)</f>
        <v/>
      </c>
    </row>
    <row r="743" spans="1:3" x14ac:dyDescent="0.3">
      <c r="A743" s="28" t="str">
        <f>IF(B743="","",ENE´24!$Z$10)</f>
        <v/>
      </c>
      <c r="B743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",C743=""),"",CONCATENATE(TEXT(ENE´24!B70,"DD/MM/YYYY")," ",IF(ENE´24!C70="6:00A18:00",MID(ENE´24!C70,1,4),MID(ENE´24!C70,1,5))))</f>
        <v/>
      </c>
      <c r="C743" s="28" t="str">
        <f>IF(ENE´24!Z70="","",ENE´24!Z70)</f>
        <v/>
      </c>
    </row>
    <row r="744" spans="1:3" x14ac:dyDescent="0.3">
      <c r="A744" s="28" t="str">
        <f>IF(B744="","",ENE´24!$Z$10)</f>
        <v/>
      </c>
      <c r="B744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",C744=""),"",CONCATENATE(TEXT(ENE´24!B71+1,"DD/MM/YYYY")," ",IF(ENE´24!C71="6:00A18:00",MID(ENE´24!C71,1,4),MID(ENE´24!C71,1,5))))</f>
        <v/>
      </c>
      <c r="C744" s="28" t="str">
        <f>IF(ENE´24!Z71="","",ENE´24!Z71)</f>
        <v/>
      </c>
    </row>
    <row r="745" spans="1:3" x14ac:dyDescent="0.3">
      <c r="A745" s="28" t="str">
        <f>IF(B745="","",ENE´24!$Z$10)</f>
        <v/>
      </c>
      <c r="B745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",C745=""),"",CONCATENATE(TEXT(ENE´24!B72,"DD/MM/YYYY")," ",IF(ENE´24!C72="6:00A18:00",MID(ENE´24!C72,1,4),MID(ENE´24!C72,1,5))))</f>
        <v/>
      </c>
      <c r="C745" s="28" t="str">
        <f>IF(ENE´24!Z72="","",ENE´24!Z72)</f>
        <v/>
      </c>
    </row>
    <row r="746" spans="1:3" x14ac:dyDescent="0.3">
      <c r="A746" s="28" t="str">
        <f>IF(B746="","",ENE´24!$AB$10)</f>
        <v/>
      </c>
      <c r="B746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",C746=""),"",CONCATENATE(TEXT(ENE´24!B11+1,"DD/MM/YYYY")," ",IF(ENE´24!C11="6:00A18:00",MID(ENE´24!C11,1,4),MID(ENE´24!C11,1,5))))</f>
        <v/>
      </c>
      <c r="C746" s="28" t="str">
        <f>IF(ENE´24!AB11="","",ENE´24!AB11)</f>
        <v/>
      </c>
    </row>
    <row r="747" spans="1:3" x14ac:dyDescent="0.3">
      <c r="A747" s="28" t="str">
        <f>IF(B747="","",ENE´24!$AB$10)</f>
        <v/>
      </c>
      <c r="B747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",C747=""),"",CONCATENATE(TEXT(ENE´24!B12,"DD/MM/YYYY")," ",IF(ENE´24!C12="6:00A18:00",MID(ENE´24!C12,1,4),MID(ENE´24!C12,1,5))))</f>
        <v/>
      </c>
      <c r="C747" s="28" t="str">
        <f>IF(ENE´24!AB12="","",ENE´24!AB12)</f>
        <v/>
      </c>
    </row>
    <row r="748" spans="1:3" x14ac:dyDescent="0.3">
      <c r="A748" s="28" t="str">
        <f>IF(B748="","",ENE´24!$AB$10)</f>
        <v/>
      </c>
      <c r="B748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",C748=""),"",CONCATENATE(TEXT(ENE´24!B13+1,"DD/MM/YYYY")," ",IF(ENE´24!C13="6:00A18:00",MID(ENE´24!C13,1,4),MID(ENE´24!C13,1,5))))</f>
        <v/>
      </c>
      <c r="C748" s="28" t="str">
        <f>IF(ENE´24!AB13="","",ENE´24!AB13)</f>
        <v/>
      </c>
    </row>
    <row r="749" spans="1:3" x14ac:dyDescent="0.3">
      <c r="A749" s="28" t="str">
        <f>IF(B749="","",ENE´24!$AB$10)</f>
        <v/>
      </c>
      <c r="B749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",C749=""),"",CONCATENATE(TEXT(ENE´24!B14,"DD/MM/YYYY")," ",IF(ENE´24!C14="6:00A18:00",MID(ENE´24!C14,1,4),MID(ENE´24!C14,1,5))))</f>
        <v/>
      </c>
      <c r="C749" s="28" t="str">
        <f>IF(ENE´24!AB14="","",ENE´24!AB14)</f>
        <v/>
      </c>
    </row>
    <row r="750" spans="1:3" x14ac:dyDescent="0.3">
      <c r="A750" s="28" t="str">
        <f>IF(B750="","",ENE´24!$AB$10)</f>
        <v/>
      </c>
      <c r="B750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",C750=""),"",CONCATENATE(TEXT(ENE´24!B15+1,"DD/MM/YYYY")," ",IF(ENE´24!C15="6:00A18:00",MID(ENE´24!C15,1,4),MID(ENE´24!C15,1,5))))</f>
        <v/>
      </c>
      <c r="C750" s="28" t="str">
        <f>IF(ENE´24!AB15="","",ENE´24!AB15)</f>
        <v/>
      </c>
    </row>
    <row r="751" spans="1:3" x14ac:dyDescent="0.3">
      <c r="A751" s="28" t="str">
        <f>IF(B751="","",ENE´24!$AB$10)</f>
        <v/>
      </c>
      <c r="B751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",C751=""),"",CONCATENATE(TEXT(ENE´24!B16,"DD/MM/YYYY")," ",IF(ENE´24!C16="6:00A18:00",MID(ENE´24!C16,1,4),MID(ENE´24!C16,1,5))))</f>
        <v/>
      </c>
      <c r="C751" s="28" t="str">
        <f>IF(ENE´24!AB16="","",ENE´24!AB16)</f>
        <v/>
      </c>
    </row>
    <row r="752" spans="1:3" x14ac:dyDescent="0.3">
      <c r="A752" s="28" t="str">
        <f>IF(B752="","",ENE´24!$AB$10)</f>
        <v/>
      </c>
      <c r="B752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",C752=""),"",CONCATENATE(TEXT(ENE´24!B17+1,"DD/MM/YYYY")," ",IF(ENE´24!C17="6:00A18:00",MID(ENE´24!C17,1,4),MID(ENE´24!C17,1,5))))</f>
        <v/>
      </c>
      <c r="C752" s="28" t="str">
        <f>IF(ENE´24!AB17="","",ENE´24!AB17)</f>
        <v/>
      </c>
    </row>
    <row r="753" spans="1:3" x14ac:dyDescent="0.3">
      <c r="A753" s="28" t="str">
        <f>IF(B753="","",ENE´24!$AB$10)</f>
        <v/>
      </c>
      <c r="B753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",C753=""),"",CONCATENATE(TEXT(ENE´24!B18,"DD/MM/YYYY")," ",IF(ENE´24!C18="6:00A18:00",MID(ENE´24!C18,1,4),MID(ENE´24!C18,1,5))))</f>
        <v/>
      </c>
      <c r="C753" s="28" t="str">
        <f>IF(ENE´24!AB18="","",ENE´24!AB18)</f>
        <v/>
      </c>
    </row>
    <row r="754" spans="1:3" x14ac:dyDescent="0.3">
      <c r="A754" s="28" t="str">
        <f>IF(B754="","",ENE´24!$AB$10)</f>
        <v/>
      </c>
      <c r="B754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",C754=""),"",CONCATENATE(TEXT(ENE´24!B19+1,"DD/MM/YYYY")," ",IF(ENE´24!C19="6:00A18:00",MID(ENE´24!C19,1,4),MID(ENE´24!C19,1,5))))</f>
        <v/>
      </c>
      <c r="C754" s="28" t="str">
        <f>IF(ENE´24!AB19="","",ENE´24!AB19)</f>
        <v/>
      </c>
    </row>
    <row r="755" spans="1:3" x14ac:dyDescent="0.3">
      <c r="A755" s="28" t="str">
        <f>IF(B755="","",ENE´24!$AB$10)</f>
        <v/>
      </c>
      <c r="B755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",C755=""),"",CONCATENATE(TEXT(ENE´24!B20,"DD/MM/YYYY")," ",IF(ENE´24!C20="6:00A18:00",MID(ENE´24!C20,1,4),MID(ENE´24!C20,1,5))))</f>
        <v/>
      </c>
      <c r="C755" s="28" t="str">
        <f>IF(ENE´24!AB20="","",ENE´24!AB20)</f>
        <v/>
      </c>
    </row>
    <row r="756" spans="1:3" x14ac:dyDescent="0.3">
      <c r="A756" s="28" t="str">
        <f>IF(B756="","",ENE´24!$AB$10)</f>
        <v/>
      </c>
      <c r="B756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",C756=""),"",CONCATENATE(TEXT(ENE´24!B21+1,"DD/MM/YYYY")," ",IF(ENE´24!C21="6:00A18:00",MID(ENE´24!C21,1,4),MID(ENE´24!C21,1,5))))</f>
        <v/>
      </c>
      <c r="C756" s="28" t="str">
        <f>IF(ENE´24!AB21="","",ENE´24!AB21)</f>
        <v/>
      </c>
    </row>
    <row r="757" spans="1:3" x14ac:dyDescent="0.3">
      <c r="A757" s="28" t="str">
        <f>IF(B757="","",ENE´24!$AB$10)</f>
        <v/>
      </c>
      <c r="B757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",C757=""),"",CONCATENATE(TEXT(ENE´24!B22,"DD/MM/YYYY")," ",IF(ENE´24!C22="6:00A18:00",MID(ENE´24!C22,1,4),MID(ENE´24!C22,1,5))))</f>
        <v/>
      </c>
      <c r="C757" s="28" t="str">
        <f>IF(ENE´24!AB22="","",ENE´24!AB22)</f>
        <v/>
      </c>
    </row>
    <row r="758" spans="1:3" x14ac:dyDescent="0.3">
      <c r="A758" s="28" t="str">
        <f>IF(B758="","",ENE´24!$AB$10)</f>
        <v/>
      </c>
      <c r="B758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",C758=""),"",CONCATENATE(TEXT(ENE´24!B23+1,"DD/MM/YYYY")," ",IF(ENE´24!C23="6:00A18:00",MID(ENE´24!C23,1,4),MID(ENE´24!C23,1,5))))</f>
        <v/>
      </c>
      <c r="C758" s="28" t="str">
        <f>IF(ENE´24!AB23="","",ENE´24!AB23)</f>
        <v/>
      </c>
    </row>
    <row r="759" spans="1:3" x14ac:dyDescent="0.3">
      <c r="A759" s="28" t="str">
        <f>IF(B759="","",ENE´24!$AB$10)</f>
        <v/>
      </c>
      <c r="B759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",C759=""),"",CONCATENATE(TEXT(ENE´24!B24,"DD/MM/YYYY")," ",IF(ENE´24!C24="6:00A18:00",MID(ENE´24!C24,1,4),MID(ENE´24!C24,1,5))))</f>
        <v/>
      </c>
      <c r="C759" s="28" t="str">
        <f>IF(ENE´24!AB24="","",ENE´24!AB24)</f>
        <v/>
      </c>
    </row>
    <row r="760" spans="1:3" x14ac:dyDescent="0.3">
      <c r="A760" s="28" t="str">
        <f>IF(B760="","",ENE´24!$AB$10)</f>
        <v/>
      </c>
      <c r="B760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",C760=""),"",CONCATENATE(TEXT(ENE´24!B25+1,"DD/MM/YYYY")," ",IF(ENE´24!C25="6:00A18:00",MID(ENE´24!C25,1,4),MID(ENE´24!C25,1,5))))</f>
        <v/>
      </c>
      <c r="C760" s="28" t="str">
        <f>IF(ENE´24!AB25="","",ENE´24!AB25)</f>
        <v/>
      </c>
    </row>
    <row r="761" spans="1:3" x14ac:dyDescent="0.3">
      <c r="A761" s="28" t="str">
        <f>IF(B761="","",ENE´24!$AB$10)</f>
        <v/>
      </c>
      <c r="B761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",C761=""),"",CONCATENATE(TEXT(ENE´24!B26,"DD/MM/YYYY")," ",IF(ENE´24!C26="6:00A18:00",MID(ENE´24!C26,1,4),MID(ENE´24!C26,1,5))))</f>
        <v/>
      </c>
      <c r="C761" s="28" t="str">
        <f>IF(ENE´24!AB26="","",ENE´24!AB26)</f>
        <v/>
      </c>
    </row>
    <row r="762" spans="1:3" x14ac:dyDescent="0.3">
      <c r="A762" s="28" t="str">
        <f>IF(B762="","",ENE´24!$AB$10)</f>
        <v/>
      </c>
      <c r="B762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",C762=""),"",CONCATENATE(TEXT(ENE´24!B27+1,"DD/MM/YYYY")," ",IF(ENE´24!C27="6:00A18:00",MID(ENE´24!C27,1,4),MID(ENE´24!C27,1,5))))</f>
        <v/>
      </c>
      <c r="C762" s="28" t="str">
        <f>IF(ENE´24!AB27="","",ENE´24!AB27)</f>
        <v/>
      </c>
    </row>
    <row r="763" spans="1:3" x14ac:dyDescent="0.3">
      <c r="A763" s="28" t="str">
        <f>IF(B763="","",ENE´24!$AB$10)</f>
        <v/>
      </c>
      <c r="B763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",C763=""),"",CONCATENATE(TEXT(ENE´24!B28,"DD/MM/YYYY")," ",IF(ENE´24!C28="6:00A18:00",MID(ENE´24!C28,1,4),MID(ENE´24!C28,1,5))))</f>
        <v/>
      </c>
      <c r="C763" s="28" t="str">
        <f>IF(ENE´24!AB28="","",ENE´24!AB28)</f>
        <v/>
      </c>
    </row>
    <row r="764" spans="1:3" x14ac:dyDescent="0.3">
      <c r="A764" s="28" t="str">
        <f>IF(B764="","",ENE´24!$AB$10)</f>
        <v/>
      </c>
      <c r="B764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",C764=""),"",CONCATENATE(TEXT(ENE´24!B29+1,"DD/MM/YYYY")," ",IF(ENE´24!C29="6:00A18:00",MID(ENE´24!C29,1,4),MID(ENE´24!C29,1,5))))</f>
        <v/>
      </c>
      <c r="C764" s="28" t="str">
        <f>IF(ENE´24!AB29="","",ENE´24!AB29)</f>
        <v/>
      </c>
    </row>
    <row r="765" spans="1:3" x14ac:dyDescent="0.3">
      <c r="A765" s="28" t="str">
        <f>IF(B765="","",ENE´24!$AB$10)</f>
        <v/>
      </c>
      <c r="B765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",C765=""),"",CONCATENATE(TEXT(ENE´24!B30,"DD/MM/YYYY")," ",IF(ENE´24!C30="6:00A18:00",MID(ENE´24!C30,1,4),MID(ENE´24!C30,1,5))))</f>
        <v/>
      </c>
      <c r="C765" s="28" t="str">
        <f>IF(ENE´24!AB30="","",ENE´24!AB30)</f>
        <v/>
      </c>
    </row>
    <row r="766" spans="1:3" x14ac:dyDescent="0.3">
      <c r="A766" s="28" t="str">
        <f>IF(B766="","",ENE´24!$AB$10)</f>
        <v/>
      </c>
      <c r="B766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",C766=""),"",CONCATENATE(TEXT(ENE´24!B31+1,"DD/MM/YYYY")," ",IF(ENE´24!C31="6:00A18:00",MID(ENE´24!C31,1,4),MID(ENE´24!C31,1,5))))</f>
        <v/>
      </c>
      <c r="C766" s="28" t="str">
        <f>IF(ENE´24!AB31="","",ENE´24!AB31)</f>
        <v/>
      </c>
    </row>
    <row r="767" spans="1:3" x14ac:dyDescent="0.3">
      <c r="A767" s="28" t="str">
        <f>IF(B767="","",ENE´24!$AB$10)</f>
        <v/>
      </c>
      <c r="B767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",C767=""),"",CONCATENATE(TEXT(ENE´24!B32,"DD/MM/YYYY")," ",IF(ENE´24!C32="6:00A18:00",MID(ENE´24!C32,1,4),MID(ENE´24!C32,1,5))))</f>
        <v/>
      </c>
      <c r="C767" s="28" t="str">
        <f>IF(ENE´24!AB32="","",ENE´24!AB32)</f>
        <v/>
      </c>
    </row>
    <row r="768" spans="1:3" x14ac:dyDescent="0.3">
      <c r="A768" s="28" t="str">
        <f>IF(B768="","",ENE´24!$AB$10)</f>
        <v/>
      </c>
      <c r="B768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",C768=""),"",CONCATENATE(TEXT(ENE´24!B33+1,"DD/MM/YYYY")," ",IF(ENE´24!C33="6:00A18:00",MID(ENE´24!C33,1,4),MID(ENE´24!C33,1,5))))</f>
        <v/>
      </c>
      <c r="C768" s="28" t="str">
        <f>IF(ENE´24!AB33="","",ENE´24!AB33)</f>
        <v/>
      </c>
    </row>
    <row r="769" spans="1:3" x14ac:dyDescent="0.3">
      <c r="A769" s="28" t="str">
        <f>IF(B769="","",ENE´24!$AB$10)</f>
        <v/>
      </c>
      <c r="B769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",C769=""),"",CONCATENATE(TEXT(ENE´24!B34,"DD/MM/YYYY")," ",IF(ENE´24!C34="6:00A18:00",MID(ENE´24!C34,1,4),MID(ENE´24!C34,1,5))))</f>
        <v/>
      </c>
      <c r="C769" s="28" t="str">
        <f>IF(ENE´24!AB34="","",ENE´24!AB34)</f>
        <v/>
      </c>
    </row>
    <row r="770" spans="1:3" x14ac:dyDescent="0.3">
      <c r="A770" s="28" t="str">
        <f>IF(B770="","",ENE´24!$AB$10)</f>
        <v/>
      </c>
      <c r="B770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",C770=""),"",CONCATENATE(TEXT(ENE´24!B35+1,"DD/MM/YYYY")," ",IF(ENE´24!C35="6:00A18:00",MID(ENE´24!C35,1,4),MID(ENE´24!C35,1,5))))</f>
        <v/>
      </c>
      <c r="C770" s="28" t="str">
        <f>IF(ENE´24!AB35="","",ENE´24!AB35)</f>
        <v/>
      </c>
    </row>
    <row r="771" spans="1:3" x14ac:dyDescent="0.3">
      <c r="A771" s="28" t="str">
        <f>IF(B771="","",ENE´24!$AB$10)</f>
        <v/>
      </c>
      <c r="B771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",C771=""),"",CONCATENATE(TEXT(ENE´24!B36,"DD/MM/YYYY")," ",IF(ENE´24!C36="6:00A18:00",MID(ENE´24!C36,1,4),MID(ENE´24!C36,1,5))))</f>
        <v/>
      </c>
      <c r="C771" s="28" t="str">
        <f>IF(ENE´24!AB36="","",ENE´24!AB36)</f>
        <v/>
      </c>
    </row>
    <row r="772" spans="1:3" x14ac:dyDescent="0.3">
      <c r="A772" s="28" t="str">
        <f>IF(B772="","",ENE´24!$AB$10)</f>
        <v/>
      </c>
      <c r="B772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",C772=""),"",CONCATENATE(TEXT(ENE´24!B37+1,"DD/MM/YYYY")," ",IF(ENE´24!C37="6:00A18:00",MID(ENE´24!C37,1,4),MID(ENE´24!C37,1,5))))</f>
        <v/>
      </c>
      <c r="C772" s="28" t="str">
        <f>IF(ENE´24!AB37="","",ENE´24!AB37)</f>
        <v/>
      </c>
    </row>
    <row r="773" spans="1:3" x14ac:dyDescent="0.3">
      <c r="A773" s="28" t="str">
        <f>IF(B773="","",ENE´24!$AB$10)</f>
        <v/>
      </c>
      <c r="B773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",C773=""),"",CONCATENATE(TEXT(ENE´24!B38,"DD/MM/YYYY")," ",IF(ENE´24!C38="6:00A18:00",MID(ENE´24!C38,1,4),MID(ENE´24!C38,1,5))))</f>
        <v/>
      </c>
      <c r="C773" s="28" t="str">
        <f>IF(ENE´24!AB38="","",ENE´24!AB38)</f>
        <v/>
      </c>
    </row>
    <row r="774" spans="1:3" x14ac:dyDescent="0.3">
      <c r="A774" s="28" t="str">
        <f>IF(B774="","",ENE´24!$AB$10)</f>
        <v/>
      </c>
      <c r="B774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",C774=""),"",CONCATENATE(TEXT(ENE´24!B39+1,"DD/MM/YYYY")," ",IF(ENE´24!C39="6:00A18:00",MID(ENE´24!C39,1,4),MID(ENE´24!C39,1,5))))</f>
        <v/>
      </c>
      <c r="C774" s="28" t="str">
        <f>IF(ENE´24!AB39="","",ENE´24!AB39)</f>
        <v/>
      </c>
    </row>
    <row r="775" spans="1:3" x14ac:dyDescent="0.3">
      <c r="A775" s="28" t="str">
        <f>IF(B775="","",ENE´24!$AB$10)</f>
        <v/>
      </c>
      <c r="B775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",C775=""),"",CONCATENATE(TEXT(ENE´24!B40,"DD/MM/YYYY")," ",IF(ENE´24!C40="6:00A18:00",MID(ENE´24!C40,1,4),MID(ENE´24!C40,1,5))))</f>
        <v/>
      </c>
      <c r="C775" s="28" t="str">
        <f>IF(ENE´24!AB40="","",ENE´24!AB40)</f>
        <v/>
      </c>
    </row>
    <row r="776" spans="1:3" x14ac:dyDescent="0.3">
      <c r="A776" s="28" t="str">
        <f>IF(B776="","",ENE´24!$AB$10)</f>
        <v/>
      </c>
      <c r="B776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",C776=""),"",CONCATENATE(TEXT(ENE´24!B41+1,"DD/MM/YYYY")," ",IF(ENE´24!C41="6:00A18:00",MID(ENE´24!C41,1,4),MID(ENE´24!C41,1,5))))</f>
        <v/>
      </c>
      <c r="C776" s="28" t="str">
        <f>IF(ENE´24!AB41="","",ENE´24!AB41)</f>
        <v/>
      </c>
    </row>
    <row r="777" spans="1:3" x14ac:dyDescent="0.3">
      <c r="A777" s="28" t="str">
        <f>IF(B777="","",ENE´24!$AB$10)</f>
        <v/>
      </c>
      <c r="B777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",C777=""),"",CONCATENATE(TEXT(ENE´24!B42,"DD/MM/YYYY")," ",IF(ENE´24!C42="6:00A18:00",MID(ENE´24!C42,1,4),MID(ENE´24!C42,1,5))))</f>
        <v/>
      </c>
      <c r="C777" s="28" t="str">
        <f>IF(ENE´24!AB42="","",ENE´24!AB42)</f>
        <v/>
      </c>
    </row>
    <row r="778" spans="1:3" x14ac:dyDescent="0.3">
      <c r="A778" s="28" t="str">
        <f>IF(B778="","",ENE´24!$AB$10)</f>
        <v/>
      </c>
      <c r="B778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",C778=""),"",CONCATENATE(TEXT(ENE´24!B43+1,"DD/MM/YYYY")," ",IF(ENE´24!C43="6:00A18:00",MID(ENE´24!C43,1,4),MID(ENE´24!C43,1,5))))</f>
        <v/>
      </c>
      <c r="C778" s="28" t="str">
        <f>IF(ENE´24!AB43="","",ENE´24!AB43)</f>
        <v/>
      </c>
    </row>
    <row r="779" spans="1:3" x14ac:dyDescent="0.3">
      <c r="A779" s="28" t="str">
        <f>IF(B779="","",ENE´24!$AB$10)</f>
        <v/>
      </c>
      <c r="B779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",C779=""),"",CONCATENATE(TEXT(ENE´24!B44,"DD/MM/YYYY")," ",IF(ENE´24!C44="6:00A18:00",MID(ENE´24!C44,1,4),MID(ENE´24!C44,1,5))))</f>
        <v/>
      </c>
      <c r="C779" s="28" t="str">
        <f>IF(ENE´24!AB44="","",ENE´24!AB44)</f>
        <v/>
      </c>
    </row>
    <row r="780" spans="1:3" x14ac:dyDescent="0.3">
      <c r="A780" s="28" t="str">
        <f>IF(B780="","",ENE´24!$AB$10)</f>
        <v/>
      </c>
      <c r="B780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",C780=""),"",CONCATENATE(TEXT(ENE´24!B45+1,"DD/MM/YYYY")," ",IF(ENE´24!C45="6:00A18:00",MID(ENE´24!C45,1,4),MID(ENE´24!C45,1,5))))</f>
        <v/>
      </c>
      <c r="C780" s="28" t="str">
        <f>IF(ENE´24!AB45="","",ENE´24!AB45)</f>
        <v/>
      </c>
    </row>
    <row r="781" spans="1:3" x14ac:dyDescent="0.3">
      <c r="A781" s="28" t="str">
        <f>IF(B781="","",ENE´24!$AB$10)</f>
        <v/>
      </c>
      <c r="B781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",C781=""),"",CONCATENATE(TEXT(ENE´24!B46,"DD/MM/YYYY")," ",IF(ENE´24!C46="6:00A18:00",MID(ENE´24!C46,1,4),MID(ENE´24!C46,1,5))))</f>
        <v/>
      </c>
      <c r="C781" s="28" t="str">
        <f>IF(ENE´24!AB46="","",ENE´24!AB46)</f>
        <v/>
      </c>
    </row>
    <row r="782" spans="1:3" x14ac:dyDescent="0.3">
      <c r="A782" s="28" t="str">
        <f>IF(B782="","",ENE´24!$AB$10)</f>
        <v/>
      </c>
      <c r="B782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",C782=""),"",CONCATENATE(TEXT(ENE´24!B47+1,"DD/MM/YYYY")," ",IF(ENE´24!C47="6:00A18:00",MID(ENE´24!C47,1,4),MID(ENE´24!C47,1,5))))</f>
        <v/>
      </c>
      <c r="C782" s="28" t="str">
        <f>IF(ENE´24!AB47="","",ENE´24!AB47)</f>
        <v/>
      </c>
    </row>
    <row r="783" spans="1:3" x14ac:dyDescent="0.3">
      <c r="A783" s="28" t="str">
        <f>IF(B783="","",ENE´24!$AB$10)</f>
        <v/>
      </c>
      <c r="B783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",C783=""),"",CONCATENATE(TEXT(ENE´24!B48,"DD/MM/YYYY")," ",IF(ENE´24!C48="6:00A18:00",MID(ENE´24!C48,1,4),MID(ENE´24!C48,1,5))))</f>
        <v/>
      </c>
      <c r="C783" s="28" t="str">
        <f>IF(ENE´24!AB48="","",ENE´24!AB48)</f>
        <v/>
      </c>
    </row>
    <row r="784" spans="1:3" x14ac:dyDescent="0.3">
      <c r="A784" s="28" t="str">
        <f>IF(B784="","",ENE´24!$AB$10)</f>
        <v/>
      </c>
      <c r="B784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",C784=""),"",CONCATENATE(TEXT(ENE´24!B49+1,"DD/MM/YYYY")," ",IF(ENE´24!C49="6:00A18:00",MID(ENE´24!C49,1,4),MID(ENE´24!C49,1,5))))</f>
        <v/>
      </c>
      <c r="C784" s="28" t="str">
        <f>IF(ENE´24!AB49="","",ENE´24!AB49)</f>
        <v/>
      </c>
    </row>
    <row r="785" spans="1:3" x14ac:dyDescent="0.3">
      <c r="A785" s="28" t="str">
        <f>IF(B785="","",ENE´24!$AB$10)</f>
        <v/>
      </c>
      <c r="B785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",C785=""),"",CONCATENATE(TEXT(ENE´24!B50,"DD/MM/YYYY")," ",IF(ENE´24!C50="6:00A18:00",MID(ENE´24!C50,1,4),MID(ENE´24!C50,1,5))))</f>
        <v/>
      </c>
      <c r="C785" s="28" t="str">
        <f>IF(ENE´24!AB50="","",ENE´24!AB50)</f>
        <v/>
      </c>
    </row>
    <row r="786" spans="1:3" x14ac:dyDescent="0.3">
      <c r="A786" s="28" t="str">
        <f>IF(B786="","",ENE´24!$AB$10)</f>
        <v/>
      </c>
      <c r="B786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",C786=""),"",CONCATENATE(TEXT(ENE´24!B51+1,"DD/MM/YYYY")," ",IF(ENE´24!C51="6:00A18:00",MID(ENE´24!C51,1,4),MID(ENE´24!C51,1,5))))</f>
        <v/>
      </c>
      <c r="C786" s="28" t="str">
        <f>IF(ENE´24!AB51="","",ENE´24!AB51)</f>
        <v/>
      </c>
    </row>
    <row r="787" spans="1:3" x14ac:dyDescent="0.3">
      <c r="A787" s="28" t="str">
        <f>IF(B787="","",ENE´24!$AB$10)</f>
        <v/>
      </c>
      <c r="B787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",C787=""),"",CONCATENATE(TEXT(ENE´24!B52,"DD/MM/YYYY")," ",IF(ENE´24!C52="6:00A18:00",MID(ENE´24!C52,1,4),MID(ENE´24!C52,1,5))))</f>
        <v/>
      </c>
      <c r="C787" s="28" t="str">
        <f>IF(ENE´24!AB52="","",ENE´24!AB52)</f>
        <v/>
      </c>
    </row>
    <row r="788" spans="1:3" x14ac:dyDescent="0.3">
      <c r="A788" s="28" t="str">
        <f>IF(B788="","",ENE´24!$AB$10)</f>
        <v/>
      </c>
      <c r="B788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",C788=""),"",CONCATENATE(TEXT(ENE´24!B53+1,"DD/MM/YYYY")," ",IF(ENE´24!C53="6:00A18:00",MID(ENE´24!C53,1,4),MID(ENE´24!C53,1,5))))</f>
        <v/>
      </c>
      <c r="C788" s="28" t="str">
        <f>IF(ENE´24!AB53="","",ENE´24!AB53)</f>
        <v/>
      </c>
    </row>
    <row r="789" spans="1:3" x14ac:dyDescent="0.3">
      <c r="A789" s="28" t="str">
        <f>IF(B789="","",ENE´24!$AB$10)</f>
        <v/>
      </c>
      <c r="B789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",C789=""),"",CONCATENATE(TEXT(ENE´24!B54,"DD/MM/YYYY")," ",IF(ENE´24!C54="6:00A18:00",MID(ENE´24!C54,1,4),MID(ENE´24!C54,1,5))))</f>
        <v/>
      </c>
      <c r="C789" s="28" t="str">
        <f>IF(ENE´24!AB54="","",ENE´24!AB54)</f>
        <v/>
      </c>
    </row>
    <row r="790" spans="1:3" x14ac:dyDescent="0.3">
      <c r="A790" s="28" t="str">
        <f>IF(B790="","",ENE´24!$AB$10)</f>
        <v/>
      </c>
      <c r="B790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",C790=""),"",CONCATENATE(TEXT(ENE´24!B55+1,"DD/MM/YYYY")," ",IF(ENE´24!C55="6:00A18:00",MID(ENE´24!C55,1,4),MID(ENE´24!C55,1,5))))</f>
        <v/>
      </c>
      <c r="C790" s="28" t="str">
        <f>IF(ENE´24!AB55="","",ENE´24!AB55)</f>
        <v/>
      </c>
    </row>
    <row r="791" spans="1:3" x14ac:dyDescent="0.3">
      <c r="A791" s="28" t="str">
        <f>IF(B791="","",ENE´24!$AB$10)</f>
        <v/>
      </c>
      <c r="B791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",C791=""),"",CONCATENATE(TEXT(ENE´24!B56,"DD/MM/YYYY")," ",IF(ENE´24!C56="6:00A18:00",MID(ENE´24!C56,1,4),MID(ENE´24!C56,1,5))))</f>
        <v/>
      </c>
      <c r="C791" s="28" t="str">
        <f>IF(ENE´24!AB56="","",ENE´24!AB56)</f>
        <v/>
      </c>
    </row>
    <row r="792" spans="1:3" x14ac:dyDescent="0.3">
      <c r="A792" s="28" t="str">
        <f>IF(B792="","",ENE´24!$AB$10)</f>
        <v/>
      </c>
      <c r="B792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",C792=""),"",CONCATENATE(TEXT(ENE´24!B57+1,"DD/MM/YYYY")," ",IF(ENE´24!C57="6:00A18:00",MID(ENE´24!C57,1,4),MID(ENE´24!C57,1,5))))</f>
        <v/>
      </c>
      <c r="C792" s="28" t="str">
        <f>IF(ENE´24!AB57="","",ENE´24!AB57)</f>
        <v/>
      </c>
    </row>
    <row r="793" spans="1:3" x14ac:dyDescent="0.3">
      <c r="A793" s="28" t="str">
        <f>IF(B793="","",ENE´24!$AB$10)</f>
        <v/>
      </c>
      <c r="B793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",C793=""),"",CONCATENATE(TEXT(ENE´24!B58,"DD/MM/YYYY")," ",IF(ENE´24!C58="6:00A18:00",MID(ENE´24!C58,1,4),MID(ENE´24!C58,1,5))))</f>
        <v/>
      </c>
      <c r="C793" s="28" t="str">
        <f>IF(ENE´24!AB58="","",ENE´24!AB58)</f>
        <v/>
      </c>
    </row>
    <row r="794" spans="1:3" x14ac:dyDescent="0.3">
      <c r="A794" s="28" t="str">
        <f>IF(B794="","",ENE´24!$AB$10)</f>
        <v/>
      </c>
      <c r="B794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",C794=""),"",CONCATENATE(TEXT(ENE´24!B59+1,"DD/MM/YYYY")," ",IF(ENE´24!C59="6:00A18:00",MID(ENE´24!C59,1,4),MID(ENE´24!C59,1,5))))</f>
        <v/>
      </c>
      <c r="C794" s="28" t="str">
        <f>IF(ENE´24!AB59="","",ENE´24!AB59)</f>
        <v/>
      </c>
    </row>
    <row r="795" spans="1:3" x14ac:dyDescent="0.3">
      <c r="A795" s="28" t="str">
        <f>IF(B795="","",ENE´24!$AB$10)</f>
        <v/>
      </c>
      <c r="B795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",C795=""),"",CONCATENATE(TEXT(ENE´24!B60,"DD/MM/YYYY")," ",IF(ENE´24!C60="6:00A18:00",MID(ENE´24!C60,1,4),MID(ENE´24!C60,1,5))))</f>
        <v/>
      </c>
      <c r="C795" s="28" t="str">
        <f>IF(ENE´24!AB60="","",ENE´24!AB60)</f>
        <v/>
      </c>
    </row>
    <row r="796" spans="1:3" x14ac:dyDescent="0.3">
      <c r="A796" s="28" t="str">
        <f>IF(B796="","",ENE´24!$AB$10)</f>
        <v/>
      </c>
      <c r="B796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",C796=""),"",CONCATENATE(TEXT(ENE´24!B61+1,"DD/MM/YYYY")," ",IF(ENE´24!C61="6:00A18:00",MID(ENE´24!C61,1,4),MID(ENE´24!C61,1,5))))</f>
        <v/>
      </c>
      <c r="C796" s="28" t="str">
        <f>IF(ENE´24!AB61="","",ENE´24!AB61)</f>
        <v/>
      </c>
    </row>
    <row r="797" spans="1:3" x14ac:dyDescent="0.3">
      <c r="A797" s="28" t="str">
        <f>IF(B797="","",ENE´24!$AB$10)</f>
        <v/>
      </c>
      <c r="B797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",C797=""),"",CONCATENATE(TEXT(ENE´24!B62,"DD/MM/YYYY")," ",IF(ENE´24!C62="6:00A18:00",MID(ENE´24!C62,1,4),MID(ENE´24!C62,1,5))))</f>
        <v/>
      </c>
      <c r="C797" s="28" t="str">
        <f>IF(ENE´24!AB62="","",ENE´24!AB62)</f>
        <v/>
      </c>
    </row>
    <row r="798" spans="1:3" x14ac:dyDescent="0.3">
      <c r="A798" s="28" t="str">
        <f>IF(B798="","",ENE´24!$AB$10)</f>
        <v/>
      </c>
      <c r="B798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",C798=""),"",CONCATENATE(TEXT(ENE´24!B63+1,"DD/MM/YYYY")," ",IF(ENE´24!C63="6:00A18:00",MID(ENE´24!C63,1,4),MID(ENE´24!C63,1,5))))</f>
        <v/>
      </c>
      <c r="C798" s="28" t="str">
        <f>IF(ENE´24!AB63="","",ENE´24!AB63)</f>
        <v/>
      </c>
    </row>
    <row r="799" spans="1:3" x14ac:dyDescent="0.3">
      <c r="A799" s="28" t="str">
        <f>IF(B799="","",ENE´24!$AB$10)</f>
        <v/>
      </c>
      <c r="B799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",C799=""),"",CONCATENATE(TEXT(ENE´24!B64,"DD/MM/YYYY")," ",IF(ENE´24!C64="6:00A18:00",MID(ENE´24!C64,1,4),MID(ENE´24!C64,1,5))))</f>
        <v/>
      </c>
      <c r="C799" s="28" t="str">
        <f>IF(ENE´24!AB64="","",ENE´24!AB64)</f>
        <v/>
      </c>
    </row>
    <row r="800" spans="1:3" x14ac:dyDescent="0.3">
      <c r="A800" s="28" t="str">
        <f>IF(B800="","",ENE´24!$AB$10)</f>
        <v/>
      </c>
      <c r="B800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",C800=""),"",CONCATENATE(TEXT(ENE´24!B65+1,"DD/MM/YYYY")," ",IF(ENE´24!C65="6:00A18:00",MID(ENE´24!C65,1,4),MID(ENE´24!C65,1,5))))</f>
        <v/>
      </c>
      <c r="C800" s="28" t="str">
        <f>IF(ENE´24!AB65="","",ENE´24!AB65)</f>
        <v/>
      </c>
    </row>
    <row r="801" spans="1:3" x14ac:dyDescent="0.3">
      <c r="A801" s="28" t="str">
        <f>IF(B801="","",ENE´24!$AB$10)</f>
        <v/>
      </c>
      <c r="B801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",C801=""),"",CONCATENATE(TEXT(ENE´24!B66,"DD/MM/YYYY")," ",IF(ENE´24!C66="6:00A18:00",MID(ENE´24!C66,1,4),MID(ENE´24!C66,1,5))))</f>
        <v/>
      </c>
      <c r="C801" s="28" t="str">
        <f>IF(ENE´24!AB66="","",ENE´24!AB66)</f>
        <v/>
      </c>
    </row>
    <row r="802" spans="1:3" x14ac:dyDescent="0.3">
      <c r="A802" s="28" t="str">
        <f>IF(B802="","",ENE´24!$AB$10)</f>
        <v/>
      </c>
      <c r="B802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",C802=""),"",CONCATENATE(TEXT(ENE´24!B67+1,"DD/MM/YYYY")," ",IF(ENE´24!C67="6:00A18:00",MID(ENE´24!C67,1,4),MID(ENE´24!C67,1,5))))</f>
        <v/>
      </c>
      <c r="C802" s="28" t="str">
        <f>IF(ENE´24!AB67="","",ENE´24!AB67)</f>
        <v/>
      </c>
    </row>
    <row r="803" spans="1:3" x14ac:dyDescent="0.3">
      <c r="A803" s="28" t="str">
        <f>IF(B803="","",ENE´24!$AB$10)</f>
        <v/>
      </c>
      <c r="B803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",C803=""),"",CONCATENATE(TEXT(ENE´24!B68,"DD/MM/YYYY")," ",IF(ENE´24!C68="6:00A18:00",MID(ENE´24!C68,1,4),MID(ENE´24!C68,1,5))))</f>
        <v/>
      </c>
      <c r="C803" s="28" t="str">
        <f>IF(ENE´24!AB68="","",ENE´24!AB68)</f>
        <v/>
      </c>
    </row>
    <row r="804" spans="1:3" x14ac:dyDescent="0.3">
      <c r="A804" s="28" t="str">
        <f>IF(B804="","",ENE´24!$AB$10)</f>
        <v/>
      </c>
      <c r="B804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",C804=""),"",CONCATENATE(TEXT(ENE´24!B69+1,"DD/MM/YYYY")," ",IF(ENE´24!C69="6:00A18:00",MID(ENE´24!C69,1,4),MID(ENE´24!C69,1,5))))</f>
        <v/>
      </c>
      <c r="C804" s="28" t="str">
        <f>IF(ENE´24!AB69="","",ENE´24!AB69)</f>
        <v/>
      </c>
    </row>
    <row r="805" spans="1:3" x14ac:dyDescent="0.3">
      <c r="A805" s="28" t="str">
        <f>IF(B805="","",ENE´24!$AB$10)</f>
        <v/>
      </c>
      <c r="B805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",C805=""),"",CONCATENATE(TEXT(ENE´24!B70,"DD/MM/YYYY")," ",IF(ENE´24!C70="6:00A18:00",MID(ENE´24!C70,1,4),MID(ENE´24!C70,1,5))))</f>
        <v/>
      </c>
      <c r="C805" s="28" t="str">
        <f>IF(ENE´24!AB70="","",ENE´24!AB70)</f>
        <v/>
      </c>
    </row>
    <row r="806" spans="1:3" x14ac:dyDescent="0.3">
      <c r="A806" s="28" t="str">
        <f>IF(B806="","",ENE´24!$AB$10)</f>
        <v/>
      </c>
      <c r="B806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",C806=""),"",CONCATENATE(TEXT(ENE´24!B71+1,"DD/MM/YYYY")," ",IF(ENE´24!C71="6:00A18:00",MID(ENE´24!C71,1,4),MID(ENE´24!C71,1,5))))</f>
        <v/>
      </c>
      <c r="C806" s="28" t="str">
        <f>IF(ENE´24!AB71="","",ENE´24!AB71)</f>
        <v/>
      </c>
    </row>
    <row r="807" spans="1:3" x14ac:dyDescent="0.3">
      <c r="A807" s="28" t="str">
        <f>IF(B807="","",ENE´24!$AB$10)</f>
        <v/>
      </c>
      <c r="B807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",C807=""),"",CONCATENATE(TEXT(ENE´24!B72,"DD/MM/YYYY")," ",IF(ENE´24!C72="6:00A18:00",MID(ENE´24!C72,1,4),MID(ENE´24!C72,1,5))))</f>
        <v/>
      </c>
      <c r="C807" s="28" t="str">
        <f>IF(ENE´24!AB72="","",ENE´24!AB72)</f>
        <v/>
      </c>
    </row>
    <row r="808" spans="1:3" x14ac:dyDescent="0.3">
      <c r="A808" s="28" t="str">
        <f>IF(B808="","",ENE´24!$AD$10)</f>
        <v/>
      </c>
      <c r="B808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",C808=""),"",CONCATENATE(TEXT(ENE´24!B11+1,"DD/MM/YYYY")," ",IF(ENE´24!C11="6:00A18:00",MID(ENE´24!C11,1,4),MID(ENE´24!C11,1,5))))</f>
        <v/>
      </c>
      <c r="C808" s="28" t="str">
        <f>IF(ENE´24!AD11="","",ENE´24!AD11)</f>
        <v/>
      </c>
    </row>
    <row r="809" spans="1:3" x14ac:dyDescent="0.3">
      <c r="A809" s="28" t="str">
        <f>IF(B809="","",ENE´24!$AD$10)</f>
        <v/>
      </c>
      <c r="B809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",C809=""),"",CONCATENATE(TEXT(ENE´24!B12,"DD/MM/YYYY")," ",IF(ENE´24!C12="6:00A18:00",MID(ENE´24!C12,1,4),MID(ENE´24!C12,1,5))))</f>
        <v/>
      </c>
      <c r="C809" s="28" t="str">
        <f>IF(ENE´24!AD12="","",ENE´24!AD12)</f>
        <v/>
      </c>
    </row>
    <row r="810" spans="1:3" x14ac:dyDescent="0.3">
      <c r="A810" s="28" t="str">
        <f>IF(B810="","",ENE´24!$AD$10)</f>
        <v/>
      </c>
      <c r="B810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",C810=""),"",CONCATENATE(TEXT(ENE´24!B13+1,"DD/MM/YYYY")," ",IF(ENE´24!C13="6:00A18:00",MID(ENE´24!C13,1,4),MID(ENE´24!C13,1,5))))</f>
        <v/>
      </c>
      <c r="C810" s="28" t="str">
        <f>IF(ENE´24!AD13="","",ENE´24!AD13)</f>
        <v/>
      </c>
    </row>
    <row r="811" spans="1:3" x14ac:dyDescent="0.3">
      <c r="A811" s="28" t="str">
        <f>IF(B811="","",ENE´24!$AD$10)</f>
        <v/>
      </c>
      <c r="B811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",C811=""),"",CONCATENATE(TEXT(ENE´24!B14,"DD/MM/YYYY")," ",IF(ENE´24!C14="6:00A18:00",MID(ENE´24!C14,1,4),MID(ENE´24!C14,1,5))))</f>
        <v/>
      </c>
      <c r="C811" s="28" t="str">
        <f>IF(ENE´24!AD14="","",ENE´24!AD14)</f>
        <v/>
      </c>
    </row>
    <row r="812" spans="1:3" x14ac:dyDescent="0.3">
      <c r="A812" s="28" t="str">
        <f>IF(B812="","",ENE´24!$AD$10)</f>
        <v/>
      </c>
      <c r="B812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",C812=""),"",CONCATENATE(TEXT(ENE´24!B15+1,"DD/MM/YYYY")," ",IF(ENE´24!C15="6:00A18:00",MID(ENE´24!C15,1,4),MID(ENE´24!C15,1,5))))</f>
        <v/>
      </c>
      <c r="C812" s="28" t="str">
        <f>IF(ENE´24!AD15="","",ENE´24!AD15)</f>
        <v/>
      </c>
    </row>
    <row r="813" spans="1:3" x14ac:dyDescent="0.3">
      <c r="A813" s="28" t="str">
        <f>IF(B813="","",ENE´24!$AD$10)</f>
        <v/>
      </c>
      <c r="B813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",C813=""),"",CONCATENATE(TEXT(ENE´24!B16,"DD/MM/YYYY")," ",IF(ENE´24!C16="6:00A18:00",MID(ENE´24!C16,1,4),MID(ENE´24!C16,1,5))))</f>
        <v/>
      </c>
      <c r="C813" s="28" t="str">
        <f>IF(ENE´24!AD16="","",ENE´24!AD16)</f>
        <v/>
      </c>
    </row>
    <row r="814" spans="1:3" x14ac:dyDescent="0.3">
      <c r="A814" s="28" t="str">
        <f>IF(B814="","",ENE´24!$AD$10)</f>
        <v/>
      </c>
      <c r="B814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",C814=""),"",CONCATENATE(TEXT(ENE´24!B17+1,"DD/MM/YYYY")," ",IF(ENE´24!C17="6:00A18:00",MID(ENE´24!C17,1,4),MID(ENE´24!C17,1,5))))</f>
        <v/>
      </c>
      <c r="C814" s="28" t="str">
        <f>IF(ENE´24!AD17="","",ENE´24!AD17)</f>
        <v/>
      </c>
    </row>
    <row r="815" spans="1:3" x14ac:dyDescent="0.3">
      <c r="A815" s="28" t="str">
        <f>IF(B815="","",ENE´24!$AD$10)</f>
        <v/>
      </c>
      <c r="B815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",C815=""),"",CONCATENATE(TEXT(ENE´24!B18,"DD/MM/YYYY")," ",IF(ENE´24!C18="6:00A18:00",MID(ENE´24!C18,1,4),MID(ENE´24!C18,1,5))))</f>
        <v/>
      </c>
      <c r="C815" s="28" t="str">
        <f>IF(ENE´24!AD18="","",ENE´24!AD18)</f>
        <v/>
      </c>
    </row>
    <row r="816" spans="1:3" x14ac:dyDescent="0.3">
      <c r="A816" s="28" t="str">
        <f>IF(B816="","",ENE´24!$AD$10)</f>
        <v/>
      </c>
      <c r="B816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",C816=""),"",CONCATENATE(TEXT(ENE´24!B19+1,"DD/MM/YYYY")," ",IF(ENE´24!C19="6:00A18:00",MID(ENE´24!C19,1,4),MID(ENE´24!C19,1,5))))</f>
        <v/>
      </c>
      <c r="C816" s="28" t="str">
        <f>IF(ENE´24!AD19="","",ENE´24!AD19)</f>
        <v/>
      </c>
    </row>
    <row r="817" spans="1:3" x14ac:dyDescent="0.3">
      <c r="A817" s="28" t="str">
        <f>IF(B817="","",ENE´24!$AD$10)</f>
        <v/>
      </c>
      <c r="B817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",C817=""),"",CONCATENATE(TEXT(ENE´24!B20,"DD/MM/YYYY")," ",IF(ENE´24!C20="6:00A18:00",MID(ENE´24!C20,1,4),MID(ENE´24!C20,1,5))))</f>
        <v/>
      </c>
      <c r="C817" s="28" t="str">
        <f>IF(ENE´24!AD20="","",ENE´24!AD20)</f>
        <v/>
      </c>
    </row>
    <row r="818" spans="1:3" x14ac:dyDescent="0.3">
      <c r="A818" s="28" t="str">
        <f>IF(B818="","",ENE´24!$AD$10)</f>
        <v/>
      </c>
      <c r="B818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",C818=""),"",CONCATENATE(TEXT(ENE´24!B21+1,"DD/MM/YYYY")," ",IF(ENE´24!C21="6:00A18:00",MID(ENE´24!C21,1,4),MID(ENE´24!C21,1,5))))</f>
        <v/>
      </c>
      <c r="C818" s="28" t="str">
        <f>IF(ENE´24!AD21="","",ENE´24!AD21)</f>
        <v/>
      </c>
    </row>
    <row r="819" spans="1:3" x14ac:dyDescent="0.3">
      <c r="A819" s="28" t="str">
        <f>IF(B819="","",ENE´24!$AD$10)</f>
        <v/>
      </c>
      <c r="B819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",C819=""),"",CONCATENATE(TEXT(ENE´24!B22,"DD/MM/YYYY")," ",IF(ENE´24!C22="6:00A18:00",MID(ENE´24!C22,1,4),MID(ENE´24!C22,1,5))))</f>
        <v/>
      </c>
      <c r="C819" s="28" t="str">
        <f>IF(ENE´24!AD22="","",ENE´24!AD22)</f>
        <v/>
      </c>
    </row>
    <row r="820" spans="1:3" x14ac:dyDescent="0.3">
      <c r="A820" s="28" t="str">
        <f>IF(B820="","",ENE´24!$AD$10)</f>
        <v/>
      </c>
      <c r="B820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",C820=""),"",CONCATENATE(TEXT(ENE´24!B23+1,"DD/MM/YYYY")," ",IF(ENE´24!C23="6:00A18:00",MID(ENE´24!C23,1,4),MID(ENE´24!C23,1,5))))</f>
        <v/>
      </c>
      <c r="C820" s="28" t="str">
        <f>IF(ENE´24!AD23="","",ENE´24!AD23)</f>
        <v/>
      </c>
    </row>
    <row r="821" spans="1:3" x14ac:dyDescent="0.3">
      <c r="A821" s="28" t="str">
        <f>IF(B821="","",ENE´24!$AD$10)</f>
        <v/>
      </c>
      <c r="B821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",C821=""),"",CONCATENATE(TEXT(ENE´24!B24,"DD/MM/YYYY")," ",IF(ENE´24!C24="6:00A18:00",MID(ENE´24!C24,1,4),MID(ENE´24!C24,1,5))))</f>
        <v/>
      </c>
      <c r="C821" s="28" t="str">
        <f>IF(ENE´24!AD24="","",ENE´24!AD24)</f>
        <v/>
      </c>
    </row>
    <row r="822" spans="1:3" x14ac:dyDescent="0.3">
      <c r="A822" s="28" t="str">
        <f>IF(B822="","",ENE´24!$AD$10)</f>
        <v/>
      </c>
      <c r="B822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",C822=""),"",CONCATENATE(TEXT(ENE´24!B25+1,"DD/MM/YYYY")," ",IF(ENE´24!C25="6:00A18:00",MID(ENE´24!C25,1,4),MID(ENE´24!C25,1,5))))</f>
        <v/>
      </c>
      <c r="C822" s="28" t="str">
        <f>IF(ENE´24!AD25="","",ENE´24!AD25)</f>
        <v/>
      </c>
    </row>
    <row r="823" spans="1:3" x14ac:dyDescent="0.3">
      <c r="A823" s="28" t="str">
        <f>IF(B823="","",ENE´24!$AD$10)</f>
        <v/>
      </c>
      <c r="B823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",C823=""),"",CONCATENATE(TEXT(ENE´24!B26,"DD/MM/YYYY")," ",IF(ENE´24!C26="6:00A18:00",MID(ENE´24!C26,1,4),MID(ENE´24!C26,1,5))))</f>
        <v/>
      </c>
      <c r="C823" s="28" t="str">
        <f>IF(ENE´24!AD26="","",ENE´24!AD26)</f>
        <v/>
      </c>
    </row>
    <row r="824" spans="1:3" x14ac:dyDescent="0.3">
      <c r="A824" s="28" t="str">
        <f>IF(B824="","",ENE´24!$AD$10)</f>
        <v/>
      </c>
      <c r="B824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",C824=""),"",CONCATENATE(TEXT(ENE´24!B27+1,"DD/MM/YYYY")," ",IF(ENE´24!C27="6:00A18:00",MID(ENE´24!C27,1,4),MID(ENE´24!C27,1,5))))</f>
        <v/>
      </c>
      <c r="C824" s="28" t="str">
        <f>IF(ENE´24!AD27="","",ENE´24!AD27)</f>
        <v/>
      </c>
    </row>
    <row r="825" spans="1:3" x14ac:dyDescent="0.3">
      <c r="A825" s="28" t="str">
        <f>IF(B825="","",ENE´24!$AD$10)</f>
        <v/>
      </c>
      <c r="B825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",C825=""),"",CONCATENATE(TEXT(ENE´24!B28,"DD/MM/YYYY")," ",IF(ENE´24!C28="6:00A18:00",MID(ENE´24!C28,1,4),MID(ENE´24!C28,1,5))))</f>
        <v/>
      </c>
      <c r="C825" s="28" t="str">
        <f>IF(ENE´24!AD28="","",ENE´24!AD28)</f>
        <v/>
      </c>
    </row>
    <row r="826" spans="1:3" x14ac:dyDescent="0.3">
      <c r="A826" s="28" t="str">
        <f>IF(B826="","",ENE´24!$AD$10)</f>
        <v/>
      </c>
      <c r="B826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",C826=""),"",CONCATENATE(TEXT(ENE´24!B29+1,"DD/MM/YYYY")," ",IF(ENE´24!C29="6:00A18:00",MID(ENE´24!C29,1,4),MID(ENE´24!C29,1,5))))</f>
        <v/>
      </c>
      <c r="C826" s="28" t="str">
        <f>IF(ENE´24!AD29="","",ENE´24!AD29)</f>
        <v/>
      </c>
    </row>
    <row r="827" spans="1:3" x14ac:dyDescent="0.3">
      <c r="A827" s="28" t="str">
        <f>IF(B827="","",ENE´24!$AD$10)</f>
        <v/>
      </c>
      <c r="B827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",C827=""),"",CONCATENATE(TEXT(ENE´24!B30,"DD/MM/YYYY")," ",IF(ENE´24!C30="6:00A18:00",MID(ENE´24!C30,1,4),MID(ENE´24!C30,1,5))))</f>
        <v/>
      </c>
      <c r="C827" s="28" t="str">
        <f>IF(ENE´24!AD30="","",ENE´24!AD30)</f>
        <v/>
      </c>
    </row>
    <row r="828" spans="1:3" x14ac:dyDescent="0.3">
      <c r="A828" s="28" t="str">
        <f>IF(B828="","",ENE´24!$AD$10)</f>
        <v/>
      </c>
      <c r="B828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",C828=""),"",CONCATENATE(TEXT(ENE´24!B31+1,"DD/MM/YYYY")," ",IF(ENE´24!C31="6:00A18:00",MID(ENE´24!C31,1,4),MID(ENE´24!C31,1,5))))</f>
        <v/>
      </c>
      <c r="C828" s="28" t="str">
        <f>IF(ENE´24!AD31="","",ENE´24!AD31)</f>
        <v/>
      </c>
    </row>
    <row r="829" spans="1:3" x14ac:dyDescent="0.3">
      <c r="A829" s="28" t="str">
        <f>IF(B829="","",ENE´24!$AD$10)</f>
        <v/>
      </c>
      <c r="B829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",C829=""),"",CONCATENATE(TEXT(ENE´24!B32,"DD/MM/YYYY")," ",IF(ENE´24!C32="6:00A18:00",MID(ENE´24!C32,1,4),MID(ENE´24!C32,1,5))))</f>
        <v/>
      </c>
      <c r="C829" s="28" t="str">
        <f>IF(ENE´24!AD32="","",ENE´24!AD32)</f>
        <v/>
      </c>
    </row>
    <row r="830" spans="1:3" x14ac:dyDescent="0.3">
      <c r="A830" s="28" t="str">
        <f>IF(B830="","",ENE´24!$AD$10)</f>
        <v/>
      </c>
      <c r="B830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",C830=""),"",CONCATENATE(TEXT(ENE´24!B33+1,"DD/MM/YYYY")," ",IF(ENE´24!C33="6:00A18:00",MID(ENE´24!C33,1,4),MID(ENE´24!C33,1,5))))</f>
        <v/>
      </c>
      <c r="C830" s="28" t="str">
        <f>IF(ENE´24!AD33="","",ENE´24!AD33)</f>
        <v/>
      </c>
    </row>
    <row r="831" spans="1:3" x14ac:dyDescent="0.3">
      <c r="A831" s="28" t="str">
        <f>IF(B831="","",ENE´24!$AD$10)</f>
        <v/>
      </c>
      <c r="B831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",C831=""),"",CONCATENATE(TEXT(ENE´24!B34,"DD/MM/YYYY")," ",IF(ENE´24!C34="6:00A18:00",MID(ENE´24!C34,1,4),MID(ENE´24!C34,1,5))))</f>
        <v/>
      </c>
      <c r="C831" s="28" t="str">
        <f>IF(ENE´24!AD34="","",ENE´24!AD34)</f>
        <v/>
      </c>
    </row>
    <row r="832" spans="1:3" x14ac:dyDescent="0.3">
      <c r="A832" s="28" t="str">
        <f>IF(B832="","",ENE´24!$AD$10)</f>
        <v/>
      </c>
      <c r="B832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",C832=""),"",CONCATENATE(TEXT(ENE´24!B35+1,"DD/MM/YYYY")," ",IF(ENE´24!C35="6:00A18:00",MID(ENE´24!C35,1,4),MID(ENE´24!C35,1,5))))</f>
        <v/>
      </c>
      <c r="C832" s="28" t="str">
        <f>IF(ENE´24!AD35="","",ENE´24!AD35)</f>
        <v/>
      </c>
    </row>
    <row r="833" spans="1:3" x14ac:dyDescent="0.3">
      <c r="A833" s="28" t="str">
        <f>IF(B833="","",ENE´24!$AD$10)</f>
        <v/>
      </c>
      <c r="B833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",C833=""),"",CONCATENATE(TEXT(ENE´24!B36,"DD/MM/YYYY")," ",IF(ENE´24!C36="6:00A18:00",MID(ENE´24!C36,1,4),MID(ENE´24!C36,1,5))))</f>
        <v/>
      </c>
      <c r="C833" s="28" t="str">
        <f>IF(ENE´24!AD36="","",ENE´24!AD36)</f>
        <v/>
      </c>
    </row>
    <row r="834" spans="1:3" x14ac:dyDescent="0.3">
      <c r="A834" s="28" t="str">
        <f>IF(B834="","",ENE´24!$AD$10)</f>
        <v/>
      </c>
      <c r="B834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",C834=""),"",CONCATENATE(TEXT(ENE´24!B37+1,"DD/MM/YYYY")," ",IF(ENE´24!C37="6:00A18:00",MID(ENE´24!C37,1,4),MID(ENE´24!C37,1,5))))</f>
        <v/>
      </c>
      <c r="C834" s="28" t="str">
        <f>IF(ENE´24!AD37="","",ENE´24!AD37)</f>
        <v/>
      </c>
    </row>
    <row r="835" spans="1:3" x14ac:dyDescent="0.3">
      <c r="A835" s="28" t="str">
        <f>IF(B835="","",ENE´24!$AD$10)</f>
        <v/>
      </c>
      <c r="B835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",C835=""),"",CONCATENATE(TEXT(ENE´24!B38,"DD/MM/YYYY")," ",IF(ENE´24!C38="6:00A18:00",MID(ENE´24!C38,1,4),MID(ENE´24!C38,1,5))))</f>
        <v/>
      </c>
      <c r="C835" s="28" t="str">
        <f>IF(ENE´24!AD38="","",ENE´24!AD38)</f>
        <v/>
      </c>
    </row>
    <row r="836" spans="1:3" x14ac:dyDescent="0.3">
      <c r="A836" s="28" t="str">
        <f>IF(B836="","",ENE´24!$AD$10)</f>
        <v/>
      </c>
      <c r="B836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",C836=""),"",CONCATENATE(TEXT(ENE´24!B39+1,"DD/MM/YYYY")," ",IF(ENE´24!C39="6:00A18:00",MID(ENE´24!C39,1,4),MID(ENE´24!C39,1,5))))</f>
        <v/>
      </c>
      <c r="C836" s="28" t="str">
        <f>IF(ENE´24!AD39="","",ENE´24!AD39)</f>
        <v/>
      </c>
    </row>
    <row r="837" spans="1:3" x14ac:dyDescent="0.3">
      <c r="A837" s="28" t="str">
        <f>IF(B837="","",ENE´24!$AD$10)</f>
        <v/>
      </c>
      <c r="B837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",C837=""),"",CONCATENATE(TEXT(ENE´24!B40,"DD/MM/YYYY")," ",IF(ENE´24!C40="6:00A18:00",MID(ENE´24!C40,1,4),MID(ENE´24!C40,1,5))))</f>
        <v/>
      </c>
      <c r="C837" s="28" t="str">
        <f>IF(ENE´24!AD40="","",ENE´24!AD40)</f>
        <v/>
      </c>
    </row>
    <row r="838" spans="1:3" x14ac:dyDescent="0.3">
      <c r="A838" s="28" t="str">
        <f>IF(B838="","",ENE´24!$AD$10)</f>
        <v/>
      </c>
      <c r="B838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",C838=""),"",CONCATENATE(TEXT(ENE´24!B41+1,"DD/MM/YYYY")," ",IF(ENE´24!C41="6:00A18:00",MID(ENE´24!C41,1,4),MID(ENE´24!C41,1,5))))</f>
        <v/>
      </c>
      <c r="C838" s="28" t="str">
        <f>IF(ENE´24!AD41="","",ENE´24!AD41)</f>
        <v/>
      </c>
    </row>
    <row r="839" spans="1:3" x14ac:dyDescent="0.3">
      <c r="A839" s="28" t="str">
        <f>IF(B839="","",ENE´24!$AD$10)</f>
        <v/>
      </c>
      <c r="B839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",C839=""),"",CONCATENATE(TEXT(ENE´24!B42,"DD/MM/YYYY")," ",IF(ENE´24!C42="6:00A18:00",MID(ENE´24!C42,1,4),MID(ENE´24!C42,1,5))))</f>
        <v/>
      </c>
      <c r="C839" s="28" t="str">
        <f>IF(ENE´24!AD42="","",ENE´24!AD42)</f>
        <v/>
      </c>
    </row>
    <row r="840" spans="1:3" x14ac:dyDescent="0.3">
      <c r="A840" s="28" t="str">
        <f>IF(B840="","",ENE´24!$AD$10)</f>
        <v/>
      </c>
      <c r="B840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",C840=""),"",CONCATENATE(TEXT(ENE´24!B43+1,"DD/MM/YYYY")," ",IF(ENE´24!C43="6:00A18:00",MID(ENE´24!C43,1,4),MID(ENE´24!C43,1,5))))</f>
        <v/>
      </c>
      <c r="C840" s="28" t="str">
        <f>IF(ENE´24!AD43="","",ENE´24!AD43)</f>
        <v/>
      </c>
    </row>
    <row r="841" spans="1:3" x14ac:dyDescent="0.3">
      <c r="A841" s="28" t="str">
        <f>IF(B841="","",ENE´24!$AD$10)</f>
        <v/>
      </c>
      <c r="B841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",C841=""),"",CONCATENATE(TEXT(ENE´24!B44,"DD/MM/YYYY")," ",IF(ENE´24!C44="6:00A18:00",MID(ENE´24!C44,1,4),MID(ENE´24!C44,1,5))))</f>
        <v/>
      </c>
      <c r="C841" s="28" t="str">
        <f>IF(ENE´24!AD44="","",ENE´24!AD44)</f>
        <v/>
      </c>
    </row>
    <row r="842" spans="1:3" x14ac:dyDescent="0.3">
      <c r="A842" s="28" t="str">
        <f>IF(B842="","",ENE´24!$AD$10)</f>
        <v/>
      </c>
      <c r="B842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",C842=""),"",CONCATENATE(TEXT(ENE´24!B45+1,"DD/MM/YYYY")," ",IF(ENE´24!C45="6:00A18:00",MID(ENE´24!C45,1,4),MID(ENE´24!C45,1,5))))</f>
        <v/>
      </c>
      <c r="C842" s="28" t="str">
        <f>IF(ENE´24!AD45="","",ENE´24!AD45)</f>
        <v/>
      </c>
    </row>
    <row r="843" spans="1:3" x14ac:dyDescent="0.3">
      <c r="A843" s="28" t="str">
        <f>IF(B843="","",ENE´24!$AD$10)</f>
        <v/>
      </c>
      <c r="B843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",C843=""),"",CONCATENATE(TEXT(ENE´24!B46,"DD/MM/YYYY")," ",IF(ENE´24!C46="6:00A18:00",MID(ENE´24!C46,1,4),MID(ENE´24!C46,1,5))))</f>
        <v/>
      </c>
      <c r="C843" s="28" t="str">
        <f>IF(ENE´24!AD46="","",ENE´24!AD46)</f>
        <v/>
      </c>
    </row>
    <row r="844" spans="1:3" x14ac:dyDescent="0.3">
      <c r="A844" s="28" t="str">
        <f>IF(B844="","",ENE´24!$AD$10)</f>
        <v/>
      </c>
      <c r="B844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",C844=""),"",CONCATENATE(TEXT(ENE´24!B47+1,"DD/MM/YYYY")," ",IF(ENE´24!C47="6:00A18:00",MID(ENE´24!C47,1,4),MID(ENE´24!C47,1,5))))</f>
        <v/>
      </c>
      <c r="C844" s="28" t="str">
        <f>IF(ENE´24!AD47="","",ENE´24!AD47)</f>
        <v/>
      </c>
    </row>
    <row r="845" spans="1:3" x14ac:dyDescent="0.3">
      <c r="A845" s="28" t="str">
        <f>IF(B845="","",ENE´24!$AD$10)</f>
        <v/>
      </c>
      <c r="B845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",C845=""),"",CONCATENATE(TEXT(ENE´24!B48,"DD/MM/YYYY")," ",IF(ENE´24!C48="6:00A18:00",MID(ENE´24!C48,1,4),MID(ENE´24!C48,1,5))))</f>
        <v/>
      </c>
      <c r="C845" s="28" t="str">
        <f>IF(ENE´24!AD48="","",ENE´24!AD48)</f>
        <v/>
      </c>
    </row>
    <row r="846" spans="1:3" x14ac:dyDescent="0.3">
      <c r="A846" s="28" t="str">
        <f>IF(B846="","",ENE´24!$AD$10)</f>
        <v/>
      </c>
      <c r="B846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",C846=""),"",CONCATENATE(TEXT(ENE´24!B49+1,"DD/MM/YYYY")," ",IF(ENE´24!C49="6:00A18:00",MID(ENE´24!C49,1,4),MID(ENE´24!C49,1,5))))</f>
        <v/>
      </c>
      <c r="C846" s="28" t="str">
        <f>IF(ENE´24!AD49="","",ENE´24!AD49)</f>
        <v/>
      </c>
    </row>
    <row r="847" spans="1:3" x14ac:dyDescent="0.3">
      <c r="A847" s="28" t="str">
        <f>IF(B847="","",ENE´24!$AD$10)</f>
        <v/>
      </c>
      <c r="B847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",C847=""),"",CONCATENATE(TEXT(ENE´24!B50,"DD/MM/YYYY")," ",IF(ENE´24!C50="6:00A18:00",MID(ENE´24!C50,1,4),MID(ENE´24!C50,1,5))))</f>
        <v/>
      </c>
      <c r="C847" s="28" t="str">
        <f>IF(ENE´24!AD50="","",ENE´24!AD50)</f>
        <v/>
      </c>
    </row>
    <row r="848" spans="1:3" x14ac:dyDescent="0.3">
      <c r="A848" s="28" t="str">
        <f>IF(B848="","",ENE´24!$AD$10)</f>
        <v/>
      </c>
      <c r="B848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",C848=""),"",CONCATENATE(TEXT(ENE´24!B51+1,"DD/MM/YYYY")," ",IF(ENE´24!C51="6:00A18:00",MID(ENE´24!C51,1,4),MID(ENE´24!C51,1,5))))</f>
        <v/>
      </c>
      <c r="C848" s="28" t="str">
        <f>IF(ENE´24!AD51="","",ENE´24!AD51)</f>
        <v/>
      </c>
    </row>
    <row r="849" spans="1:3" x14ac:dyDescent="0.3">
      <c r="A849" s="28" t="str">
        <f>IF(B849="","",ENE´24!$AD$10)</f>
        <v/>
      </c>
      <c r="B849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",C849=""),"",CONCATENATE(TEXT(ENE´24!B52,"DD/MM/YYYY")," ",IF(ENE´24!C52="6:00A18:00",MID(ENE´24!C52,1,4),MID(ENE´24!C52,1,5))))</f>
        <v/>
      </c>
      <c r="C849" s="28" t="str">
        <f>IF(ENE´24!AD52="","",ENE´24!AD52)</f>
        <v/>
      </c>
    </row>
    <row r="850" spans="1:3" x14ac:dyDescent="0.3">
      <c r="A850" s="28" t="str">
        <f>IF(B850="","",ENE´24!$AD$10)</f>
        <v/>
      </c>
      <c r="B850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",C850=""),"",CONCATENATE(TEXT(ENE´24!B53+1,"DD/MM/YYYY")," ",IF(ENE´24!C53="6:00A18:00",MID(ENE´24!C53,1,4),MID(ENE´24!C53,1,5))))</f>
        <v/>
      </c>
      <c r="C850" s="28" t="str">
        <f>IF(ENE´24!AD53="","",ENE´24!AD53)</f>
        <v/>
      </c>
    </row>
    <row r="851" spans="1:3" x14ac:dyDescent="0.3">
      <c r="A851" s="28" t="str">
        <f>IF(B851="","",ENE´24!$AD$10)</f>
        <v/>
      </c>
      <c r="B851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",C851=""),"",CONCATENATE(TEXT(ENE´24!B54,"DD/MM/YYYY")," ",IF(ENE´24!C54="6:00A18:00",MID(ENE´24!C54,1,4),MID(ENE´24!C54,1,5))))</f>
        <v/>
      </c>
      <c r="C851" s="28" t="str">
        <f>IF(ENE´24!AD54="","",ENE´24!AD54)</f>
        <v/>
      </c>
    </row>
    <row r="852" spans="1:3" x14ac:dyDescent="0.3">
      <c r="A852" s="28" t="str">
        <f>IF(B852="","",ENE´24!$AD$10)</f>
        <v/>
      </c>
      <c r="B852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",C852=""),"",CONCATENATE(TEXT(ENE´24!B55+1,"DD/MM/YYYY")," ",IF(ENE´24!C55="6:00A18:00",MID(ENE´24!C55,1,4),MID(ENE´24!C55,1,5))))</f>
        <v/>
      </c>
      <c r="C852" s="28" t="str">
        <f>IF(ENE´24!AD55="","",ENE´24!AD55)</f>
        <v/>
      </c>
    </row>
    <row r="853" spans="1:3" x14ac:dyDescent="0.3">
      <c r="A853" s="28" t="str">
        <f>IF(B853="","",ENE´24!$AD$10)</f>
        <v/>
      </c>
      <c r="B853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",C853=""),"",CONCATENATE(TEXT(ENE´24!B56,"DD/MM/YYYY")," ",IF(ENE´24!C56="6:00A18:00",MID(ENE´24!C56,1,4),MID(ENE´24!C56,1,5))))</f>
        <v/>
      </c>
      <c r="C853" s="28" t="str">
        <f>IF(ENE´24!AD56="","",ENE´24!AD56)</f>
        <v/>
      </c>
    </row>
    <row r="854" spans="1:3" x14ac:dyDescent="0.3">
      <c r="A854" s="28" t="str">
        <f>IF(B854="","",ENE´24!$AD$10)</f>
        <v/>
      </c>
      <c r="B854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",C854=""),"",CONCATENATE(TEXT(ENE´24!B57+1,"DD/MM/YYYY")," ",IF(ENE´24!C57="6:00A18:00",MID(ENE´24!C57,1,4),MID(ENE´24!C57,1,5))))</f>
        <v/>
      </c>
      <c r="C854" s="28" t="str">
        <f>IF(ENE´24!AD57="","",ENE´24!AD57)</f>
        <v/>
      </c>
    </row>
    <row r="855" spans="1:3" x14ac:dyDescent="0.3">
      <c r="A855" s="28" t="str">
        <f>IF(B855="","",ENE´24!$AD$10)</f>
        <v/>
      </c>
      <c r="B855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",C855=""),"",CONCATENATE(TEXT(ENE´24!B58,"DD/MM/YYYY")," ",IF(ENE´24!C58="6:00A18:00",MID(ENE´24!C58,1,4),MID(ENE´24!C58,1,5))))</f>
        <v/>
      </c>
      <c r="C855" s="28" t="str">
        <f>IF(ENE´24!AD58="","",ENE´24!AD58)</f>
        <v/>
      </c>
    </row>
    <row r="856" spans="1:3" x14ac:dyDescent="0.3">
      <c r="A856" s="28" t="str">
        <f>IF(B856="","",ENE´24!$AD$10)</f>
        <v/>
      </c>
      <c r="B856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",C856=""),"",CONCATENATE(TEXT(ENE´24!B59+1,"DD/MM/YYYY")," ",IF(ENE´24!C59="6:00A18:00",MID(ENE´24!C59,1,4),MID(ENE´24!C59,1,5))))</f>
        <v/>
      </c>
      <c r="C856" s="28" t="str">
        <f>IF(ENE´24!AD59="","",ENE´24!AD59)</f>
        <v/>
      </c>
    </row>
    <row r="857" spans="1:3" x14ac:dyDescent="0.3">
      <c r="A857" s="28" t="str">
        <f>IF(B857="","",ENE´24!$AD$10)</f>
        <v/>
      </c>
      <c r="B857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",C857=""),"",CONCATENATE(TEXT(ENE´24!B60,"DD/MM/YYYY")," ",IF(ENE´24!C60="6:00A18:00",MID(ENE´24!C60,1,4),MID(ENE´24!C60,1,5))))</f>
        <v/>
      </c>
      <c r="C857" s="28" t="str">
        <f>IF(ENE´24!AD60="","",ENE´24!AD60)</f>
        <v/>
      </c>
    </row>
    <row r="858" spans="1:3" x14ac:dyDescent="0.3">
      <c r="A858" s="28" t="str">
        <f>IF(B858="","",ENE´24!$AD$10)</f>
        <v/>
      </c>
      <c r="B858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",C858=""),"",CONCATENATE(TEXT(ENE´24!B61+1,"DD/MM/YYYY")," ",IF(ENE´24!C61="6:00A18:00",MID(ENE´24!C61,1,4),MID(ENE´24!C61,1,5))))</f>
        <v/>
      </c>
      <c r="C858" s="28" t="str">
        <f>IF(ENE´24!AD61="","",ENE´24!AD61)</f>
        <v/>
      </c>
    </row>
    <row r="859" spans="1:3" x14ac:dyDescent="0.3">
      <c r="A859" s="28" t="str">
        <f>IF(B859="","",ENE´24!$AD$10)</f>
        <v/>
      </c>
      <c r="B859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",C859=""),"",CONCATENATE(TEXT(ENE´24!B62,"DD/MM/YYYY")," ",IF(ENE´24!C62="6:00A18:00",MID(ENE´24!C62,1,4),MID(ENE´24!C62,1,5))))</f>
        <v/>
      </c>
      <c r="C859" s="28" t="str">
        <f>IF(ENE´24!AD62="","",ENE´24!AD62)</f>
        <v/>
      </c>
    </row>
    <row r="860" spans="1:3" x14ac:dyDescent="0.3">
      <c r="A860" s="28" t="str">
        <f>IF(B860="","",ENE´24!$AD$10)</f>
        <v/>
      </c>
      <c r="B860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",C860=""),"",CONCATENATE(TEXT(ENE´24!B63+1,"DD/MM/YYYY")," ",IF(ENE´24!C63="6:00A18:00",MID(ENE´24!C63,1,4),MID(ENE´24!C63,1,5))))</f>
        <v/>
      </c>
      <c r="C860" s="28" t="str">
        <f>IF(ENE´24!AD63="","",ENE´24!AD63)</f>
        <v/>
      </c>
    </row>
    <row r="861" spans="1:3" x14ac:dyDescent="0.3">
      <c r="A861" s="28" t="str">
        <f>IF(B861="","",ENE´24!$AD$10)</f>
        <v/>
      </c>
      <c r="B861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",C861=""),"",CONCATENATE(TEXT(ENE´24!B64,"DD/MM/YYYY")," ",IF(ENE´24!C64="6:00A18:00",MID(ENE´24!C64,1,4),MID(ENE´24!C64,1,5))))</f>
        <v/>
      </c>
      <c r="C861" s="28" t="str">
        <f>IF(ENE´24!AD64="","",ENE´24!AD64)</f>
        <v/>
      </c>
    </row>
    <row r="862" spans="1:3" x14ac:dyDescent="0.3">
      <c r="A862" s="28" t="str">
        <f>IF(B862="","",ENE´24!$AD$10)</f>
        <v/>
      </c>
      <c r="B862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",C862=""),"",CONCATENATE(TEXT(ENE´24!B65+1,"DD/MM/YYYY")," ",IF(ENE´24!C65="6:00A18:00",MID(ENE´24!C65,1,4),MID(ENE´24!C65,1,5))))</f>
        <v/>
      </c>
      <c r="C862" s="28" t="str">
        <f>IF(ENE´24!AD65="","",ENE´24!AD65)</f>
        <v/>
      </c>
    </row>
    <row r="863" spans="1:3" x14ac:dyDescent="0.3">
      <c r="A863" s="28" t="str">
        <f>IF(B863="","",ENE´24!$AD$10)</f>
        <v/>
      </c>
      <c r="B863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",C863=""),"",CONCATENATE(TEXT(ENE´24!B66,"DD/MM/YYYY")," ",IF(ENE´24!C66="6:00A18:00",MID(ENE´24!C66,1,4),MID(ENE´24!C66,1,5))))</f>
        <v/>
      </c>
      <c r="C863" s="28" t="str">
        <f>IF(ENE´24!AD66="","",ENE´24!AD66)</f>
        <v/>
      </c>
    </row>
    <row r="864" spans="1:3" x14ac:dyDescent="0.3">
      <c r="A864" s="28" t="str">
        <f>IF(B864="","",ENE´24!$AD$10)</f>
        <v/>
      </c>
      <c r="B864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",C864=""),"",CONCATENATE(TEXT(ENE´24!B67+1,"DD/MM/YYYY")," ",IF(ENE´24!C67="6:00A18:00",MID(ENE´24!C67,1,4),MID(ENE´24!C67,1,5))))</f>
        <v/>
      </c>
      <c r="C864" s="28" t="str">
        <f>IF(ENE´24!AD67="","",ENE´24!AD67)</f>
        <v/>
      </c>
    </row>
    <row r="865" spans="1:3" x14ac:dyDescent="0.3">
      <c r="A865" s="28" t="str">
        <f>IF(B865="","",ENE´24!$AD$10)</f>
        <v/>
      </c>
      <c r="B865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",C865=""),"",CONCATENATE(TEXT(ENE´24!B68,"DD/MM/YYYY")," ",IF(ENE´24!C68="6:00A18:00",MID(ENE´24!C68,1,4),MID(ENE´24!C68,1,5))))</f>
        <v/>
      </c>
      <c r="C865" s="28" t="str">
        <f>IF(ENE´24!AD68="","",ENE´24!AD68)</f>
        <v/>
      </c>
    </row>
    <row r="866" spans="1:3" x14ac:dyDescent="0.3">
      <c r="A866" s="28" t="str">
        <f>IF(B866="","",ENE´24!$AD$10)</f>
        <v/>
      </c>
      <c r="B866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",C866=""),"",CONCATENATE(TEXT(ENE´24!B69+1,"DD/MM/YYYY")," ",IF(ENE´24!C69="6:00A18:00",MID(ENE´24!C69,1,4),MID(ENE´24!C69,1,5))))</f>
        <v/>
      </c>
      <c r="C866" s="28" t="str">
        <f>IF(ENE´24!AD69="","",ENE´24!AD69)</f>
        <v/>
      </c>
    </row>
    <row r="867" spans="1:3" x14ac:dyDescent="0.3">
      <c r="A867" s="28" t="str">
        <f>IF(B867="","",ENE´24!$AD$10)</f>
        <v/>
      </c>
      <c r="B867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",C867=""),"",CONCATENATE(TEXT(ENE´24!B70,"DD/MM/YYYY")," ",IF(ENE´24!C70="6:00A18:00",MID(ENE´24!C70,1,4),MID(ENE´24!C70,1,5))))</f>
        <v/>
      </c>
      <c r="C867" s="28" t="str">
        <f>IF(ENE´24!AD70="","",ENE´24!AD70)</f>
        <v/>
      </c>
    </row>
    <row r="868" spans="1:3" x14ac:dyDescent="0.3">
      <c r="A868" s="28" t="str">
        <f>IF(B868="","",ENE´24!$AD$10)</f>
        <v/>
      </c>
      <c r="B868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",C868=""),"",CONCATENATE(TEXT(ENE´24!B71+1,"DD/MM/YYYY")," ",IF(ENE´24!C71="6:00A18:00",MID(ENE´24!C71,1,4),MID(ENE´24!C71,1,5))))</f>
        <v/>
      </c>
      <c r="C868" s="28" t="str">
        <f>IF(ENE´24!AD71="","",ENE´24!AD71)</f>
        <v/>
      </c>
    </row>
    <row r="869" spans="1:3" x14ac:dyDescent="0.3">
      <c r="A869" s="28" t="str">
        <f>IF(B869="","",ENE´24!$AD$10)</f>
        <v/>
      </c>
      <c r="B869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",C869=""),"",CONCATENATE(TEXT(ENE´24!B72,"DD/MM/YYYY")," ",IF(ENE´24!C72="6:00A18:00",MID(ENE´24!C72,1,4),MID(ENE´24!C72,1,5))))</f>
        <v/>
      </c>
      <c r="C869" s="28" t="str">
        <f>IF(ENE´24!AD72="","",ENE´24!AD72)</f>
        <v/>
      </c>
    </row>
    <row r="870" spans="1:3" x14ac:dyDescent="0.3">
      <c r="A870" s="28" t="str">
        <f>IF(B870="","",ENE´24!$AF$10)</f>
        <v/>
      </c>
      <c r="B870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",C870=""),"",CONCATENATE(TEXT(ENE´24!B11+1,"DD/MM/YYYY")," ",IF(ENE´24!C11="6:00A18:00",MID(ENE´24!C11,1,4),MID(ENE´24!C11,1,5))))</f>
        <v/>
      </c>
      <c r="C870" s="28" t="str">
        <f>IF(ENE´24!AF11="","",ENE´24!AF11)</f>
        <v/>
      </c>
    </row>
    <row r="871" spans="1:3" x14ac:dyDescent="0.3">
      <c r="A871" s="28" t="str">
        <f>IF(B871="","",ENE´24!$AF$10)</f>
        <v/>
      </c>
      <c r="B871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",C871=""),"",CONCATENATE(TEXT(ENE´24!B12,"DD/MM/YYYY")," ",IF(ENE´24!C12="6:00A18:00",MID(ENE´24!C12,1,4),MID(ENE´24!C12,1,5))))</f>
        <v/>
      </c>
      <c r="C871" s="28" t="str">
        <f>IF(ENE´24!AF12="","",ENE´24!AF12)</f>
        <v/>
      </c>
    </row>
    <row r="872" spans="1:3" x14ac:dyDescent="0.3">
      <c r="A872" s="28" t="str">
        <f>IF(B872="","",ENE´24!$AF$10)</f>
        <v/>
      </c>
      <c r="B872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",C872=""),"",CONCATENATE(TEXT(ENE´24!B13+1,"DD/MM/YYYY")," ",IF(ENE´24!C13="6:00A18:00",MID(ENE´24!C13,1,4),MID(ENE´24!C13,1,5))))</f>
        <v/>
      </c>
      <c r="C872" s="28" t="str">
        <f>IF(ENE´24!AF13="","",ENE´24!AF13)</f>
        <v/>
      </c>
    </row>
    <row r="873" spans="1:3" x14ac:dyDescent="0.3">
      <c r="A873" s="28" t="str">
        <f>IF(B873="","",ENE´24!$AF$10)</f>
        <v/>
      </c>
      <c r="B873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",C873=""),"",CONCATENATE(TEXT(ENE´24!B14,"DD/MM/YYYY")," ",IF(ENE´24!C14="6:00A18:00",MID(ENE´24!C14,1,4),MID(ENE´24!C14,1,5))))</f>
        <v/>
      </c>
      <c r="C873" s="28" t="str">
        <f>IF(ENE´24!AF14="","",ENE´24!AF14)</f>
        <v/>
      </c>
    </row>
    <row r="874" spans="1:3" x14ac:dyDescent="0.3">
      <c r="A874" s="28" t="str">
        <f>IF(B874="","",ENE´24!$AF$10)</f>
        <v/>
      </c>
      <c r="B874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",C874=""),"",CONCATENATE(TEXT(ENE´24!B15+1,"DD/MM/YYYY")," ",IF(ENE´24!C15="6:00A18:00",MID(ENE´24!C15,1,4),MID(ENE´24!C15,1,5))))</f>
        <v/>
      </c>
      <c r="C874" s="28" t="str">
        <f>IF(ENE´24!AF15="","",ENE´24!AF15)</f>
        <v/>
      </c>
    </row>
    <row r="875" spans="1:3" x14ac:dyDescent="0.3">
      <c r="A875" s="28" t="str">
        <f>IF(B875="","",ENE´24!$AF$10)</f>
        <v/>
      </c>
      <c r="B875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",C875=""),"",CONCATENATE(TEXT(ENE´24!B16,"DD/MM/YYYY")," ",IF(ENE´24!C16="6:00A18:00",MID(ENE´24!C16,1,4),MID(ENE´24!C16,1,5))))</f>
        <v/>
      </c>
      <c r="C875" s="28" t="str">
        <f>IF(ENE´24!AF16="","",ENE´24!AF16)</f>
        <v/>
      </c>
    </row>
    <row r="876" spans="1:3" x14ac:dyDescent="0.3">
      <c r="A876" s="28" t="str">
        <f>IF(B876="","",ENE´24!$AF$10)</f>
        <v/>
      </c>
      <c r="B876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",C876=""),"",CONCATENATE(TEXT(ENE´24!B17+1,"DD/MM/YYYY")," ",IF(ENE´24!C17="6:00A18:00",MID(ENE´24!C17,1,4),MID(ENE´24!C17,1,5))))</f>
        <v/>
      </c>
      <c r="C876" s="28" t="str">
        <f>IF(ENE´24!AF17="","",ENE´24!AF17)</f>
        <v/>
      </c>
    </row>
    <row r="877" spans="1:3" x14ac:dyDescent="0.3">
      <c r="A877" s="28" t="str">
        <f>IF(B877="","",ENE´24!$AF$10)</f>
        <v/>
      </c>
      <c r="B877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",C877=""),"",CONCATENATE(TEXT(ENE´24!B18,"DD/MM/YYYY")," ",IF(ENE´24!C18="6:00A18:00",MID(ENE´24!C18,1,4),MID(ENE´24!C18,1,5))))</f>
        <v/>
      </c>
      <c r="C877" s="28" t="str">
        <f>IF(ENE´24!AF18="","",ENE´24!AF18)</f>
        <v/>
      </c>
    </row>
    <row r="878" spans="1:3" x14ac:dyDescent="0.3">
      <c r="A878" s="28" t="str">
        <f>IF(B878="","",ENE´24!$AF$10)</f>
        <v/>
      </c>
      <c r="B878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",C878=""),"",CONCATENATE(TEXT(ENE´24!B19+1,"DD/MM/YYYY")," ",IF(ENE´24!C19="6:00A18:00",MID(ENE´24!C19,1,4),MID(ENE´24!C19,1,5))))</f>
        <v/>
      </c>
      <c r="C878" s="28" t="str">
        <f>IF(ENE´24!AF19="","",ENE´24!AF19)</f>
        <v/>
      </c>
    </row>
    <row r="879" spans="1:3" x14ac:dyDescent="0.3">
      <c r="A879" s="28" t="str">
        <f>IF(B879="","",ENE´24!$AF$10)</f>
        <v/>
      </c>
      <c r="B879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",C879=""),"",CONCATENATE(TEXT(ENE´24!B20,"DD/MM/YYYY")," ",IF(ENE´24!C20="6:00A18:00",MID(ENE´24!C20,1,4),MID(ENE´24!C20,1,5))))</f>
        <v/>
      </c>
      <c r="C879" s="28" t="str">
        <f>IF(ENE´24!AF20="","",ENE´24!AF20)</f>
        <v/>
      </c>
    </row>
    <row r="880" spans="1:3" x14ac:dyDescent="0.3">
      <c r="A880" s="28" t="str">
        <f>IF(B880="","",ENE´24!$AF$10)</f>
        <v/>
      </c>
      <c r="B880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",C880=""),"",CONCATENATE(TEXT(ENE´24!B21+1,"DD/MM/YYYY")," ",IF(ENE´24!C21="6:00A18:00",MID(ENE´24!C21,1,4),MID(ENE´24!C21,1,5))))</f>
        <v/>
      </c>
      <c r="C880" s="28" t="str">
        <f>IF(ENE´24!AF21="","",ENE´24!AF21)</f>
        <v/>
      </c>
    </row>
    <row r="881" spans="1:3" x14ac:dyDescent="0.3">
      <c r="A881" s="28" t="str">
        <f>IF(B881="","",ENE´24!$AF$10)</f>
        <v/>
      </c>
      <c r="B881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",C881=""),"",CONCATENATE(TEXT(ENE´24!B22,"DD/MM/YYYY")," ",IF(ENE´24!C22="6:00A18:00",MID(ENE´24!C22,1,4),MID(ENE´24!C22,1,5))))</f>
        <v/>
      </c>
      <c r="C881" s="28" t="str">
        <f>IF(ENE´24!AF22="","",ENE´24!AF22)</f>
        <v/>
      </c>
    </row>
    <row r="882" spans="1:3" x14ac:dyDescent="0.3">
      <c r="A882" s="28" t="str">
        <f>IF(B882="","",ENE´24!$AF$10)</f>
        <v/>
      </c>
      <c r="B882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",C882=""),"",CONCATENATE(TEXT(ENE´24!B23+1,"DD/MM/YYYY")," ",IF(ENE´24!C23="6:00A18:00",MID(ENE´24!C23,1,4),MID(ENE´24!C23,1,5))))</f>
        <v/>
      </c>
      <c r="C882" s="28" t="str">
        <f>IF(ENE´24!AF23="","",ENE´24!AF23)</f>
        <v/>
      </c>
    </row>
    <row r="883" spans="1:3" x14ac:dyDescent="0.3">
      <c r="A883" s="28" t="str">
        <f>IF(B883="","",ENE´24!$AF$10)</f>
        <v/>
      </c>
      <c r="B883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",C883=""),"",CONCATENATE(TEXT(ENE´24!B24,"DD/MM/YYYY")," ",IF(ENE´24!C24="6:00A18:00",MID(ENE´24!C24,1,4),MID(ENE´24!C24,1,5))))</f>
        <v/>
      </c>
      <c r="C883" s="28" t="str">
        <f>IF(ENE´24!AF24="","",ENE´24!AF24)</f>
        <v/>
      </c>
    </row>
    <row r="884" spans="1:3" x14ac:dyDescent="0.3">
      <c r="A884" s="28" t="str">
        <f>IF(B884="","",ENE´24!$AF$10)</f>
        <v/>
      </c>
      <c r="B884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",C884=""),"",CONCATENATE(TEXT(ENE´24!B25+1,"DD/MM/YYYY")," ",IF(ENE´24!C25="6:00A18:00",MID(ENE´24!C25,1,4),MID(ENE´24!C25,1,5))))</f>
        <v/>
      </c>
      <c r="C884" s="28" t="str">
        <f>IF(ENE´24!AF25="","",ENE´24!AF25)</f>
        <v/>
      </c>
    </row>
    <row r="885" spans="1:3" x14ac:dyDescent="0.3">
      <c r="A885" s="28" t="str">
        <f>IF(B885="","",ENE´24!$AF$10)</f>
        <v/>
      </c>
      <c r="B885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",C885=""),"",CONCATENATE(TEXT(ENE´24!B26,"DD/MM/YYYY")," ",IF(ENE´24!C26="6:00A18:00",MID(ENE´24!C26,1,4),MID(ENE´24!C26,1,5))))</f>
        <v/>
      </c>
      <c r="C885" s="28" t="str">
        <f>IF(ENE´24!AF26="","",ENE´24!AF26)</f>
        <v/>
      </c>
    </row>
    <row r="886" spans="1:3" x14ac:dyDescent="0.3">
      <c r="A886" s="28" t="str">
        <f>IF(B886="","",ENE´24!$AF$10)</f>
        <v/>
      </c>
      <c r="B886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",C886=""),"",CONCATENATE(TEXT(ENE´24!B27+1,"DD/MM/YYYY")," ",IF(ENE´24!C27="6:00A18:00",MID(ENE´24!C27,1,4),MID(ENE´24!C27,1,5))))</f>
        <v/>
      </c>
      <c r="C886" s="28" t="str">
        <f>IF(ENE´24!AF27="","",ENE´24!AF27)</f>
        <v/>
      </c>
    </row>
    <row r="887" spans="1:3" x14ac:dyDescent="0.3">
      <c r="A887" s="28" t="str">
        <f>IF(B887="","",ENE´24!$AF$10)</f>
        <v/>
      </c>
      <c r="B887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",C887=""),"",CONCATENATE(TEXT(ENE´24!B28,"DD/MM/YYYY")," ",IF(ENE´24!C28="6:00A18:00",MID(ENE´24!C28,1,4),MID(ENE´24!C28,1,5))))</f>
        <v/>
      </c>
      <c r="C887" s="28" t="str">
        <f>IF(ENE´24!AF28="","",ENE´24!AF28)</f>
        <v/>
      </c>
    </row>
    <row r="888" spans="1:3" x14ac:dyDescent="0.3">
      <c r="A888" s="28" t="str">
        <f>IF(B888="","",ENE´24!$AF$10)</f>
        <v/>
      </c>
      <c r="B888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",C888=""),"",CONCATENATE(TEXT(ENE´24!B29+1,"DD/MM/YYYY")," ",IF(ENE´24!C29="6:00A18:00",MID(ENE´24!C29,1,4),MID(ENE´24!C29,1,5))))</f>
        <v/>
      </c>
      <c r="C888" s="28" t="str">
        <f>IF(ENE´24!AF29="","",ENE´24!AF29)</f>
        <v/>
      </c>
    </row>
    <row r="889" spans="1:3" x14ac:dyDescent="0.3">
      <c r="A889" s="28" t="str">
        <f>IF(B889="","",ENE´24!$AF$10)</f>
        <v/>
      </c>
      <c r="B889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",C889=""),"",CONCATENATE(TEXT(ENE´24!B30,"DD/MM/YYYY")," ",IF(ENE´24!C30="6:00A18:00",MID(ENE´24!C30,1,4),MID(ENE´24!C30,1,5))))</f>
        <v/>
      </c>
      <c r="C889" s="28" t="str">
        <f>IF(ENE´24!AF30="","",ENE´24!AF30)</f>
        <v/>
      </c>
    </row>
    <row r="890" spans="1:3" x14ac:dyDescent="0.3">
      <c r="A890" s="28" t="str">
        <f>IF(B890="","",ENE´24!$AF$10)</f>
        <v/>
      </c>
      <c r="B890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",C890=""),"",CONCATENATE(TEXT(ENE´24!B31+1,"DD/MM/YYYY")," ",IF(ENE´24!C31="6:00A18:00",MID(ENE´24!C31,1,4),MID(ENE´24!C31,1,5))))</f>
        <v/>
      </c>
      <c r="C890" s="28" t="str">
        <f>IF(ENE´24!AF31="","",ENE´24!AF31)</f>
        <v/>
      </c>
    </row>
    <row r="891" spans="1:3" x14ac:dyDescent="0.3">
      <c r="A891" s="28" t="str">
        <f>IF(B891="","",ENE´24!$AF$10)</f>
        <v/>
      </c>
      <c r="B891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",C891=""),"",CONCATENATE(TEXT(ENE´24!B32,"DD/MM/YYYY")," ",IF(ENE´24!C32="6:00A18:00",MID(ENE´24!C32,1,4),MID(ENE´24!C32,1,5))))</f>
        <v/>
      </c>
      <c r="C891" s="28" t="str">
        <f>IF(ENE´24!AF32="","",ENE´24!AF32)</f>
        <v/>
      </c>
    </row>
    <row r="892" spans="1:3" x14ac:dyDescent="0.3">
      <c r="A892" s="28" t="str">
        <f>IF(B892="","",ENE´24!$AF$10)</f>
        <v/>
      </c>
      <c r="B892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",C892=""),"",CONCATENATE(TEXT(ENE´24!B33+1,"DD/MM/YYYY")," ",IF(ENE´24!C33="6:00A18:00",MID(ENE´24!C33,1,4),MID(ENE´24!C33,1,5))))</f>
        <v/>
      </c>
      <c r="C892" s="28" t="str">
        <f>IF(ENE´24!AF33="","",ENE´24!AF33)</f>
        <v/>
      </c>
    </row>
    <row r="893" spans="1:3" x14ac:dyDescent="0.3">
      <c r="A893" s="28" t="str">
        <f>IF(B893="","",ENE´24!$AF$10)</f>
        <v/>
      </c>
      <c r="B893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",C893=""),"",CONCATENATE(TEXT(ENE´24!B34,"DD/MM/YYYY")," ",IF(ENE´24!C34="6:00A18:00",MID(ENE´24!C34,1,4),MID(ENE´24!C34,1,5))))</f>
        <v/>
      </c>
      <c r="C893" s="28" t="str">
        <f>IF(ENE´24!AF34="","",ENE´24!AF34)</f>
        <v/>
      </c>
    </row>
    <row r="894" spans="1:3" x14ac:dyDescent="0.3">
      <c r="A894" s="28" t="str">
        <f>IF(B894="","",ENE´24!$AF$10)</f>
        <v/>
      </c>
      <c r="B894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",C894=""),"",CONCATENATE(TEXT(ENE´24!B35+1,"DD/MM/YYYY")," ",IF(ENE´24!C35="6:00A18:00",MID(ENE´24!C35,1,4),MID(ENE´24!C35,1,5))))</f>
        <v/>
      </c>
      <c r="C894" s="28" t="str">
        <f>IF(ENE´24!AF35="","",ENE´24!AF35)</f>
        <v/>
      </c>
    </row>
    <row r="895" spans="1:3" x14ac:dyDescent="0.3">
      <c r="A895" s="28" t="str">
        <f>IF(B895="","",ENE´24!$AF$10)</f>
        <v/>
      </c>
      <c r="B895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",C895=""),"",CONCATENATE(TEXT(ENE´24!B36,"DD/MM/YYYY")," ",IF(ENE´24!C36="6:00A18:00",MID(ENE´24!C36,1,4),MID(ENE´24!C36,1,5))))</f>
        <v/>
      </c>
      <c r="C895" s="28" t="str">
        <f>IF(ENE´24!AF36="","",ENE´24!AF36)</f>
        <v/>
      </c>
    </row>
    <row r="896" spans="1:3" x14ac:dyDescent="0.3">
      <c r="A896" s="28" t="str">
        <f>IF(B896="","",ENE´24!$AF$10)</f>
        <v/>
      </c>
      <c r="B896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",C896=""),"",CONCATENATE(TEXT(ENE´24!B37+1,"DD/MM/YYYY")," ",IF(ENE´24!C37="6:00A18:00",MID(ENE´24!C37,1,4),MID(ENE´24!C37,1,5))))</f>
        <v/>
      </c>
      <c r="C896" s="28" t="str">
        <f>IF(ENE´24!AF37="","",ENE´24!AF37)</f>
        <v/>
      </c>
    </row>
    <row r="897" spans="1:3" x14ac:dyDescent="0.3">
      <c r="A897" s="28" t="str">
        <f>IF(B897="","",ENE´24!$AF$10)</f>
        <v/>
      </c>
      <c r="B897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",C897=""),"",CONCATENATE(TEXT(ENE´24!B38,"DD/MM/YYYY")," ",IF(ENE´24!C38="6:00A18:00",MID(ENE´24!C38,1,4),MID(ENE´24!C38,1,5))))</f>
        <v/>
      </c>
      <c r="C897" s="28" t="str">
        <f>IF(ENE´24!AF38="","",ENE´24!AF38)</f>
        <v/>
      </c>
    </row>
    <row r="898" spans="1:3" x14ac:dyDescent="0.3">
      <c r="A898" s="28" t="str">
        <f>IF(B898="","",ENE´24!$AF$10)</f>
        <v/>
      </c>
      <c r="B898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",C898=""),"",CONCATENATE(TEXT(ENE´24!B39+1,"DD/MM/YYYY")," ",IF(ENE´24!C39="6:00A18:00",MID(ENE´24!C39,1,4),MID(ENE´24!C39,1,5))))</f>
        <v/>
      </c>
      <c r="C898" s="28" t="str">
        <f>IF(ENE´24!AF39="","",ENE´24!AF39)</f>
        <v/>
      </c>
    </row>
    <row r="899" spans="1:3" x14ac:dyDescent="0.3">
      <c r="A899" s="28" t="str">
        <f>IF(B899="","",ENE´24!$AF$10)</f>
        <v/>
      </c>
      <c r="B899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",C899=""),"",CONCATENATE(TEXT(ENE´24!B40,"DD/MM/YYYY")," ",IF(ENE´24!C40="6:00A18:00",MID(ENE´24!C40,1,4),MID(ENE´24!C40,1,5))))</f>
        <v/>
      </c>
      <c r="C899" s="28" t="str">
        <f>IF(ENE´24!AF40="","",ENE´24!AF40)</f>
        <v/>
      </c>
    </row>
    <row r="900" spans="1:3" x14ac:dyDescent="0.3">
      <c r="A900" s="28" t="str">
        <f>IF(B900="","",ENE´24!$AF$10)</f>
        <v/>
      </c>
      <c r="B900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",C900=""),"",CONCATENATE(TEXT(ENE´24!B41+1,"DD/MM/YYYY")," ",IF(ENE´24!C41="6:00A18:00",MID(ENE´24!C41,1,4),MID(ENE´24!C41,1,5))))</f>
        <v/>
      </c>
      <c r="C900" s="28" t="str">
        <f>IF(ENE´24!AF41="","",ENE´24!AF41)</f>
        <v/>
      </c>
    </row>
    <row r="901" spans="1:3" x14ac:dyDescent="0.3">
      <c r="A901" s="28" t="str">
        <f>IF(B901="","",ENE´24!$AF$10)</f>
        <v/>
      </c>
      <c r="B901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",C901=""),"",CONCATENATE(TEXT(ENE´24!B42,"DD/MM/YYYY")," ",IF(ENE´24!C42="6:00A18:00",MID(ENE´24!C42,1,4),MID(ENE´24!C42,1,5))))</f>
        <v/>
      </c>
      <c r="C901" s="28" t="str">
        <f>IF(ENE´24!AF42="","",ENE´24!AF42)</f>
        <v/>
      </c>
    </row>
    <row r="902" spans="1:3" x14ac:dyDescent="0.3">
      <c r="A902" s="28" t="str">
        <f>IF(B902="","",ENE´24!$AF$10)</f>
        <v/>
      </c>
      <c r="B902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",C902=""),"",CONCATENATE(TEXT(ENE´24!B43+1,"DD/MM/YYYY")," ",IF(ENE´24!C43="6:00A18:00",MID(ENE´24!C43,1,4),MID(ENE´24!C43,1,5))))</f>
        <v/>
      </c>
      <c r="C902" s="28" t="str">
        <f>IF(ENE´24!AF43="","",ENE´24!AF43)</f>
        <v/>
      </c>
    </row>
    <row r="903" spans="1:3" x14ac:dyDescent="0.3">
      <c r="A903" s="28" t="str">
        <f>IF(B903="","",ENE´24!$AF$10)</f>
        <v/>
      </c>
      <c r="B903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",C903=""),"",CONCATENATE(TEXT(ENE´24!B44,"DD/MM/YYYY")," ",IF(ENE´24!C44="6:00A18:00",MID(ENE´24!C44,1,4),MID(ENE´24!C44,1,5))))</f>
        <v/>
      </c>
      <c r="C903" s="28" t="str">
        <f>IF(ENE´24!AF44="","",ENE´24!AF44)</f>
        <v/>
      </c>
    </row>
    <row r="904" spans="1:3" x14ac:dyDescent="0.3">
      <c r="A904" s="28" t="str">
        <f>IF(B904="","",ENE´24!$AF$10)</f>
        <v/>
      </c>
      <c r="B904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",C904=""),"",CONCATENATE(TEXT(ENE´24!B45+1,"DD/MM/YYYY")," ",IF(ENE´24!C45="6:00A18:00",MID(ENE´24!C45,1,4),MID(ENE´24!C45,1,5))))</f>
        <v/>
      </c>
      <c r="C904" s="28" t="str">
        <f>IF(ENE´24!AF45="","",ENE´24!AF45)</f>
        <v/>
      </c>
    </row>
    <row r="905" spans="1:3" x14ac:dyDescent="0.3">
      <c r="A905" s="28" t="str">
        <f>IF(B905="","",ENE´24!$AF$10)</f>
        <v/>
      </c>
      <c r="B905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",C905=""),"",CONCATENATE(TEXT(ENE´24!B46,"DD/MM/YYYY")," ",IF(ENE´24!C46="6:00A18:00",MID(ENE´24!C46,1,4),MID(ENE´24!C46,1,5))))</f>
        <v/>
      </c>
      <c r="C905" s="28" t="str">
        <f>IF(ENE´24!AF46="","",ENE´24!AF46)</f>
        <v/>
      </c>
    </row>
    <row r="906" spans="1:3" x14ac:dyDescent="0.3">
      <c r="A906" s="28" t="str">
        <f>IF(B906="","",ENE´24!$AF$10)</f>
        <v/>
      </c>
      <c r="B906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",C906=""),"",CONCATENATE(TEXT(ENE´24!B47+1,"DD/MM/YYYY")," ",IF(ENE´24!C47="6:00A18:00",MID(ENE´24!C47,1,4),MID(ENE´24!C47,1,5))))</f>
        <v/>
      </c>
      <c r="C906" s="28" t="str">
        <f>IF(ENE´24!AF47="","",ENE´24!AF47)</f>
        <v/>
      </c>
    </row>
    <row r="907" spans="1:3" x14ac:dyDescent="0.3">
      <c r="A907" s="28" t="str">
        <f>IF(B907="","",ENE´24!$AF$10)</f>
        <v/>
      </c>
      <c r="B907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",C907=""),"",CONCATENATE(TEXT(ENE´24!B48,"DD/MM/YYYY")," ",IF(ENE´24!C48="6:00A18:00",MID(ENE´24!C48,1,4),MID(ENE´24!C48,1,5))))</f>
        <v/>
      </c>
      <c r="C907" s="28" t="str">
        <f>IF(ENE´24!AF48="","",ENE´24!AF48)</f>
        <v/>
      </c>
    </row>
    <row r="908" spans="1:3" x14ac:dyDescent="0.3">
      <c r="A908" s="28" t="str">
        <f>IF(B908="","",ENE´24!$AF$10)</f>
        <v/>
      </c>
      <c r="B908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",C908=""),"",CONCATENATE(TEXT(ENE´24!B49+1,"DD/MM/YYYY")," ",IF(ENE´24!C49="6:00A18:00",MID(ENE´24!C49,1,4),MID(ENE´24!C49,1,5))))</f>
        <v/>
      </c>
      <c r="C908" s="28" t="str">
        <f>IF(ENE´24!AF49="","",ENE´24!AF49)</f>
        <v/>
      </c>
    </row>
    <row r="909" spans="1:3" x14ac:dyDescent="0.3">
      <c r="A909" s="28" t="str">
        <f>IF(B909="","",ENE´24!$AF$10)</f>
        <v/>
      </c>
      <c r="B909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",C909=""),"",CONCATENATE(TEXT(ENE´24!B50,"DD/MM/YYYY")," ",IF(ENE´24!C50="6:00A18:00",MID(ENE´24!C50,1,4),MID(ENE´24!C50,1,5))))</f>
        <v/>
      </c>
      <c r="C909" s="28" t="str">
        <f>IF(ENE´24!AF50="","",ENE´24!AF50)</f>
        <v/>
      </c>
    </row>
    <row r="910" spans="1:3" x14ac:dyDescent="0.3">
      <c r="A910" s="28" t="str">
        <f>IF(B910="","",ENE´24!$AF$10)</f>
        <v/>
      </c>
      <c r="B910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",C910=""),"",CONCATENATE(TEXT(ENE´24!B51+1,"DD/MM/YYYY")," ",IF(ENE´24!C51="6:00A18:00",MID(ENE´24!C51,1,4),MID(ENE´24!C51,1,5))))</f>
        <v/>
      </c>
      <c r="C910" s="28" t="str">
        <f>IF(ENE´24!AF51="","",ENE´24!AF51)</f>
        <v/>
      </c>
    </row>
    <row r="911" spans="1:3" x14ac:dyDescent="0.3">
      <c r="A911" s="28" t="str">
        <f>IF(B911="","",ENE´24!$AF$10)</f>
        <v/>
      </c>
      <c r="B911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",C911=""),"",CONCATENATE(TEXT(ENE´24!B52,"DD/MM/YYYY")," ",IF(ENE´24!C52="6:00A18:00",MID(ENE´24!C52,1,4),MID(ENE´24!C52,1,5))))</f>
        <v/>
      </c>
      <c r="C911" s="28" t="str">
        <f>IF(ENE´24!AF52="","",ENE´24!AF52)</f>
        <v/>
      </c>
    </row>
    <row r="912" spans="1:3" x14ac:dyDescent="0.3">
      <c r="A912" s="28" t="str">
        <f>IF(B912="","",ENE´24!$AF$10)</f>
        <v/>
      </c>
      <c r="B912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",C912=""),"",CONCATENATE(TEXT(ENE´24!B53+1,"DD/MM/YYYY")," ",IF(ENE´24!C53="6:00A18:00",MID(ENE´24!C53,1,4),MID(ENE´24!C53,1,5))))</f>
        <v/>
      </c>
      <c r="C912" s="28" t="str">
        <f>IF(ENE´24!AF53="","",ENE´24!AF53)</f>
        <v/>
      </c>
    </row>
    <row r="913" spans="1:3" x14ac:dyDescent="0.3">
      <c r="A913" s="28" t="str">
        <f>IF(B913="","",ENE´24!$AF$10)</f>
        <v/>
      </c>
      <c r="B913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",C913=""),"",CONCATENATE(TEXT(ENE´24!B54,"DD/MM/YYYY")," ",IF(ENE´24!C54="6:00A18:00",MID(ENE´24!C54,1,4),MID(ENE´24!C54,1,5))))</f>
        <v/>
      </c>
      <c r="C913" s="28" t="str">
        <f>IF(ENE´24!AF54="","",ENE´24!AF54)</f>
        <v/>
      </c>
    </row>
    <row r="914" spans="1:3" x14ac:dyDescent="0.3">
      <c r="A914" s="28" t="str">
        <f>IF(B914="","",ENE´24!$AF$10)</f>
        <v/>
      </c>
      <c r="B914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",C914=""),"",CONCATENATE(TEXT(ENE´24!B55+1,"DD/MM/YYYY")," ",IF(ENE´24!C55="6:00A18:00",MID(ENE´24!C55,1,4),MID(ENE´24!C55,1,5))))</f>
        <v/>
      </c>
      <c r="C914" s="28" t="str">
        <f>IF(ENE´24!AF55="","",ENE´24!AF55)</f>
        <v/>
      </c>
    </row>
    <row r="915" spans="1:3" x14ac:dyDescent="0.3">
      <c r="A915" s="28" t="str">
        <f>IF(B915="","",ENE´24!$AF$10)</f>
        <v/>
      </c>
      <c r="B915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",C915=""),"",CONCATENATE(TEXT(ENE´24!B56,"DD/MM/YYYY")," ",IF(ENE´24!C56="6:00A18:00",MID(ENE´24!C56,1,4),MID(ENE´24!C56,1,5))))</f>
        <v/>
      </c>
      <c r="C915" s="28" t="str">
        <f>IF(ENE´24!AF56="","",ENE´24!AF56)</f>
        <v/>
      </c>
    </row>
    <row r="916" spans="1:3" x14ac:dyDescent="0.3">
      <c r="A916" s="28" t="str">
        <f>IF(B916="","",ENE´24!$AF$10)</f>
        <v/>
      </c>
      <c r="B916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",C916=""),"",CONCATENATE(TEXT(ENE´24!B57+1,"DD/MM/YYYY")," ",IF(ENE´24!C57="6:00A18:00",MID(ENE´24!C57,1,4),MID(ENE´24!C57,1,5))))</f>
        <v/>
      </c>
      <c r="C916" s="28" t="str">
        <f>IF(ENE´24!AF57="","",ENE´24!AF57)</f>
        <v/>
      </c>
    </row>
    <row r="917" spans="1:3" x14ac:dyDescent="0.3">
      <c r="A917" s="28" t="str">
        <f>IF(B917="","",ENE´24!$AF$10)</f>
        <v/>
      </c>
      <c r="B917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",C917=""),"",CONCATENATE(TEXT(ENE´24!B58,"DD/MM/YYYY")," ",IF(ENE´24!C58="6:00A18:00",MID(ENE´24!C58,1,4),MID(ENE´24!C58,1,5))))</f>
        <v/>
      </c>
      <c r="C917" s="28" t="str">
        <f>IF(ENE´24!AF58="","",ENE´24!AF58)</f>
        <v/>
      </c>
    </row>
    <row r="918" spans="1:3" x14ac:dyDescent="0.3">
      <c r="A918" s="28" t="str">
        <f>IF(B918="","",ENE´24!$AF$10)</f>
        <v/>
      </c>
      <c r="B918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",C918=""),"",CONCATENATE(TEXT(ENE´24!B59+1,"DD/MM/YYYY")," ",IF(ENE´24!C59="6:00A18:00",MID(ENE´24!C59,1,4),MID(ENE´24!C59,1,5))))</f>
        <v/>
      </c>
      <c r="C918" s="28" t="str">
        <f>IF(ENE´24!AF59="","",ENE´24!AF59)</f>
        <v/>
      </c>
    </row>
    <row r="919" spans="1:3" x14ac:dyDescent="0.3">
      <c r="A919" s="28" t="str">
        <f>IF(B919="","",ENE´24!$AF$10)</f>
        <v/>
      </c>
      <c r="B919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",C919=""),"",CONCATENATE(TEXT(ENE´24!B60,"DD/MM/YYYY")," ",IF(ENE´24!C60="6:00A18:00",MID(ENE´24!C60,1,4),MID(ENE´24!C60,1,5))))</f>
        <v/>
      </c>
      <c r="C919" s="28" t="str">
        <f>IF(ENE´24!AF60="","",ENE´24!AF60)</f>
        <v/>
      </c>
    </row>
    <row r="920" spans="1:3" x14ac:dyDescent="0.3">
      <c r="A920" s="28" t="str">
        <f>IF(B920="","",ENE´24!$AF$10)</f>
        <v/>
      </c>
      <c r="B920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",C920=""),"",CONCATENATE(TEXT(ENE´24!B61+1,"DD/MM/YYYY")," ",IF(ENE´24!C61="6:00A18:00",MID(ENE´24!C61,1,4),MID(ENE´24!C61,1,5))))</f>
        <v/>
      </c>
      <c r="C920" s="28" t="str">
        <f>IF(ENE´24!AF61="","",ENE´24!AF61)</f>
        <v/>
      </c>
    </row>
    <row r="921" spans="1:3" x14ac:dyDescent="0.3">
      <c r="A921" s="28" t="str">
        <f>IF(B921="","",ENE´24!$AF$10)</f>
        <v/>
      </c>
      <c r="B921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",C921=""),"",CONCATENATE(TEXT(ENE´24!B62,"DD/MM/YYYY")," ",IF(ENE´24!C62="6:00A18:00",MID(ENE´24!C62,1,4),MID(ENE´24!C62,1,5))))</f>
        <v/>
      </c>
      <c r="C921" s="28" t="str">
        <f>IF(ENE´24!AF62="","",ENE´24!AF62)</f>
        <v/>
      </c>
    </row>
    <row r="922" spans="1:3" x14ac:dyDescent="0.3">
      <c r="A922" s="28" t="str">
        <f>IF(B922="","",ENE´24!$AF$10)</f>
        <v/>
      </c>
      <c r="B922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",C922=""),"",CONCATENATE(TEXT(ENE´24!B63+1,"DD/MM/YYYY")," ",IF(ENE´24!C63="6:00A18:00",MID(ENE´24!C63,1,4),MID(ENE´24!C63,1,5))))</f>
        <v/>
      </c>
      <c r="C922" s="28" t="str">
        <f>IF(ENE´24!AF63="","",ENE´24!AF63)</f>
        <v/>
      </c>
    </row>
    <row r="923" spans="1:3" x14ac:dyDescent="0.3">
      <c r="A923" s="28" t="str">
        <f>IF(B923="","",ENE´24!$AF$10)</f>
        <v/>
      </c>
      <c r="B923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",C923=""),"",CONCATENATE(TEXT(ENE´24!B64,"DD/MM/YYYY")," ",IF(ENE´24!C64="6:00A18:00",MID(ENE´24!C64,1,4),MID(ENE´24!C64,1,5))))</f>
        <v/>
      </c>
      <c r="C923" s="28" t="str">
        <f>IF(ENE´24!AF64="","",ENE´24!AF64)</f>
        <v/>
      </c>
    </row>
    <row r="924" spans="1:3" x14ac:dyDescent="0.3">
      <c r="A924" s="28" t="str">
        <f>IF(B924="","",ENE´24!$AF$10)</f>
        <v/>
      </c>
      <c r="B924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",C924=""),"",CONCATENATE(TEXT(ENE´24!B65+1,"DD/MM/YYYY")," ",IF(ENE´24!C65="6:00A18:00",MID(ENE´24!C65,1,4),MID(ENE´24!C65,1,5))))</f>
        <v/>
      </c>
      <c r="C924" s="28" t="str">
        <f>IF(ENE´24!AF65="","",ENE´24!AF65)</f>
        <v/>
      </c>
    </row>
    <row r="925" spans="1:3" x14ac:dyDescent="0.3">
      <c r="A925" s="28" t="str">
        <f>IF(B925="","",ENE´24!$AF$10)</f>
        <v/>
      </c>
      <c r="B925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",C925=""),"",CONCATENATE(TEXT(ENE´24!B66,"DD/MM/YYYY")," ",IF(ENE´24!C66="6:00A18:00",MID(ENE´24!C66,1,4),MID(ENE´24!C66,1,5))))</f>
        <v/>
      </c>
      <c r="C925" s="28" t="str">
        <f>IF(ENE´24!AF66="","",ENE´24!AF66)</f>
        <v/>
      </c>
    </row>
    <row r="926" spans="1:3" x14ac:dyDescent="0.3">
      <c r="A926" s="28" t="str">
        <f>IF(B926="","",ENE´24!$AF$10)</f>
        <v/>
      </c>
      <c r="B926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",C926=""),"",CONCATENATE(TEXT(ENE´24!B67+1,"DD/MM/YYYY")," ",IF(ENE´24!C67="6:00A18:00",MID(ENE´24!C67,1,4),MID(ENE´24!C67,1,5))))</f>
        <v/>
      </c>
      <c r="C926" s="28" t="str">
        <f>IF(ENE´24!AF67="","",ENE´24!AF67)</f>
        <v/>
      </c>
    </row>
    <row r="927" spans="1:3" x14ac:dyDescent="0.3">
      <c r="A927" s="28" t="str">
        <f>IF(B927="","",ENE´24!$AF$10)</f>
        <v/>
      </c>
      <c r="B927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",C927=""),"",CONCATENATE(TEXT(ENE´24!B68,"DD/MM/YYYY")," ",IF(ENE´24!C68="6:00A18:00",MID(ENE´24!C68,1,4),MID(ENE´24!C68,1,5))))</f>
        <v/>
      </c>
      <c r="C927" s="28" t="str">
        <f>IF(ENE´24!AF68="","",ENE´24!AF68)</f>
        <v/>
      </c>
    </row>
    <row r="928" spans="1:3" x14ac:dyDescent="0.3">
      <c r="A928" s="28" t="str">
        <f>IF(B928="","",ENE´24!$AF$10)</f>
        <v/>
      </c>
      <c r="B928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",C928=""),"",CONCATENATE(TEXT(ENE´24!B69+1,"DD/MM/YYYY")," ",IF(ENE´24!C69="6:00A18:00",MID(ENE´24!C69,1,4),MID(ENE´24!C69,1,5))))</f>
        <v/>
      </c>
      <c r="C928" s="28" t="str">
        <f>IF(ENE´24!AF69="","",ENE´24!AF69)</f>
        <v/>
      </c>
    </row>
    <row r="929" spans="1:3" x14ac:dyDescent="0.3">
      <c r="A929" s="28" t="str">
        <f>IF(B929="","",ENE´24!$AF$10)</f>
        <v/>
      </c>
      <c r="B929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",C929=""),"",CONCATENATE(TEXT(ENE´24!B70,"DD/MM/YYYY")," ",IF(ENE´24!C70="6:00A18:00",MID(ENE´24!C70,1,4),MID(ENE´24!C70,1,5))))</f>
        <v/>
      </c>
      <c r="C929" s="28" t="str">
        <f>IF(ENE´24!AF70="","",ENE´24!AF70)</f>
        <v/>
      </c>
    </row>
    <row r="930" spans="1:3" x14ac:dyDescent="0.3">
      <c r="A930" s="28" t="str">
        <f>IF(B930="","",ENE´24!$AF$10)</f>
        <v/>
      </c>
      <c r="B930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",C930=""),"",CONCATENATE(TEXT(ENE´24!B71+1,"DD/MM/YYYY")," ",IF(ENE´24!C71="6:00A18:00",MID(ENE´24!C71,1,4),MID(ENE´24!C71,1,5))))</f>
        <v/>
      </c>
      <c r="C930" s="28" t="str">
        <f>IF(ENE´24!AF71="","",ENE´24!AF71)</f>
        <v/>
      </c>
    </row>
    <row r="931" spans="1:3" x14ac:dyDescent="0.3">
      <c r="A931" s="28" t="str">
        <f>IF(B931="","",ENE´24!$AF$10)</f>
        <v/>
      </c>
      <c r="B931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",C931=""),"",CONCATENATE(TEXT(ENE´24!B72,"DD/MM/YYYY")," ",IF(ENE´24!C72="6:00A18:00",MID(ENE´24!C72,1,4),MID(ENE´24!C72,1,5))))</f>
        <v/>
      </c>
      <c r="C931" s="28" t="str">
        <f>IF(ENE´24!AF72="","",ENE´24!AF72)</f>
        <v/>
      </c>
    </row>
    <row r="932" spans="1:3" x14ac:dyDescent="0.3">
      <c r="A932" s="28" t="str">
        <f>IF(B932="","",ENE´24!$AH$10)</f>
        <v/>
      </c>
      <c r="B932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",C932=""),"",CONCATENATE(TEXT(ENE´24!B11+1,"DD/MM/YYYY")," ",IF(ENE´24!C11="6:00A18:00",MID(ENE´24!C11,1,4),MID(ENE´24!C11,1,5))))</f>
        <v/>
      </c>
      <c r="C932" s="28" t="str">
        <f>IF(ENE´24!AH11="","",ENE´24!AH11)</f>
        <v/>
      </c>
    </row>
    <row r="933" spans="1:3" x14ac:dyDescent="0.3">
      <c r="A933" s="28" t="str">
        <f>IF(B933="","",ENE´24!$AH$10)</f>
        <v/>
      </c>
      <c r="B933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",C933=""),"",CONCATENATE(TEXT(ENE´24!B12,"DD/MM/YYYY")," ",IF(ENE´24!C12="6:00A18:00",MID(ENE´24!C12,1,4),MID(ENE´24!C12,1,5))))</f>
        <v/>
      </c>
      <c r="C933" s="28" t="str">
        <f>IF(ENE´24!AH12="","",ENE´24!AH12)</f>
        <v/>
      </c>
    </row>
    <row r="934" spans="1:3" x14ac:dyDescent="0.3">
      <c r="A934" s="28" t="str">
        <f>IF(B934="","",ENE´24!$AH$10)</f>
        <v/>
      </c>
      <c r="B934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",C934=""),"",CONCATENATE(TEXT(ENE´24!B13+1,"DD/MM/YYYY")," ",IF(ENE´24!C13="6:00A18:00",MID(ENE´24!C13,1,4),MID(ENE´24!C13,1,5))))</f>
        <v/>
      </c>
      <c r="C934" s="28" t="str">
        <f>IF(ENE´24!AH13="","",ENE´24!AH13)</f>
        <v/>
      </c>
    </row>
    <row r="935" spans="1:3" x14ac:dyDescent="0.3">
      <c r="A935" s="28" t="str">
        <f>IF(B935="","",ENE´24!$AH$10)</f>
        <v/>
      </c>
      <c r="B935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",C935=""),"",CONCATENATE(TEXT(ENE´24!B14,"DD/MM/YYYY")," ",IF(ENE´24!C14="6:00A18:00",MID(ENE´24!C14,1,4),MID(ENE´24!C14,1,5))))</f>
        <v/>
      </c>
      <c r="C935" s="28" t="str">
        <f>IF(ENE´24!AH14="","",ENE´24!AH14)</f>
        <v/>
      </c>
    </row>
    <row r="936" spans="1:3" x14ac:dyDescent="0.3">
      <c r="A936" s="28" t="str">
        <f>IF(B936="","",ENE´24!$AH$10)</f>
        <v/>
      </c>
      <c r="B936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",C936=""),"",CONCATENATE(TEXT(ENE´24!B15+1,"DD/MM/YYYY")," ",IF(ENE´24!C15="6:00A18:00",MID(ENE´24!C15,1,4),MID(ENE´24!C15,1,5))))</f>
        <v/>
      </c>
      <c r="C936" s="28" t="str">
        <f>IF(ENE´24!AH15="","",ENE´24!AH15)</f>
        <v/>
      </c>
    </row>
    <row r="937" spans="1:3" x14ac:dyDescent="0.3">
      <c r="A937" s="28" t="str">
        <f>IF(B937="","",ENE´24!$AH$10)</f>
        <v/>
      </c>
      <c r="B937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",C937=""),"",CONCATENATE(TEXT(ENE´24!B16,"DD/MM/YYYY")," ",IF(ENE´24!C16="6:00A18:00",MID(ENE´24!C16,1,4),MID(ENE´24!C16,1,5))))</f>
        <v/>
      </c>
      <c r="C937" s="28" t="str">
        <f>IF(ENE´24!AH16="","",ENE´24!AH16)</f>
        <v/>
      </c>
    </row>
    <row r="938" spans="1:3" x14ac:dyDescent="0.3">
      <c r="A938" s="28" t="str">
        <f>IF(B938="","",ENE´24!$AH$10)</f>
        <v/>
      </c>
      <c r="B938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",C938=""),"",CONCATENATE(TEXT(ENE´24!B17+1,"DD/MM/YYYY")," ",IF(ENE´24!C17="6:00A18:00",MID(ENE´24!C17,1,4),MID(ENE´24!C17,1,5))))</f>
        <v/>
      </c>
      <c r="C938" s="28" t="str">
        <f>IF(ENE´24!AH17="","",ENE´24!AH17)</f>
        <v/>
      </c>
    </row>
    <row r="939" spans="1:3" x14ac:dyDescent="0.3">
      <c r="A939" s="28" t="str">
        <f>IF(B939="","",ENE´24!$AH$10)</f>
        <v/>
      </c>
      <c r="B939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",C939=""),"",CONCATENATE(TEXT(ENE´24!B18,"DD/MM/YYYY")," ",IF(ENE´24!C18="6:00A18:00",MID(ENE´24!C18,1,4),MID(ENE´24!C18,1,5))))</f>
        <v/>
      </c>
      <c r="C939" s="28" t="str">
        <f>IF(ENE´24!AH18="","",ENE´24!AH18)</f>
        <v/>
      </c>
    </row>
    <row r="940" spans="1:3" x14ac:dyDescent="0.3">
      <c r="A940" s="28" t="str">
        <f>IF(B940="","",ENE´24!$AH$10)</f>
        <v/>
      </c>
      <c r="B940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",C940=""),"",CONCATENATE(TEXT(ENE´24!B19+1,"DD/MM/YYYY")," ",IF(ENE´24!C19="6:00A18:00",MID(ENE´24!C19,1,4),MID(ENE´24!C19,1,5))))</f>
        <v/>
      </c>
      <c r="C940" s="28" t="str">
        <f>IF(ENE´24!AH19="","",ENE´24!AH19)</f>
        <v/>
      </c>
    </row>
    <row r="941" spans="1:3" x14ac:dyDescent="0.3">
      <c r="A941" s="28" t="str">
        <f>IF(B941="","",ENE´24!$AH$10)</f>
        <v/>
      </c>
      <c r="B941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",C941=""),"",CONCATENATE(TEXT(ENE´24!B20,"DD/MM/YYYY")," ",IF(ENE´24!C20="6:00A18:00",MID(ENE´24!C20,1,4),MID(ENE´24!C20,1,5))))</f>
        <v/>
      </c>
      <c r="C941" s="28" t="str">
        <f>IF(ENE´24!AH20="","",ENE´24!AH20)</f>
        <v/>
      </c>
    </row>
    <row r="942" spans="1:3" x14ac:dyDescent="0.3">
      <c r="A942" s="28" t="str">
        <f>IF(B942="","",ENE´24!$AH$10)</f>
        <v/>
      </c>
      <c r="B942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",C942=""),"",CONCATENATE(TEXT(ENE´24!B21+1,"DD/MM/YYYY")," ",IF(ENE´24!C21="6:00A18:00",MID(ENE´24!C21,1,4),MID(ENE´24!C21,1,5))))</f>
        <v/>
      </c>
      <c r="C942" s="28" t="str">
        <f>IF(ENE´24!AH21="","",ENE´24!AH21)</f>
        <v/>
      </c>
    </row>
    <row r="943" spans="1:3" x14ac:dyDescent="0.3">
      <c r="A943" s="28" t="str">
        <f>IF(B943="","",ENE´24!$AH$10)</f>
        <v/>
      </c>
      <c r="B943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",C943=""),"",CONCATENATE(TEXT(ENE´24!B22,"DD/MM/YYYY")," ",IF(ENE´24!C22="6:00A18:00",MID(ENE´24!C22,1,4),MID(ENE´24!C22,1,5))))</f>
        <v/>
      </c>
      <c r="C943" s="28" t="str">
        <f>IF(ENE´24!AH22="","",ENE´24!AH22)</f>
        <v/>
      </c>
    </row>
    <row r="944" spans="1:3" x14ac:dyDescent="0.3">
      <c r="A944" s="28" t="str">
        <f>IF(B944="","",ENE´24!$AH$10)</f>
        <v/>
      </c>
      <c r="B944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",C944=""),"",CONCATENATE(TEXT(ENE´24!B23+1,"DD/MM/YYYY")," ",IF(ENE´24!C23="6:00A18:00",MID(ENE´24!C23,1,4),MID(ENE´24!C23,1,5))))</f>
        <v/>
      </c>
      <c r="C944" s="28" t="str">
        <f>IF(ENE´24!AH23="","",ENE´24!AH23)</f>
        <v/>
      </c>
    </row>
    <row r="945" spans="1:3" x14ac:dyDescent="0.3">
      <c r="A945" s="28" t="str">
        <f>IF(B945="","",ENE´24!$AH$10)</f>
        <v/>
      </c>
      <c r="B945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",C945=""),"",CONCATENATE(TEXT(ENE´24!B24,"DD/MM/YYYY")," ",IF(ENE´24!C24="6:00A18:00",MID(ENE´24!C24,1,4),MID(ENE´24!C24,1,5))))</f>
        <v/>
      </c>
      <c r="C945" s="28" t="str">
        <f>IF(ENE´24!AH24="","",ENE´24!AH24)</f>
        <v/>
      </c>
    </row>
    <row r="946" spans="1:3" x14ac:dyDescent="0.3">
      <c r="A946" s="28" t="str">
        <f>IF(B946="","",ENE´24!$AH$10)</f>
        <v/>
      </c>
      <c r="B946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",C946=""),"",CONCATENATE(TEXT(ENE´24!B25+1,"DD/MM/YYYY")," ",IF(ENE´24!C25="6:00A18:00",MID(ENE´24!C25,1,4),MID(ENE´24!C25,1,5))))</f>
        <v/>
      </c>
      <c r="C946" s="28" t="str">
        <f>IF(ENE´24!AH25="","",ENE´24!AH25)</f>
        <v/>
      </c>
    </row>
    <row r="947" spans="1:3" x14ac:dyDescent="0.3">
      <c r="A947" s="28" t="str">
        <f>IF(B947="","",ENE´24!$AH$10)</f>
        <v/>
      </c>
      <c r="B947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",C947=""),"",CONCATENATE(TEXT(ENE´24!B26,"DD/MM/YYYY")," ",IF(ENE´24!C26="6:00A18:00",MID(ENE´24!C26,1,4),MID(ENE´24!C26,1,5))))</f>
        <v/>
      </c>
      <c r="C947" s="28" t="str">
        <f>IF(ENE´24!AH26="","",ENE´24!AH26)</f>
        <v/>
      </c>
    </row>
    <row r="948" spans="1:3" x14ac:dyDescent="0.3">
      <c r="A948" s="28" t="str">
        <f>IF(B948="","",ENE´24!$AH$10)</f>
        <v/>
      </c>
      <c r="B948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",C948=""),"",CONCATENATE(TEXT(ENE´24!B27+1,"DD/MM/YYYY")," ",IF(ENE´24!C27="6:00A18:00",MID(ENE´24!C27,1,4),MID(ENE´24!C27,1,5))))</f>
        <v/>
      </c>
      <c r="C948" s="28" t="str">
        <f>IF(ENE´24!AH27="","",ENE´24!AH27)</f>
        <v/>
      </c>
    </row>
    <row r="949" spans="1:3" x14ac:dyDescent="0.3">
      <c r="A949" s="28" t="str">
        <f>IF(B949="","",ENE´24!$AH$10)</f>
        <v/>
      </c>
      <c r="B949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",C949=""),"",CONCATENATE(TEXT(ENE´24!B28,"DD/MM/YYYY")," ",IF(ENE´24!C28="6:00A18:00",MID(ENE´24!C28,1,4),MID(ENE´24!C28,1,5))))</f>
        <v/>
      </c>
      <c r="C949" s="28" t="str">
        <f>IF(ENE´24!AH28="","",ENE´24!AH28)</f>
        <v/>
      </c>
    </row>
    <row r="950" spans="1:3" x14ac:dyDescent="0.3">
      <c r="A950" s="28" t="str">
        <f>IF(B950="","",ENE´24!$AH$10)</f>
        <v/>
      </c>
      <c r="B950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",C950=""),"",CONCATENATE(TEXT(ENE´24!B29+1,"DD/MM/YYYY")," ",IF(ENE´24!C29="6:00A18:00",MID(ENE´24!C29,1,4),MID(ENE´24!C29,1,5))))</f>
        <v/>
      </c>
      <c r="C950" s="28" t="str">
        <f>IF(ENE´24!AH29="","",ENE´24!AH29)</f>
        <v/>
      </c>
    </row>
    <row r="951" spans="1:3" x14ac:dyDescent="0.3">
      <c r="A951" s="28" t="str">
        <f>IF(B951="","",ENE´24!$AH$10)</f>
        <v/>
      </c>
      <c r="B951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",C951=""),"",CONCATENATE(TEXT(ENE´24!B30,"DD/MM/YYYY")," ",IF(ENE´24!C30="6:00A18:00",MID(ENE´24!C30,1,4),MID(ENE´24!C30,1,5))))</f>
        <v/>
      </c>
      <c r="C951" s="28" t="str">
        <f>IF(ENE´24!AH30="","",ENE´24!AH30)</f>
        <v/>
      </c>
    </row>
    <row r="952" spans="1:3" x14ac:dyDescent="0.3">
      <c r="A952" s="28" t="str">
        <f>IF(B952="","",ENE´24!$AH$10)</f>
        <v/>
      </c>
      <c r="B952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",C952=""),"",CONCATENATE(TEXT(ENE´24!B31+1,"DD/MM/YYYY")," ",IF(ENE´24!C31="6:00A18:00",MID(ENE´24!C31,1,4),MID(ENE´24!C31,1,5))))</f>
        <v/>
      </c>
      <c r="C952" s="28" t="str">
        <f>IF(ENE´24!AH31="","",ENE´24!AH31)</f>
        <v/>
      </c>
    </row>
    <row r="953" spans="1:3" x14ac:dyDescent="0.3">
      <c r="A953" s="28" t="str">
        <f>IF(B953="","",ENE´24!$AH$10)</f>
        <v/>
      </c>
      <c r="B953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",C953=""),"",CONCATENATE(TEXT(ENE´24!B32,"DD/MM/YYYY")," ",IF(ENE´24!C32="6:00A18:00",MID(ENE´24!C32,1,4),MID(ENE´24!C32,1,5))))</f>
        <v/>
      </c>
      <c r="C953" s="28" t="str">
        <f>IF(ENE´24!AH32="","",ENE´24!AH32)</f>
        <v/>
      </c>
    </row>
    <row r="954" spans="1:3" x14ac:dyDescent="0.3">
      <c r="A954" s="28" t="str">
        <f>IF(B954="","",ENE´24!$AH$10)</f>
        <v/>
      </c>
      <c r="B954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",C954=""),"",CONCATENATE(TEXT(ENE´24!B33+1,"DD/MM/YYYY")," ",IF(ENE´24!C33="6:00A18:00",MID(ENE´24!C33,1,4),MID(ENE´24!C33,1,5))))</f>
        <v/>
      </c>
      <c r="C954" s="28" t="str">
        <f>IF(ENE´24!AH33="","",ENE´24!AH33)</f>
        <v/>
      </c>
    </row>
    <row r="955" spans="1:3" x14ac:dyDescent="0.3">
      <c r="A955" s="28" t="str">
        <f>IF(B955="","",ENE´24!$AH$10)</f>
        <v/>
      </c>
      <c r="B955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",C955=""),"",CONCATENATE(TEXT(ENE´24!B34,"DD/MM/YYYY")," ",IF(ENE´24!C34="6:00A18:00",MID(ENE´24!C34,1,4),MID(ENE´24!C34,1,5))))</f>
        <v/>
      </c>
      <c r="C955" s="28" t="str">
        <f>IF(ENE´24!AH34="","",ENE´24!AH34)</f>
        <v/>
      </c>
    </row>
    <row r="956" spans="1:3" x14ac:dyDescent="0.3">
      <c r="A956" s="28" t="str">
        <f>IF(B956="","",ENE´24!$AH$10)</f>
        <v/>
      </c>
      <c r="B956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",C956=""),"",CONCATENATE(TEXT(ENE´24!B35+1,"DD/MM/YYYY")," ",IF(ENE´24!C35="6:00A18:00",MID(ENE´24!C35,1,4),MID(ENE´24!C35,1,5))))</f>
        <v/>
      </c>
      <c r="C956" s="28" t="str">
        <f>IF(ENE´24!AH35="","",ENE´24!AH35)</f>
        <v/>
      </c>
    </row>
    <row r="957" spans="1:3" x14ac:dyDescent="0.3">
      <c r="A957" s="28" t="str">
        <f>IF(B957="","",ENE´24!$AH$10)</f>
        <v/>
      </c>
      <c r="B957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",C957=""),"",CONCATENATE(TEXT(ENE´24!B36,"DD/MM/YYYY")," ",IF(ENE´24!C36="6:00A18:00",MID(ENE´24!C36,1,4),MID(ENE´24!C36,1,5))))</f>
        <v/>
      </c>
      <c r="C957" s="28" t="str">
        <f>IF(ENE´24!AH36="","",ENE´24!AH36)</f>
        <v/>
      </c>
    </row>
    <row r="958" spans="1:3" x14ac:dyDescent="0.3">
      <c r="A958" s="28" t="str">
        <f>IF(B958="","",ENE´24!$AH$10)</f>
        <v/>
      </c>
      <c r="B958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",C958=""),"",CONCATENATE(TEXT(ENE´24!B37+1,"DD/MM/YYYY")," ",IF(ENE´24!C37="6:00A18:00",MID(ENE´24!C37,1,4),MID(ENE´24!C37,1,5))))</f>
        <v/>
      </c>
      <c r="C958" s="28" t="str">
        <f>IF(ENE´24!AH37="","",ENE´24!AH37)</f>
        <v/>
      </c>
    </row>
    <row r="959" spans="1:3" x14ac:dyDescent="0.3">
      <c r="A959" s="28" t="str">
        <f>IF(B959="","",ENE´24!$AH$10)</f>
        <v/>
      </c>
      <c r="B959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",C959=""),"",CONCATENATE(TEXT(ENE´24!B38,"DD/MM/YYYY")," ",IF(ENE´24!C38="6:00A18:00",MID(ENE´24!C38,1,4),MID(ENE´24!C38,1,5))))</f>
        <v/>
      </c>
      <c r="C959" s="28" t="str">
        <f>IF(ENE´24!AH38="","",ENE´24!AH38)</f>
        <v/>
      </c>
    </row>
    <row r="960" spans="1:3" x14ac:dyDescent="0.3">
      <c r="A960" s="28" t="str">
        <f>IF(B960="","",ENE´24!$AH$10)</f>
        <v/>
      </c>
      <c r="B960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",C960=""),"",CONCATENATE(TEXT(ENE´24!B39+1,"DD/MM/YYYY")," ",IF(ENE´24!C39="6:00A18:00",MID(ENE´24!C39,1,4),MID(ENE´24!C39,1,5))))</f>
        <v/>
      </c>
      <c r="C960" s="28" t="str">
        <f>IF(ENE´24!AH39="","",ENE´24!AH39)</f>
        <v/>
      </c>
    </row>
    <row r="961" spans="1:3" x14ac:dyDescent="0.3">
      <c r="A961" s="28" t="str">
        <f>IF(B961="","",ENE´24!$AH$10)</f>
        <v/>
      </c>
      <c r="B961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",C961=""),"",CONCATENATE(TEXT(ENE´24!B40,"DD/MM/YYYY")," ",IF(ENE´24!C40="6:00A18:00",MID(ENE´24!C40,1,4),MID(ENE´24!C40,1,5))))</f>
        <v/>
      </c>
      <c r="C961" s="28" t="str">
        <f>IF(ENE´24!AH40="","",ENE´24!AH40)</f>
        <v/>
      </c>
    </row>
    <row r="962" spans="1:3" x14ac:dyDescent="0.3">
      <c r="A962" s="28" t="str">
        <f>IF(B962="","",ENE´24!$AH$10)</f>
        <v/>
      </c>
      <c r="B962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",C962=""),"",CONCATENATE(TEXT(ENE´24!B41+1,"DD/MM/YYYY")," ",IF(ENE´24!C41="6:00A18:00",MID(ENE´24!C41,1,4),MID(ENE´24!C41,1,5))))</f>
        <v/>
      </c>
      <c r="C962" s="28" t="str">
        <f>IF(ENE´24!AH41="","",ENE´24!AH41)</f>
        <v/>
      </c>
    </row>
    <row r="963" spans="1:3" x14ac:dyDescent="0.3">
      <c r="A963" s="28" t="str">
        <f>IF(B963="","",ENE´24!$AH$10)</f>
        <v/>
      </c>
      <c r="B963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",C963=""),"",CONCATENATE(TEXT(ENE´24!B42,"DD/MM/YYYY")," ",IF(ENE´24!C42="6:00A18:00",MID(ENE´24!C42,1,4),MID(ENE´24!C42,1,5))))</f>
        <v/>
      </c>
      <c r="C963" s="28" t="str">
        <f>IF(ENE´24!AH42="","",ENE´24!AH42)</f>
        <v/>
      </c>
    </row>
    <row r="964" spans="1:3" x14ac:dyDescent="0.3">
      <c r="A964" s="28" t="str">
        <f>IF(B964="","",ENE´24!$AH$10)</f>
        <v/>
      </c>
      <c r="B964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",C964=""),"",CONCATENATE(TEXT(ENE´24!B43+1,"DD/MM/YYYY")," ",IF(ENE´24!C43="6:00A18:00",MID(ENE´24!C43,1,4),MID(ENE´24!C43,1,5))))</f>
        <v/>
      </c>
      <c r="C964" s="28" t="str">
        <f>IF(ENE´24!AH43="","",ENE´24!AH43)</f>
        <v/>
      </c>
    </row>
    <row r="965" spans="1:3" x14ac:dyDescent="0.3">
      <c r="A965" s="28" t="str">
        <f>IF(B965="","",ENE´24!$AH$10)</f>
        <v/>
      </c>
      <c r="B965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",C965=""),"",CONCATENATE(TEXT(ENE´24!B44,"DD/MM/YYYY")," ",IF(ENE´24!C44="6:00A18:00",MID(ENE´24!C44,1,4),MID(ENE´24!C44,1,5))))</f>
        <v/>
      </c>
      <c r="C965" s="28" t="str">
        <f>IF(ENE´24!AH44="","",ENE´24!AH44)</f>
        <v/>
      </c>
    </row>
    <row r="966" spans="1:3" x14ac:dyDescent="0.3">
      <c r="A966" s="28" t="str">
        <f>IF(B966="","",ENE´24!$AH$10)</f>
        <v/>
      </c>
      <c r="B966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",C966=""),"",CONCATENATE(TEXT(ENE´24!B45+1,"DD/MM/YYYY")," ",IF(ENE´24!C45="6:00A18:00",MID(ENE´24!C45,1,4),MID(ENE´24!C45,1,5))))</f>
        <v/>
      </c>
      <c r="C966" s="28" t="str">
        <f>IF(ENE´24!AH45="","",ENE´24!AH45)</f>
        <v/>
      </c>
    </row>
    <row r="967" spans="1:3" x14ac:dyDescent="0.3">
      <c r="A967" s="28" t="str">
        <f>IF(B967="","",ENE´24!$AH$10)</f>
        <v/>
      </c>
      <c r="B967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",C967=""),"",CONCATENATE(TEXT(ENE´24!B46,"DD/MM/YYYY")," ",IF(ENE´24!C46="6:00A18:00",MID(ENE´24!C46,1,4),MID(ENE´24!C46,1,5))))</f>
        <v/>
      </c>
      <c r="C967" s="28" t="str">
        <f>IF(ENE´24!AH46="","",ENE´24!AH46)</f>
        <v/>
      </c>
    </row>
    <row r="968" spans="1:3" x14ac:dyDescent="0.3">
      <c r="A968" s="28" t="str">
        <f>IF(B968="","",ENE´24!$AH$10)</f>
        <v/>
      </c>
      <c r="B968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",C968=""),"",CONCATENATE(TEXT(ENE´24!B47+1,"DD/MM/YYYY")," ",IF(ENE´24!C47="6:00A18:00",MID(ENE´24!C47,1,4),MID(ENE´24!C47,1,5))))</f>
        <v/>
      </c>
      <c r="C968" s="28" t="str">
        <f>IF(ENE´24!AH47="","",ENE´24!AH47)</f>
        <v/>
      </c>
    </row>
    <row r="969" spans="1:3" x14ac:dyDescent="0.3">
      <c r="A969" s="28" t="str">
        <f>IF(B969="","",ENE´24!$AH$10)</f>
        <v/>
      </c>
      <c r="B969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",C969=""),"",CONCATENATE(TEXT(ENE´24!B48,"DD/MM/YYYY")," ",IF(ENE´24!C48="6:00A18:00",MID(ENE´24!C48,1,4),MID(ENE´24!C48,1,5))))</f>
        <v/>
      </c>
      <c r="C969" s="28" t="str">
        <f>IF(ENE´24!AH48="","",ENE´24!AH48)</f>
        <v/>
      </c>
    </row>
    <row r="970" spans="1:3" x14ac:dyDescent="0.3">
      <c r="A970" s="28" t="str">
        <f>IF(B970="","",ENE´24!$AH$10)</f>
        <v/>
      </c>
      <c r="B970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",C970=""),"",CONCATENATE(TEXT(ENE´24!B49+1,"DD/MM/YYYY")," ",IF(ENE´24!C49="6:00A18:00",MID(ENE´24!C49,1,4),MID(ENE´24!C49,1,5))))</f>
        <v/>
      </c>
      <c r="C970" s="28" t="str">
        <f>IF(ENE´24!AH49="","",ENE´24!AH49)</f>
        <v/>
      </c>
    </row>
    <row r="971" spans="1:3" x14ac:dyDescent="0.3">
      <c r="A971" s="28" t="str">
        <f>IF(B971="","",ENE´24!$AH$10)</f>
        <v/>
      </c>
      <c r="B971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",C971=""),"",CONCATENATE(TEXT(ENE´24!B50,"DD/MM/YYYY")," ",IF(ENE´24!C50="6:00A18:00",MID(ENE´24!C50,1,4),MID(ENE´24!C50,1,5))))</f>
        <v/>
      </c>
      <c r="C971" s="28" t="str">
        <f>IF(ENE´24!AH50="","",ENE´24!AH50)</f>
        <v/>
      </c>
    </row>
    <row r="972" spans="1:3" x14ac:dyDescent="0.3">
      <c r="A972" s="28" t="str">
        <f>IF(B972="","",ENE´24!$AH$10)</f>
        <v/>
      </c>
      <c r="B972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",C972=""),"",CONCATENATE(TEXT(ENE´24!B51+1,"DD/MM/YYYY")," ",IF(ENE´24!C51="6:00A18:00",MID(ENE´24!C51,1,4),MID(ENE´24!C51,1,5))))</f>
        <v/>
      </c>
      <c r="C972" s="28" t="str">
        <f>IF(ENE´24!AH51="","",ENE´24!AH51)</f>
        <v/>
      </c>
    </row>
    <row r="973" spans="1:3" x14ac:dyDescent="0.3">
      <c r="A973" s="28" t="str">
        <f>IF(B973="","",ENE´24!$AH$10)</f>
        <v/>
      </c>
      <c r="B973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",C973=""),"",CONCATENATE(TEXT(ENE´24!B52,"DD/MM/YYYY")," ",IF(ENE´24!C52="6:00A18:00",MID(ENE´24!C52,1,4),MID(ENE´24!C52,1,5))))</f>
        <v/>
      </c>
      <c r="C973" s="28" t="str">
        <f>IF(ENE´24!AH52="","",ENE´24!AH52)</f>
        <v/>
      </c>
    </row>
    <row r="974" spans="1:3" x14ac:dyDescent="0.3">
      <c r="A974" s="28" t="str">
        <f>IF(B974="","",ENE´24!$AH$10)</f>
        <v/>
      </c>
      <c r="B974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",C974=""),"",CONCATENATE(TEXT(ENE´24!B53+1,"DD/MM/YYYY")," ",IF(ENE´24!C53="6:00A18:00",MID(ENE´24!C53,1,4),MID(ENE´24!C53,1,5))))</f>
        <v/>
      </c>
      <c r="C974" s="28" t="str">
        <f>IF(ENE´24!AH53="","",ENE´24!AH53)</f>
        <v/>
      </c>
    </row>
    <row r="975" spans="1:3" x14ac:dyDescent="0.3">
      <c r="A975" s="28" t="str">
        <f>IF(B975="","",ENE´24!$AH$10)</f>
        <v/>
      </c>
      <c r="B975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",C975=""),"",CONCATENATE(TEXT(ENE´24!B54,"DD/MM/YYYY")," ",IF(ENE´24!C54="6:00A18:00",MID(ENE´24!C54,1,4),MID(ENE´24!C54,1,5))))</f>
        <v/>
      </c>
      <c r="C975" s="28" t="str">
        <f>IF(ENE´24!AH54="","",ENE´24!AH54)</f>
        <v/>
      </c>
    </row>
    <row r="976" spans="1:3" x14ac:dyDescent="0.3">
      <c r="A976" s="28" t="str">
        <f>IF(B976="","",ENE´24!$AH$10)</f>
        <v/>
      </c>
      <c r="B976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",C976=""),"",CONCATENATE(TEXT(ENE´24!B55+1,"DD/MM/YYYY")," ",IF(ENE´24!C55="6:00A18:00",MID(ENE´24!C55,1,4),MID(ENE´24!C55,1,5))))</f>
        <v/>
      </c>
      <c r="C976" s="28" t="str">
        <f>IF(ENE´24!AH55="","",ENE´24!AH55)</f>
        <v/>
      </c>
    </row>
    <row r="977" spans="1:3" x14ac:dyDescent="0.3">
      <c r="A977" s="28" t="str">
        <f>IF(B977="","",ENE´24!$AH$10)</f>
        <v/>
      </c>
      <c r="B977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",C977=""),"",CONCATENATE(TEXT(ENE´24!B56,"DD/MM/YYYY")," ",IF(ENE´24!C56="6:00A18:00",MID(ENE´24!C56,1,4),MID(ENE´24!C56,1,5))))</f>
        <v/>
      </c>
      <c r="C977" s="28" t="str">
        <f>IF(ENE´24!AH56="","",ENE´24!AH56)</f>
        <v/>
      </c>
    </row>
    <row r="978" spans="1:3" x14ac:dyDescent="0.3">
      <c r="A978" s="28" t="str">
        <f>IF(B978="","",ENE´24!$AH$10)</f>
        <v/>
      </c>
      <c r="B978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",C978=""),"",CONCATENATE(TEXT(ENE´24!B57+1,"DD/MM/YYYY")," ",IF(ENE´24!C57="6:00A18:00",MID(ENE´24!C57,1,4),MID(ENE´24!C57,1,5))))</f>
        <v/>
      </c>
      <c r="C978" s="28" t="str">
        <f>IF(ENE´24!AH57="","",ENE´24!AH57)</f>
        <v/>
      </c>
    </row>
    <row r="979" spans="1:3" x14ac:dyDescent="0.3">
      <c r="A979" s="28" t="str">
        <f>IF(B979="","",ENE´24!$AH$10)</f>
        <v/>
      </c>
      <c r="B979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",C979=""),"",CONCATENATE(TEXT(ENE´24!B58,"DD/MM/YYYY")," ",IF(ENE´24!C58="6:00A18:00",MID(ENE´24!C58,1,4),MID(ENE´24!C58,1,5))))</f>
        <v/>
      </c>
      <c r="C979" s="28" t="str">
        <f>IF(ENE´24!AH58="","",ENE´24!AH58)</f>
        <v/>
      </c>
    </row>
    <row r="980" spans="1:3" x14ac:dyDescent="0.3">
      <c r="A980" s="28" t="str">
        <f>IF(B980="","",ENE´24!$AH$10)</f>
        <v/>
      </c>
      <c r="B980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",C980=""),"",CONCATENATE(TEXT(ENE´24!B59+1,"DD/MM/YYYY")," ",IF(ENE´24!C59="6:00A18:00",MID(ENE´24!C59,1,4),MID(ENE´24!C59,1,5))))</f>
        <v/>
      </c>
      <c r="C980" s="28" t="str">
        <f>IF(ENE´24!AH59="","",ENE´24!AH59)</f>
        <v/>
      </c>
    </row>
    <row r="981" spans="1:3" x14ac:dyDescent="0.3">
      <c r="A981" s="28" t="str">
        <f>IF(B981="","",ENE´24!$AH$10)</f>
        <v/>
      </c>
      <c r="B981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",C981=""),"",CONCATENATE(TEXT(ENE´24!B60,"DD/MM/YYYY")," ",IF(ENE´24!C60="6:00A18:00",MID(ENE´24!C60,1,4),MID(ENE´24!C60,1,5))))</f>
        <v/>
      </c>
      <c r="C981" s="28" t="str">
        <f>IF(ENE´24!AH60="","",ENE´24!AH60)</f>
        <v/>
      </c>
    </row>
    <row r="982" spans="1:3" x14ac:dyDescent="0.3">
      <c r="A982" s="28" t="str">
        <f>IF(B982="","",ENE´24!$AH$10)</f>
        <v/>
      </c>
      <c r="B982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",C982=""),"",CONCATENATE(TEXT(ENE´24!B61+1,"DD/MM/YYYY")," ",IF(ENE´24!C61="6:00A18:00",MID(ENE´24!C61,1,4),MID(ENE´24!C61,1,5))))</f>
        <v/>
      </c>
      <c r="C982" s="28" t="str">
        <f>IF(ENE´24!AH61="","",ENE´24!AH61)</f>
        <v/>
      </c>
    </row>
    <row r="983" spans="1:3" x14ac:dyDescent="0.3">
      <c r="A983" s="28" t="str">
        <f>IF(B983="","",ENE´24!$AH$10)</f>
        <v/>
      </c>
      <c r="B983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",C983=""),"",CONCATENATE(TEXT(ENE´24!B62,"DD/MM/YYYY")," ",IF(ENE´24!C62="6:00A18:00",MID(ENE´24!C62,1,4),MID(ENE´24!C62,1,5))))</f>
        <v/>
      </c>
      <c r="C983" s="28" t="str">
        <f>IF(ENE´24!AH62="","",ENE´24!AH62)</f>
        <v/>
      </c>
    </row>
    <row r="984" spans="1:3" x14ac:dyDescent="0.3">
      <c r="A984" s="28" t="str">
        <f>IF(B984="","",ENE´24!$AH$10)</f>
        <v/>
      </c>
      <c r="B984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",C984=""),"",CONCATENATE(TEXT(ENE´24!B63+1,"DD/MM/YYYY")," ",IF(ENE´24!C63="6:00A18:00",MID(ENE´24!C63,1,4),MID(ENE´24!C63,1,5))))</f>
        <v/>
      </c>
      <c r="C984" s="28" t="str">
        <f>IF(ENE´24!AH63="","",ENE´24!AH63)</f>
        <v/>
      </c>
    </row>
    <row r="985" spans="1:3" x14ac:dyDescent="0.3">
      <c r="A985" s="28" t="str">
        <f>IF(B985="","",ENE´24!$AH$10)</f>
        <v/>
      </c>
      <c r="B985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",C985=""),"",CONCATENATE(TEXT(ENE´24!B64,"DD/MM/YYYY")," ",IF(ENE´24!C64="6:00A18:00",MID(ENE´24!C64,1,4),MID(ENE´24!C64,1,5))))</f>
        <v/>
      </c>
      <c r="C985" s="28" t="str">
        <f>IF(ENE´24!AH64="","",ENE´24!AH64)</f>
        <v/>
      </c>
    </row>
    <row r="986" spans="1:3" x14ac:dyDescent="0.3">
      <c r="A986" s="28" t="str">
        <f>IF(B986="","",ENE´24!$AH$10)</f>
        <v/>
      </c>
      <c r="B986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",C986=""),"",CONCATENATE(TEXT(ENE´24!B65+1,"DD/MM/YYYY")," ",IF(ENE´24!C65="6:00A18:00",MID(ENE´24!C65,1,4),MID(ENE´24!C65,1,5))))</f>
        <v/>
      </c>
      <c r="C986" s="28" t="str">
        <f>IF(ENE´24!AH65="","",ENE´24!AH65)</f>
        <v/>
      </c>
    </row>
    <row r="987" spans="1:3" x14ac:dyDescent="0.3">
      <c r="A987" s="28" t="str">
        <f>IF(B987="","",ENE´24!$AH$10)</f>
        <v/>
      </c>
      <c r="B987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",C987=""),"",CONCATENATE(TEXT(ENE´24!B66,"DD/MM/YYYY")," ",IF(ENE´24!C66="6:00A18:00",MID(ENE´24!C66,1,4),MID(ENE´24!C66,1,5))))</f>
        <v/>
      </c>
      <c r="C987" s="28" t="str">
        <f>IF(ENE´24!AH66="","",ENE´24!AH66)</f>
        <v/>
      </c>
    </row>
    <row r="988" spans="1:3" x14ac:dyDescent="0.3">
      <c r="A988" s="28" t="str">
        <f>IF(B988="","",ENE´24!$AH$10)</f>
        <v/>
      </c>
      <c r="B988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",C988=""),"",CONCATENATE(TEXT(ENE´24!B67+1,"DD/MM/YYYY")," ",IF(ENE´24!C67="6:00A18:00",MID(ENE´24!C67,1,4),MID(ENE´24!C67,1,5))))</f>
        <v/>
      </c>
      <c r="C988" s="28" t="str">
        <f>IF(ENE´24!AH67="","",ENE´24!AH67)</f>
        <v/>
      </c>
    </row>
    <row r="989" spans="1:3" x14ac:dyDescent="0.3">
      <c r="A989" s="28" t="str">
        <f>IF(B989="","",ENE´24!$AH$10)</f>
        <v/>
      </c>
      <c r="B989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",C989=""),"",CONCATENATE(TEXT(ENE´24!B68,"DD/MM/YYYY")," ",IF(ENE´24!C68="6:00A18:00",MID(ENE´24!C68,1,4),MID(ENE´24!C68,1,5))))</f>
        <v/>
      </c>
      <c r="C989" s="28" t="str">
        <f>IF(ENE´24!AH68="","",ENE´24!AH68)</f>
        <v/>
      </c>
    </row>
    <row r="990" spans="1:3" x14ac:dyDescent="0.3">
      <c r="A990" s="28" t="str">
        <f>IF(B990="","",ENE´24!$AH$10)</f>
        <v/>
      </c>
      <c r="B990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",C990=""),"",CONCATENATE(TEXT(ENE´24!B69+1,"DD/MM/YYYY")," ",IF(ENE´24!C69="6:00A18:00",MID(ENE´24!C69,1,4),MID(ENE´24!C69,1,5))))</f>
        <v/>
      </c>
      <c r="C990" s="28" t="str">
        <f>IF(ENE´24!AH69="","",ENE´24!AH69)</f>
        <v/>
      </c>
    </row>
    <row r="991" spans="1:3" x14ac:dyDescent="0.3">
      <c r="A991" s="28" t="str">
        <f>IF(B991="","",ENE´24!$AH$10)</f>
        <v/>
      </c>
      <c r="B991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",C991=""),"",CONCATENATE(TEXT(ENE´24!B70,"DD/MM/YYYY")," ",IF(ENE´24!C70="6:00A18:00",MID(ENE´24!C70,1,4),MID(ENE´24!C70,1,5))))</f>
        <v/>
      </c>
      <c r="C991" s="28" t="str">
        <f>IF(ENE´24!AH70="","",ENE´24!AH70)</f>
        <v/>
      </c>
    </row>
    <row r="992" spans="1:3" x14ac:dyDescent="0.3">
      <c r="A992" s="28" t="str">
        <f>IF(B992="","",ENE´24!$AH$10)</f>
        <v/>
      </c>
      <c r="B992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",C992=""),"",CONCATENATE(TEXT(ENE´24!B71+1,"DD/MM/YYYY")," ",IF(ENE´24!C71="6:00A18:00",MID(ENE´24!C71,1,4),MID(ENE´24!C71,1,5))))</f>
        <v/>
      </c>
      <c r="C992" s="28" t="str">
        <f>IF(ENE´24!AH71="","",ENE´24!AH71)</f>
        <v/>
      </c>
    </row>
    <row r="993" spans="1:3" x14ac:dyDescent="0.3">
      <c r="A993" s="28" t="str">
        <f>IF(B993="","",ENE´24!$AH$10)</f>
        <v/>
      </c>
      <c r="B993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",C993=""),"",CONCATENATE(TEXT(ENE´24!B72,"DD/MM/YYYY")," ",IF(ENE´24!C72="6:00A18:00",MID(ENE´24!C72,1,4),MID(ENE´24!C72,1,5))))</f>
        <v/>
      </c>
      <c r="C993" s="28" t="str">
        <f>IF(ENE´24!AH72="","",ENE´24!AH72)</f>
        <v/>
      </c>
    </row>
    <row r="994" spans="1:3" x14ac:dyDescent="0.3">
      <c r="A994" s="28" t="str">
        <f>IF(B994="","",ENE´24!$AJ$10)</f>
        <v/>
      </c>
      <c r="B994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",C994=""),"",CONCATENATE(TEXT(ENE´24!B11+1,"DD/MM/YYYY")," ",IF(ENE´24!C11="6:00A18:00",MID(ENE´24!C11,1,4),MID(ENE´24!C11,1,5))))</f>
        <v/>
      </c>
      <c r="C994" s="28" t="str">
        <f>IF(ENE´24!AJ11="","",ENE´24!AJ11)</f>
        <v/>
      </c>
    </row>
    <row r="995" spans="1:3" x14ac:dyDescent="0.3">
      <c r="A995" s="28" t="str">
        <f>IF(B995="","",ENE´24!$AJ$10)</f>
        <v/>
      </c>
      <c r="B995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",C995=""),"",CONCATENATE(TEXT(ENE´24!B12,"DD/MM/YYYY")," ",IF(ENE´24!C12="6:00A18:00",MID(ENE´24!C12,1,4),MID(ENE´24!C12,1,5))))</f>
        <v/>
      </c>
      <c r="C995" s="28" t="str">
        <f>IF(ENE´24!AJ12="","",ENE´24!AJ12)</f>
        <v/>
      </c>
    </row>
    <row r="996" spans="1:3" x14ac:dyDescent="0.3">
      <c r="A996" s="28" t="str">
        <f>IF(B996="","",ENE´24!$AJ$10)</f>
        <v/>
      </c>
      <c r="B996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",C996=""),"",CONCATENATE(TEXT(ENE´24!B13+1,"DD/MM/YYYY")," ",IF(ENE´24!C13="6:00A18:00",MID(ENE´24!C13,1,4),MID(ENE´24!C13,1,5))))</f>
        <v/>
      </c>
      <c r="C996" s="28" t="str">
        <f>IF(ENE´24!AJ13="","",ENE´24!AJ13)</f>
        <v/>
      </c>
    </row>
    <row r="997" spans="1:3" x14ac:dyDescent="0.3">
      <c r="A997" s="28" t="str">
        <f>IF(B997="","",ENE´24!$AJ$10)</f>
        <v/>
      </c>
      <c r="B997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",C997=""),"",CONCATENATE(TEXT(ENE´24!B14,"DD/MM/YYYY")," ",IF(ENE´24!C14="6:00A18:00",MID(ENE´24!C14,1,4),MID(ENE´24!C14,1,5))))</f>
        <v/>
      </c>
      <c r="C997" s="28" t="str">
        <f>IF(ENE´24!AJ14="","",ENE´24!AJ14)</f>
        <v/>
      </c>
    </row>
    <row r="998" spans="1:3" x14ac:dyDescent="0.3">
      <c r="A998" s="28" t="str">
        <f>IF(B998="","",ENE´24!$AJ$10)</f>
        <v/>
      </c>
      <c r="B998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",C998=""),"",CONCATENATE(TEXT(ENE´24!B15+1,"DD/MM/YYYY")," ",IF(ENE´24!C15="6:00A18:00",MID(ENE´24!C15,1,4),MID(ENE´24!C15,1,5))))</f>
        <v/>
      </c>
      <c r="C998" s="28" t="str">
        <f>IF(ENE´24!AJ15="","",ENE´24!AJ15)</f>
        <v/>
      </c>
    </row>
    <row r="999" spans="1:3" x14ac:dyDescent="0.3">
      <c r="A999" s="28" t="str">
        <f>IF(B999="","",ENE´24!$AJ$10)</f>
        <v/>
      </c>
      <c r="B999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",C999=""),"",CONCATENATE(TEXT(ENE´24!B16,"DD/MM/YYYY")," ",IF(ENE´24!C16="6:00A18:00",MID(ENE´24!C16,1,4),MID(ENE´24!C16,1,5))))</f>
        <v/>
      </c>
      <c r="C999" s="28" t="str">
        <f>IF(ENE´24!AJ16="","",ENE´24!AJ16)</f>
        <v/>
      </c>
    </row>
    <row r="1000" spans="1:3" x14ac:dyDescent="0.3">
      <c r="A1000" s="28" t="str">
        <f>IF(B1000="","",ENE´24!$AJ$10)</f>
        <v/>
      </c>
      <c r="B1000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",C1000=""),"",CONCATENATE(TEXT(ENE´24!B17+1,"DD/MM/YYYY")," ",IF(ENE´24!C17="6:00A18:00",MID(ENE´24!C17,1,4),MID(ENE´24!C17,1,5))))</f>
        <v/>
      </c>
      <c r="C1000" s="28" t="str">
        <f>IF(ENE´24!AJ17="","",ENE´24!AJ17)</f>
        <v/>
      </c>
    </row>
    <row r="1001" spans="1:3" x14ac:dyDescent="0.3">
      <c r="A1001" s="28" t="str">
        <f>IF(B1001="","",ENE´24!$AJ$10)</f>
        <v/>
      </c>
      <c r="B1001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",C1001=""),"",CONCATENATE(TEXT(ENE´24!B18,"DD/MM/YYYY")," ",IF(ENE´24!C18="6:00A18:00",MID(ENE´24!C18,1,4),MID(ENE´24!C18,1,5))))</f>
        <v/>
      </c>
      <c r="C1001" s="28" t="str">
        <f>IF(ENE´24!AJ18="","",ENE´24!AJ18)</f>
        <v/>
      </c>
    </row>
    <row r="1002" spans="1:3" x14ac:dyDescent="0.3">
      <c r="A1002" s="28" t="str">
        <f>IF(B1002="","",ENE´24!$AJ$10)</f>
        <v/>
      </c>
      <c r="B1002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",C1002=""),"",CONCATENATE(TEXT(ENE´24!B19+1,"DD/MM/YYYY")," ",IF(ENE´24!C19="6:00A18:00",MID(ENE´24!C19,1,4),MID(ENE´24!C19,1,5))))</f>
        <v/>
      </c>
      <c r="C1002" s="28" t="str">
        <f>IF(ENE´24!AJ19="","",ENE´24!AJ19)</f>
        <v/>
      </c>
    </row>
    <row r="1003" spans="1:3" x14ac:dyDescent="0.3">
      <c r="A1003" s="28" t="str">
        <f>IF(B1003="","",ENE´24!$AJ$10)</f>
        <v/>
      </c>
      <c r="B1003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",C1003=""),"",CONCATENATE(TEXT(ENE´24!B20,"DD/MM/YYYY")," ",IF(ENE´24!C20="6:00A18:00",MID(ENE´24!C20,1,4),MID(ENE´24!C20,1,5))))</f>
        <v/>
      </c>
      <c r="C1003" s="28" t="str">
        <f>IF(ENE´24!AJ20="","",ENE´24!AJ20)</f>
        <v/>
      </c>
    </row>
    <row r="1004" spans="1:3" x14ac:dyDescent="0.3">
      <c r="A1004" s="28" t="str">
        <f>IF(B1004="","",ENE´24!$AJ$10)</f>
        <v/>
      </c>
      <c r="B1004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",C1004=""),"",CONCATENATE(TEXT(ENE´24!B21+1,"DD/MM/YYYY")," ",IF(ENE´24!C21="6:00A18:00",MID(ENE´24!C21,1,4),MID(ENE´24!C21,1,5))))</f>
        <v/>
      </c>
      <c r="C1004" s="28" t="str">
        <f>IF(ENE´24!AJ21="","",ENE´24!AJ21)</f>
        <v/>
      </c>
    </row>
    <row r="1005" spans="1:3" x14ac:dyDescent="0.3">
      <c r="A1005" s="28" t="str">
        <f>IF(B1005="","",ENE´24!$AJ$10)</f>
        <v/>
      </c>
      <c r="B1005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",C1005=""),"",CONCATENATE(TEXT(ENE´24!B22,"DD/MM/YYYY")," ",IF(ENE´24!C22="6:00A18:00",MID(ENE´24!C22,1,4),MID(ENE´24!C22,1,5))))</f>
        <v/>
      </c>
      <c r="C1005" s="28" t="str">
        <f>IF(ENE´24!AJ22="","",ENE´24!AJ22)</f>
        <v/>
      </c>
    </row>
    <row r="1006" spans="1:3" x14ac:dyDescent="0.3">
      <c r="A1006" s="28" t="str">
        <f>IF(B1006="","",ENE´24!$AJ$10)</f>
        <v/>
      </c>
      <c r="B1006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",C1006=""),"",CONCATENATE(TEXT(ENE´24!B23+1,"DD/MM/YYYY")," ",IF(ENE´24!C23="6:00A18:00",MID(ENE´24!C23,1,4),MID(ENE´24!C23,1,5))))</f>
        <v/>
      </c>
      <c r="C1006" s="28" t="str">
        <f>IF(ENE´24!AJ23="","",ENE´24!AJ23)</f>
        <v/>
      </c>
    </row>
    <row r="1007" spans="1:3" x14ac:dyDescent="0.3">
      <c r="A1007" s="28" t="str">
        <f>IF(B1007="","",ENE´24!$AJ$10)</f>
        <v/>
      </c>
      <c r="B1007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",C1007=""),"",CONCATENATE(TEXT(ENE´24!B24,"DD/MM/YYYY")," ",IF(ENE´24!C24="6:00A18:00",MID(ENE´24!C24,1,4),MID(ENE´24!C24,1,5))))</f>
        <v/>
      </c>
      <c r="C1007" s="28" t="str">
        <f>IF(ENE´24!AJ24="","",ENE´24!AJ24)</f>
        <v/>
      </c>
    </row>
    <row r="1008" spans="1:3" x14ac:dyDescent="0.3">
      <c r="A1008" s="28" t="str">
        <f>IF(B1008="","",ENE´24!$AJ$10)</f>
        <v/>
      </c>
      <c r="B1008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",C1008=""),"",CONCATENATE(TEXT(ENE´24!B25+1,"DD/MM/YYYY")," ",IF(ENE´24!C25="6:00A18:00",MID(ENE´24!C25,1,4),MID(ENE´24!C25,1,5))))</f>
        <v/>
      </c>
      <c r="C1008" s="28" t="str">
        <f>IF(ENE´24!AJ25="","",ENE´24!AJ25)</f>
        <v/>
      </c>
    </row>
    <row r="1009" spans="1:3" x14ac:dyDescent="0.3">
      <c r="A1009" s="28" t="str">
        <f>IF(B1009="","",ENE´24!$AJ$10)</f>
        <v/>
      </c>
      <c r="B1009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",C1009=""),"",CONCATENATE(TEXT(ENE´24!B26,"DD/MM/YYYY")," ",IF(ENE´24!C26="6:00A18:00",MID(ENE´24!C26,1,4),MID(ENE´24!C26,1,5))))</f>
        <v/>
      </c>
      <c r="C1009" s="28" t="str">
        <f>IF(ENE´24!AJ26="","",ENE´24!AJ26)</f>
        <v/>
      </c>
    </row>
    <row r="1010" spans="1:3" x14ac:dyDescent="0.3">
      <c r="A1010" s="28" t="str">
        <f>IF(B1010="","",ENE´24!$AJ$10)</f>
        <v/>
      </c>
      <c r="B1010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",C1010=""),"",CONCATENATE(TEXT(ENE´24!B27+1,"DD/MM/YYYY")," ",IF(ENE´24!C27="6:00A18:00",MID(ENE´24!C27,1,4),MID(ENE´24!C27,1,5))))</f>
        <v/>
      </c>
      <c r="C1010" s="28" t="str">
        <f>IF(ENE´24!AJ27="","",ENE´24!AJ27)</f>
        <v/>
      </c>
    </row>
    <row r="1011" spans="1:3" x14ac:dyDescent="0.3">
      <c r="A1011" s="28" t="str">
        <f>IF(B1011="","",ENE´24!$AJ$10)</f>
        <v/>
      </c>
      <c r="B1011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",C1011=""),"",CONCATENATE(TEXT(ENE´24!B28,"DD/MM/YYYY")," ",IF(ENE´24!C28="6:00A18:00",MID(ENE´24!C28,1,4),MID(ENE´24!C28,1,5))))</f>
        <v/>
      </c>
      <c r="C1011" s="28" t="str">
        <f>IF(ENE´24!AJ28="","",ENE´24!AJ28)</f>
        <v/>
      </c>
    </row>
    <row r="1012" spans="1:3" x14ac:dyDescent="0.3">
      <c r="A1012" s="28" t="str">
        <f>IF(B1012="","",ENE´24!$AJ$10)</f>
        <v/>
      </c>
      <c r="B1012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",C1012=""),"",CONCATENATE(TEXT(ENE´24!B29+1,"DD/MM/YYYY")," ",IF(ENE´24!C29="6:00A18:00",MID(ENE´24!C29,1,4),MID(ENE´24!C29,1,5))))</f>
        <v/>
      </c>
      <c r="C1012" s="28" t="str">
        <f>IF(ENE´24!AJ29="","",ENE´24!AJ29)</f>
        <v/>
      </c>
    </row>
    <row r="1013" spans="1:3" x14ac:dyDescent="0.3">
      <c r="A1013" s="28" t="str">
        <f>IF(B1013="","",ENE´24!$AJ$10)</f>
        <v/>
      </c>
      <c r="B1013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",C1013=""),"",CONCATENATE(TEXT(ENE´24!B30,"DD/MM/YYYY")," ",IF(ENE´24!C30="6:00A18:00",MID(ENE´24!C30,1,4),MID(ENE´24!C30,1,5))))</f>
        <v/>
      </c>
      <c r="C1013" s="28" t="str">
        <f>IF(ENE´24!AJ30="","",ENE´24!AJ30)</f>
        <v/>
      </c>
    </row>
    <row r="1014" spans="1:3" x14ac:dyDescent="0.3">
      <c r="A1014" s="28" t="str">
        <f>IF(B1014="","",ENE´24!$AJ$10)</f>
        <v/>
      </c>
      <c r="B1014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",C1014=""),"",CONCATENATE(TEXT(ENE´24!B31+1,"DD/MM/YYYY")," ",IF(ENE´24!C31="6:00A18:00",MID(ENE´24!C31,1,4),MID(ENE´24!C31,1,5))))</f>
        <v/>
      </c>
      <c r="C1014" s="28" t="str">
        <f>IF(ENE´24!AJ31="","",ENE´24!AJ31)</f>
        <v/>
      </c>
    </row>
    <row r="1015" spans="1:3" x14ac:dyDescent="0.3">
      <c r="A1015" s="28" t="str">
        <f>IF(B1015="","",ENE´24!$AJ$10)</f>
        <v/>
      </c>
      <c r="B1015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",C1015=""),"",CONCATENATE(TEXT(ENE´24!B32,"DD/MM/YYYY")," ",IF(ENE´24!C32="6:00A18:00",MID(ENE´24!C32,1,4),MID(ENE´24!C32,1,5))))</f>
        <v/>
      </c>
      <c r="C1015" s="28" t="str">
        <f>IF(ENE´24!AJ32="","",ENE´24!AJ32)</f>
        <v/>
      </c>
    </row>
    <row r="1016" spans="1:3" x14ac:dyDescent="0.3">
      <c r="A1016" s="28" t="str">
        <f>IF(B1016="","",ENE´24!$AJ$10)</f>
        <v/>
      </c>
      <c r="B1016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",C1016=""),"",CONCATENATE(TEXT(ENE´24!B33+1,"DD/MM/YYYY")," ",IF(ENE´24!C33="6:00A18:00",MID(ENE´24!C33,1,4),MID(ENE´24!C33,1,5))))</f>
        <v/>
      </c>
      <c r="C1016" s="28" t="str">
        <f>IF(ENE´24!AJ33="","",ENE´24!AJ33)</f>
        <v/>
      </c>
    </row>
    <row r="1017" spans="1:3" x14ac:dyDescent="0.3">
      <c r="A1017" s="28" t="str">
        <f>IF(B1017="","",ENE´24!$AJ$10)</f>
        <v/>
      </c>
      <c r="B1017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",C1017=""),"",CONCATENATE(TEXT(ENE´24!B34,"DD/MM/YYYY")," ",IF(ENE´24!C34="6:00A18:00",MID(ENE´24!C34,1,4),MID(ENE´24!C34,1,5))))</f>
        <v/>
      </c>
      <c r="C1017" s="28" t="str">
        <f>IF(ENE´24!AJ34="","",ENE´24!AJ34)</f>
        <v/>
      </c>
    </row>
    <row r="1018" spans="1:3" x14ac:dyDescent="0.3">
      <c r="A1018" s="28" t="str">
        <f>IF(B1018="","",ENE´24!$AJ$10)</f>
        <v/>
      </c>
      <c r="B1018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",C1018=""),"",CONCATENATE(TEXT(ENE´24!B35+1,"DD/MM/YYYY")," ",IF(ENE´24!C35="6:00A18:00",MID(ENE´24!C35,1,4),MID(ENE´24!C35,1,5))))</f>
        <v/>
      </c>
      <c r="C1018" s="28" t="str">
        <f>IF(ENE´24!AJ35="","",ENE´24!AJ35)</f>
        <v/>
      </c>
    </row>
    <row r="1019" spans="1:3" x14ac:dyDescent="0.3">
      <c r="A1019" s="28" t="str">
        <f>IF(B1019="","",ENE´24!$AJ$10)</f>
        <v/>
      </c>
      <c r="B1019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",C1019=""),"",CONCATENATE(TEXT(ENE´24!B36,"DD/MM/YYYY")," ",IF(ENE´24!C36="6:00A18:00",MID(ENE´24!C36,1,4),MID(ENE´24!C36,1,5))))</f>
        <v/>
      </c>
      <c r="C1019" s="28" t="str">
        <f>IF(ENE´24!AJ36="","",ENE´24!AJ36)</f>
        <v/>
      </c>
    </row>
    <row r="1020" spans="1:3" x14ac:dyDescent="0.3">
      <c r="A1020" s="28" t="str">
        <f>IF(B1020="","",ENE´24!$AJ$10)</f>
        <v/>
      </c>
      <c r="B1020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",C1020=""),"",CONCATENATE(TEXT(ENE´24!B37+1,"DD/MM/YYYY")," ",IF(ENE´24!C37="6:00A18:00",MID(ENE´24!C37,1,4),MID(ENE´24!C37,1,5))))</f>
        <v/>
      </c>
      <c r="C1020" s="28" t="str">
        <f>IF(ENE´24!AJ37="","",ENE´24!AJ37)</f>
        <v/>
      </c>
    </row>
    <row r="1021" spans="1:3" x14ac:dyDescent="0.3">
      <c r="A1021" s="28" t="str">
        <f>IF(B1021="","",ENE´24!$AJ$10)</f>
        <v/>
      </c>
      <c r="B1021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",C1021=""),"",CONCATENATE(TEXT(ENE´24!B38,"DD/MM/YYYY")," ",IF(ENE´24!C38="6:00A18:00",MID(ENE´24!C38,1,4),MID(ENE´24!C38,1,5))))</f>
        <v/>
      </c>
      <c r="C1021" s="28" t="str">
        <f>IF(ENE´24!AJ38="","",ENE´24!AJ38)</f>
        <v/>
      </c>
    </row>
    <row r="1022" spans="1:3" x14ac:dyDescent="0.3">
      <c r="A1022" s="28" t="str">
        <f>IF(B1022="","",ENE´24!$AJ$10)</f>
        <v/>
      </c>
      <c r="B1022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",C1022=""),"",CONCATENATE(TEXT(ENE´24!B39+1,"DD/MM/YYYY")," ",IF(ENE´24!C39="6:00A18:00",MID(ENE´24!C39,1,4),MID(ENE´24!C39,1,5))))</f>
        <v/>
      </c>
      <c r="C1022" s="28" t="str">
        <f>IF(ENE´24!AJ39="","",ENE´24!AJ39)</f>
        <v/>
      </c>
    </row>
    <row r="1023" spans="1:3" x14ac:dyDescent="0.3">
      <c r="A1023" s="28" t="str">
        <f>IF(B1023="","",ENE´24!$AJ$10)</f>
        <v/>
      </c>
      <c r="B1023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",C1023=""),"",CONCATENATE(TEXT(ENE´24!B40,"DD/MM/YYYY")," ",IF(ENE´24!C40="6:00A18:00",MID(ENE´24!C40,1,4),MID(ENE´24!C40,1,5))))</f>
        <v/>
      </c>
      <c r="C1023" s="28" t="str">
        <f>IF(ENE´24!AJ40="","",ENE´24!AJ40)</f>
        <v/>
      </c>
    </row>
    <row r="1024" spans="1:3" x14ac:dyDescent="0.3">
      <c r="A1024" s="28" t="str">
        <f>IF(B1024="","",ENE´24!$AJ$10)</f>
        <v/>
      </c>
      <c r="B1024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",C1024=""),"",CONCATENATE(TEXT(ENE´24!B41+1,"DD/MM/YYYY")," ",IF(ENE´24!C41="6:00A18:00",MID(ENE´24!C41,1,4),MID(ENE´24!C41,1,5))))</f>
        <v/>
      </c>
      <c r="C1024" s="28" t="str">
        <f>IF(ENE´24!AJ41="","",ENE´24!AJ41)</f>
        <v/>
      </c>
    </row>
    <row r="1025" spans="1:3" x14ac:dyDescent="0.3">
      <c r="A1025" s="28" t="str">
        <f>IF(B1025="","",ENE´24!$AJ$10)</f>
        <v/>
      </c>
      <c r="B1025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",C1025=""),"",CONCATENATE(TEXT(ENE´24!B42,"DD/MM/YYYY")," ",IF(ENE´24!C42="6:00A18:00",MID(ENE´24!C42,1,4),MID(ENE´24!C42,1,5))))</f>
        <v/>
      </c>
      <c r="C1025" s="28" t="str">
        <f>IF(ENE´24!AJ42="","",ENE´24!AJ42)</f>
        <v/>
      </c>
    </row>
    <row r="1026" spans="1:3" x14ac:dyDescent="0.3">
      <c r="A1026" s="28" t="str">
        <f>IF(B1026="","",ENE´24!$AJ$10)</f>
        <v/>
      </c>
      <c r="B1026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",C1026=""),"",CONCATENATE(TEXT(ENE´24!B43+1,"DD/MM/YYYY")," ",IF(ENE´24!C43="6:00A18:00",MID(ENE´24!C43,1,4),MID(ENE´24!C43,1,5))))</f>
        <v/>
      </c>
      <c r="C1026" s="28" t="str">
        <f>IF(ENE´24!AJ43="","",ENE´24!AJ43)</f>
        <v/>
      </c>
    </row>
    <row r="1027" spans="1:3" x14ac:dyDescent="0.3">
      <c r="A1027" s="28" t="str">
        <f>IF(B1027="","",ENE´24!$AJ$10)</f>
        <v/>
      </c>
      <c r="B1027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",C1027=""),"",CONCATENATE(TEXT(ENE´24!B44,"DD/MM/YYYY")," ",IF(ENE´24!C44="6:00A18:00",MID(ENE´24!C44,1,4),MID(ENE´24!C44,1,5))))</f>
        <v/>
      </c>
      <c r="C1027" s="28" t="str">
        <f>IF(ENE´24!AJ44="","",ENE´24!AJ44)</f>
        <v/>
      </c>
    </row>
    <row r="1028" spans="1:3" x14ac:dyDescent="0.3">
      <c r="A1028" s="28" t="str">
        <f>IF(B1028="","",ENE´24!$AJ$10)</f>
        <v/>
      </c>
      <c r="B1028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",C1028=""),"",CONCATENATE(TEXT(ENE´24!B45+1,"DD/MM/YYYY")," ",IF(ENE´24!C45="6:00A18:00",MID(ENE´24!C45,1,4),MID(ENE´24!C45,1,5))))</f>
        <v/>
      </c>
      <c r="C1028" s="28" t="str">
        <f>IF(ENE´24!AJ45="","",ENE´24!AJ45)</f>
        <v/>
      </c>
    </row>
    <row r="1029" spans="1:3" x14ac:dyDescent="0.3">
      <c r="A1029" s="28" t="str">
        <f>IF(B1029="","",ENE´24!$AJ$10)</f>
        <v/>
      </c>
      <c r="B1029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",C1029=""),"",CONCATENATE(TEXT(ENE´24!B46,"DD/MM/YYYY")," ",IF(ENE´24!C46="6:00A18:00",MID(ENE´24!C46,1,4),MID(ENE´24!C46,1,5))))</f>
        <v/>
      </c>
      <c r="C1029" s="28" t="str">
        <f>IF(ENE´24!AJ46="","",ENE´24!AJ46)</f>
        <v/>
      </c>
    </row>
    <row r="1030" spans="1:3" x14ac:dyDescent="0.3">
      <c r="A1030" s="28" t="str">
        <f>IF(B1030="","",ENE´24!$AJ$10)</f>
        <v/>
      </c>
      <c r="B1030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",C1030=""),"",CONCATENATE(TEXT(ENE´24!B47+1,"DD/MM/YYYY")," ",IF(ENE´24!C47="6:00A18:00",MID(ENE´24!C47,1,4),MID(ENE´24!C47,1,5))))</f>
        <v/>
      </c>
      <c r="C1030" s="28" t="str">
        <f>IF(ENE´24!AJ47="","",ENE´24!AJ47)</f>
        <v/>
      </c>
    </row>
    <row r="1031" spans="1:3" x14ac:dyDescent="0.3">
      <c r="A1031" s="28" t="str">
        <f>IF(B1031="","",ENE´24!$AJ$10)</f>
        <v/>
      </c>
      <c r="B1031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",C1031=""),"",CONCATENATE(TEXT(ENE´24!B48,"DD/MM/YYYY")," ",IF(ENE´24!C48="6:00A18:00",MID(ENE´24!C48,1,4),MID(ENE´24!C48,1,5))))</f>
        <v/>
      </c>
      <c r="C1031" s="28" t="str">
        <f>IF(ENE´24!AJ48="","",ENE´24!AJ48)</f>
        <v/>
      </c>
    </row>
    <row r="1032" spans="1:3" x14ac:dyDescent="0.3">
      <c r="A1032" s="28" t="str">
        <f>IF(B1032="","",ENE´24!$AJ$10)</f>
        <v/>
      </c>
      <c r="B1032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",C1032=""),"",CONCATENATE(TEXT(ENE´24!B49+1,"DD/MM/YYYY")," ",IF(ENE´24!C49="6:00A18:00",MID(ENE´24!C49,1,4),MID(ENE´24!C49,1,5))))</f>
        <v/>
      </c>
      <c r="C1032" s="28" t="str">
        <f>IF(ENE´24!AJ49="","",ENE´24!AJ49)</f>
        <v/>
      </c>
    </row>
    <row r="1033" spans="1:3" x14ac:dyDescent="0.3">
      <c r="A1033" s="28" t="str">
        <f>IF(B1033="","",ENE´24!$AJ$10)</f>
        <v/>
      </c>
      <c r="B1033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",C1033=""),"",CONCATENATE(TEXT(ENE´24!B50,"DD/MM/YYYY")," ",IF(ENE´24!C50="6:00A18:00",MID(ENE´24!C50,1,4),MID(ENE´24!C50,1,5))))</f>
        <v/>
      </c>
      <c r="C1033" s="28" t="str">
        <f>IF(ENE´24!AJ50="","",ENE´24!AJ50)</f>
        <v/>
      </c>
    </row>
    <row r="1034" spans="1:3" x14ac:dyDescent="0.3">
      <c r="A1034" s="28" t="str">
        <f>IF(B1034="","",ENE´24!$AJ$10)</f>
        <v/>
      </c>
      <c r="B1034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",C1034=""),"",CONCATENATE(TEXT(ENE´24!B51+1,"DD/MM/YYYY")," ",IF(ENE´24!C51="6:00A18:00",MID(ENE´24!C51,1,4),MID(ENE´24!C51,1,5))))</f>
        <v/>
      </c>
      <c r="C1034" s="28" t="str">
        <f>IF(ENE´24!AJ51="","",ENE´24!AJ51)</f>
        <v/>
      </c>
    </row>
    <row r="1035" spans="1:3" x14ac:dyDescent="0.3">
      <c r="A1035" s="28" t="str">
        <f>IF(B1035="","",ENE´24!$AJ$10)</f>
        <v/>
      </c>
      <c r="B1035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",C1035=""),"",CONCATENATE(TEXT(ENE´24!B52,"DD/MM/YYYY")," ",IF(ENE´24!C52="6:00A18:00",MID(ENE´24!C52,1,4),MID(ENE´24!C52,1,5))))</f>
        <v/>
      </c>
      <c r="C1035" s="28" t="str">
        <f>IF(ENE´24!AJ52="","",ENE´24!AJ52)</f>
        <v/>
      </c>
    </row>
    <row r="1036" spans="1:3" x14ac:dyDescent="0.3">
      <c r="A1036" s="28" t="str">
        <f>IF(B1036="","",ENE´24!$AJ$10)</f>
        <v/>
      </c>
      <c r="B1036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",C1036=""),"",CONCATENATE(TEXT(ENE´24!B53+1,"DD/MM/YYYY")," ",IF(ENE´24!C53="6:00A18:00",MID(ENE´24!C53,1,4),MID(ENE´24!C53,1,5))))</f>
        <v/>
      </c>
      <c r="C1036" s="28" t="str">
        <f>IF(ENE´24!AJ53="","",ENE´24!AJ53)</f>
        <v/>
      </c>
    </row>
    <row r="1037" spans="1:3" x14ac:dyDescent="0.3">
      <c r="A1037" s="28" t="str">
        <f>IF(B1037="","",ENE´24!$AJ$10)</f>
        <v/>
      </c>
      <c r="B1037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",C1037=""),"",CONCATENATE(TEXT(ENE´24!B54,"DD/MM/YYYY")," ",IF(ENE´24!C54="6:00A18:00",MID(ENE´24!C54,1,4),MID(ENE´24!C54,1,5))))</f>
        <v/>
      </c>
      <c r="C1037" s="28" t="str">
        <f>IF(ENE´24!AJ54="","",ENE´24!AJ54)</f>
        <v/>
      </c>
    </row>
    <row r="1038" spans="1:3" x14ac:dyDescent="0.3">
      <c r="A1038" s="28" t="str">
        <f>IF(B1038="","",ENE´24!$AJ$10)</f>
        <v/>
      </c>
      <c r="B1038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",C1038=""),"",CONCATENATE(TEXT(ENE´24!B55+1,"DD/MM/YYYY")," ",IF(ENE´24!C55="6:00A18:00",MID(ENE´24!C55,1,4),MID(ENE´24!C55,1,5))))</f>
        <v/>
      </c>
      <c r="C1038" s="28" t="str">
        <f>IF(ENE´24!AJ55="","",ENE´24!AJ55)</f>
        <v/>
      </c>
    </row>
    <row r="1039" spans="1:3" x14ac:dyDescent="0.3">
      <c r="A1039" s="28" t="str">
        <f>IF(B1039="","",ENE´24!$AJ$10)</f>
        <v/>
      </c>
      <c r="B1039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",C1039=""),"",CONCATENATE(TEXT(ENE´24!B56,"DD/MM/YYYY")," ",IF(ENE´24!C56="6:00A18:00",MID(ENE´24!C56,1,4),MID(ENE´24!C56,1,5))))</f>
        <v/>
      </c>
      <c r="C1039" s="28" t="str">
        <f>IF(ENE´24!AJ56="","",ENE´24!AJ56)</f>
        <v/>
      </c>
    </row>
    <row r="1040" spans="1:3" x14ac:dyDescent="0.3">
      <c r="A1040" s="28" t="str">
        <f>IF(B1040="","",ENE´24!$AJ$10)</f>
        <v/>
      </c>
      <c r="B1040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",C1040=""),"",CONCATENATE(TEXT(ENE´24!B57+1,"DD/MM/YYYY")," ",IF(ENE´24!C57="6:00A18:00",MID(ENE´24!C57,1,4),MID(ENE´24!C57,1,5))))</f>
        <v/>
      </c>
      <c r="C1040" s="28" t="str">
        <f>IF(ENE´24!AJ57="","",ENE´24!AJ57)</f>
        <v/>
      </c>
    </row>
    <row r="1041" spans="1:3" x14ac:dyDescent="0.3">
      <c r="A1041" s="28" t="str">
        <f>IF(B1041="","",ENE´24!$AJ$10)</f>
        <v/>
      </c>
      <c r="B1041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",C1041=""),"",CONCATENATE(TEXT(ENE´24!B58,"DD/MM/YYYY")," ",IF(ENE´24!C58="6:00A18:00",MID(ENE´24!C58,1,4),MID(ENE´24!C58,1,5))))</f>
        <v/>
      </c>
      <c r="C1041" s="28" t="str">
        <f>IF(ENE´24!AJ58="","",ENE´24!AJ58)</f>
        <v/>
      </c>
    </row>
    <row r="1042" spans="1:3" x14ac:dyDescent="0.3">
      <c r="A1042" s="28" t="str">
        <f>IF(B1042="","",ENE´24!$AJ$10)</f>
        <v/>
      </c>
      <c r="B1042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",C1042=""),"",CONCATENATE(TEXT(ENE´24!B59+1,"DD/MM/YYYY")," ",IF(ENE´24!C59="6:00A18:00",MID(ENE´24!C59,1,4),MID(ENE´24!C59,1,5))))</f>
        <v/>
      </c>
      <c r="C1042" s="28" t="str">
        <f>IF(ENE´24!AJ59="","",ENE´24!AJ59)</f>
        <v/>
      </c>
    </row>
    <row r="1043" spans="1:3" x14ac:dyDescent="0.3">
      <c r="A1043" s="28" t="str">
        <f>IF(B1043="","",ENE´24!$AJ$10)</f>
        <v/>
      </c>
      <c r="B1043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",C1043=""),"",CONCATENATE(TEXT(ENE´24!B60,"DD/MM/YYYY")," ",IF(ENE´24!C60="6:00A18:00",MID(ENE´24!C60,1,4),MID(ENE´24!C60,1,5))))</f>
        <v/>
      </c>
      <c r="C1043" s="28" t="str">
        <f>IF(ENE´24!AJ60="","",ENE´24!AJ60)</f>
        <v/>
      </c>
    </row>
    <row r="1044" spans="1:3" x14ac:dyDescent="0.3">
      <c r="A1044" s="28" t="str">
        <f>IF(B1044="","",ENE´24!$AJ$10)</f>
        <v/>
      </c>
      <c r="B1044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",C1044=""),"",CONCATENATE(TEXT(ENE´24!B61+1,"DD/MM/YYYY")," ",IF(ENE´24!C61="6:00A18:00",MID(ENE´24!C61,1,4),MID(ENE´24!C61,1,5))))</f>
        <v/>
      </c>
      <c r="C1044" s="28" t="str">
        <f>IF(ENE´24!AJ61="","",ENE´24!AJ61)</f>
        <v/>
      </c>
    </row>
    <row r="1045" spans="1:3" x14ac:dyDescent="0.3">
      <c r="A1045" s="28" t="str">
        <f>IF(B1045="","",ENE´24!$AJ$10)</f>
        <v/>
      </c>
      <c r="B1045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",C1045=""),"",CONCATENATE(TEXT(ENE´24!B62,"DD/MM/YYYY")," ",IF(ENE´24!C62="6:00A18:00",MID(ENE´24!C62,1,4),MID(ENE´24!C62,1,5))))</f>
        <v/>
      </c>
      <c r="C1045" s="28" t="str">
        <f>IF(ENE´24!AJ62="","",ENE´24!AJ62)</f>
        <v/>
      </c>
    </row>
    <row r="1046" spans="1:3" x14ac:dyDescent="0.3">
      <c r="A1046" s="28" t="str">
        <f>IF(B1046="","",ENE´24!$AJ$10)</f>
        <v/>
      </c>
      <c r="B1046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",C1046=""),"",CONCATENATE(TEXT(ENE´24!B63+1,"DD/MM/YYYY")," ",IF(ENE´24!C63="6:00A18:00",MID(ENE´24!C63,1,4),MID(ENE´24!C63,1,5))))</f>
        <v/>
      </c>
      <c r="C1046" s="28" t="str">
        <f>IF(ENE´24!AJ63="","",ENE´24!AJ63)</f>
        <v/>
      </c>
    </row>
    <row r="1047" spans="1:3" x14ac:dyDescent="0.3">
      <c r="A1047" s="28" t="str">
        <f>IF(B1047="","",ENE´24!$AJ$10)</f>
        <v/>
      </c>
      <c r="B1047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",C1047=""),"",CONCATENATE(TEXT(ENE´24!B64,"DD/MM/YYYY")," ",IF(ENE´24!C64="6:00A18:00",MID(ENE´24!C64,1,4),MID(ENE´24!C64,1,5))))</f>
        <v/>
      </c>
      <c r="C1047" s="28" t="str">
        <f>IF(ENE´24!AJ64="","",ENE´24!AJ64)</f>
        <v/>
      </c>
    </row>
    <row r="1048" spans="1:3" x14ac:dyDescent="0.3">
      <c r="A1048" s="28" t="str">
        <f>IF(B1048="","",ENE´24!$AJ$10)</f>
        <v/>
      </c>
      <c r="B1048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",C1048=""),"",CONCATENATE(TEXT(ENE´24!B65+1,"DD/MM/YYYY")," ",IF(ENE´24!C65="6:00A18:00",MID(ENE´24!C65,1,4),MID(ENE´24!C65,1,5))))</f>
        <v/>
      </c>
      <c r="C1048" s="28" t="str">
        <f>IF(ENE´24!AJ65="","",ENE´24!AJ65)</f>
        <v/>
      </c>
    </row>
    <row r="1049" spans="1:3" x14ac:dyDescent="0.3">
      <c r="A1049" s="28" t="str">
        <f>IF(B1049="","",ENE´24!$AJ$10)</f>
        <v/>
      </c>
      <c r="B1049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",C1049=""),"",CONCATENATE(TEXT(ENE´24!B66,"DD/MM/YYYY")," ",IF(ENE´24!C66="6:00A18:00",MID(ENE´24!C66,1,4),MID(ENE´24!C66,1,5))))</f>
        <v/>
      </c>
      <c r="C1049" s="28" t="str">
        <f>IF(ENE´24!AJ66="","",ENE´24!AJ66)</f>
        <v/>
      </c>
    </row>
    <row r="1050" spans="1:3" x14ac:dyDescent="0.3">
      <c r="A1050" s="28" t="str">
        <f>IF(B1050="","",ENE´24!$AJ$10)</f>
        <v/>
      </c>
      <c r="B1050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",C1050=""),"",CONCATENATE(TEXT(ENE´24!B67+1,"DD/MM/YYYY")," ",IF(ENE´24!C67="6:00A18:00",MID(ENE´24!C67,1,4),MID(ENE´24!C67,1,5))))</f>
        <v/>
      </c>
      <c r="C1050" s="28" t="str">
        <f>IF(ENE´24!AJ67="","",ENE´24!AJ67)</f>
        <v/>
      </c>
    </row>
    <row r="1051" spans="1:3" x14ac:dyDescent="0.3">
      <c r="A1051" s="28" t="str">
        <f>IF(B1051="","",ENE´24!$AJ$10)</f>
        <v/>
      </c>
      <c r="B1051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",C1051=""),"",CONCATENATE(TEXT(ENE´24!B68,"DD/MM/YYYY")," ",IF(ENE´24!C68="6:00A18:00",MID(ENE´24!C68,1,4),MID(ENE´24!C68,1,5))))</f>
        <v/>
      </c>
      <c r="C1051" s="28" t="str">
        <f>IF(ENE´24!AJ68="","",ENE´24!AJ68)</f>
        <v/>
      </c>
    </row>
    <row r="1052" spans="1:3" x14ac:dyDescent="0.3">
      <c r="A1052" s="28" t="str">
        <f>IF(B1052="","",ENE´24!$AJ$10)</f>
        <v/>
      </c>
      <c r="B1052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",C1052=""),"",CONCATENATE(TEXT(ENE´24!B69+1,"DD/MM/YYYY")," ",IF(ENE´24!C69="6:00A18:00",MID(ENE´24!C69,1,4),MID(ENE´24!C69,1,5))))</f>
        <v/>
      </c>
      <c r="C1052" s="28" t="str">
        <f>IF(ENE´24!AJ69="","",ENE´24!AJ69)</f>
        <v/>
      </c>
    </row>
    <row r="1053" spans="1:3" x14ac:dyDescent="0.3">
      <c r="A1053" s="28" t="str">
        <f>IF(B1053="","",ENE´24!$AJ$10)</f>
        <v/>
      </c>
      <c r="B1053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",C1053=""),"",CONCATENATE(TEXT(ENE´24!B70,"DD/MM/YYYY")," ",IF(ENE´24!C70="6:00A18:00",MID(ENE´24!C70,1,4),MID(ENE´24!C70,1,5))))</f>
        <v/>
      </c>
      <c r="C1053" s="28" t="str">
        <f>IF(ENE´24!AJ70="","",ENE´24!AJ70)</f>
        <v/>
      </c>
    </row>
    <row r="1054" spans="1:3" x14ac:dyDescent="0.3">
      <c r="A1054" s="28" t="str">
        <f>IF(B1054="","",ENE´24!$AJ$10)</f>
        <v/>
      </c>
      <c r="B1054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",C1054=""),"",CONCATENATE(TEXT(ENE´24!B71+1,"DD/MM/YYYY")," ",IF(ENE´24!C71="6:00A18:00",MID(ENE´24!C71,1,4),MID(ENE´24!C71,1,5))))</f>
        <v/>
      </c>
      <c r="C1054" s="28" t="str">
        <f>IF(ENE´24!AJ71="","",ENE´24!AJ71)</f>
        <v/>
      </c>
    </row>
    <row r="1055" spans="1:3" x14ac:dyDescent="0.3">
      <c r="A1055" s="28" t="str">
        <f>IF(B1055="","",ENE´24!$AJ$10)</f>
        <v/>
      </c>
      <c r="B1055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",C1055=""),"",CONCATENATE(TEXT(ENE´24!B72,"DD/MM/YYYY")," ",IF(ENE´24!C72="6:00A18:00",MID(ENE´24!C72,1,4),MID(ENE´24!C72,1,5))))</f>
        <v/>
      </c>
      <c r="C1055" s="28" t="str">
        <f>IF(ENE´24!AJ72="","",ENE´24!AJ72)</f>
        <v/>
      </c>
    </row>
    <row r="1056" spans="1:3" x14ac:dyDescent="0.3">
      <c r="A1056" s="28" t="str">
        <f>IF(B1056="","",ENE´24!$AL$10)</f>
        <v/>
      </c>
      <c r="B1056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",C1056=""),"",CONCATENATE(TEXT(ENE´24!B11+1,"DD/MM/YYYY")," ",IF(ENE´24!C11="6:00A18:00",MID(ENE´24!C11,1,4),MID(ENE´24!C11,1,5))))</f>
        <v/>
      </c>
      <c r="C1056" s="28" t="str">
        <f>IF(ENE´24!AL11="","",ENE´24!AL11)</f>
        <v/>
      </c>
    </row>
    <row r="1057" spans="1:3" x14ac:dyDescent="0.3">
      <c r="A1057" s="28" t="str">
        <f>IF(B1057="","",ENE´24!$AL$10)</f>
        <v/>
      </c>
      <c r="B1057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",C1057=""),"",CONCATENATE(TEXT(ENE´24!B12,"DD/MM/YYYY")," ",IF(ENE´24!C12="6:00A18:00",MID(ENE´24!C12,1,4),MID(ENE´24!C12,1,5))))</f>
        <v/>
      </c>
      <c r="C1057" s="28" t="str">
        <f>IF(ENE´24!AL12="","",ENE´24!AL12)</f>
        <v/>
      </c>
    </row>
    <row r="1058" spans="1:3" x14ac:dyDescent="0.3">
      <c r="A1058" s="28" t="str">
        <f>IF(B1058="","",ENE´24!$AL$10)</f>
        <v/>
      </c>
      <c r="B1058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",C1058=""),"",CONCATENATE(TEXT(ENE´24!B13+1,"DD/MM/YYYY")," ",IF(ENE´24!C13="6:00A18:00",MID(ENE´24!C13,1,4),MID(ENE´24!C13,1,5))))</f>
        <v/>
      </c>
      <c r="C1058" s="28" t="str">
        <f>IF(ENE´24!AL13="","",ENE´24!AL13)</f>
        <v/>
      </c>
    </row>
    <row r="1059" spans="1:3" x14ac:dyDescent="0.3">
      <c r="A1059" s="28" t="str">
        <f>IF(B1059="","",ENE´24!$AL$10)</f>
        <v/>
      </c>
      <c r="B1059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",C1059=""),"",CONCATENATE(TEXT(ENE´24!B14,"DD/MM/YYYY")," ",IF(ENE´24!C14="6:00A18:00",MID(ENE´24!C14,1,4),MID(ENE´24!C14,1,5))))</f>
        <v/>
      </c>
      <c r="C1059" s="28" t="str">
        <f>IF(ENE´24!AL14="","",ENE´24!AL14)</f>
        <v/>
      </c>
    </row>
    <row r="1060" spans="1:3" x14ac:dyDescent="0.3">
      <c r="A1060" s="28" t="str">
        <f>IF(B1060="","",ENE´24!$AL$10)</f>
        <v/>
      </c>
      <c r="B1060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",C1060=""),"",CONCATENATE(TEXT(ENE´24!B15+1,"DD/MM/YYYY")," ",IF(ENE´24!C15="6:00A18:00",MID(ENE´24!C15,1,4),MID(ENE´24!C15,1,5))))</f>
        <v/>
      </c>
      <c r="C1060" s="28" t="str">
        <f>IF(ENE´24!AL15="","",ENE´24!AL15)</f>
        <v/>
      </c>
    </row>
    <row r="1061" spans="1:3" x14ac:dyDescent="0.3">
      <c r="A1061" s="28" t="str">
        <f>IF(B1061="","",ENE´24!$AL$10)</f>
        <v/>
      </c>
      <c r="B1061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",C1061=""),"",CONCATENATE(TEXT(ENE´24!B16,"DD/MM/YYYY")," ",IF(ENE´24!C16="6:00A18:00",MID(ENE´24!C16,1,4),MID(ENE´24!C16,1,5))))</f>
        <v/>
      </c>
      <c r="C1061" s="28" t="str">
        <f>IF(ENE´24!AL16="","",ENE´24!AL16)</f>
        <v/>
      </c>
    </row>
    <row r="1062" spans="1:3" x14ac:dyDescent="0.3">
      <c r="A1062" s="28" t="str">
        <f>IF(B1062="","",ENE´24!$AL$10)</f>
        <v/>
      </c>
      <c r="B1062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",C1062=""),"",CONCATENATE(TEXT(ENE´24!B17+1,"DD/MM/YYYY")," ",IF(ENE´24!C17="6:00A18:00",MID(ENE´24!C17,1,4),MID(ENE´24!C17,1,5))))</f>
        <v/>
      </c>
      <c r="C1062" s="28" t="str">
        <f>IF(ENE´24!AL17="","",ENE´24!AL17)</f>
        <v/>
      </c>
    </row>
    <row r="1063" spans="1:3" x14ac:dyDescent="0.3">
      <c r="A1063" s="28" t="str">
        <f>IF(B1063="","",ENE´24!$AL$10)</f>
        <v/>
      </c>
      <c r="B1063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",C1063=""),"",CONCATENATE(TEXT(ENE´24!B18,"DD/MM/YYYY")," ",IF(ENE´24!C18="6:00A18:00",MID(ENE´24!C18,1,4),MID(ENE´24!C18,1,5))))</f>
        <v/>
      </c>
      <c r="C1063" s="28" t="str">
        <f>IF(ENE´24!AL18="","",ENE´24!AL18)</f>
        <v/>
      </c>
    </row>
    <row r="1064" spans="1:3" x14ac:dyDescent="0.3">
      <c r="A1064" s="28" t="str">
        <f>IF(B1064="","",ENE´24!$AL$10)</f>
        <v/>
      </c>
      <c r="B1064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",C1064=""),"",CONCATENATE(TEXT(ENE´24!B19+1,"DD/MM/YYYY")," ",IF(ENE´24!C19="6:00A18:00",MID(ENE´24!C19,1,4),MID(ENE´24!C19,1,5))))</f>
        <v/>
      </c>
      <c r="C1064" s="28" t="str">
        <f>IF(ENE´24!AL19="","",ENE´24!AL19)</f>
        <v/>
      </c>
    </row>
    <row r="1065" spans="1:3" x14ac:dyDescent="0.3">
      <c r="A1065" s="28" t="str">
        <f>IF(B1065="","",ENE´24!$AL$10)</f>
        <v/>
      </c>
      <c r="B1065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",C1065=""),"",CONCATENATE(TEXT(ENE´24!B20,"DD/MM/YYYY")," ",IF(ENE´24!C20="6:00A18:00",MID(ENE´24!C20,1,4),MID(ENE´24!C20,1,5))))</f>
        <v/>
      </c>
      <c r="C1065" s="28" t="str">
        <f>IF(ENE´24!AL20="","",ENE´24!AL20)</f>
        <v/>
      </c>
    </row>
    <row r="1066" spans="1:3" x14ac:dyDescent="0.3">
      <c r="A1066" s="28" t="str">
        <f>IF(B1066="","",ENE´24!$AL$10)</f>
        <v/>
      </c>
      <c r="B1066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",C1066=""),"",CONCATENATE(TEXT(ENE´24!B21+1,"DD/MM/YYYY")," ",IF(ENE´24!C21="6:00A18:00",MID(ENE´24!C21,1,4),MID(ENE´24!C21,1,5))))</f>
        <v/>
      </c>
      <c r="C1066" s="28" t="str">
        <f>IF(ENE´24!AL21="","",ENE´24!AL21)</f>
        <v/>
      </c>
    </row>
    <row r="1067" spans="1:3" x14ac:dyDescent="0.3">
      <c r="A1067" s="28" t="str">
        <f>IF(B1067="","",ENE´24!$AL$10)</f>
        <v/>
      </c>
      <c r="B1067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",C1067=""),"",CONCATENATE(TEXT(ENE´24!B22,"DD/MM/YYYY")," ",IF(ENE´24!C22="6:00A18:00",MID(ENE´24!C22,1,4),MID(ENE´24!C22,1,5))))</f>
        <v/>
      </c>
      <c r="C1067" s="28" t="str">
        <f>IF(ENE´24!AL22="","",ENE´24!AL22)</f>
        <v/>
      </c>
    </row>
    <row r="1068" spans="1:3" x14ac:dyDescent="0.3">
      <c r="A1068" s="28" t="str">
        <f>IF(B1068="","",ENE´24!$AL$10)</f>
        <v/>
      </c>
      <c r="B1068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",C1068=""),"",CONCATENATE(TEXT(ENE´24!B23+1,"DD/MM/YYYY")," ",IF(ENE´24!C23="6:00A18:00",MID(ENE´24!C23,1,4),MID(ENE´24!C23,1,5))))</f>
        <v/>
      </c>
      <c r="C1068" s="28" t="str">
        <f>IF(ENE´24!AL23="","",ENE´24!AL23)</f>
        <v/>
      </c>
    </row>
    <row r="1069" spans="1:3" x14ac:dyDescent="0.3">
      <c r="A1069" s="28" t="str">
        <f>IF(B1069="","",ENE´24!$AL$10)</f>
        <v/>
      </c>
      <c r="B1069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",C1069=""),"",CONCATENATE(TEXT(ENE´24!B24,"DD/MM/YYYY")," ",IF(ENE´24!C24="6:00A18:00",MID(ENE´24!C24,1,4),MID(ENE´24!C24,1,5))))</f>
        <v/>
      </c>
      <c r="C1069" s="28" t="str">
        <f>IF(ENE´24!AL24="","",ENE´24!AL24)</f>
        <v/>
      </c>
    </row>
    <row r="1070" spans="1:3" x14ac:dyDescent="0.3">
      <c r="A1070" s="28" t="str">
        <f>IF(B1070="","",ENE´24!$AL$10)</f>
        <v/>
      </c>
      <c r="B1070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",C1070=""),"",CONCATENATE(TEXT(ENE´24!B25+1,"DD/MM/YYYY")," ",IF(ENE´24!C25="6:00A18:00",MID(ENE´24!C25,1,4),MID(ENE´24!C25,1,5))))</f>
        <v/>
      </c>
      <c r="C1070" s="28" t="str">
        <f>IF(ENE´24!AL25="","",ENE´24!AL25)</f>
        <v/>
      </c>
    </row>
    <row r="1071" spans="1:3" x14ac:dyDescent="0.3">
      <c r="A1071" s="28" t="str">
        <f>IF(B1071="","",ENE´24!$AL$10)</f>
        <v/>
      </c>
      <c r="B1071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",C1071=""),"",CONCATENATE(TEXT(ENE´24!B26,"DD/MM/YYYY")," ",IF(ENE´24!C26="6:00A18:00",MID(ENE´24!C26,1,4),MID(ENE´24!C26,1,5))))</f>
        <v/>
      </c>
      <c r="C1071" s="28" t="str">
        <f>IF(ENE´24!AL26="","",ENE´24!AL26)</f>
        <v/>
      </c>
    </row>
    <row r="1072" spans="1:3" x14ac:dyDescent="0.3">
      <c r="A1072" s="28" t="str">
        <f>IF(B1072="","",ENE´24!$AL$10)</f>
        <v/>
      </c>
      <c r="B1072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",C1072=""),"",CONCATENATE(TEXT(ENE´24!B27+1,"DD/MM/YYYY")," ",IF(ENE´24!C27="6:00A18:00",MID(ENE´24!C27,1,4),MID(ENE´24!C27,1,5))))</f>
        <v/>
      </c>
      <c r="C1072" s="28" t="str">
        <f>IF(ENE´24!AL27="","",ENE´24!AL27)</f>
        <v/>
      </c>
    </row>
    <row r="1073" spans="1:3" x14ac:dyDescent="0.3">
      <c r="A1073" s="28" t="str">
        <f>IF(B1073="","",ENE´24!$AL$10)</f>
        <v/>
      </c>
      <c r="B1073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",C1073=""),"",CONCATENATE(TEXT(ENE´24!B28,"DD/MM/YYYY")," ",IF(ENE´24!C28="6:00A18:00",MID(ENE´24!C28,1,4),MID(ENE´24!C28,1,5))))</f>
        <v/>
      </c>
      <c r="C1073" s="28" t="str">
        <f>IF(ENE´24!AL28="","",ENE´24!AL28)</f>
        <v/>
      </c>
    </row>
    <row r="1074" spans="1:3" x14ac:dyDescent="0.3">
      <c r="A1074" s="28" t="str">
        <f>IF(B1074="","",ENE´24!$AL$10)</f>
        <v/>
      </c>
      <c r="B1074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",C1074=""),"",CONCATENATE(TEXT(ENE´24!B29+1,"DD/MM/YYYY")," ",IF(ENE´24!C29="6:00A18:00",MID(ENE´24!C29,1,4),MID(ENE´24!C29,1,5))))</f>
        <v/>
      </c>
      <c r="C1074" s="28" t="str">
        <f>IF(ENE´24!AL29="","",ENE´24!AL29)</f>
        <v/>
      </c>
    </row>
    <row r="1075" spans="1:3" x14ac:dyDescent="0.3">
      <c r="A1075" s="28" t="str">
        <f>IF(B1075="","",ENE´24!$AL$10)</f>
        <v/>
      </c>
      <c r="B1075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",C1075=""),"",CONCATENATE(TEXT(ENE´24!B30,"DD/MM/YYYY")," ",IF(ENE´24!C30="6:00A18:00",MID(ENE´24!C30,1,4),MID(ENE´24!C30,1,5))))</f>
        <v/>
      </c>
      <c r="C1075" s="28" t="str">
        <f>IF(ENE´24!AL30="","",ENE´24!AL30)</f>
        <v/>
      </c>
    </row>
    <row r="1076" spans="1:3" x14ac:dyDescent="0.3">
      <c r="A1076" s="28" t="str">
        <f>IF(B1076="","",ENE´24!$AL$10)</f>
        <v/>
      </c>
      <c r="B1076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",C1076=""),"",CONCATENATE(TEXT(ENE´24!B31+1,"DD/MM/YYYY")," ",IF(ENE´24!C31="6:00A18:00",MID(ENE´24!C31,1,4),MID(ENE´24!C31,1,5))))</f>
        <v/>
      </c>
      <c r="C1076" s="28" t="str">
        <f>IF(ENE´24!AL31="","",ENE´24!AL31)</f>
        <v/>
      </c>
    </row>
    <row r="1077" spans="1:3" x14ac:dyDescent="0.3">
      <c r="A1077" s="28" t="str">
        <f>IF(B1077="","",ENE´24!$AL$10)</f>
        <v/>
      </c>
      <c r="B1077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",C1077=""),"",CONCATENATE(TEXT(ENE´24!B32,"DD/MM/YYYY")," ",IF(ENE´24!C32="6:00A18:00",MID(ENE´24!C32,1,4),MID(ENE´24!C32,1,5))))</f>
        <v/>
      </c>
      <c r="C1077" s="28" t="str">
        <f>IF(ENE´24!AL32="","",ENE´24!AL32)</f>
        <v/>
      </c>
    </row>
    <row r="1078" spans="1:3" x14ac:dyDescent="0.3">
      <c r="A1078" s="28" t="str">
        <f>IF(B1078="","",ENE´24!$AL$10)</f>
        <v/>
      </c>
      <c r="B1078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",C1078=""),"",CONCATENATE(TEXT(ENE´24!B33+1,"DD/MM/YYYY")," ",IF(ENE´24!C33="6:00A18:00",MID(ENE´24!C33,1,4),MID(ENE´24!C33,1,5))))</f>
        <v/>
      </c>
      <c r="C1078" s="28" t="str">
        <f>IF(ENE´24!AL33="","",ENE´24!AL33)</f>
        <v/>
      </c>
    </row>
    <row r="1079" spans="1:3" x14ac:dyDescent="0.3">
      <c r="A1079" s="28" t="str">
        <f>IF(B1079="","",ENE´24!$AL$10)</f>
        <v/>
      </c>
      <c r="B1079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",C1079=""),"",CONCATENATE(TEXT(ENE´24!B34,"DD/MM/YYYY")," ",IF(ENE´24!C34="6:00A18:00",MID(ENE´24!C34,1,4),MID(ENE´24!C34,1,5))))</f>
        <v/>
      </c>
      <c r="C1079" s="28" t="str">
        <f>IF(ENE´24!AL34="","",ENE´24!AL34)</f>
        <v/>
      </c>
    </row>
    <row r="1080" spans="1:3" x14ac:dyDescent="0.3">
      <c r="A1080" s="28" t="str">
        <f>IF(B1080="","",ENE´24!$AL$10)</f>
        <v/>
      </c>
      <c r="B1080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",C1080=""),"",CONCATENATE(TEXT(ENE´24!B35+1,"DD/MM/YYYY")," ",IF(ENE´24!C35="6:00A18:00",MID(ENE´24!C35,1,4),MID(ENE´24!C35,1,5))))</f>
        <v/>
      </c>
      <c r="C1080" s="28" t="str">
        <f>IF(ENE´24!AL35="","",ENE´24!AL35)</f>
        <v/>
      </c>
    </row>
    <row r="1081" spans="1:3" x14ac:dyDescent="0.3">
      <c r="A1081" s="28" t="str">
        <f>IF(B1081="","",ENE´24!$AL$10)</f>
        <v/>
      </c>
      <c r="B1081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",C1081=""),"",CONCATENATE(TEXT(ENE´24!B36,"DD/MM/YYYY")," ",IF(ENE´24!C36="6:00A18:00",MID(ENE´24!C36,1,4),MID(ENE´24!C36,1,5))))</f>
        <v/>
      </c>
      <c r="C1081" s="28" t="str">
        <f>IF(ENE´24!AL36="","",ENE´24!AL36)</f>
        <v/>
      </c>
    </row>
    <row r="1082" spans="1:3" x14ac:dyDescent="0.3">
      <c r="A1082" s="28" t="str">
        <f>IF(B1082="","",ENE´24!$AL$10)</f>
        <v/>
      </c>
      <c r="B1082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",C1082=""),"",CONCATENATE(TEXT(ENE´24!B37+1,"DD/MM/YYYY")," ",IF(ENE´24!C37="6:00A18:00",MID(ENE´24!C37,1,4),MID(ENE´24!C37,1,5))))</f>
        <v/>
      </c>
      <c r="C1082" s="28" t="str">
        <f>IF(ENE´24!AL37="","",ENE´24!AL37)</f>
        <v/>
      </c>
    </row>
    <row r="1083" spans="1:3" x14ac:dyDescent="0.3">
      <c r="A1083" s="28" t="str">
        <f>IF(B1083="","",ENE´24!$AL$10)</f>
        <v/>
      </c>
      <c r="B1083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",C1083=""),"",CONCATENATE(TEXT(ENE´24!B38,"DD/MM/YYYY")," ",IF(ENE´24!C38="6:00A18:00",MID(ENE´24!C38,1,4),MID(ENE´24!C38,1,5))))</f>
        <v/>
      </c>
      <c r="C1083" s="28" t="str">
        <f>IF(ENE´24!AL38="","",ENE´24!AL38)</f>
        <v/>
      </c>
    </row>
    <row r="1084" spans="1:3" x14ac:dyDescent="0.3">
      <c r="A1084" s="28" t="str">
        <f>IF(B1084="","",ENE´24!$AL$10)</f>
        <v/>
      </c>
      <c r="B1084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",C1084=""),"",CONCATENATE(TEXT(ENE´24!B39+1,"DD/MM/YYYY")," ",IF(ENE´24!C39="6:00A18:00",MID(ENE´24!C39,1,4),MID(ENE´24!C39,1,5))))</f>
        <v/>
      </c>
      <c r="C1084" s="28" t="str">
        <f>IF(ENE´24!AL39="","",ENE´24!AL39)</f>
        <v/>
      </c>
    </row>
    <row r="1085" spans="1:3" x14ac:dyDescent="0.3">
      <c r="A1085" s="28" t="str">
        <f>IF(B1085="","",ENE´24!$AL$10)</f>
        <v/>
      </c>
      <c r="B1085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",C1085=""),"",CONCATENATE(TEXT(ENE´24!B40,"DD/MM/YYYY")," ",IF(ENE´24!C40="6:00A18:00",MID(ENE´24!C40,1,4),MID(ENE´24!C40,1,5))))</f>
        <v/>
      </c>
      <c r="C1085" s="28" t="str">
        <f>IF(ENE´24!AL40="","",ENE´24!AL40)</f>
        <v/>
      </c>
    </row>
    <row r="1086" spans="1:3" x14ac:dyDescent="0.3">
      <c r="A1086" s="28" t="str">
        <f>IF(B1086="","",ENE´24!$AL$10)</f>
        <v/>
      </c>
      <c r="B1086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",C1086=""),"",CONCATENATE(TEXT(ENE´24!B41+1,"DD/MM/YYYY")," ",IF(ENE´24!C41="6:00A18:00",MID(ENE´24!C41,1,4),MID(ENE´24!C41,1,5))))</f>
        <v/>
      </c>
      <c r="C1086" s="28" t="str">
        <f>IF(ENE´24!AL41="","",ENE´24!AL41)</f>
        <v/>
      </c>
    </row>
    <row r="1087" spans="1:3" x14ac:dyDescent="0.3">
      <c r="A1087" s="28" t="str">
        <f>IF(B1087="","",ENE´24!$AL$10)</f>
        <v/>
      </c>
      <c r="B1087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",C1087=""),"",CONCATENATE(TEXT(ENE´24!B42,"DD/MM/YYYY")," ",IF(ENE´24!C42="6:00A18:00",MID(ENE´24!C42,1,4),MID(ENE´24!C42,1,5))))</f>
        <v/>
      </c>
      <c r="C1087" s="28" t="str">
        <f>IF(ENE´24!AL42="","",ENE´24!AL42)</f>
        <v/>
      </c>
    </row>
    <row r="1088" spans="1:3" x14ac:dyDescent="0.3">
      <c r="A1088" s="28" t="str">
        <f>IF(B1088="","",ENE´24!$AL$10)</f>
        <v/>
      </c>
      <c r="B1088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",C1088=""),"",CONCATENATE(TEXT(ENE´24!B43+1,"DD/MM/YYYY")," ",IF(ENE´24!C43="6:00A18:00",MID(ENE´24!C43,1,4),MID(ENE´24!C43,1,5))))</f>
        <v/>
      </c>
      <c r="C1088" s="28" t="str">
        <f>IF(ENE´24!AL43="","",ENE´24!AL43)</f>
        <v/>
      </c>
    </row>
    <row r="1089" spans="1:3" x14ac:dyDescent="0.3">
      <c r="A1089" s="28" t="str">
        <f>IF(B1089="","",ENE´24!$AL$10)</f>
        <v/>
      </c>
      <c r="B1089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",C1089=""),"",CONCATENATE(TEXT(ENE´24!B44,"DD/MM/YYYY")," ",IF(ENE´24!C44="6:00A18:00",MID(ENE´24!C44,1,4),MID(ENE´24!C44,1,5))))</f>
        <v/>
      </c>
      <c r="C1089" s="28" t="str">
        <f>IF(ENE´24!AL44="","",ENE´24!AL44)</f>
        <v/>
      </c>
    </row>
    <row r="1090" spans="1:3" x14ac:dyDescent="0.3">
      <c r="A1090" s="28" t="str">
        <f>IF(B1090="","",ENE´24!$AL$10)</f>
        <v/>
      </c>
      <c r="B1090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",C1090=""),"",CONCATENATE(TEXT(ENE´24!B45+1,"DD/MM/YYYY")," ",IF(ENE´24!C45="6:00A18:00",MID(ENE´24!C45,1,4),MID(ENE´24!C45,1,5))))</f>
        <v/>
      </c>
      <c r="C1090" s="28" t="str">
        <f>IF(ENE´24!AL45="","",ENE´24!AL45)</f>
        <v/>
      </c>
    </row>
    <row r="1091" spans="1:3" x14ac:dyDescent="0.3">
      <c r="A1091" s="28" t="str">
        <f>IF(B1091="","",ENE´24!$AL$10)</f>
        <v/>
      </c>
      <c r="B1091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",C1091=""),"",CONCATENATE(TEXT(ENE´24!B46,"DD/MM/YYYY")," ",IF(ENE´24!C46="6:00A18:00",MID(ENE´24!C46,1,4),MID(ENE´24!C46,1,5))))</f>
        <v/>
      </c>
      <c r="C1091" s="28" t="str">
        <f>IF(ENE´24!AL46="","",ENE´24!AL46)</f>
        <v/>
      </c>
    </row>
    <row r="1092" spans="1:3" x14ac:dyDescent="0.3">
      <c r="A1092" s="28" t="str">
        <f>IF(B1092="","",ENE´24!$AL$10)</f>
        <v/>
      </c>
      <c r="B1092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",C1092=""),"",CONCATENATE(TEXT(ENE´24!B47+1,"DD/MM/YYYY")," ",IF(ENE´24!C47="6:00A18:00",MID(ENE´24!C47,1,4),MID(ENE´24!C47,1,5))))</f>
        <v/>
      </c>
      <c r="C1092" s="28" t="str">
        <f>IF(ENE´24!AL47="","",ENE´24!AL47)</f>
        <v/>
      </c>
    </row>
    <row r="1093" spans="1:3" x14ac:dyDescent="0.3">
      <c r="A1093" s="28" t="str">
        <f>IF(B1093="","",ENE´24!$AL$10)</f>
        <v/>
      </c>
      <c r="B1093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",C1093=""),"",CONCATENATE(TEXT(ENE´24!B48,"DD/MM/YYYY")," ",IF(ENE´24!C48="6:00A18:00",MID(ENE´24!C48,1,4),MID(ENE´24!C48,1,5))))</f>
        <v/>
      </c>
      <c r="C1093" s="28" t="str">
        <f>IF(ENE´24!AL48="","",ENE´24!AL48)</f>
        <v/>
      </c>
    </row>
    <row r="1094" spans="1:3" x14ac:dyDescent="0.3">
      <c r="A1094" s="28" t="str">
        <f>IF(B1094="","",ENE´24!$AL$10)</f>
        <v/>
      </c>
      <c r="B1094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",C1094=""),"",CONCATENATE(TEXT(ENE´24!B49+1,"DD/MM/YYYY")," ",IF(ENE´24!C49="6:00A18:00",MID(ENE´24!C49,1,4),MID(ENE´24!C49,1,5))))</f>
        <v/>
      </c>
      <c r="C1094" s="28" t="str">
        <f>IF(ENE´24!AL49="","",ENE´24!AL49)</f>
        <v/>
      </c>
    </row>
    <row r="1095" spans="1:3" x14ac:dyDescent="0.3">
      <c r="A1095" s="28" t="str">
        <f>IF(B1095="","",ENE´24!$AL$10)</f>
        <v/>
      </c>
      <c r="B1095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",C1095=""),"",CONCATENATE(TEXT(ENE´24!B50,"DD/MM/YYYY")," ",IF(ENE´24!C50="6:00A18:00",MID(ENE´24!C50,1,4),MID(ENE´24!C50,1,5))))</f>
        <v/>
      </c>
      <c r="C1095" s="28" t="str">
        <f>IF(ENE´24!AL50="","",ENE´24!AL50)</f>
        <v/>
      </c>
    </row>
    <row r="1096" spans="1:3" x14ac:dyDescent="0.3">
      <c r="A1096" s="28" t="str">
        <f>IF(B1096="","",ENE´24!$AL$10)</f>
        <v/>
      </c>
      <c r="B1096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",C1096=""),"",CONCATENATE(TEXT(ENE´24!B51+1,"DD/MM/YYYY")," ",IF(ENE´24!C51="6:00A18:00",MID(ENE´24!C51,1,4),MID(ENE´24!C51,1,5))))</f>
        <v/>
      </c>
      <c r="C1096" s="28" t="str">
        <f>IF(ENE´24!AL51="","",ENE´24!AL51)</f>
        <v/>
      </c>
    </row>
    <row r="1097" spans="1:3" x14ac:dyDescent="0.3">
      <c r="A1097" s="28" t="str">
        <f>IF(B1097="","",ENE´24!$AL$10)</f>
        <v/>
      </c>
      <c r="B1097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",C1097=""),"",CONCATENATE(TEXT(ENE´24!B52,"DD/MM/YYYY")," ",IF(ENE´24!C52="6:00A18:00",MID(ENE´24!C52,1,4),MID(ENE´24!C52,1,5))))</f>
        <v/>
      </c>
      <c r="C1097" s="28" t="str">
        <f>IF(ENE´24!AL52="","",ENE´24!AL52)</f>
        <v/>
      </c>
    </row>
    <row r="1098" spans="1:3" x14ac:dyDescent="0.3">
      <c r="A1098" s="28" t="str">
        <f>IF(B1098="","",ENE´24!$AL$10)</f>
        <v/>
      </c>
      <c r="B1098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",C1098=""),"",CONCATENATE(TEXT(ENE´24!B53+1,"DD/MM/YYYY")," ",IF(ENE´24!C53="6:00A18:00",MID(ENE´24!C53,1,4),MID(ENE´24!C53,1,5))))</f>
        <v/>
      </c>
      <c r="C1098" s="28" t="str">
        <f>IF(ENE´24!AL53="","",ENE´24!AL53)</f>
        <v/>
      </c>
    </row>
    <row r="1099" spans="1:3" x14ac:dyDescent="0.3">
      <c r="A1099" s="28" t="str">
        <f>IF(B1099="","",ENE´24!$AL$10)</f>
        <v/>
      </c>
      <c r="B1099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",C1099=""),"",CONCATENATE(TEXT(ENE´24!B54,"DD/MM/YYYY")," ",IF(ENE´24!C54="6:00A18:00",MID(ENE´24!C54,1,4),MID(ENE´24!C54,1,5))))</f>
        <v/>
      </c>
      <c r="C1099" s="28" t="str">
        <f>IF(ENE´24!AL54="","",ENE´24!AL54)</f>
        <v/>
      </c>
    </row>
    <row r="1100" spans="1:3" x14ac:dyDescent="0.3">
      <c r="A1100" s="28" t="str">
        <f>IF(B1100="","",ENE´24!$AL$10)</f>
        <v/>
      </c>
      <c r="B1100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",C1100=""),"",CONCATENATE(TEXT(ENE´24!B55+1,"DD/MM/YYYY")," ",IF(ENE´24!C55="6:00A18:00",MID(ENE´24!C55,1,4),MID(ENE´24!C55,1,5))))</f>
        <v/>
      </c>
      <c r="C1100" s="28" t="str">
        <f>IF(ENE´24!AL55="","",ENE´24!AL55)</f>
        <v/>
      </c>
    </row>
    <row r="1101" spans="1:3" x14ac:dyDescent="0.3">
      <c r="A1101" s="28" t="str">
        <f>IF(B1101="","",ENE´24!$AL$10)</f>
        <v/>
      </c>
      <c r="B1101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",C1101=""),"",CONCATENATE(TEXT(ENE´24!B56,"DD/MM/YYYY")," ",IF(ENE´24!C56="6:00A18:00",MID(ENE´24!C56,1,4),MID(ENE´24!C56,1,5))))</f>
        <v/>
      </c>
      <c r="C1101" s="28" t="str">
        <f>IF(ENE´24!AL56="","",ENE´24!AL56)</f>
        <v/>
      </c>
    </row>
    <row r="1102" spans="1:3" x14ac:dyDescent="0.3">
      <c r="A1102" s="28" t="str">
        <f>IF(B1102="","",ENE´24!$AL$10)</f>
        <v/>
      </c>
      <c r="B1102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",C1102=""),"",CONCATENATE(TEXT(ENE´24!B57+1,"DD/MM/YYYY")," ",IF(ENE´24!C57="6:00A18:00",MID(ENE´24!C57,1,4),MID(ENE´24!C57,1,5))))</f>
        <v/>
      </c>
      <c r="C1102" s="28" t="str">
        <f>IF(ENE´24!AL57="","",ENE´24!AL57)</f>
        <v/>
      </c>
    </row>
    <row r="1103" spans="1:3" x14ac:dyDescent="0.3">
      <c r="A1103" s="28" t="str">
        <f>IF(B1103="","",ENE´24!$AL$10)</f>
        <v/>
      </c>
      <c r="B1103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",C1103=""),"",CONCATENATE(TEXT(ENE´24!B58,"DD/MM/YYYY")," ",IF(ENE´24!C58="6:00A18:00",MID(ENE´24!C58,1,4),MID(ENE´24!C58,1,5))))</f>
        <v/>
      </c>
      <c r="C1103" s="28" t="str">
        <f>IF(ENE´24!AL58="","",ENE´24!AL58)</f>
        <v/>
      </c>
    </row>
    <row r="1104" spans="1:3" x14ac:dyDescent="0.3">
      <c r="A1104" s="28" t="str">
        <f>IF(B1104="","",ENE´24!$AL$10)</f>
        <v/>
      </c>
      <c r="B1104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",C1104=""),"",CONCATENATE(TEXT(ENE´24!B59+1,"DD/MM/YYYY")," ",IF(ENE´24!C59="6:00A18:00",MID(ENE´24!C59,1,4),MID(ENE´24!C59,1,5))))</f>
        <v/>
      </c>
      <c r="C1104" s="28" t="str">
        <f>IF(ENE´24!AL59="","",ENE´24!AL59)</f>
        <v/>
      </c>
    </row>
    <row r="1105" spans="1:3" x14ac:dyDescent="0.3">
      <c r="A1105" s="28" t="str">
        <f>IF(B1105="","",ENE´24!$AL$10)</f>
        <v/>
      </c>
      <c r="B1105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",C1105=""),"",CONCATENATE(TEXT(ENE´24!B60,"DD/MM/YYYY")," ",IF(ENE´24!C60="6:00A18:00",MID(ENE´24!C60,1,4),MID(ENE´24!C60,1,5))))</f>
        <v/>
      </c>
      <c r="C1105" s="28" t="str">
        <f>IF(ENE´24!AL60="","",ENE´24!AL60)</f>
        <v/>
      </c>
    </row>
    <row r="1106" spans="1:3" x14ac:dyDescent="0.3">
      <c r="A1106" s="28" t="str">
        <f>IF(B1106="","",ENE´24!$AL$10)</f>
        <v/>
      </c>
      <c r="B1106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",C1106=""),"",CONCATENATE(TEXT(ENE´24!B61+1,"DD/MM/YYYY")," ",IF(ENE´24!C61="6:00A18:00",MID(ENE´24!C61,1,4),MID(ENE´24!C61,1,5))))</f>
        <v/>
      </c>
      <c r="C1106" s="28" t="str">
        <f>IF(ENE´24!AL61="","",ENE´24!AL61)</f>
        <v/>
      </c>
    </row>
    <row r="1107" spans="1:3" x14ac:dyDescent="0.3">
      <c r="A1107" s="28" t="str">
        <f>IF(B1107="","",ENE´24!$AL$10)</f>
        <v/>
      </c>
      <c r="B1107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",C1107=""),"",CONCATENATE(TEXT(ENE´24!B62,"DD/MM/YYYY")," ",IF(ENE´24!C62="6:00A18:00",MID(ENE´24!C62,1,4),MID(ENE´24!C62,1,5))))</f>
        <v/>
      </c>
      <c r="C1107" s="28" t="str">
        <f>IF(ENE´24!AL62="","",ENE´24!AL62)</f>
        <v/>
      </c>
    </row>
    <row r="1108" spans="1:3" x14ac:dyDescent="0.3">
      <c r="A1108" s="28" t="str">
        <f>IF(B1108="","",ENE´24!$AL$10)</f>
        <v/>
      </c>
      <c r="B1108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",C1108=""),"",CONCATENATE(TEXT(ENE´24!B63+1,"DD/MM/YYYY")," ",IF(ENE´24!C63="6:00A18:00",MID(ENE´24!C63,1,4),MID(ENE´24!C63,1,5))))</f>
        <v/>
      </c>
      <c r="C1108" s="28" t="str">
        <f>IF(ENE´24!AL63="","",ENE´24!AL63)</f>
        <v/>
      </c>
    </row>
    <row r="1109" spans="1:3" x14ac:dyDescent="0.3">
      <c r="A1109" s="28" t="str">
        <f>IF(B1109="","",ENE´24!$AL$10)</f>
        <v/>
      </c>
      <c r="B1109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",C1109=""),"",CONCATENATE(TEXT(ENE´24!B64,"DD/MM/YYYY")," ",IF(ENE´24!C64="6:00A18:00",MID(ENE´24!C64,1,4),MID(ENE´24!C64,1,5))))</f>
        <v/>
      </c>
      <c r="C1109" s="28" t="str">
        <f>IF(ENE´24!AL64="","",ENE´24!AL64)</f>
        <v/>
      </c>
    </row>
    <row r="1110" spans="1:3" x14ac:dyDescent="0.3">
      <c r="A1110" s="28" t="str">
        <f>IF(B1110="","",ENE´24!$AL$10)</f>
        <v/>
      </c>
      <c r="B1110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",C1110=""),"",CONCATENATE(TEXT(ENE´24!B65+1,"DD/MM/YYYY")," ",IF(ENE´24!C65="6:00A18:00",MID(ENE´24!C65,1,4),MID(ENE´24!C65,1,5))))</f>
        <v/>
      </c>
      <c r="C1110" s="28" t="str">
        <f>IF(ENE´24!AL65="","",ENE´24!AL65)</f>
        <v/>
      </c>
    </row>
    <row r="1111" spans="1:3" x14ac:dyDescent="0.3">
      <c r="A1111" s="28" t="str">
        <f>IF(B1111="","",ENE´24!$AL$10)</f>
        <v/>
      </c>
      <c r="B1111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",C1111=""),"",CONCATENATE(TEXT(ENE´24!B66,"DD/MM/YYYY")," ",IF(ENE´24!C66="6:00A18:00",MID(ENE´24!C66,1,4),MID(ENE´24!C66,1,5))))</f>
        <v/>
      </c>
      <c r="C1111" s="28" t="str">
        <f>IF(ENE´24!AL66="","",ENE´24!AL66)</f>
        <v/>
      </c>
    </row>
    <row r="1112" spans="1:3" x14ac:dyDescent="0.3">
      <c r="A1112" s="28" t="str">
        <f>IF(B1112="","",ENE´24!$AL$10)</f>
        <v/>
      </c>
      <c r="B1112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",C1112=""),"",CONCATENATE(TEXT(ENE´24!B67+1,"DD/MM/YYYY")," ",IF(ENE´24!C67="6:00A18:00",MID(ENE´24!C67,1,4),MID(ENE´24!C67,1,5))))</f>
        <v/>
      </c>
      <c r="C1112" s="28" t="str">
        <f>IF(ENE´24!AL67="","",ENE´24!AL67)</f>
        <v/>
      </c>
    </row>
    <row r="1113" spans="1:3" x14ac:dyDescent="0.3">
      <c r="A1113" s="28" t="str">
        <f>IF(B1113="","",ENE´24!$AL$10)</f>
        <v/>
      </c>
      <c r="B1113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",C1113=""),"",CONCATENATE(TEXT(ENE´24!B68,"DD/MM/YYYY")," ",IF(ENE´24!C68="6:00A18:00",MID(ENE´24!C68,1,4),MID(ENE´24!C68,1,5))))</f>
        <v/>
      </c>
      <c r="C1113" s="28" t="str">
        <f>IF(ENE´24!AL68="","",ENE´24!AL68)</f>
        <v/>
      </c>
    </row>
    <row r="1114" spans="1:3" x14ac:dyDescent="0.3">
      <c r="A1114" s="28" t="str">
        <f>IF(B1114="","",ENE´24!$AL$10)</f>
        <v/>
      </c>
      <c r="B1114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",C1114=""),"",CONCATENATE(TEXT(ENE´24!B69+1,"DD/MM/YYYY")," ",IF(ENE´24!C69="6:00A18:00",MID(ENE´24!C69,1,4),MID(ENE´24!C69,1,5))))</f>
        <v/>
      </c>
      <c r="C1114" s="28" t="str">
        <f>IF(ENE´24!AL69="","",ENE´24!AL69)</f>
        <v/>
      </c>
    </row>
    <row r="1115" spans="1:3" x14ac:dyDescent="0.3">
      <c r="A1115" s="28" t="str">
        <f>IF(B1115="","",ENE´24!$AL$10)</f>
        <v/>
      </c>
      <c r="B1115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",C1115=""),"",CONCATENATE(TEXT(ENE´24!B70,"DD/MM/YYYY")," ",IF(ENE´24!C70="6:00A18:00",MID(ENE´24!C70,1,4),MID(ENE´24!C70,1,5))))</f>
        <v/>
      </c>
      <c r="C1115" s="28" t="str">
        <f>IF(ENE´24!AL70="","",ENE´24!AL70)</f>
        <v/>
      </c>
    </row>
    <row r="1116" spans="1:3" x14ac:dyDescent="0.3">
      <c r="A1116" s="28" t="str">
        <f>IF(B1116="","",ENE´24!$AL$10)</f>
        <v/>
      </c>
      <c r="B1116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",C1116=""),"",CONCATENATE(TEXT(ENE´24!B71+1,"DD/MM/YYYY")," ",IF(ENE´24!C71="6:00A18:00",MID(ENE´24!C71,1,4),MID(ENE´24!C71,1,5))))</f>
        <v/>
      </c>
      <c r="C1116" s="28" t="str">
        <f>IF(ENE´24!AL71="","",ENE´24!AL71)</f>
        <v/>
      </c>
    </row>
    <row r="1117" spans="1:3" x14ac:dyDescent="0.3">
      <c r="A1117" s="28" t="str">
        <f>IF(B1117="","",ENE´24!$AL$10)</f>
        <v/>
      </c>
      <c r="B1117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",C1117=""),"",CONCATENATE(TEXT(ENE´24!B72,"DD/MM/YYYY")," ",IF(ENE´24!C72="6:00A18:00",MID(ENE´24!C72,1,4),MID(ENE´24!C72,1,5))))</f>
        <v/>
      </c>
      <c r="C1117" s="28" t="str">
        <f>IF(ENE´24!AL72="","",ENE´24!AL72)</f>
        <v/>
      </c>
    </row>
    <row r="1118" spans="1:3" x14ac:dyDescent="0.3">
      <c r="A1118" s="28" t="str">
        <f>IF(B1118="","",ENE´24!$AN$10)</f>
        <v/>
      </c>
      <c r="B1118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",C1118=""),"",CONCATENATE(TEXT(ENE´24!B11+1,"DD/MM/YYYY")," ",IF(ENE´24!C11="6:00A18:00",MID(ENE´24!C11,1,4),MID(ENE´24!C11,1,5))))</f>
        <v/>
      </c>
      <c r="C1118" s="28" t="str">
        <f>IF(ENE´24!AN11="","",ENE´24!AN11)</f>
        <v/>
      </c>
    </row>
    <row r="1119" spans="1:3" x14ac:dyDescent="0.3">
      <c r="A1119" s="28" t="str">
        <f>IF(B1119="","",ENE´24!$AN$10)</f>
        <v/>
      </c>
      <c r="B1119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",C1119=""),"",CONCATENATE(TEXT(ENE´24!B12,"DD/MM/YYYY")," ",IF(ENE´24!C12="6:00A18:00",MID(ENE´24!C12,1,4),MID(ENE´24!C12,1,5))))</f>
        <v/>
      </c>
      <c r="C1119" s="28" t="str">
        <f>IF(ENE´24!AN12="","",ENE´24!AN12)</f>
        <v/>
      </c>
    </row>
    <row r="1120" spans="1:3" x14ac:dyDescent="0.3">
      <c r="A1120" s="28" t="str">
        <f>IF(B1120="","",ENE´24!$AN$10)</f>
        <v/>
      </c>
      <c r="B1120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",C1120=""),"",CONCATENATE(TEXT(ENE´24!B13+1,"DD/MM/YYYY")," ",IF(ENE´24!C13="6:00A18:00",MID(ENE´24!C13,1,4),MID(ENE´24!C13,1,5))))</f>
        <v/>
      </c>
      <c r="C1120" s="28" t="str">
        <f>IF(ENE´24!AN13="","",ENE´24!AN13)</f>
        <v/>
      </c>
    </row>
    <row r="1121" spans="1:3" x14ac:dyDescent="0.3">
      <c r="A1121" s="28" t="str">
        <f>IF(B1121="","",ENE´24!$AN$10)</f>
        <v/>
      </c>
      <c r="B1121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",C1121=""),"",CONCATENATE(TEXT(ENE´24!B14,"DD/MM/YYYY")," ",IF(ENE´24!C14="6:00A18:00",MID(ENE´24!C14,1,4),MID(ENE´24!C14,1,5))))</f>
        <v/>
      </c>
      <c r="C1121" s="28" t="str">
        <f>IF(ENE´24!AN14="","",ENE´24!AN14)</f>
        <v/>
      </c>
    </row>
    <row r="1122" spans="1:3" x14ac:dyDescent="0.3">
      <c r="A1122" s="28" t="str">
        <f>IF(B1122="","",ENE´24!$AN$10)</f>
        <v/>
      </c>
      <c r="B1122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",C1122=""),"",CONCATENATE(TEXT(ENE´24!B15+1,"DD/MM/YYYY")," ",IF(ENE´24!C15="6:00A18:00",MID(ENE´24!C15,1,4),MID(ENE´24!C15,1,5))))</f>
        <v/>
      </c>
      <c r="C1122" s="28" t="str">
        <f>IF(ENE´24!AN15="","",ENE´24!AN15)</f>
        <v/>
      </c>
    </row>
    <row r="1123" spans="1:3" x14ac:dyDescent="0.3">
      <c r="A1123" s="28" t="str">
        <f>IF(B1123="","",ENE´24!$AN$10)</f>
        <v/>
      </c>
      <c r="B1123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",C1123=""),"",CONCATENATE(TEXT(ENE´24!B16,"DD/MM/YYYY")," ",IF(ENE´24!C16="6:00A18:00",MID(ENE´24!C16,1,4),MID(ENE´24!C16,1,5))))</f>
        <v/>
      </c>
      <c r="C1123" s="28" t="str">
        <f>IF(ENE´24!AN16="","",ENE´24!AN16)</f>
        <v/>
      </c>
    </row>
    <row r="1124" spans="1:3" x14ac:dyDescent="0.3">
      <c r="A1124" s="28" t="str">
        <f>IF(B1124="","",ENE´24!$AN$10)</f>
        <v/>
      </c>
      <c r="B1124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",C1124=""),"",CONCATENATE(TEXT(ENE´24!B17+1,"DD/MM/YYYY")," ",IF(ENE´24!C17="6:00A18:00",MID(ENE´24!C17,1,4),MID(ENE´24!C17,1,5))))</f>
        <v/>
      </c>
      <c r="C1124" s="28" t="str">
        <f>IF(ENE´24!AN17="","",ENE´24!AN17)</f>
        <v/>
      </c>
    </row>
    <row r="1125" spans="1:3" x14ac:dyDescent="0.3">
      <c r="A1125" s="28" t="str">
        <f>IF(B1125="","",ENE´24!$AN$10)</f>
        <v/>
      </c>
      <c r="B1125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",C1125=""),"",CONCATENATE(TEXT(ENE´24!B18,"DD/MM/YYYY")," ",IF(ENE´24!C18="6:00A18:00",MID(ENE´24!C18,1,4),MID(ENE´24!C18,1,5))))</f>
        <v/>
      </c>
      <c r="C1125" s="28" t="str">
        <f>IF(ENE´24!AN18="","",ENE´24!AN18)</f>
        <v/>
      </c>
    </row>
    <row r="1126" spans="1:3" x14ac:dyDescent="0.3">
      <c r="A1126" s="28" t="str">
        <f>IF(B1126="","",ENE´24!$AN$10)</f>
        <v/>
      </c>
      <c r="B1126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",C1126=""),"",CONCATENATE(TEXT(ENE´24!B19+1,"DD/MM/YYYY")," ",IF(ENE´24!C19="6:00A18:00",MID(ENE´24!C19,1,4),MID(ENE´24!C19,1,5))))</f>
        <v/>
      </c>
      <c r="C1126" s="28" t="str">
        <f>IF(ENE´24!AN19="","",ENE´24!AN19)</f>
        <v/>
      </c>
    </row>
    <row r="1127" spans="1:3" x14ac:dyDescent="0.3">
      <c r="A1127" s="28" t="str">
        <f>IF(B1127="","",ENE´24!$AN$10)</f>
        <v/>
      </c>
      <c r="B1127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",C1127=""),"",CONCATENATE(TEXT(ENE´24!B20,"DD/MM/YYYY")," ",IF(ENE´24!C20="6:00A18:00",MID(ENE´24!C20,1,4),MID(ENE´24!C20,1,5))))</f>
        <v/>
      </c>
      <c r="C1127" s="28" t="str">
        <f>IF(ENE´24!AN20="","",ENE´24!AN20)</f>
        <v/>
      </c>
    </row>
    <row r="1128" spans="1:3" x14ac:dyDescent="0.3">
      <c r="A1128" s="28" t="str">
        <f>IF(B1128="","",ENE´24!$AN$10)</f>
        <v/>
      </c>
      <c r="B1128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",C1128=""),"",CONCATENATE(TEXT(ENE´24!B21+1,"DD/MM/YYYY")," ",IF(ENE´24!C21="6:00A18:00",MID(ENE´24!C21,1,4),MID(ENE´24!C21,1,5))))</f>
        <v/>
      </c>
      <c r="C1128" s="28" t="str">
        <f>IF(ENE´24!AN21="","",ENE´24!AN21)</f>
        <v/>
      </c>
    </row>
    <row r="1129" spans="1:3" x14ac:dyDescent="0.3">
      <c r="A1129" s="28" t="str">
        <f>IF(B1129="","",ENE´24!$AN$10)</f>
        <v/>
      </c>
      <c r="B1129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",C1129=""),"",CONCATENATE(TEXT(ENE´24!B22,"DD/MM/YYYY")," ",IF(ENE´24!C22="6:00A18:00",MID(ENE´24!C22,1,4),MID(ENE´24!C22,1,5))))</f>
        <v/>
      </c>
      <c r="C1129" s="28" t="str">
        <f>IF(ENE´24!AN22="","",ENE´24!AN22)</f>
        <v/>
      </c>
    </row>
    <row r="1130" spans="1:3" x14ac:dyDescent="0.3">
      <c r="A1130" s="28" t="str">
        <f>IF(B1130="","",ENE´24!$AN$10)</f>
        <v/>
      </c>
      <c r="B1130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",C1130=""),"",CONCATENATE(TEXT(ENE´24!B23+1,"DD/MM/YYYY")," ",IF(ENE´24!C23="6:00A18:00",MID(ENE´24!C23,1,4),MID(ENE´24!C23,1,5))))</f>
        <v/>
      </c>
      <c r="C1130" s="28" t="str">
        <f>IF(ENE´24!AN23="","",ENE´24!AN23)</f>
        <v/>
      </c>
    </row>
    <row r="1131" spans="1:3" x14ac:dyDescent="0.3">
      <c r="A1131" s="28" t="str">
        <f>IF(B1131="","",ENE´24!$AN$10)</f>
        <v/>
      </c>
      <c r="B1131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",C1131=""),"",CONCATENATE(TEXT(ENE´24!B24,"DD/MM/YYYY")," ",IF(ENE´24!C24="6:00A18:00",MID(ENE´24!C24,1,4),MID(ENE´24!C24,1,5))))</f>
        <v/>
      </c>
      <c r="C1131" s="28" t="str">
        <f>IF(ENE´24!AN24="","",ENE´24!AN24)</f>
        <v/>
      </c>
    </row>
    <row r="1132" spans="1:3" x14ac:dyDescent="0.3">
      <c r="A1132" s="28" t="str">
        <f>IF(B1132="","",ENE´24!$AN$10)</f>
        <v/>
      </c>
      <c r="B1132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",C1132=""),"",CONCATENATE(TEXT(ENE´24!B25+1,"DD/MM/YYYY")," ",IF(ENE´24!C25="6:00A18:00",MID(ENE´24!C25,1,4),MID(ENE´24!C25,1,5))))</f>
        <v/>
      </c>
      <c r="C1132" s="28" t="str">
        <f>IF(ENE´24!AN25="","",ENE´24!AN25)</f>
        <v/>
      </c>
    </row>
    <row r="1133" spans="1:3" x14ac:dyDescent="0.3">
      <c r="A1133" s="28" t="str">
        <f>IF(B1133="","",ENE´24!$AN$10)</f>
        <v/>
      </c>
      <c r="B1133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",C1133=""),"",CONCATENATE(TEXT(ENE´24!B26,"DD/MM/YYYY")," ",IF(ENE´24!C26="6:00A18:00",MID(ENE´24!C26,1,4),MID(ENE´24!C26,1,5))))</f>
        <v/>
      </c>
      <c r="C1133" s="28" t="str">
        <f>IF(ENE´24!AN26="","",ENE´24!AN26)</f>
        <v/>
      </c>
    </row>
    <row r="1134" spans="1:3" x14ac:dyDescent="0.3">
      <c r="A1134" s="28" t="str">
        <f>IF(B1134="","",ENE´24!$AN$10)</f>
        <v/>
      </c>
      <c r="B1134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",C1134=""),"",CONCATENATE(TEXT(ENE´24!B27+1,"DD/MM/YYYY")," ",IF(ENE´24!C27="6:00A18:00",MID(ENE´24!C27,1,4),MID(ENE´24!C27,1,5))))</f>
        <v/>
      </c>
      <c r="C1134" s="28" t="str">
        <f>IF(ENE´24!AN27="","",ENE´24!AN27)</f>
        <v/>
      </c>
    </row>
    <row r="1135" spans="1:3" x14ac:dyDescent="0.3">
      <c r="A1135" s="28" t="str">
        <f>IF(B1135="","",ENE´24!$AN$10)</f>
        <v/>
      </c>
      <c r="B1135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",C1135=""),"",CONCATENATE(TEXT(ENE´24!B28,"DD/MM/YYYY")," ",IF(ENE´24!C28="6:00A18:00",MID(ENE´24!C28,1,4),MID(ENE´24!C28,1,5))))</f>
        <v/>
      </c>
      <c r="C1135" s="28" t="str">
        <f>IF(ENE´24!AN28="","",ENE´24!AN28)</f>
        <v/>
      </c>
    </row>
    <row r="1136" spans="1:3" x14ac:dyDescent="0.3">
      <c r="A1136" s="28" t="str">
        <f>IF(B1136="","",ENE´24!$AN$10)</f>
        <v/>
      </c>
      <c r="B1136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",C1136=""),"",CONCATENATE(TEXT(ENE´24!B29+1,"DD/MM/YYYY")," ",IF(ENE´24!C29="6:00A18:00",MID(ENE´24!C29,1,4),MID(ENE´24!C29,1,5))))</f>
        <v/>
      </c>
      <c r="C1136" s="28" t="str">
        <f>IF(ENE´24!AN29="","",ENE´24!AN29)</f>
        <v/>
      </c>
    </row>
    <row r="1137" spans="1:3" x14ac:dyDescent="0.3">
      <c r="A1137" s="28" t="str">
        <f>IF(B1137="","",ENE´24!$AN$10)</f>
        <v/>
      </c>
      <c r="B1137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",C1137=""),"",CONCATENATE(TEXT(ENE´24!B30,"DD/MM/YYYY")," ",IF(ENE´24!C30="6:00A18:00",MID(ENE´24!C30,1,4),MID(ENE´24!C30,1,5))))</f>
        <v/>
      </c>
      <c r="C1137" s="28" t="str">
        <f>IF(ENE´24!AN30="","",ENE´24!AN30)</f>
        <v/>
      </c>
    </row>
    <row r="1138" spans="1:3" x14ac:dyDescent="0.3">
      <c r="A1138" s="28" t="str">
        <f>IF(B1138="","",ENE´24!$AN$10)</f>
        <v/>
      </c>
      <c r="B1138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",C1138=""),"",CONCATENATE(TEXT(ENE´24!B31+1,"DD/MM/YYYY")," ",IF(ENE´24!C31="6:00A18:00",MID(ENE´24!C31,1,4),MID(ENE´24!C31,1,5))))</f>
        <v/>
      </c>
      <c r="C1138" s="28" t="str">
        <f>IF(ENE´24!AN31="","",ENE´24!AN31)</f>
        <v/>
      </c>
    </row>
    <row r="1139" spans="1:3" x14ac:dyDescent="0.3">
      <c r="A1139" s="28" t="str">
        <f>IF(B1139="","",ENE´24!$AN$10)</f>
        <v/>
      </c>
      <c r="B1139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",C1139=""),"",CONCATENATE(TEXT(ENE´24!B32,"DD/MM/YYYY")," ",IF(ENE´24!C32="6:00A18:00",MID(ENE´24!C32,1,4),MID(ENE´24!C32,1,5))))</f>
        <v/>
      </c>
      <c r="C1139" s="28" t="str">
        <f>IF(ENE´24!AN32="","",ENE´24!AN32)</f>
        <v/>
      </c>
    </row>
    <row r="1140" spans="1:3" x14ac:dyDescent="0.3">
      <c r="A1140" s="28" t="str">
        <f>IF(B1140="","",ENE´24!$AN$10)</f>
        <v/>
      </c>
      <c r="B1140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",C1140=""),"",CONCATENATE(TEXT(ENE´24!B33+1,"DD/MM/YYYY")," ",IF(ENE´24!C33="6:00A18:00",MID(ENE´24!C33,1,4),MID(ENE´24!C33,1,5))))</f>
        <v/>
      </c>
      <c r="C1140" s="28" t="str">
        <f>IF(ENE´24!AN33="","",ENE´24!AN33)</f>
        <v/>
      </c>
    </row>
    <row r="1141" spans="1:3" x14ac:dyDescent="0.3">
      <c r="A1141" s="28" t="str">
        <f>IF(B1141="","",ENE´24!$AN$10)</f>
        <v/>
      </c>
      <c r="B1141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",C1141=""),"",CONCATENATE(TEXT(ENE´24!B34,"DD/MM/YYYY")," ",IF(ENE´24!C34="6:00A18:00",MID(ENE´24!C34,1,4),MID(ENE´24!C34,1,5))))</f>
        <v/>
      </c>
      <c r="C1141" s="28" t="str">
        <f>IF(ENE´24!AN34="","",ENE´24!AN34)</f>
        <v/>
      </c>
    </row>
    <row r="1142" spans="1:3" x14ac:dyDescent="0.3">
      <c r="A1142" s="28" t="str">
        <f>IF(B1142="","",ENE´24!$AN$10)</f>
        <v/>
      </c>
      <c r="B1142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",C1142=""),"",CONCATENATE(TEXT(ENE´24!B35+1,"DD/MM/YYYY")," ",IF(ENE´24!C35="6:00A18:00",MID(ENE´24!C35,1,4),MID(ENE´24!C35,1,5))))</f>
        <v/>
      </c>
      <c r="C1142" s="28" t="str">
        <f>IF(ENE´24!AN35="","",ENE´24!AN35)</f>
        <v/>
      </c>
    </row>
    <row r="1143" spans="1:3" x14ac:dyDescent="0.3">
      <c r="A1143" s="28" t="str">
        <f>IF(B1143="","",ENE´24!$AN$10)</f>
        <v/>
      </c>
      <c r="B1143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",C1143=""),"",CONCATENATE(TEXT(ENE´24!B36,"DD/MM/YYYY")," ",IF(ENE´24!C36="6:00A18:00",MID(ENE´24!C36,1,4),MID(ENE´24!C36,1,5))))</f>
        <v/>
      </c>
      <c r="C1143" s="28" t="str">
        <f>IF(ENE´24!AN36="","",ENE´24!AN36)</f>
        <v/>
      </c>
    </row>
    <row r="1144" spans="1:3" x14ac:dyDescent="0.3">
      <c r="A1144" s="28" t="str">
        <f>IF(B1144="","",ENE´24!$AN$10)</f>
        <v/>
      </c>
      <c r="B1144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",C1144=""),"",CONCATENATE(TEXT(ENE´24!B37+1,"DD/MM/YYYY")," ",IF(ENE´24!C37="6:00A18:00",MID(ENE´24!C37,1,4),MID(ENE´24!C37,1,5))))</f>
        <v/>
      </c>
      <c r="C1144" s="28" t="str">
        <f>IF(ENE´24!AN37="","",ENE´24!AN37)</f>
        <v/>
      </c>
    </row>
    <row r="1145" spans="1:3" x14ac:dyDescent="0.3">
      <c r="A1145" s="28" t="str">
        <f>IF(B1145="","",ENE´24!$AN$10)</f>
        <v/>
      </c>
      <c r="B1145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",C1145=""),"",CONCATENATE(TEXT(ENE´24!B38,"DD/MM/YYYY")," ",IF(ENE´24!C38="6:00A18:00",MID(ENE´24!C38,1,4),MID(ENE´24!C38,1,5))))</f>
        <v/>
      </c>
      <c r="C1145" s="28" t="str">
        <f>IF(ENE´24!AN38="","",ENE´24!AN38)</f>
        <v/>
      </c>
    </row>
    <row r="1146" spans="1:3" x14ac:dyDescent="0.3">
      <c r="A1146" s="28" t="str">
        <f>IF(B1146="","",ENE´24!$AN$10)</f>
        <v/>
      </c>
      <c r="B1146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",C1146=""),"",CONCATENATE(TEXT(ENE´24!B39+1,"DD/MM/YYYY")," ",IF(ENE´24!C39="6:00A18:00",MID(ENE´24!C39,1,4),MID(ENE´24!C39,1,5))))</f>
        <v/>
      </c>
      <c r="C1146" s="28" t="str">
        <f>IF(ENE´24!AN39="","",ENE´24!AN39)</f>
        <v/>
      </c>
    </row>
    <row r="1147" spans="1:3" x14ac:dyDescent="0.3">
      <c r="A1147" s="28" t="str">
        <f>IF(B1147="","",ENE´24!$AN$10)</f>
        <v/>
      </c>
      <c r="B1147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",C1147=""),"",CONCATENATE(TEXT(ENE´24!B40,"DD/MM/YYYY")," ",IF(ENE´24!C40="6:00A18:00",MID(ENE´24!C40,1,4),MID(ENE´24!C40,1,5))))</f>
        <v/>
      </c>
      <c r="C1147" s="28" t="str">
        <f>IF(ENE´24!AN40="","",ENE´24!AN40)</f>
        <v/>
      </c>
    </row>
    <row r="1148" spans="1:3" x14ac:dyDescent="0.3">
      <c r="A1148" s="28" t="str">
        <f>IF(B1148="","",ENE´24!$AN$10)</f>
        <v/>
      </c>
      <c r="B1148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",C1148=""),"",CONCATENATE(TEXT(ENE´24!B41+1,"DD/MM/YYYY")," ",IF(ENE´24!C41="6:00A18:00",MID(ENE´24!C41,1,4),MID(ENE´24!C41,1,5))))</f>
        <v/>
      </c>
      <c r="C1148" s="28" t="str">
        <f>IF(ENE´24!AN41="","",ENE´24!AN41)</f>
        <v/>
      </c>
    </row>
    <row r="1149" spans="1:3" x14ac:dyDescent="0.3">
      <c r="A1149" s="28" t="str">
        <f>IF(B1149="","",ENE´24!$AN$10)</f>
        <v/>
      </c>
      <c r="B1149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",C1149=""),"",CONCATENATE(TEXT(ENE´24!B42,"DD/MM/YYYY")," ",IF(ENE´24!C42="6:00A18:00",MID(ENE´24!C42,1,4),MID(ENE´24!C42,1,5))))</f>
        <v/>
      </c>
      <c r="C1149" s="28" t="str">
        <f>IF(ENE´24!AN42="","",ENE´24!AN42)</f>
        <v/>
      </c>
    </row>
    <row r="1150" spans="1:3" x14ac:dyDescent="0.3">
      <c r="A1150" s="28" t="str">
        <f>IF(B1150="","",ENE´24!$AN$10)</f>
        <v/>
      </c>
      <c r="B1150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",C1150=""),"",CONCATENATE(TEXT(ENE´24!B43+1,"DD/MM/YYYY")," ",IF(ENE´24!C43="6:00A18:00",MID(ENE´24!C43,1,4),MID(ENE´24!C43,1,5))))</f>
        <v/>
      </c>
      <c r="C1150" s="28" t="str">
        <f>IF(ENE´24!AN43="","",ENE´24!AN43)</f>
        <v/>
      </c>
    </row>
    <row r="1151" spans="1:3" x14ac:dyDescent="0.3">
      <c r="A1151" s="28" t="str">
        <f>IF(B1151="","",ENE´24!$AN$10)</f>
        <v/>
      </c>
      <c r="B1151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",C1151=""),"",CONCATENATE(TEXT(ENE´24!B44,"DD/MM/YYYY")," ",IF(ENE´24!C44="6:00A18:00",MID(ENE´24!C44,1,4),MID(ENE´24!C44,1,5))))</f>
        <v/>
      </c>
      <c r="C1151" s="28" t="str">
        <f>IF(ENE´24!AN44="","",ENE´24!AN44)</f>
        <v/>
      </c>
    </row>
    <row r="1152" spans="1:3" x14ac:dyDescent="0.3">
      <c r="A1152" s="28" t="str">
        <f>IF(B1152="","",ENE´24!$AN$10)</f>
        <v/>
      </c>
      <c r="B1152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",C1152=""),"",CONCATENATE(TEXT(ENE´24!B45+1,"DD/MM/YYYY")," ",IF(ENE´24!C45="6:00A18:00",MID(ENE´24!C45,1,4),MID(ENE´24!C45,1,5))))</f>
        <v/>
      </c>
      <c r="C1152" s="28" t="str">
        <f>IF(ENE´24!AN45="","",ENE´24!AN45)</f>
        <v/>
      </c>
    </row>
    <row r="1153" spans="1:3" x14ac:dyDescent="0.3">
      <c r="A1153" s="28" t="str">
        <f>IF(B1153="","",ENE´24!$AN$10)</f>
        <v/>
      </c>
      <c r="B1153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",C1153=""),"",CONCATENATE(TEXT(ENE´24!B46,"DD/MM/YYYY")," ",IF(ENE´24!C46="6:00A18:00",MID(ENE´24!C46,1,4),MID(ENE´24!C46,1,5))))</f>
        <v/>
      </c>
      <c r="C1153" s="28" t="str">
        <f>IF(ENE´24!AN46="","",ENE´24!AN46)</f>
        <v/>
      </c>
    </row>
    <row r="1154" spans="1:3" x14ac:dyDescent="0.3">
      <c r="A1154" s="28" t="str">
        <f>IF(B1154="","",ENE´24!$AN$10)</f>
        <v/>
      </c>
      <c r="B1154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",C1154=""),"",CONCATENATE(TEXT(ENE´24!B47+1,"DD/MM/YYYY")," ",IF(ENE´24!C47="6:00A18:00",MID(ENE´24!C47,1,4),MID(ENE´24!C47,1,5))))</f>
        <v/>
      </c>
      <c r="C1154" s="28" t="str">
        <f>IF(ENE´24!AN47="","",ENE´24!AN47)</f>
        <v/>
      </c>
    </row>
    <row r="1155" spans="1:3" x14ac:dyDescent="0.3">
      <c r="A1155" s="28" t="str">
        <f>IF(B1155="","",ENE´24!$AN$10)</f>
        <v/>
      </c>
      <c r="B1155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",C1155=""),"",CONCATENATE(TEXT(ENE´24!B48,"DD/MM/YYYY")," ",IF(ENE´24!C48="6:00A18:00",MID(ENE´24!C48,1,4),MID(ENE´24!C48,1,5))))</f>
        <v/>
      </c>
      <c r="C1155" s="28" t="str">
        <f>IF(ENE´24!AN48="","",ENE´24!AN48)</f>
        <v/>
      </c>
    </row>
    <row r="1156" spans="1:3" x14ac:dyDescent="0.3">
      <c r="A1156" s="28" t="str">
        <f>IF(B1156="","",ENE´24!$AN$10)</f>
        <v/>
      </c>
      <c r="B1156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",C1156=""),"",CONCATENATE(TEXT(ENE´24!B49+1,"DD/MM/YYYY")," ",IF(ENE´24!C49="6:00A18:00",MID(ENE´24!C49,1,4),MID(ENE´24!C49,1,5))))</f>
        <v/>
      </c>
      <c r="C1156" s="28" t="str">
        <f>IF(ENE´24!AN49="","",ENE´24!AN49)</f>
        <v/>
      </c>
    </row>
    <row r="1157" spans="1:3" x14ac:dyDescent="0.3">
      <c r="A1157" s="28" t="str">
        <f>IF(B1157="","",ENE´24!$AN$10)</f>
        <v/>
      </c>
      <c r="B1157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",C1157=""),"",CONCATENATE(TEXT(ENE´24!B50,"DD/MM/YYYY")," ",IF(ENE´24!C50="6:00A18:00",MID(ENE´24!C50,1,4),MID(ENE´24!C50,1,5))))</f>
        <v/>
      </c>
      <c r="C1157" s="28" t="str">
        <f>IF(ENE´24!AN50="","",ENE´24!AN50)</f>
        <v/>
      </c>
    </row>
    <row r="1158" spans="1:3" x14ac:dyDescent="0.3">
      <c r="A1158" s="28" t="str">
        <f>IF(B1158="","",ENE´24!$AN$10)</f>
        <v/>
      </c>
      <c r="B1158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",C1158=""),"",CONCATENATE(TEXT(ENE´24!B51+1,"DD/MM/YYYY")," ",IF(ENE´24!C51="6:00A18:00",MID(ENE´24!C51,1,4),MID(ENE´24!C51,1,5))))</f>
        <v/>
      </c>
      <c r="C1158" s="28" t="str">
        <f>IF(ENE´24!AN51="","",ENE´24!AN51)</f>
        <v/>
      </c>
    </row>
    <row r="1159" spans="1:3" x14ac:dyDescent="0.3">
      <c r="A1159" s="28" t="str">
        <f>IF(B1159="","",ENE´24!$AN$10)</f>
        <v/>
      </c>
      <c r="B1159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",C1159=""),"",CONCATENATE(TEXT(ENE´24!B52,"DD/MM/YYYY")," ",IF(ENE´24!C52="6:00A18:00",MID(ENE´24!C52,1,4),MID(ENE´24!C52,1,5))))</f>
        <v/>
      </c>
      <c r="C1159" s="28" t="str">
        <f>IF(ENE´24!AN52="","",ENE´24!AN52)</f>
        <v/>
      </c>
    </row>
    <row r="1160" spans="1:3" x14ac:dyDescent="0.3">
      <c r="A1160" s="28" t="str">
        <f>IF(B1160="","",ENE´24!$AN$10)</f>
        <v/>
      </c>
      <c r="B1160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",C1160=""),"",CONCATENATE(TEXT(ENE´24!B53+1,"DD/MM/YYYY")," ",IF(ENE´24!C53="6:00A18:00",MID(ENE´24!C53,1,4),MID(ENE´24!C53,1,5))))</f>
        <v/>
      </c>
      <c r="C1160" s="28" t="str">
        <f>IF(ENE´24!AN53="","",ENE´24!AN53)</f>
        <v/>
      </c>
    </row>
    <row r="1161" spans="1:3" x14ac:dyDescent="0.3">
      <c r="A1161" s="28" t="str">
        <f>IF(B1161="","",ENE´24!$AN$10)</f>
        <v/>
      </c>
      <c r="B1161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",C1161=""),"",CONCATENATE(TEXT(ENE´24!B54,"DD/MM/YYYY")," ",IF(ENE´24!C54="6:00A18:00",MID(ENE´24!C54,1,4),MID(ENE´24!C54,1,5))))</f>
        <v/>
      </c>
      <c r="C1161" s="28" t="str">
        <f>IF(ENE´24!AN54="","",ENE´24!AN54)</f>
        <v/>
      </c>
    </row>
    <row r="1162" spans="1:3" x14ac:dyDescent="0.3">
      <c r="A1162" s="28" t="str">
        <f>IF(B1162="","",ENE´24!$AN$10)</f>
        <v/>
      </c>
      <c r="B1162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",C1162=""),"",CONCATENATE(TEXT(ENE´24!B55+1,"DD/MM/YYYY")," ",IF(ENE´24!C55="6:00A18:00",MID(ENE´24!C55,1,4),MID(ENE´24!C55,1,5))))</f>
        <v/>
      </c>
      <c r="C1162" s="28" t="str">
        <f>IF(ENE´24!AN55="","",ENE´24!AN55)</f>
        <v/>
      </c>
    </row>
    <row r="1163" spans="1:3" x14ac:dyDescent="0.3">
      <c r="A1163" s="28" t="str">
        <f>IF(B1163="","",ENE´24!$AN$10)</f>
        <v/>
      </c>
      <c r="B1163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",C1163=""),"",CONCATENATE(TEXT(ENE´24!B56,"DD/MM/YYYY")," ",IF(ENE´24!C56="6:00A18:00",MID(ENE´24!C56,1,4),MID(ENE´24!C56,1,5))))</f>
        <v/>
      </c>
      <c r="C1163" s="28" t="str">
        <f>IF(ENE´24!AN56="","",ENE´24!AN56)</f>
        <v/>
      </c>
    </row>
    <row r="1164" spans="1:3" x14ac:dyDescent="0.3">
      <c r="A1164" s="28" t="str">
        <f>IF(B1164="","",ENE´24!$AN$10)</f>
        <v/>
      </c>
      <c r="B1164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",C1164=""),"",CONCATENATE(TEXT(ENE´24!B57+1,"DD/MM/YYYY")," ",IF(ENE´24!C57="6:00A18:00",MID(ENE´24!C57,1,4),MID(ENE´24!C57,1,5))))</f>
        <v/>
      </c>
      <c r="C1164" s="28" t="str">
        <f>IF(ENE´24!AN57="","",ENE´24!AN57)</f>
        <v/>
      </c>
    </row>
    <row r="1165" spans="1:3" x14ac:dyDescent="0.3">
      <c r="A1165" s="28" t="str">
        <f>IF(B1165="","",ENE´24!$AN$10)</f>
        <v/>
      </c>
      <c r="B1165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",C1165=""),"",CONCATENATE(TEXT(ENE´24!B58,"DD/MM/YYYY")," ",IF(ENE´24!C58="6:00A18:00",MID(ENE´24!C58,1,4),MID(ENE´24!C58,1,5))))</f>
        <v/>
      </c>
      <c r="C1165" s="28" t="str">
        <f>IF(ENE´24!AN58="","",ENE´24!AN58)</f>
        <v/>
      </c>
    </row>
    <row r="1166" spans="1:3" x14ac:dyDescent="0.3">
      <c r="A1166" s="28" t="str">
        <f>IF(B1166="","",ENE´24!$AN$10)</f>
        <v/>
      </c>
      <c r="B1166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",C1166=""),"",CONCATENATE(TEXT(ENE´24!B59+1,"DD/MM/YYYY")," ",IF(ENE´24!C59="6:00A18:00",MID(ENE´24!C59,1,4),MID(ENE´24!C59,1,5))))</f>
        <v/>
      </c>
      <c r="C1166" s="28" t="str">
        <f>IF(ENE´24!AN59="","",ENE´24!AN59)</f>
        <v/>
      </c>
    </row>
    <row r="1167" spans="1:3" x14ac:dyDescent="0.3">
      <c r="A1167" s="28" t="str">
        <f>IF(B1167="","",ENE´24!$AN$10)</f>
        <v/>
      </c>
      <c r="B1167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",C1167=""),"",CONCATENATE(TEXT(ENE´24!B60,"DD/MM/YYYY")," ",IF(ENE´24!C60="6:00A18:00",MID(ENE´24!C60,1,4),MID(ENE´24!C60,1,5))))</f>
        <v/>
      </c>
      <c r="C1167" s="28" t="str">
        <f>IF(ENE´24!AN60="","",ENE´24!AN60)</f>
        <v/>
      </c>
    </row>
    <row r="1168" spans="1:3" x14ac:dyDescent="0.3">
      <c r="A1168" s="28" t="str">
        <f>IF(B1168="","",ENE´24!$AN$10)</f>
        <v/>
      </c>
      <c r="B1168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",C1168=""),"",CONCATENATE(TEXT(ENE´24!B61+1,"DD/MM/YYYY")," ",IF(ENE´24!C61="6:00A18:00",MID(ENE´24!C61,1,4),MID(ENE´24!C61,1,5))))</f>
        <v/>
      </c>
      <c r="C1168" s="28" t="str">
        <f>IF(ENE´24!AN61="","",ENE´24!AN61)</f>
        <v/>
      </c>
    </row>
    <row r="1169" spans="1:3" x14ac:dyDescent="0.3">
      <c r="A1169" s="28" t="str">
        <f>IF(B1169="","",ENE´24!$AN$10)</f>
        <v/>
      </c>
      <c r="B1169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",C1169=""),"",CONCATENATE(TEXT(ENE´24!B62,"DD/MM/YYYY")," ",IF(ENE´24!C62="6:00A18:00",MID(ENE´24!C62,1,4),MID(ENE´24!C62,1,5))))</f>
        <v/>
      </c>
      <c r="C1169" s="28" t="str">
        <f>IF(ENE´24!AN62="","",ENE´24!AN62)</f>
        <v/>
      </c>
    </row>
    <row r="1170" spans="1:3" x14ac:dyDescent="0.3">
      <c r="A1170" s="28" t="str">
        <f>IF(B1170="","",ENE´24!$AN$10)</f>
        <v/>
      </c>
      <c r="B1170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",C1170=""),"",CONCATENATE(TEXT(ENE´24!B63+1,"DD/MM/YYYY")," ",IF(ENE´24!C63="6:00A18:00",MID(ENE´24!C63,1,4),MID(ENE´24!C63,1,5))))</f>
        <v/>
      </c>
      <c r="C1170" s="28" t="str">
        <f>IF(ENE´24!AN63="","",ENE´24!AN63)</f>
        <v/>
      </c>
    </row>
    <row r="1171" spans="1:3" x14ac:dyDescent="0.3">
      <c r="A1171" s="28" t="str">
        <f>IF(B1171="","",ENE´24!$AN$10)</f>
        <v/>
      </c>
      <c r="B1171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",C1171=""),"",CONCATENATE(TEXT(ENE´24!B64,"DD/MM/YYYY")," ",IF(ENE´24!C64="6:00A18:00",MID(ENE´24!C64,1,4),MID(ENE´24!C64,1,5))))</f>
        <v/>
      </c>
      <c r="C1171" s="28" t="str">
        <f>IF(ENE´24!AN64="","",ENE´24!AN64)</f>
        <v/>
      </c>
    </row>
    <row r="1172" spans="1:3" x14ac:dyDescent="0.3">
      <c r="A1172" s="28" t="str">
        <f>IF(B1172="","",ENE´24!$AN$10)</f>
        <v/>
      </c>
      <c r="B1172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",C1172=""),"",CONCATENATE(TEXT(ENE´24!B65+1,"DD/MM/YYYY")," ",IF(ENE´24!C65="6:00A18:00",MID(ENE´24!C65,1,4),MID(ENE´24!C65,1,5))))</f>
        <v/>
      </c>
      <c r="C1172" s="28" t="str">
        <f>IF(ENE´24!AN65="","",ENE´24!AN65)</f>
        <v/>
      </c>
    </row>
    <row r="1173" spans="1:3" x14ac:dyDescent="0.3">
      <c r="A1173" s="28" t="str">
        <f>IF(B1173="","",ENE´24!$AN$10)</f>
        <v/>
      </c>
      <c r="B1173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",C1173=""),"",CONCATENATE(TEXT(ENE´24!B66,"DD/MM/YYYY")," ",IF(ENE´24!C66="6:00A18:00",MID(ENE´24!C66,1,4),MID(ENE´24!C66,1,5))))</f>
        <v/>
      </c>
      <c r="C1173" s="28" t="str">
        <f>IF(ENE´24!AN66="","",ENE´24!AN66)</f>
        <v/>
      </c>
    </row>
    <row r="1174" spans="1:3" x14ac:dyDescent="0.3">
      <c r="A1174" s="28" t="str">
        <f>IF(B1174="","",ENE´24!$AN$10)</f>
        <v/>
      </c>
      <c r="B1174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",C1174=""),"",CONCATENATE(TEXT(ENE´24!B67+1,"DD/MM/YYYY")," ",IF(ENE´24!C67="6:00A18:00",MID(ENE´24!C67,1,4),MID(ENE´24!C67,1,5))))</f>
        <v/>
      </c>
      <c r="C1174" s="28" t="str">
        <f>IF(ENE´24!AN67="","",ENE´24!AN67)</f>
        <v/>
      </c>
    </row>
    <row r="1175" spans="1:3" x14ac:dyDescent="0.3">
      <c r="A1175" s="28" t="str">
        <f>IF(B1175="","",ENE´24!$AN$10)</f>
        <v/>
      </c>
      <c r="B1175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",C1175=""),"",CONCATENATE(TEXT(ENE´24!B68,"DD/MM/YYYY")," ",IF(ENE´24!C68="6:00A18:00",MID(ENE´24!C68,1,4),MID(ENE´24!C68,1,5))))</f>
        <v/>
      </c>
      <c r="C1175" s="28" t="str">
        <f>IF(ENE´24!AN68="","",ENE´24!AN68)</f>
        <v/>
      </c>
    </row>
    <row r="1176" spans="1:3" x14ac:dyDescent="0.3">
      <c r="A1176" s="28" t="str">
        <f>IF(B1176="","",ENE´24!$AN$10)</f>
        <v/>
      </c>
      <c r="B1176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",C1176=""),"",CONCATENATE(TEXT(ENE´24!B69+1,"DD/MM/YYYY")," ",IF(ENE´24!C69="6:00A18:00",MID(ENE´24!C69,1,4),MID(ENE´24!C69,1,5))))</f>
        <v/>
      </c>
      <c r="C1176" s="28" t="str">
        <f>IF(ENE´24!AN69="","",ENE´24!AN69)</f>
        <v/>
      </c>
    </row>
    <row r="1177" spans="1:3" x14ac:dyDescent="0.3">
      <c r="A1177" s="28" t="str">
        <f>IF(B1177="","",ENE´24!$AN$10)</f>
        <v/>
      </c>
      <c r="B1177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",C1177=""),"",CONCATENATE(TEXT(ENE´24!B70,"DD/MM/YYYY")," ",IF(ENE´24!C70="6:00A18:00",MID(ENE´24!C70,1,4),MID(ENE´24!C70,1,5))))</f>
        <v/>
      </c>
      <c r="C1177" s="28" t="str">
        <f>IF(ENE´24!AN70="","",ENE´24!AN70)</f>
        <v/>
      </c>
    </row>
    <row r="1178" spans="1:3" x14ac:dyDescent="0.3">
      <c r="A1178" s="28" t="str">
        <f>IF(B1178="","",ENE´24!$AN$10)</f>
        <v/>
      </c>
      <c r="B1178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",C1178=""),"",CONCATENATE(TEXT(ENE´24!B71+1,"DD/MM/YYYY")," ",IF(ENE´24!C71="6:00A18:00",MID(ENE´24!C71,1,4),MID(ENE´24!C71,1,5))))</f>
        <v/>
      </c>
      <c r="C1178" s="28" t="str">
        <f>IF(ENE´24!AN71="","",ENE´24!AN71)</f>
        <v/>
      </c>
    </row>
    <row r="1179" spans="1:3" x14ac:dyDescent="0.3">
      <c r="A1179" s="28" t="str">
        <f>IF(B1179="","",ENE´24!$AN$10)</f>
        <v/>
      </c>
      <c r="B1179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",C1179=""),"",CONCATENATE(TEXT(ENE´24!B72,"DD/MM/YYYY")," ",IF(ENE´24!C72="6:00A18:00",MID(ENE´24!C72,1,4),MID(ENE´24!C72,1,5))))</f>
        <v/>
      </c>
      <c r="C1179" s="28" t="str">
        <f>IF(ENE´24!AN72="","",ENE´24!AN72)</f>
        <v/>
      </c>
    </row>
    <row r="1180" spans="1:3" x14ac:dyDescent="0.3">
      <c r="A1180" s="28" t="str">
        <f>IF(B1180="","",ENE´24!$AP$10)</f>
        <v/>
      </c>
      <c r="B1180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",C1180=""),"",CONCATENATE(TEXT(ENE´24!B11+1,"DD/MM/YYYY")," ",IF(ENE´24!C11="6:00A18:00",MID(ENE´24!C11,1,4),MID(ENE´24!C11,1,5))))</f>
        <v/>
      </c>
      <c r="C1180" s="28" t="str">
        <f>IF(ENE´24!AP11="","",ENE´24!AP11)</f>
        <v/>
      </c>
    </row>
    <row r="1181" spans="1:3" x14ac:dyDescent="0.3">
      <c r="A1181" s="28" t="str">
        <f>IF(B1181="","",ENE´24!$AP$10)</f>
        <v/>
      </c>
      <c r="B1181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",C1181=""),"",CONCATENATE(TEXT(ENE´24!B12,"DD/MM/YYYY")," ",IF(ENE´24!C12="6:00A18:00",MID(ENE´24!C12,1,4),MID(ENE´24!C12,1,5))))</f>
        <v/>
      </c>
      <c r="C1181" s="28" t="str">
        <f>IF(ENE´24!AP12="","",ENE´24!AP12)</f>
        <v/>
      </c>
    </row>
    <row r="1182" spans="1:3" x14ac:dyDescent="0.3">
      <c r="A1182" s="28" t="str">
        <f>IF(B1182="","",ENE´24!$AP$10)</f>
        <v/>
      </c>
      <c r="B1182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",C1182=""),"",CONCATENATE(TEXT(ENE´24!B13+1,"DD/MM/YYYY")," ",IF(ENE´24!C13="6:00A18:00",MID(ENE´24!C13,1,4),MID(ENE´24!C13,1,5))))</f>
        <v/>
      </c>
      <c r="C1182" s="28" t="str">
        <f>IF(ENE´24!AP13="","",ENE´24!AP13)</f>
        <v/>
      </c>
    </row>
    <row r="1183" spans="1:3" x14ac:dyDescent="0.3">
      <c r="A1183" s="28" t="str">
        <f>IF(B1183="","",ENE´24!$AP$10)</f>
        <v/>
      </c>
      <c r="B1183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",C1183=""),"",CONCATENATE(TEXT(ENE´24!B14,"DD/MM/YYYY")," ",IF(ENE´24!C14="6:00A18:00",MID(ENE´24!C14,1,4),MID(ENE´24!C14,1,5))))</f>
        <v/>
      </c>
      <c r="C1183" s="28" t="str">
        <f>IF(ENE´24!AP14="","",ENE´24!AP14)</f>
        <v/>
      </c>
    </row>
    <row r="1184" spans="1:3" x14ac:dyDescent="0.3">
      <c r="A1184" s="28" t="str">
        <f>IF(B1184="","",ENE´24!$AP$10)</f>
        <v/>
      </c>
      <c r="B1184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",C1184=""),"",CONCATENATE(TEXT(ENE´24!B15+1,"DD/MM/YYYY")," ",IF(ENE´24!C15="6:00A18:00",MID(ENE´24!C15,1,4),MID(ENE´24!C15,1,5))))</f>
        <v/>
      </c>
      <c r="C1184" s="28" t="str">
        <f>IF(ENE´24!AP15="","",ENE´24!AP15)</f>
        <v/>
      </c>
    </row>
    <row r="1185" spans="1:3" x14ac:dyDescent="0.3">
      <c r="A1185" s="28" t="str">
        <f>IF(B1185="","",ENE´24!$AP$10)</f>
        <v/>
      </c>
      <c r="B1185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",C1185=""),"",CONCATENATE(TEXT(ENE´24!B16,"DD/MM/YYYY")," ",IF(ENE´24!C16="6:00A18:00",MID(ENE´24!C16,1,4),MID(ENE´24!C16,1,5))))</f>
        <v/>
      </c>
      <c r="C1185" s="28" t="str">
        <f>IF(ENE´24!AP16="","",ENE´24!AP16)</f>
        <v/>
      </c>
    </row>
    <row r="1186" spans="1:3" x14ac:dyDescent="0.3">
      <c r="A1186" s="28" t="str">
        <f>IF(B1186="","",ENE´24!$AP$10)</f>
        <v/>
      </c>
      <c r="B1186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",C1186=""),"",CONCATENATE(TEXT(ENE´24!B17+1,"DD/MM/YYYY")," ",IF(ENE´24!C17="6:00A18:00",MID(ENE´24!C17,1,4),MID(ENE´24!C17,1,5))))</f>
        <v/>
      </c>
      <c r="C1186" s="28" t="str">
        <f>IF(ENE´24!AP17="","",ENE´24!AP17)</f>
        <v/>
      </c>
    </row>
    <row r="1187" spans="1:3" x14ac:dyDescent="0.3">
      <c r="A1187" s="28" t="str">
        <f>IF(B1187="","",ENE´24!$AP$10)</f>
        <v/>
      </c>
      <c r="B1187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",C1187=""),"",CONCATENATE(TEXT(ENE´24!B18,"DD/MM/YYYY")," ",IF(ENE´24!C18="6:00A18:00",MID(ENE´24!C18,1,4),MID(ENE´24!C18,1,5))))</f>
        <v/>
      </c>
      <c r="C1187" s="28" t="str">
        <f>IF(ENE´24!AP18="","",ENE´24!AP18)</f>
        <v/>
      </c>
    </row>
    <row r="1188" spans="1:3" x14ac:dyDescent="0.3">
      <c r="A1188" s="28" t="str">
        <f>IF(B1188="","",ENE´24!$AP$10)</f>
        <v/>
      </c>
      <c r="B1188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",C1188=""),"",CONCATENATE(TEXT(ENE´24!B19+1,"DD/MM/YYYY")," ",IF(ENE´24!C19="6:00A18:00",MID(ENE´24!C19,1,4),MID(ENE´24!C19,1,5))))</f>
        <v/>
      </c>
      <c r="C1188" s="28" t="str">
        <f>IF(ENE´24!AP19="","",ENE´24!AP19)</f>
        <v/>
      </c>
    </row>
    <row r="1189" spans="1:3" x14ac:dyDescent="0.3">
      <c r="A1189" s="28" t="str">
        <f>IF(B1189="","",ENE´24!$AP$10)</f>
        <v/>
      </c>
      <c r="B1189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",C1189=""),"",CONCATENATE(TEXT(ENE´24!B20,"DD/MM/YYYY")," ",IF(ENE´24!C20="6:00A18:00",MID(ENE´24!C20,1,4),MID(ENE´24!C20,1,5))))</f>
        <v/>
      </c>
      <c r="C1189" s="28" t="str">
        <f>IF(ENE´24!AP20="","",ENE´24!AP20)</f>
        <v/>
      </c>
    </row>
    <row r="1190" spans="1:3" x14ac:dyDescent="0.3">
      <c r="A1190" s="28" t="str">
        <f>IF(B1190="","",ENE´24!$AP$10)</f>
        <v/>
      </c>
      <c r="B1190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",C1190=""),"",CONCATENATE(TEXT(ENE´24!B21+1,"DD/MM/YYYY")," ",IF(ENE´24!C21="6:00A18:00",MID(ENE´24!C21,1,4),MID(ENE´24!C21,1,5))))</f>
        <v/>
      </c>
      <c r="C1190" s="28" t="str">
        <f>IF(ENE´24!AP21="","",ENE´24!AP21)</f>
        <v/>
      </c>
    </row>
    <row r="1191" spans="1:3" x14ac:dyDescent="0.3">
      <c r="A1191" s="28" t="str">
        <f>IF(B1191="","",ENE´24!$AP$10)</f>
        <v/>
      </c>
      <c r="B1191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",C1191=""),"",CONCATENATE(TEXT(ENE´24!B22,"DD/MM/YYYY")," ",IF(ENE´24!C22="6:00A18:00",MID(ENE´24!C22,1,4),MID(ENE´24!C22,1,5))))</f>
        <v/>
      </c>
      <c r="C1191" s="28" t="str">
        <f>IF(ENE´24!AP22="","",ENE´24!AP22)</f>
        <v/>
      </c>
    </row>
    <row r="1192" spans="1:3" x14ac:dyDescent="0.3">
      <c r="A1192" s="28" t="str">
        <f>IF(B1192="","",ENE´24!$AP$10)</f>
        <v/>
      </c>
      <c r="B1192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",C1192=""),"",CONCATENATE(TEXT(ENE´24!B23+1,"DD/MM/YYYY")," ",IF(ENE´24!C23="6:00A18:00",MID(ENE´24!C23,1,4),MID(ENE´24!C23,1,5))))</f>
        <v/>
      </c>
      <c r="C1192" s="28" t="str">
        <f>IF(ENE´24!AP23="","",ENE´24!AP23)</f>
        <v/>
      </c>
    </row>
    <row r="1193" spans="1:3" x14ac:dyDescent="0.3">
      <c r="A1193" s="28" t="str">
        <f>IF(B1193="","",ENE´24!$AP$10)</f>
        <v/>
      </c>
      <c r="B1193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",C1193=""),"",CONCATENATE(TEXT(ENE´24!B24,"DD/MM/YYYY")," ",IF(ENE´24!C24="6:00A18:00",MID(ENE´24!C24,1,4),MID(ENE´24!C24,1,5))))</f>
        <v/>
      </c>
      <c r="C1193" s="28" t="str">
        <f>IF(ENE´24!AP24="","",ENE´24!AP24)</f>
        <v/>
      </c>
    </row>
    <row r="1194" spans="1:3" x14ac:dyDescent="0.3">
      <c r="A1194" s="28" t="str">
        <f>IF(B1194="","",ENE´24!$AP$10)</f>
        <v/>
      </c>
      <c r="B1194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",C1194=""),"",CONCATENATE(TEXT(ENE´24!B25+1,"DD/MM/YYYY")," ",IF(ENE´24!C25="6:00A18:00",MID(ENE´24!C25,1,4),MID(ENE´24!C25,1,5))))</f>
        <v/>
      </c>
      <c r="C1194" s="28" t="str">
        <f>IF(ENE´24!AP25="","",ENE´24!AP25)</f>
        <v/>
      </c>
    </row>
    <row r="1195" spans="1:3" x14ac:dyDescent="0.3">
      <c r="A1195" s="28" t="str">
        <f>IF(B1195="","",ENE´24!$AP$10)</f>
        <v/>
      </c>
      <c r="B1195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",C1195=""),"",CONCATENATE(TEXT(ENE´24!B26,"DD/MM/YYYY")," ",IF(ENE´24!C26="6:00A18:00",MID(ENE´24!C26,1,4),MID(ENE´24!C26,1,5))))</f>
        <v/>
      </c>
      <c r="C1195" s="28" t="str">
        <f>IF(ENE´24!AP26="","",ENE´24!AP26)</f>
        <v/>
      </c>
    </row>
    <row r="1196" spans="1:3" x14ac:dyDescent="0.3">
      <c r="A1196" s="28" t="str">
        <f>IF(B1196="","",ENE´24!$AP$10)</f>
        <v/>
      </c>
      <c r="B1196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",C1196=""),"",CONCATENATE(TEXT(ENE´24!B27+1,"DD/MM/YYYY")," ",IF(ENE´24!C27="6:00A18:00",MID(ENE´24!C27,1,4),MID(ENE´24!C27,1,5))))</f>
        <v/>
      </c>
      <c r="C1196" s="28" t="str">
        <f>IF(ENE´24!AP27="","",ENE´24!AP27)</f>
        <v/>
      </c>
    </row>
    <row r="1197" spans="1:3" x14ac:dyDescent="0.3">
      <c r="A1197" s="28" t="str">
        <f>IF(B1197="","",ENE´24!$AP$10)</f>
        <v/>
      </c>
      <c r="B1197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",C1197=""),"",CONCATENATE(TEXT(ENE´24!B28,"DD/MM/YYYY")," ",IF(ENE´24!C28="6:00A18:00",MID(ENE´24!C28,1,4),MID(ENE´24!C28,1,5))))</f>
        <v/>
      </c>
      <c r="C1197" s="28" t="str">
        <f>IF(ENE´24!AP28="","",ENE´24!AP28)</f>
        <v/>
      </c>
    </row>
    <row r="1198" spans="1:3" x14ac:dyDescent="0.3">
      <c r="A1198" s="28" t="str">
        <f>IF(B1198="","",ENE´24!$AP$10)</f>
        <v/>
      </c>
      <c r="B1198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",C1198=""),"",CONCATENATE(TEXT(ENE´24!B29+1,"DD/MM/YYYY")," ",IF(ENE´24!C29="6:00A18:00",MID(ENE´24!C29,1,4),MID(ENE´24!C29,1,5))))</f>
        <v/>
      </c>
      <c r="C1198" s="28" t="str">
        <f>IF(ENE´24!AP29="","",ENE´24!AP29)</f>
        <v/>
      </c>
    </row>
    <row r="1199" spans="1:3" x14ac:dyDescent="0.3">
      <c r="A1199" s="28" t="str">
        <f>IF(B1199="","",ENE´24!$AP$10)</f>
        <v/>
      </c>
      <c r="B1199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",C1199=""),"",CONCATENATE(TEXT(ENE´24!B30,"DD/MM/YYYY")," ",IF(ENE´24!C30="6:00A18:00",MID(ENE´24!C30,1,4),MID(ENE´24!C30,1,5))))</f>
        <v/>
      </c>
      <c r="C1199" s="28" t="str">
        <f>IF(ENE´24!AP30="","",ENE´24!AP30)</f>
        <v/>
      </c>
    </row>
    <row r="1200" spans="1:3" x14ac:dyDescent="0.3">
      <c r="A1200" s="28" t="str">
        <f>IF(B1200="","",ENE´24!$AP$10)</f>
        <v/>
      </c>
      <c r="B1200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",C1200=""),"",CONCATENATE(TEXT(ENE´24!B31+1,"DD/MM/YYYY")," ",IF(ENE´24!C31="6:00A18:00",MID(ENE´24!C31,1,4),MID(ENE´24!C31,1,5))))</f>
        <v/>
      </c>
      <c r="C1200" s="28" t="str">
        <f>IF(ENE´24!AP31="","",ENE´24!AP31)</f>
        <v/>
      </c>
    </row>
    <row r="1201" spans="1:3" x14ac:dyDescent="0.3">
      <c r="A1201" s="28" t="str">
        <f>IF(B1201="","",ENE´24!$AP$10)</f>
        <v/>
      </c>
      <c r="B1201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",C1201=""),"",CONCATENATE(TEXT(ENE´24!B32,"DD/MM/YYYY")," ",IF(ENE´24!C32="6:00A18:00",MID(ENE´24!C32,1,4),MID(ENE´24!C32,1,5))))</f>
        <v/>
      </c>
      <c r="C1201" s="28" t="str">
        <f>IF(ENE´24!AP32="","",ENE´24!AP32)</f>
        <v/>
      </c>
    </row>
    <row r="1202" spans="1:3" x14ac:dyDescent="0.3">
      <c r="A1202" s="28" t="str">
        <f>IF(B1202="","",ENE´24!$AP$10)</f>
        <v/>
      </c>
      <c r="B1202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",C1202=""),"",CONCATENATE(TEXT(ENE´24!B33+1,"DD/MM/YYYY")," ",IF(ENE´24!C33="6:00A18:00",MID(ENE´24!C33,1,4),MID(ENE´24!C33,1,5))))</f>
        <v/>
      </c>
      <c r="C1202" s="28" t="str">
        <f>IF(ENE´24!AP33="","",ENE´24!AP33)</f>
        <v/>
      </c>
    </row>
    <row r="1203" spans="1:3" x14ac:dyDescent="0.3">
      <c r="A1203" s="28" t="str">
        <f>IF(B1203="","",ENE´24!$AP$10)</f>
        <v/>
      </c>
      <c r="B1203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",C1203=""),"",CONCATENATE(TEXT(ENE´24!B34,"DD/MM/YYYY")," ",IF(ENE´24!C34="6:00A18:00",MID(ENE´24!C34,1,4),MID(ENE´24!C34,1,5))))</f>
        <v/>
      </c>
      <c r="C1203" s="28" t="str">
        <f>IF(ENE´24!AP34="","",ENE´24!AP34)</f>
        <v/>
      </c>
    </row>
    <row r="1204" spans="1:3" x14ac:dyDescent="0.3">
      <c r="A1204" s="28" t="str">
        <f>IF(B1204="","",ENE´24!$AP$10)</f>
        <v/>
      </c>
      <c r="B1204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",C1204=""),"",CONCATENATE(TEXT(ENE´24!B35+1,"DD/MM/YYYY")," ",IF(ENE´24!C35="6:00A18:00",MID(ENE´24!C35,1,4),MID(ENE´24!C35,1,5))))</f>
        <v/>
      </c>
      <c r="C1204" s="28" t="str">
        <f>IF(ENE´24!AP35="","",ENE´24!AP35)</f>
        <v/>
      </c>
    </row>
    <row r="1205" spans="1:3" x14ac:dyDescent="0.3">
      <c r="A1205" s="28" t="str">
        <f>IF(B1205="","",ENE´24!$AP$10)</f>
        <v/>
      </c>
      <c r="B1205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",C1205=""),"",CONCATENATE(TEXT(ENE´24!B36,"DD/MM/YYYY")," ",IF(ENE´24!C36="6:00A18:00",MID(ENE´24!C36,1,4),MID(ENE´24!C36,1,5))))</f>
        <v/>
      </c>
      <c r="C1205" s="28" t="str">
        <f>IF(ENE´24!AP36="","",ENE´24!AP36)</f>
        <v/>
      </c>
    </row>
    <row r="1206" spans="1:3" x14ac:dyDescent="0.3">
      <c r="A1206" s="28" t="str">
        <f>IF(B1206="","",ENE´24!$AP$10)</f>
        <v/>
      </c>
      <c r="B1206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",C1206=""),"",CONCATENATE(TEXT(ENE´24!B37+1,"DD/MM/YYYY")," ",IF(ENE´24!C37="6:00A18:00",MID(ENE´24!C37,1,4),MID(ENE´24!C37,1,5))))</f>
        <v/>
      </c>
      <c r="C1206" s="28" t="str">
        <f>IF(ENE´24!AP37="","",ENE´24!AP37)</f>
        <v/>
      </c>
    </row>
    <row r="1207" spans="1:3" x14ac:dyDescent="0.3">
      <c r="A1207" s="28" t="str">
        <f>IF(B1207="","",ENE´24!$AP$10)</f>
        <v/>
      </c>
      <c r="B1207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",C1207=""),"",CONCATENATE(TEXT(ENE´24!B38,"DD/MM/YYYY")," ",IF(ENE´24!C38="6:00A18:00",MID(ENE´24!C38,1,4),MID(ENE´24!C38,1,5))))</f>
        <v/>
      </c>
      <c r="C1207" s="28" t="str">
        <f>IF(ENE´24!AP38="","",ENE´24!AP38)</f>
        <v/>
      </c>
    </row>
    <row r="1208" spans="1:3" x14ac:dyDescent="0.3">
      <c r="A1208" s="28" t="str">
        <f>IF(B1208="","",ENE´24!$AP$10)</f>
        <v/>
      </c>
      <c r="B1208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",C1208=""),"",CONCATENATE(TEXT(ENE´24!B39+1,"DD/MM/YYYY")," ",IF(ENE´24!C39="6:00A18:00",MID(ENE´24!C39,1,4),MID(ENE´24!C39,1,5))))</f>
        <v/>
      </c>
      <c r="C1208" s="28" t="str">
        <f>IF(ENE´24!AP39="","",ENE´24!AP39)</f>
        <v/>
      </c>
    </row>
    <row r="1209" spans="1:3" x14ac:dyDescent="0.3">
      <c r="A1209" s="28" t="str">
        <f>IF(B1209="","",ENE´24!$AP$10)</f>
        <v/>
      </c>
      <c r="B1209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",C1209=""),"",CONCATENATE(TEXT(ENE´24!B40,"DD/MM/YYYY")," ",IF(ENE´24!C40="6:00A18:00",MID(ENE´24!C40,1,4),MID(ENE´24!C40,1,5))))</f>
        <v/>
      </c>
      <c r="C1209" s="28" t="str">
        <f>IF(ENE´24!AP40="","",ENE´24!AP40)</f>
        <v/>
      </c>
    </row>
    <row r="1210" spans="1:3" x14ac:dyDescent="0.3">
      <c r="A1210" s="28" t="str">
        <f>IF(B1210="","",ENE´24!$AP$10)</f>
        <v/>
      </c>
      <c r="B1210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",C1210=""),"",CONCATENATE(TEXT(ENE´24!B41+1,"DD/MM/YYYY")," ",IF(ENE´24!C41="6:00A18:00",MID(ENE´24!C41,1,4),MID(ENE´24!C41,1,5))))</f>
        <v/>
      </c>
      <c r="C1210" s="28" t="str">
        <f>IF(ENE´24!AP41="","",ENE´24!AP41)</f>
        <v/>
      </c>
    </row>
    <row r="1211" spans="1:3" x14ac:dyDescent="0.3">
      <c r="A1211" s="28" t="str">
        <f>IF(B1211="","",ENE´24!$AP$10)</f>
        <v/>
      </c>
      <c r="B1211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",C1211=""),"",CONCATENATE(TEXT(ENE´24!B42,"DD/MM/YYYY")," ",IF(ENE´24!C42="6:00A18:00",MID(ENE´24!C42,1,4),MID(ENE´24!C42,1,5))))</f>
        <v/>
      </c>
      <c r="C1211" s="28" t="str">
        <f>IF(ENE´24!AP42="","",ENE´24!AP42)</f>
        <v/>
      </c>
    </row>
    <row r="1212" spans="1:3" x14ac:dyDescent="0.3">
      <c r="A1212" s="28" t="str">
        <f>IF(B1212="","",ENE´24!$AP$10)</f>
        <v/>
      </c>
      <c r="B1212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",C1212=""),"",CONCATENATE(TEXT(ENE´24!B43+1,"DD/MM/YYYY")," ",IF(ENE´24!C43="6:00A18:00",MID(ENE´24!C43,1,4),MID(ENE´24!C43,1,5))))</f>
        <v/>
      </c>
      <c r="C1212" s="28" t="str">
        <f>IF(ENE´24!AP43="","",ENE´24!AP43)</f>
        <v/>
      </c>
    </row>
    <row r="1213" spans="1:3" x14ac:dyDescent="0.3">
      <c r="A1213" s="28" t="str">
        <f>IF(B1213="","",ENE´24!$AP$10)</f>
        <v/>
      </c>
      <c r="B1213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",C1213=""),"",CONCATENATE(TEXT(ENE´24!B44,"DD/MM/YYYY")," ",IF(ENE´24!C44="6:00A18:00",MID(ENE´24!C44,1,4),MID(ENE´24!C44,1,5))))</f>
        <v/>
      </c>
      <c r="C1213" s="28" t="str">
        <f>IF(ENE´24!AP44="","",ENE´24!AP44)</f>
        <v/>
      </c>
    </row>
    <row r="1214" spans="1:3" x14ac:dyDescent="0.3">
      <c r="A1214" s="28" t="str">
        <f>IF(B1214="","",ENE´24!$AP$10)</f>
        <v/>
      </c>
      <c r="B1214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",C1214=""),"",CONCATENATE(TEXT(ENE´24!B45+1,"DD/MM/YYYY")," ",IF(ENE´24!C45="6:00A18:00",MID(ENE´24!C45,1,4),MID(ENE´24!C45,1,5))))</f>
        <v/>
      </c>
      <c r="C1214" s="28" t="str">
        <f>IF(ENE´24!AP45="","",ENE´24!AP45)</f>
        <v/>
      </c>
    </row>
    <row r="1215" spans="1:3" x14ac:dyDescent="0.3">
      <c r="A1215" s="28" t="str">
        <f>IF(B1215="","",ENE´24!$AP$10)</f>
        <v/>
      </c>
      <c r="B1215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",C1215=""),"",CONCATENATE(TEXT(ENE´24!B46,"DD/MM/YYYY")," ",IF(ENE´24!C46="6:00A18:00",MID(ENE´24!C46,1,4),MID(ENE´24!C46,1,5))))</f>
        <v/>
      </c>
      <c r="C1215" s="28" t="str">
        <f>IF(ENE´24!AP46="","",ENE´24!AP46)</f>
        <v/>
      </c>
    </row>
    <row r="1216" spans="1:3" x14ac:dyDescent="0.3">
      <c r="A1216" s="28" t="str">
        <f>IF(B1216="","",ENE´24!$AP$10)</f>
        <v/>
      </c>
      <c r="B1216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",C1216=""),"",CONCATENATE(TEXT(ENE´24!B47+1,"DD/MM/YYYY")," ",IF(ENE´24!C47="6:00A18:00",MID(ENE´24!C47,1,4),MID(ENE´24!C47,1,5))))</f>
        <v/>
      </c>
      <c r="C1216" s="28" t="str">
        <f>IF(ENE´24!AP47="","",ENE´24!AP47)</f>
        <v/>
      </c>
    </row>
    <row r="1217" spans="1:3" x14ac:dyDescent="0.3">
      <c r="A1217" s="28" t="str">
        <f>IF(B1217="","",ENE´24!$AP$10)</f>
        <v/>
      </c>
      <c r="B1217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",C1217=""),"",CONCATENATE(TEXT(ENE´24!B48,"DD/MM/YYYY")," ",IF(ENE´24!C48="6:00A18:00",MID(ENE´24!C48,1,4),MID(ENE´24!C48,1,5))))</f>
        <v/>
      </c>
      <c r="C1217" s="28" t="str">
        <f>IF(ENE´24!AP48="","",ENE´24!AP48)</f>
        <v/>
      </c>
    </row>
    <row r="1218" spans="1:3" x14ac:dyDescent="0.3">
      <c r="A1218" s="28" t="str">
        <f>IF(B1218="","",ENE´24!$AP$10)</f>
        <v/>
      </c>
      <c r="B1218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",C1218=""),"",CONCATENATE(TEXT(ENE´24!B49+1,"DD/MM/YYYY")," ",IF(ENE´24!C49="6:00A18:00",MID(ENE´24!C49,1,4),MID(ENE´24!C49,1,5))))</f>
        <v/>
      </c>
      <c r="C1218" s="28" t="str">
        <f>IF(ENE´24!AP49="","",ENE´24!AP49)</f>
        <v/>
      </c>
    </row>
    <row r="1219" spans="1:3" x14ac:dyDescent="0.3">
      <c r="A1219" s="28" t="str">
        <f>IF(B1219="","",ENE´24!$AP$10)</f>
        <v/>
      </c>
      <c r="B1219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",C1219=""),"",CONCATENATE(TEXT(ENE´24!B50,"DD/MM/YYYY")," ",IF(ENE´24!C50="6:00A18:00",MID(ENE´24!C50,1,4),MID(ENE´24!C50,1,5))))</f>
        <v/>
      </c>
      <c r="C1219" s="28" t="str">
        <f>IF(ENE´24!AP50="","",ENE´24!AP50)</f>
        <v/>
      </c>
    </row>
    <row r="1220" spans="1:3" x14ac:dyDescent="0.3">
      <c r="A1220" s="28" t="str">
        <f>IF(B1220="","",ENE´24!$AP$10)</f>
        <v/>
      </c>
      <c r="B1220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",C1220=""),"",CONCATENATE(TEXT(ENE´24!B51+1,"DD/MM/YYYY")," ",IF(ENE´24!C51="6:00A18:00",MID(ENE´24!C51,1,4),MID(ENE´24!C51,1,5))))</f>
        <v/>
      </c>
      <c r="C1220" s="28" t="str">
        <f>IF(ENE´24!AP51="","",ENE´24!AP51)</f>
        <v/>
      </c>
    </row>
    <row r="1221" spans="1:3" x14ac:dyDescent="0.3">
      <c r="A1221" s="28" t="str">
        <f>IF(B1221="","",ENE´24!$AP$10)</f>
        <v/>
      </c>
      <c r="B1221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",C1221=""),"",CONCATENATE(TEXT(ENE´24!B52,"DD/MM/YYYY")," ",IF(ENE´24!C52="6:00A18:00",MID(ENE´24!C52,1,4),MID(ENE´24!C52,1,5))))</f>
        <v/>
      </c>
      <c r="C1221" s="28" t="str">
        <f>IF(ENE´24!AP52="","",ENE´24!AP52)</f>
        <v/>
      </c>
    </row>
    <row r="1222" spans="1:3" x14ac:dyDescent="0.3">
      <c r="A1222" s="28" t="str">
        <f>IF(B1222="","",ENE´24!$AP$10)</f>
        <v/>
      </c>
      <c r="B1222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",C1222=""),"",CONCATENATE(TEXT(ENE´24!B53+1,"DD/MM/YYYY")," ",IF(ENE´24!C53="6:00A18:00",MID(ENE´24!C53,1,4),MID(ENE´24!C53,1,5))))</f>
        <v/>
      </c>
      <c r="C1222" s="28" t="str">
        <f>IF(ENE´24!AP53="","",ENE´24!AP53)</f>
        <v/>
      </c>
    </row>
    <row r="1223" spans="1:3" x14ac:dyDescent="0.3">
      <c r="A1223" s="28" t="str">
        <f>IF(B1223="","",ENE´24!$AP$10)</f>
        <v/>
      </c>
      <c r="B1223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",C1223=""),"",CONCATENATE(TEXT(ENE´24!B54,"DD/MM/YYYY")," ",IF(ENE´24!C54="6:00A18:00",MID(ENE´24!C54,1,4),MID(ENE´24!C54,1,5))))</f>
        <v/>
      </c>
      <c r="C1223" s="28" t="str">
        <f>IF(ENE´24!AP54="","",ENE´24!AP54)</f>
        <v/>
      </c>
    </row>
    <row r="1224" spans="1:3" x14ac:dyDescent="0.3">
      <c r="A1224" s="28" t="str">
        <f>IF(B1224="","",ENE´24!$AP$10)</f>
        <v/>
      </c>
      <c r="B1224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",C1224=""),"",CONCATENATE(TEXT(ENE´24!B55+1,"DD/MM/YYYY")," ",IF(ENE´24!C55="6:00A18:00",MID(ENE´24!C55,1,4),MID(ENE´24!C55,1,5))))</f>
        <v/>
      </c>
      <c r="C1224" s="28" t="str">
        <f>IF(ENE´24!AP55="","",ENE´24!AP55)</f>
        <v/>
      </c>
    </row>
    <row r="1225" spans="1:3" x14ac:dyDescent="0.3">
      <c r="A1225" s="28" t="str">
        <f>IF(B1225="","",ENE´24!$AP$10)</f>
        <v/>
      </c>
      <c r="B1225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",C1225=""),"",CONCATENATE(TEXT(ENE´24!B56,"DD/MM/YYYY")," ",IF(ENE´24!C56="6:00A18:00",MID(ENE´24!C56,1,4),MID(ENE´24!C56,1,5))))</f>
        <v/>
      </c>
      <c r="C1225" s="28" t="str">
        <f>IF(ENE´24!AP56="","",ENE´24!AP56)</f>
        <v/>
      </c>
    </row>
    <row r="1226" spans="1:3" x14ac:dyDescent="0.3">
      <c r="A1226" s="28" t="str">
        <f>IF(B1226="","",ENE´24!$AP$10)</f>
        <v/>
      </c>
      <c r="B1226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",C1226=""),"",CONCATENATE(TEXT(ENE´24!B57+1,"DD/MM/YYYY")," ",IF(ENE´24!C57="6:00A18:00",MID(ENE´24!C57,1,4),MID(ENE´24!C57,1,5))))</f>
        <v/>
      </c>
      <c r="C1226" s="28" t="str">
        <f>IF(ENE´24!AP57="","",ENE´24!AP57)</f>
        <v/>
      </c>
    </row>
    <row r="1227" spans="1:3" x14ac:dyDescent="0.3">
      <c r="A1227" s="28" t="str">
        <f>IF(B1227="","",ENE´24!$AP$10)</f>
        <v/>
      </c>
      <c r="B1227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",C1227=""),"",CONCATENATE(TEXT(ENE´24!B58,"DD/MM/YYYY")," ",IF(ENE´24!C58="6:00A18:00",MID(ENE´24!C58,1,4),MID(ENE´24!C58,1,5))))</f>
        <v/>
      </c>
      <c r="C1227" s="28" t="str">
        <f>IF(ENE´24!AP58="","",ENE´24!AP58)</f>
        <v/>
      </c>
    </row>
    <row r="1228" spans="1:3" x14ac:dyDescent="0.3">
      <c r="A1228" s="28" t="str">
        <f>IF(B1228="","",ENE´24!$AP$10)</f>
        <v/>
      </c>
      <c r="B1228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",C1228=""),"",CONCATENATE(TEXT(ENE´24!B59+1,"DD/MM/YYYY")," ",IF(ENE´24!C59="6:00A18:00",MID(ENE´24!C59,1,4),MID(ENE´24!C59,1,5))))</f>
        <v/>
      </c>
      <c r="C1228" s="28" t="str">
        <f>IF(ENE´24!AP59="","",ENE´24!AP59)</f>
        <v/>
      </c>
    </row>
    <row r="1229" spans="1:3" x14ac:dyDescent="0.3">
      <c r="A1229" s="28" t="str">
        <f>IF(B1229="","",ENE´24!$AP$10)</f>
        <v/>
      </c>
      <c r="B1229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",C1229=""),"",CONCATENATE(TEXT(ENE´24!B60,"DD/MM/YYYY")," ",IF(ENE´24!C60="6:00A18:00",MID(ENE´24!C60,1,4),MID(ENE´24!C60,1,5))))</f>
        <v/>
      </c>
      <c r="C1229" s="28" t="str">
        <f>IF(ENE´24!AP60="","",ENE´24!AP60)</f>
        <v/>
      </c>
    </row>
    <row r="1230" spans="1:3" x14ac:dyDescent="0.3">
      <c r="A1230" s="28" t="str">
        <f>IF(B1230="","",ENE´24!$AP$10)</f>
        <v/>
      </c>
      <c r="B1230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",C1230=""),"",CONCATENATE(TEXT(ENE´24!B61+1,"DD/MM/YYYY")," ",IF(ENE´24!C61="6:00A18:00",MID(ENE´24!C61,1,4),MID(ENE´24!C61,1,5))))</f>
        <v/>
      </c>
      <c r="C1230" s="28" t="str">
        <f>IF(ENE´24!AP61="","",ENE´24!AP61)</f>
        <v/>
      </c>
    </row>
    <row r="1231" spans="1:3" x14ac:dyDescent="0.3">
      <c r="A1231" s="28" t="str">
        <f>IF(B1231="","",ENE´24!$AP$10)</f>
        <v/>
      </c>
      <c r="B1231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",C1231=""),"",CONCATENATE(TEXT(ENE´24!B62,"DD/MM/YYYY")," ",IF(ENE´24!C62="6:00A18:00",MID(ENE´24!C62,1,4),MID(ENE´24!C62,1,5))))</f>
        <v/>
      </c>
      <c r="C1231" s="28" t="str">
        <f>IF(ENE´24!AP62="","",ENE´24!AP62)</f>
        <v/>
      </c>
    </row>
    <row r="1232" spans="1:3" x14ac:dyDescent="0.3">
      <c r="A1232" s="28" t="str">
        <f>IF(B1232="","",ENE´24!$AP$10)</f>
        <v/>
      </c>
      <c r="B1232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",C1232=""),"",CONCATENATE(TEXT(ENE´24!B63+1,"DD/MM/YYYY")," ",IF(ENE´24!C63="6:00A18:00",MID(ENE´24!C63,1,4),MID(ENE´24!C63,1,5))))</f>
        <v/>
      </c>
      <c r="C1232" s="28" t="str">
        <f>IF(ENE´24!AP63="","",ENE´24!AP63)</f>
        <v/>
      </c>
    </row>
    <row r="1233" spans="1:3" x14ac:dyDescent="0.3">
      <c r="A1233" s="28" t="str">
        <f>IF(B1233="","",ENE´24!$AP$10)</f>
        <v/>
      </c>
      <c r="B1233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",C1233=""),"",CONCATENATE(TEXT(ENE´24!B64,"DD/MM/YYYY")," ",IF(ENE´24!C64="6:00A18:00",MID(ENE´24!C64,1,4),MID(ENE´24!C64,1,5))))</f>
        <v/>
      </c>
      <c r="C1233" s="28" t="str">
        <f>IF(ENE´24!AP64="","",ENE´24!AP64)</f>
        <v/>
      </c>
    </row>
    <row r="1234" spans="1:3" x14ac:dyDescent="0.3">
      <c r="A1234" s="28" t="str">
        <f>IF(B1234="","",ENE´24!$AP$10)</f>
        <v/>
      </c>
      <c r="B1234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",C1234=""),"",CONCATENATE(TEXT(ENE´24!B65+1,"DD/MM/YYYY")," ",IF(ENE´24!C65="6:00A18:00",MID(ENE´24!C65,1,4),MID(ENE´24!C65,1,5))))</f>
        <v/>
      </c>
      <c r="C1234" s="28" t="str">
        <f>IF(ENE´24!AP65="","",ENE´24!AP65)</f>
        <v/>
      </c>
    </row>
    <row r="1235" spans="1:3" x14ac:dyDescent="0.3">
      <c r="A1235" s="28" t="str">
        <f>IF(B1235="","",ENE´24!$AP$10)</f>
        <v/>
      </c>
      <c r="B1235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",C1235=""),"",CONCATENATE(TEXT(ENE´24!B66,"DD/MM/YYYY")," ",IF(ENE´24!C66="6:00A18:00",MID(ENE´24!C66,1,4),MID(ENE´24!C66,1,5))))</f>
        <v/>
      </c>
      <c r="C1235" s="28" t="str">
        <f>IF(ENE´24!AP66="","",ENE´24!AP66)</f>
        <v/>
      </c>
    </row>
    <row r="1236" spans="1:3" x14ac:dyDescent="0.3">
      <c r="A1236" s="28" t="str">
        <f>IF(B1236="","",ENE´24!$AP$10)</f>
        <v/>
      </c>
      <c r="B1236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",C1236=""),"",CONCATENATE(TEXT(ENE´24!B67+1,"DD/MM/YYYY")," ",IF(ENE´24!C67="6:00A18:00",MID(ENE´24!C67,1,4),MID(ENE´24!C67,1,5))))</f>
        <v/>
      </c>
      <c r="C1236" s="28" t="str">
        <f>IF(ENE´24!AP67="","",ENE´24!AP67)</f>
        <v/>
      </c>
    </row>
    <row r="1237" spans="1:3" x14ac:dyDescent="0.3">
      <c r="A1237" s="28" t="str">
        <f>IF(B1237="","",ENE´24!$AP$10)</f>
        <v/>
      </c>
      <c r="B1237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",C1237=""),"",CONCATENATE(TEXT(ENE´24!B68,"DD/MM/YYYY")," ",IF(ENE´24!C68="6:00A18:00",MID(ENE´24!C68,1,4),MID(ENE´24!C68,1,5))))</f>
        <v/>
      </c>
      <c r="C1237" s="28" t="str">
        <f>IF(ENE´24!AP68="","",ENE´24!AP68)</f>
        <v/>
      </c>
    </row>
    <row r="1238" spans="1:3" x14ac:dyDescent="0.3">
      <c r="A1238" s="28" t="str">
        <f>IF(B1238="","",ENE´24!$AP$10)</f>
        <v/>
      </c>
      <c r="B1238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",C1238=""),"",CONCATENATE(TEXT(ENE´24!B69+1,"DD/MM/YYYY")," ",IF(ENE´24!C69="6:00A18:00",MID(ENE´24!C69,1,4),MID(ENE´24!C69,1,5))))</f>
        <v/>
      </c>
      <c r="C1238" s="28" t="str">
        <f>IF(ENE´24!AP69="","",ENE´24!AP69)</f>
        <v/>
      </c>
    </row>
    <row r="1239" spans="1:3" x14ac:dyDescent="0.3">
      <c r="A1239" s="28" t="str">
        <f>IF(B1239="","",ENE´24!$AP$10)</f>
        <v/>
      </c>
      <c r="B1239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",C1239=""),"",CONCATENATE(TEXT(ENE´24!B70,"DD/MM/YYYY")," ",IF(ENE´24!C70="6:00A18:00",MID(ENE´24!C70,1,4),MID(ENE´24!C70,1,5))))</f>
        <v/>
      </c>
      <c r="C1239" s="28" t="str">
        <f>IF(ENE´24!AP70="","",ENE´24!AP70)</f>
        <v/>
      </c>
    </row>
    <row r="1240" spans="1:3" x14ac:dyDescent="0.3">
      <c r="A1240" s="28" t="str">
        <f>IF(B1240="","",ENE´24!$AP$10)</f>
        <v/>
      </c>
      <c r="B1240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",C1240=""),"",CONCATENATE(TEXT(ENE´24!B71+1,"DD/MM/YYYY")," ",IF(ENE´24!C71="6:00A18:00",MID(ENE´24!C71,1,4),MID(ENE´24!C71,1,5))))</f>
        <v/>
      </c>
      <c r="C1240" s="28" t="str">
        <f>IF(ENE´24!AP71="","",ENE´24!AP71)</f>
        <v/>
      </c>
    </row>
    <row r="1241" spans="1:3" x14ac:dyDescent="0.3">
      <c r="A1241" s="28" t="str">
        <f>IF(B1241="","",ENE´24!$AP$10)</f>
        <v/>
      </c>
      <c r="B1241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",C1241=""),"",CONCATENATE(TEXT(ENE´24!B72,"DD/MM/YYYY")," ",IF(ENE´24!C72="6:00A18:00",MID(ENE´24!C72,1,4),MID(ENE´24!C72,1,5))))</f>
        <v/>
      </c>
      <c r="C1241" s="28" t="str">
        <f>IF(ENE´24!AP72="","",ENE´24!AP72)</f>
        <v/>
      </c>
    </row>
    <row r="1242" spans="1:3" x14ac:dyDescent="0.3">
      <c r="A1242" s="28" t="str">
        <f>IF(B1242="","",ENE´24!$AR$10)</f>
        <v/>
      </c>
      <c r="B1242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",C1242=""),"",CONCATENATE(TEXT(ENE´24!B11+1,"DD/MM/YYYY")," ",IF(ENE´24!C11="6:00A18:00",MID(ENE´24!C11,1,4),MID(ENE´24!C11,1,5))))</f>
        <v/>
      </c>
      <c r="C1242" s="28" t="str">
        <f>IF(ENE´24!AR11="","",ENE´24!AR11)</f>
        <v/>
      </c>
    </row>
    <row r="1243" spans="1:3" x14ac:dyDescent="0.3">
      <c r="A1243" s="28" t="str">
        <f>IF(B1243="","",ENE´24!$AR$10)</f>
        <v/>
      </c>
      <c r="B1243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",C1243=""),"",CONCATENATE(TEXT(ENE´24!B12,"DD/MM/YYYY")," ",IF(ENE´24!C12="6:00A18:00",MID(ENE´24!C12,1,4),MID(ENE´24!C12,1,5))))</f>
        <v/>
      </c>
      <c r="C1243" s="28" t="str">
        <f>IF(ENE´24!AR12="","",ENE´24!AR12)</f>
        <v/>
      </c>
    </row>
    <row r="1244" spans="1:3" x14ac:dyDescent="0.3">
      <c r="A1244" s="28" t="str">
        <f>IF(B1244="","",ENE´24!$AR$10)</f>
        <v/>
      </c>
      <c r="B1244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",C1244=""),"",CONCATENATE(TEXT(ENE´24!B13+1,"DD/MM/YYYY")," ",IF(ENE´24!C13="6:00A18:00",MID(ENE´24!C13,1,4),MID(ENE´24!C13,1,5))))</f>
        <v/>
      </c>
      <c r="C1244" s="28" t="str">
        <f>IF(ENE´24!AR13="","",ENE´24!AR13)</f>
        <v/>
      </c>
    </row>
    <row r="1245" spans="1:3" x14ac:dyDescent="0.3">
      <c r="A1245" s="28" t="str">
        <f>IF(B1245="","",ENE´24!$AR$10)</f>
        <v/>
      </c>
      <c r="B1245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",C1245=""),"",CONCATENATE(TEXT(ENE´24!B14,"DD/MM/YYYY")," ",IF(ENE´24!C14="6:00A18:00",MID(ENE´24!C14,1,4),MID(ENE´24!C14,1,5))))</f>
        <v/>
      </c>
      <c r="C1245" s="28" t="str">
        <f>IF(ENE´24!AR14="","",ENE´24!AR14)</f>
        <v/>
      </c>
    </row>
    <row r="1246" spans="1:3" x14ac:dyDescent="0.3">
      <c r="A1246" s="28" t="str">
        <f>IF(B1246="","",ENE´24!$AR$10)</f>
        <v/>
      </c>
      <c r="B1246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",C1246=""),"",CONCATENATE(TEXT(ENE´24!B15+1,"DD/MM/YYYY")," ",IF(ENE´24!C15="6:00A18:00",MID(ENE´24!C15,1,4),MID(ENE´24!C15,1,5))))</f>
        <v/>
      </c>
      <c r="C1246" s="28" t="str">
        <f>IF(ENE´24!AR15="","",ENE´24!AR15)</f>
        <v/>
      </c>
    </row>
    <row r="1247" spans="1:3" x14ac:dyDescent="0.3">
      <c r="A1247" s="28" t="str">
        <f>IF(B1247="","",ENE´24!$AR$10)</f>
        <v/>
      </c>
      <c r="B1247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",C1247=""),"",CONCATENATE(TEXT(ENE´24!B16,"DD/MM/YYYY")," ",IF(ENE´24!C16="6:00A18:00",MID(ENE´24!C16,1,4),MID(ENE´24!C16,1,5))))</f>
        <v/>
      </c>
      <c r="C1247" s="28" t="str">
        <f>IF(ENE´24!AR16="","",ENE´24!AR16)</f>
        <v/>
      </c>
    </row>
    <row r="1248" spans="1:3" x14ac:dyDescent="0.3">
      <c r="A1248" s="28" t="str">
        <f>IF(B1248="","",ENE´24!$AR$10)</f>
        <v/>
      </c>
      <c r="B1248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",C1248=""),"",CONCATENATE(TEXT(ENE´24!B17+1,"DD/MM/YYYY")," ",IF(ENE´24!C17="6:00A18:00",MID(ENE´24!C17,1,4),MID(ENE´24!C17,1,5))))</f>
        <v/>
      </c>
      <c r="C1248" s="28" t="str">
        <f>IF(ENE´24!AR17="","",ENE´24!AR17)</f>
        <v/>
      </c>
    </row>
    <row r="1249" spans="1:3" x14ac:dyDescent="0.3">
      <c r="A1249" s="28" t="str">
        <f>IF(B1249="","",ENE´24!$AR$10)</f>
        <v/>
      </c>
      <c r="B1249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",C1249=""),"",CONCATENATE(TEXT(ENE´24!B18,"DD/MM/YYYY")," ",IF(ENE´24!C18="6:00A18:00",MID(ENE´24!C18,1,4),MID(ENE´24!C18,1,5))))</f>
        <v/>
      </c>
      <c r="C1249" s="28" t="str">
        <f>IF(ENE´24!AR18="","",ENE´24!AR18)</f>
        <v/>
      </c>
    </row>
    <row r="1250" spans="1:3" x14ac:dyDescent="0.3">
      <c r="A1250" s="28" t="str">
        <f>IF(B1250="","",ENE´24!$AR$10)</f>
        <v/>
      </c>
      <c r="B1250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",C1250=""),"",CONCATENATE(TEXT(ENE´24!B19+1,"DD/MM/YYYY")," ",IF(ENE´24!C19="6:00A18:00",MID(ENE´24!C19,1,4),MID(ENE´24!C19,1,5))))</f>
        <v/>
      </c>
      <c r="C1250" s="28" t="str">
        <f>IF(ENE´24!AR19="","",ENE´24!AR19)</f>
        <v/>
      </c>
    </row>
    <row r="1251" spans="1:3" x14ac:dyDescent="0.3">
      <c r="A1251" s="28" t="str">
        <f>IF(B1251="","",ENE´24!$AR$10)</f>
        <v/>
      </c>
      <c r="B1251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",C1251=""),"",CONCATENATE(TEXT(ENE´24!B20,"DD/MM/YYYY")," ",IF(ENE´24!C20="6:00A18:00",MID(ENE´24!C20,1,4),MID(ENE´24!C20,1,5))))</f>
        <v/>
      </c>
      <c r="C1251" s="28" t="str">
        <f>IF(ENE´24!AR20="","",ENE´24!AR20)</f>
        <v/>
      </c>
    </row>
    <row r="1252" spans="1:3" x14ac:dyDescent="0.3">
      <c r="A1252" s="28" t="str">
        <f>IF(B1252="","",ENE´24!$AR$10)</f>
        <v/>
      </c>
      <c r="B1252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",C1252=""),"",CONCATENATE(TEXT(ENE´24!B21+1,"DD/MM/YYYY")," ",IF(ENE´24!C21="6:00A18:00",MID(ENE´24!C21,1,4),MID(ENE´24!C21,1,5))))</f>
        <v/>
      </c>
      <c r="C1252" s="28" t="str">
        <f>IF(ENE´24!AR21="","",ENE´24!AR21)</f>
        <v/>
      </c>
    </row>
    <row r="1253" spans="1:3" x14ac:dyDescent="0.3">
      <c r="A1253" s="28" t="str">
        <f>IF(B1253="","",ENE´24!$AR$10)</f>
        <v/>
      </c>
      <c r="B1253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",C1253=""),"",CONCATENATE(TEXT(ENE´24!B22,"DD/MM/YYYY")," ",IF(ENE´24!C22="6:00A18:00",MID(ENE´24!C22,1,4),MID(ENE´24!C22,1,5))))</f>
        <v/>
      </c>
      <c r="C1253" s="28" t="str">
        <f>IF(ENE´24!AR22="","",ENE´24!AR22)</f>
        <v/>
      </c>
    </row>
    <row r="1254" spans="1:3" x14ac:dyDescent="0.3">
      <c r="A1254" s="28" t="str">
        <f>IF(B1254="","",ENE´24!$AR$10)</f>
        <v/>
      </c>
      <c r="B1254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",C1254=""),"",CONCATENATE(TEXT(ENE´24!B23+1,"DD/MM/YYYY")," ",IF(ENE´24!C23="6:00A18:00",MID(ENE´24!C23,1,4),MID(ENE´24!C23,1,5))))</f>
        <v/>
      </c>
      <c r="C1254" s="28" t="str">
        <f>IF(ENE´24!AR23="","",ENE´24!AR23)</f>
        <v/>
      </c>
    </row>
    <row r="1255" spans="1:3" x14ac:dyDescent="0.3">
      <c r="A1255" s="28" t="str">
        <f>IF(B1255="","",ENE´24!$AR$10)</f>
        <v/>
      </c>
      <c r="B1255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",C1255=""),"",CONCATENATE(TEXT(ENE´24!B24,"DD/MM/YYYY")," ",IF(ENE´24!C24="6:00A18:00",MID(ENE´24!C24,1,4),MID(ENE´24!C24,1,5))))</f>
        <v/>
      </c>
      <c r="C1255" s="28" t="str">
        <f>IF(ENE´24!AR24="","",ENE´24!AR24)</f>
        <v/>
      </c>
    </row>
    <row r="1256" spans="1:3" x14ac:dyDescent="0.3">
      <c r="A1256" s="28" t="str">
        <f>IF(B1256="","",ENE´24!$AR$10)</f>
        <v/>
      </c>
      <c r="B1256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",C1256=""),"",CONCATENATE(TEXT(ENE´24!B25+1,"DD/MM/YYYY")," ",IF(ENE´24!C25="6:00A18:00",MID(ENE´24!C25,1,4),MID(ENE´24!C25,1,5))))</f>
        <v/>
      </c>
      <c r="C1256" s="28" t="str">
        <f>IF(ENE´24!AR25="","",ENE´24!AR25)</f>
        <v/>
      </c>
    </row>
    <row r="1257" spans="1:3" x14ac:dyDescent="0.3">
      <c r="A1257" s="28" t="str">
        <f>IF(B1257="","",ENE´24!$AR$10)</f>
        <v/>
      </c>
      <c r="B1257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",C1257=""),"",CONCATENATE(TEXT(ENE´24!B26,"DD/MM/YYYY")," ",IF(ENE´24!C26="6:00A18:00",MID(ENE´24!C26,1,4),MID(ENE´24!C26,1,5))))</f>
        <v/>
      </c>
      <c r="C1257" s="28" t="str">
        <f>IF(ENE´24!AR26="","",ENE´24!AR26)</f>
        <v/>
      </c>
    </row>
    <row r="1258" spans="1:3" x14ac:dyDescent="0.3">
      <c r="A1258" s="28" t="str">
        <f>IF(B1258="","",ENE´24!$AR$10)</f>
        <v/>
      </c>
      <c r="B1258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",C1258=""),"",CONCATENATE(TEXT(ENE´24!B27+1,"DD/MM/YYYY")," ",IF(ENE´24!C27="6:00A18:00",MID(ENE´24!C27,1,4),MID(ENE´24!C27,1,5))))</f>
        <v/>
      </c>
      <c r="C1258" s="28" t="str">
        <f>IF(ENE´24!AR27="","",ENE´24!AR27)</f>
        <v/>
      </c>
    </row>
    <row r="1259" spans="1:3" x14ac:dyDescent="0.3">
      <c r="A1259" s="28" t="str">
        <f>IF(B1259="","",ENE´24!$AR$10)</f>
        <v/>
      </c>
      <c r="B1259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",C1259=""),"",CONCATENATE(TEXT(ENE´24!B28,"DD/MM/YYYY")," ",IF(ENE´24!C28="6:00A18:00",MID(ENE´24!C28,1,4),MID(ENE´24!C28,1,5))))</f>
        <v/>
      </c>
      <c r="C1259" s="28" t="str">
        <f>IF(ENE´24!AR28="","",ENE´24!AR28)</f>
        <v/>
      </c>
    </row>
    <row r="1260" spans="1:3" x14ac:dyDescent="0.3">
      <c r="A1260" s="28" t="str">
        <f>IF(B1260="","",ENE´24!$AR$10)</f>
        <v/>
      </c>
      <c r="B1260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",C1260=""),"",CONCATENATE(TEXT(ENE´24!B29+1,"DD/MM/YYYY")," ",IF(ENE´24!C29="6:00A18:00",MID(ENE´24!C29,1,4),MID(ENE´24!C29,1,5))))</f>
        <v/>
      </c>
      <c r="C1260" s="28" t="str">
        <f>IF(ENE´24!AR29="","",ENE´24!AR29)</f>
        <v/>
      </c>
    </row>
    <row r="1261" spans="1:3" x14ac:dyDescent="0.3">
      <c r="A1261" s="28" t="str">
        <f>IF(B1261="","",ENE´24!$AR$10)</f>
        <v/>
      </c>
      <c r="B1261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",C1261=""),"",CONCATENATE(TEXT(ENE´24!B30,"DD/MM/YYYY")," ",IF(ENE´24!C30="6:00A18:00",MID(ENE´24!C30,1,4),MID(ENE´24!C30,1,5))))</f>
        <v/>
      </c>
      <c r="C1261" s="28" t="str">
        <f>IF(ENE´24!AR30="","",ENE´24!AR30)</f>
        <v/>
      </c>
    </row>
    <row r="1262" spans="1:3" x14ac:dyDescent="0.3">
      <c r="A1262" s="28" t="str">
        <f>IF(B1262="","",ENE´24!$AR$10)</f>
        <v/>
      </c>
      <c r="B1262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",C1262=""),"",CONCATENATE(TEXT(ENE´24!B31+1,"DD/MM/YYYY")," ",IF(ENE´24!C31="6:00A18:00",MID(ENE´24!C31,1,4),MID(ENE´24!C31,1,5))))</f>
        <v/>
      </c>
      <c r="C1262" s="28" t="str">
        <f>IF(ENE´24!AR31="","",ENE´24!AR31)</f>
        <v/>
      </c>
    </row>
    <row r="1263" spans="1:3" x14ac:dyDescent="0.3">
      <c r="A1263" s="28" t="str">
        <f>IF(B1263="","",ENE´24!$AR$10)</f>
        <v/>
      </c>
      <c r="B1263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",C1263=""),"",CONCATENATE(TEXT(ENE´24!B32,"DD/MM/YYYY")," ",IF(ENE´24!C32="6:00A18:00",MID(ENE´24!C32,1,4),MID(ENE´24!C32,1,5))))</f>
        <v/>
      </c>
      <c r="C1263" s="28" t="str">
        <f>IF(ENE´24!AR32="","",ENE´24!AR32)</f>
        <v/>
      </c>
    </row>
    <row r="1264" spans="1:3" x14ac:dyDescent="0.3">
      <c r="A1264" s="28" t="str">
        <f>IF(B1264="","",ENE´24!$AR$10)</f>
        <v/>
      </c>
      <c r="B1264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",C1264=""),"",CONCATENATE(TEXT(ENE´24!B33+1,"DD/MM/YYYY")," ",IF(ENE´24!C33="6:00A18:00",MID(ENE´24!C33,1,4),MID(ENE´24!C33,1,5))))</f>
        <v/>
      </c>
      <c r="C1264" s="28" t="str">
        <f>IF(ENE´24!AR33="","",ENE´24!AR33)</f>
        <v/>
      </c>
    </row>
    <row r="1265" spans="1:3" x14ac:dyDescent="0.3">
      <c r="A1265" s="28" t="str">
        <f>IF(B1265="","",ENE´24!$AR$10)</f>
        <v/>
      </c>
      <c r="B1265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",C1265=""),"",CONCATENATE(TEXT(ENE´24!B34,"DD/MM/YYYY")," ",IF(ENE´24!C34="6:00A18:00",MID(ENE´24!C34,1,4),MID(ENE´24!C34,1,5))))</f>
        <v/>
      </c>
      <c r="C1265" s="28" t="str">
        <f>IF(ENE´24!AR34="","",ENE´24!AR34)</f>
        <v/>
      </c>
    </row>
    <row r="1266" spans="1:3" x14ac:dyDescent="0.3">
      <c r="A1266" s="28" t="str">
        <f>IF(B1266="","",ENE´24!$AR$10)</f>
        <v/>
      </c>
      <c r="B1266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",C1266=""),"",CONCATENATE(TEXT(ENE´24!B35+1,"DD/MM/YYYY")," ",IF(ENE´24!C35="6:00A18:00",MID(ENE´24!C35,1,4),MID(ENE´24!C35,1,5))))</f>
        <v/>
      </c>
      <c r="C1266" s="28" t="str">
        <f>IF(ENE´24!AR35="","",ENE´24!AR35)</f>
        <v/>
      </c>
    </row>
    <row r="1267" spans="1:3" x14ac:dyDescent="0.3">
      <c r="A1267" s="28" t="str">
        <f>IF(B1267="","",ENE´24!$AR$10)</f>
        <v/>
      </c>
      <c r="B1267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",C1267=""),"",CONCATENATE(TEXT(ENE´24!B36,"DD/MM/YYYY")," ",IF(ENE´24!C36="6:00A18:00",MID(ENE´24!C36,1,4),MID(ENE´24!C36,1,5))))</f>
        <v/>
      </c>
      <c r="C1267" s="28" t="str">
        <f>IF(ENE´24!AR36="","",ENE´24!AR36)</f>
        <v/>
      </c>
    </row>
    <row r="1268" spans="1:3" x14ac:dyDescent="0.3">
      <c r="A1268" s="28" t="str">
        <f>IF(B1268="","",ENE´24!$AR$10)</f>
        <v/>
      </c>
      <c r="B1268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",C1268=""),"",CONCATENATE(TEXT(ENE´24!B37+1,"DD/MM/YYYY")," ",IF(ENE´24!C37="6:00A18:00",MID(ENE´24!C37,1,4),MID(ENE´24!C37,1,5))))</f>
        <v/>
      </c>
      <c r="C1268" s="28" t="str">
        <f>IF(ENE´24!AR37="","",ENE´24!AR37)</f>
        <v/>
      </c>
    </row>
    <row r="1269" spans="1:3" x14ac:dyDescent="0.3">
      <c r="A1269" s="28" t="str">
        <f>IF(B1269="","",ENE´24!$AR$10)</f>
        <v/>
      </c>
      <c r="B1269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",C1269=""),"",CONCATENATE(TEXT(ENE´24!B38,"DD/MM/YYYY")," ",IF(ENE´24!C38="6:00A18:00",MID(ENE´24!C38,1,4),MID(ENE´24!C38,1,5))))</f>
        <v/>
      </c>
      <c r="C1269" s="28" t="str">
        <f>IF(ENE´24!AR38="","",ENE´24!AR38)</f>
        <v/>
      </c>
    </row>
    <row r="1270" spans="1:3" x14ac:dyDescent="0.3">
      <c r="A1270" s="28" t="str">
        <f>IF(B1270="","",ENE´24!$AR$10)</f>
        <v/>
      </c>
      <c r="B1270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",C1270=""),"",CONCATENATE(TEXT(ENE´24!B39+1,"DD/MM/YYYY")," ",IF(ENE´24!C39="6:00A18:00",MID(ENE´24!C39,1,4),MID(ENE´24!C39,1,5))))</f>
        <v/>
      </c>
      <c r="C1270" s="28" t="str">
        <f>IF(ENE´24!AR39="","",ENE´24!AR39)</f>
        <v/>
      </c>
    </row>
    <row r="1271" spans="1:3" x14ac:dyDescent="0.3">
      <c r="A1271" s="28" t="str">
        <f>IF(B1271="","",ENE´24!$AR$10)</f>
        <v/>
      </c>
      <c r="B1271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",C1271=""),"",CONCATENATE(TEXT(ENE´24!B40,"DD/MM/YYYY")," ",IF(ENE´24!C40="6:00A18:00",MID(ENE´24!C40,1,4),MID(ENE´24!C40,1,5))))</f>
        <v/>
      </c>
      <c r="C1271" s="28" t="str">
        <f>IF(ENE´24!AR40="","",ENE´24!AR40)</f>
        <v/>
      </c>
    </row>
    <row r="1272" spans="1:3" x14ac:dyDescent="0.3">
      <c r="A1272" s="28" t="str">
        <f>IF(B1272="","",ENE´24!$AR$10)</f>
        <v/>
      </c>
      <c r="B1272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",C1272=""),"",CONCATENATE(TEXT(ENE´24!B41+1,"DD/MM/YYYY")," ",IF(ENE´24!C41="6:00A18:00",MID(ENE´24!C41,1,4),MID(ENE´24!C41,1,5))))</f>
        <v/>
      </c>
      <c r="C1272" s="28" t="str">
        <f>IF(ENE´24!AR41="","",ENE´24!AR41)</f>
        <v/>
      </c>
    </row>
    <row r="1273" spans="1:3" x14ac:dyDescent="0.3">
      <c r="A1273" s="28" t="str">
        <f>IF(B1273="","",ENE´24!$AR$10)</f>
        <v/>
      </c>
      <c r="B1273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",C1273=""),"",CONCATENATE(TEXT(ENE´24!B42,"DD/MM/YYYY")," ",IF(ENE´24!C42="6:00A18:00",MID(ENE´24!C42,1,4),MID(ENE´24!C42,1,5))))</f>
        <v/>
      </c>
      <c r="C1273" s="28" t="str">
        <f>IF(ENE´24!AR42="","",ENE´24!AR42)</f>
        <v/>
      </c>
    </row>
    <row r="1274" spans="1:3" x14ac:dyDescent="0.3">
      <c r="A1274" s="28" t="str">
        <f>IF(B1274="","",ENE´24!$AR$10)</f>
        <v/>
      </c>
      <c r="B1274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",C1274=""),"",CONCATENATE(TEXT(ENE´24!B43+1,"DD/MM/YYYY")," ",IF(ENE´24!C43="6:00A18:00",MID(ENE´24!C43,1,4),MID(ENE´24!C43,1,5))))</f>
        <v/>
      </c>
      <c r="C1274" s="28" t="str">
        <f>IF(ENE´24!AR43="","",ENE´24!AR43)</f>
        <v/>
      </c>
    </row>
    <row r="1275" spans="1:3" x14ac:dyDescent="0.3">
      <c r="A1275" s="28" t="str">
        <f>IF(B1275="","",ENE´24!$AR$10)</f>
        <v/>
      </c>
      <c r="B1275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",C1275=""),"",CONCATENATE(TEXT(ENE´24!B44,"DD/MM/YYYY")," ",IF(ENE´24!C44="6:00A18:00",MID(ENE´24!C44,1,4),MID(ENE´24!C44,1,5))))</f>
        <v/>
      </c>
      <c r="C1275" s="28" t="str">
        <f>IF(ENE´24!AR44="","",ENE´24!AR44)</f>
        <v/>
      </c>
    </row>
    <row r="1276" spans="1:3" x14ac:dyDescent="0.3">
      <c r="A1276" s="28" t="str">
        <f>IF(B1276="","",ENE´24!$AR$10)</f>
        <v/>
      </c>
      <c r="B1276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",C1276=""),"",CONCATENATE(TEXT(ENE´24!B45+1,"DD/MM/YYYY")," ",IF(ENE´24!C45="6:00A18:00",MID(ENE´24!C45,1,4),MID(ENE´24!C45,1,5))))</f>
        <v/>
      </c>
      <c r="C1276" s="28" t="str">
        <f>IF(ENE´24!AR45="","",ENE´24!AR45)</f>
        <v/>
      </c>
    </row>
    <row r="1277" spans="1:3" x14ac:dyDescent="0.3">
      <c r="A1277" s="28" t="str">
        <f>IF(B1277="","",ENE´24!$AR$10)</f>
        <v/>
      </c>
      <c r="B1277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",C1277=""),"",CONCATENATE(TEXT(ENE´24!B46,"DD/MM/YYYY")," ",IF(ENE´24!C46="6:00A18:00",MID(ENE´24!C46,1,4),MID(ENE´24!C46,1,5))))</f>
        <v/>
      </c>
      <c r="C1277" s="28" t="str">
        <f>IF(ENE´24!AR46="","",ENE´24!AR46)</f>
        <v/>
      </c>
    </row>
    <row r="1278" spans="1:3" x14ac:dyDescent="0.3">
      <c r="A1278" s="28" t="str">
        <f>IF(B1278="","",ENE´24!$AR$10)</f>
        <v/>
      </c>
      <c r="B1278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",C1278=""),"",CONCATENATE(TEXT(ENE´24!B47+1,"DD/MM/YYYY")," ",IF(ENE´24!C47="6:00A18:00",MID(ENE´24!C47,1,4),MID(ENE´24!C47,1,5))))</f>
        <v/>
      </c>
      <c r="C1278" s="28" t="str">
        <f>IF(ENE´24!AR47="","",ENE´24!AR47)</f>
        <v/>
      </c>
    </row>
    <row r="1279" spans="1:3" x14ac:dyDescent="0.3">
      <c r="A1279" s="28" t="str">
        <f>IF(B1279="","",ENE´24!$AR$10)</f>
        <v/>
      </c>
      <c r="B1279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",C1279=""),"",CONCATENATE(TEXT(ENE´24!B48,"DD/MM/YYYY")," ",IF(ENE´24!C48="6:00A18:00",MID(ENE´24!C48,1,4),MID(ENE´24!C48,1,5))))</f>
        <v/>
      </c>
      <c r="C1279" s="28" t="str">
        <f>IF(ENE´24!AR48="","",ENE´24!AR48)</f>
        <v/>
      </c>
    </row>
    <row r="1280" spans="1:3" x14ac:dyDescent="0.3">
      <c r="A1280" s="28" t="str">
        <f>IF(B1280="","",ENE´24!$AR$10)</f>
        <v/>
      </c>
      <c r="B1280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",C1280=""),"",CONCATENATE(TEXT(ENE´24!B49+1,"DD/MM/YYYY")," ",IF(ENE´24!C49="6:00A18:00",MID(ENE´24!C49,1,4),MID(ENE´24!C49,1,5))))</f>
        <v/>
      </c>
      <c r="C1280" s="28" t="str">
        <f>IF(ENE´24!AR49="","",ENE´24!AR49)</f>
        <v/>
      </c>
    </row>
    <row r="1281" spans="1:3" x14ac:dyDescent="0.3">
      <c r="A1281" s="28" t="str">
        <f>IF(B1281="","",ENE´24!$AR$10)</f>
        <v/>
      </c>
      <c r="B1281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",C1281=""),"",CONCATENATE(TEXT(ENE´24!B50,"DD/MM/YYYY")," ",IF(ENE´24!C50="6:00A18:00",MID(ENE´24!C50,1,4),MID(ENE´24!C50,1,5))))</f>
        <v/>
      </c>
      <c r="C1281" s="28" t="str">
        <f>IF(ENE´24!AR50="","",ENE´24!AR50)</f>
        <v/>
      </c>
    </row>
    <row r="1282" spans="1:3" x14ac:dyDescent="0.3">
      <c r="A1282" s="28" t="str">
        <f>IF(B1282="","",ENE´24!$AR$10)</f>
        <v/>
      </c>
      <c r="B1282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",C1282=""),"",CONCATENATE(TEXT(ENE´24!B51+1,"DD/MM/YYYY")," ",IF(ENE´24!C51="6:00A18:00",MID(ENE´24!C51,1,4),MID(ENE´24!C51,1,5))))</f>
        <v/>
      </c>
      <c r="C1282" s="28" t="str">
        <f>IF(ENE´24!AR51="","",ENE´24!AR51)</f>
        <v/>
      </c>
    </row>
    <row r="1283" spans="1:3" x14ac:dyDescent="0.3">
      <c r="A1283" s="28" t="str">
        <f>IF(B1283="","",ENE´24!$AR$10)</f>
        <v/>
      </c>
      <c r="B1283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",C1283=""),"",CONCATENATE(TEXT(ENE´24!B52,"DD/MM/YYYY")," ",IF(ENE´24!C52="6:00A18:00",MID(ENE´24!C52,1,4),MID(ENE´24!C52,1,5))))</f>
        <v/>
      </c>
      <c r="C1283" s="28" t="str">
        <f>IF(ENE´24!AR52="","",ENE´24!AR52)</f>
        <v/>
      </c>
    </row>
    <row r="1284" spans="1:3" x14ac:dyDescent="0.3">
      <c r="A1284" s="28" t="str">
        <f>IF(B1284="","",ENE´24!$AR$10)</f>
        <v/>
      </c>
      <c r="B1284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",C1284=""),"",CONCATENATE(TEXT(ENE´24!B53+1,"DD/MM/YYYY")," ",IF(ENE´24!C53="6:00A18:00",MID(ENE´24!C53,1,4),MID(ENE´24!C53,1,5))))</f>
        <v/>
      </c>
      <c r="C1284" s="28" t="str">
        <f>IF(ENE´24!AR53="","",ENE´24!AR53)</f>
        <v/>
      </c>
    </row>
    <row r="1285" spans="1:3" x14ac:dyDescent="0.3">
      <c r="A1285" s="28" t="str">
        <f>IF(B1285="","",ENE´24!$AR$10)</f>
        <v/>
      </c>
      <c r="B1285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",C1285=""),"",CONCATENATE(TEXT(ENE´24!B54,"DD/MM/YYYY")," ",IF(ENE´24!C54="6:00A18:00",MID(ENE´24!C54,1,4),MID(ENE´24!C54,1,5))))</f>
        <v/>
      </c>
      <c r="C1285" s="28" t="str">
        <f>IF(ENE´24!AR54="","",ENE´24!AR54)</f>
        <v/>
      </c>
    </row>
    <row r="1286" spans="1:3" x14ac:dyDescent="0.3">
      <c r="A1286" s="28" t="str">
        <f>IF(B1286="","",ENE´24!$AR$10)</f>
        <v/>
      </c>
      <c r="B1286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",C1286=""),"",CONCATENATE(TEXT(ENE´24!B55+1,"DD/MM/YYYY")," ",IF(ENE´24!C55="6:00A18:00",MID(ENE´24!C55,1,4),MID(ENE´24!C55,1,5))))</f>
        <v/>
      </c>
      <c r="C1286" s="28" t="str">
        <f>IF(ENE´24!AR55="","",ENE´24!AR55)</f>
        <v/>
      </c>
    </row>
    <row r="1287" spans="1:3" x14ac:dyDescent="0.3">
      <c r="A1287" s="28" t="str">
        <f>IF(B1287="","",ENE´24!$AR$10)</f>
        <v/>
      </c>
      <c r="B1287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",C1287=""),"",CONCATENATE(TEXT(ENE´24!B56,"DD/MM/YYYY")," ",IF(ENE´24!C56="6:00A18:00",MID(ENE´24!C56,1,4),MID(ENE´24!C56,1,5))))</f>
        <v/>
      </c>
      <c r="C1287" s="28" t="str">
        <f>IF(ENE´24!AR56="","",ENE´24!AR56)</f>
        <v/>
      </c>
    </row>
    <row r="1288" spans="1:3" x14ac:dyDescent="0.3">
      <c r="A1288" s="28" t="str">
        <f>IF(B1288="","",ENE´24!$AR$10)</f>
        <v/>
      </c>
      <c r="B1288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",C1288=""),"",CONCATENATE(TEXT(ENE´24!B57+1,"DD/MM/YYYY")," ",IF(ENE´24!C57="6:00A18:00",MID(ENE´24!C57,1,4),MID(ENE´24!C57,1,5))))</f>
        <v/>
      </c>
      <c r="C1288" s="28" t="str">
        <f>IF(ENE´24!AR57="","",ENE´24!AR57)</f>
        <v/>
      </c>
    </row>
    <row r="1289" spans="1:3" x14ac:dyDescent="0.3">
      <c r="A1289" s="28" t="str">
        <f>IF(B1289="","",ENE´24!$AR$10)</f>
        <v/>
      </c>
      <c r="B1289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",C1289=""),"",CONCATENATE(TEXT(ENE´24!B58,"DD/MM/YYYY")," ",IF(ENE´24!C58="6:00A18:00",MID(ENE´24!C58,1,4),MID(ENE´24!C58,1,5))))</f>
        <v/>
      </c>
      <c r="C1289" s="28" t="str">
        <f>IF(ENE´24!AR58="","",ENE´24!AR58)</f>
        <v/>
      </c>
    </row>
    <row r="1290" spans="1:3" x14ac:dyDescent="0.3">
      <c r="A1290" s="28" t="str">
        <f>IF(B1290="","",ENE´24!$AR$10)</f>
        <v/>
      </c>
      <c r="B1290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",C1290=""),"",CONCATENATE(TEXT(ENE´24!B59+1,"DD/MM/YYYY")," ",IF(ENE´24!C59="6:00A18:00",MID(ENE´24!C59,1,4),MID(ENE´24!C59,1,5))))</f>
        <v/>
      </c>
      <c r="C1290" s="28" t="str">
        <f>IF(ENE´24!AR59="","",ENE´24!AR59)</f>
        <v/>
      </c>
    </row>
    <row r="1291" spans="1:3" x14ac:dyDescent="0.3">
      <c r="A1291" s="28" t="str">
        <f>IF(B1291="","",ENE´24!$AR$10)</f>
        <v/>
      </c>
      <c r="B1291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",C1291=""),"",CONCATENATE(TEXT(ENE´24!B60,"DD/MM/YYYY")," ",IF(ENE´24!C60="6:00A18:00",MID(ENE´24!C60,1,4),MID(ENE´24!C60,1,5))))</f>
        <v/>
      </c>
      <c r="C1291" s="28" t="str">
        <f>IF(ENE´24!AR60="","",ENE´24!AR60)</f>
        <v/>
      </c>
    </row>
    <row r="1292" spans="1:3" x14ac:dyDescent="0.3">
      <c r="A1292" s="28" t="str">
        <f>IF(B1292="","",ENE´24!$AR$10)</f>
        <v/>
      </c>
      <c r="B1292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",C1292=""),"",CONCATENATE(TEXT(ENE´24!B61+1,"DD/MM/YYYY")," ",IF(ENE´24!C61="6:00A18:00",MID(ENE´24!C61,1,4),MID(ENE´24!C61,1,5))))</f>
        <v/>
      </c>
      <c r="C1292" s="28" t="str">
        <f>IF(ENE´24!AR61="","",ENE´24!AR61)</f>
        <v/>
      </c>
    </row>
    <row r="1293" spans="1:3" x14ac:dyDescent="0.3">
      <c r="A1293" s="28" t="str">
        <f>IF(B1293="","",ENE´24!$AR$10)</f>
        <v/>
      </c>
      <c r="B1293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",C1293=""),"",CONCATENATE(TEXT(ENE´24!B62,"DD/MM/YYYY")," ",IF(ENE´24!C62="6:00A18:00",MID(ENE´24!C62,1,4),MID(ENE´24!C62,1,5))))</f>
        <v/>
      </c>
      <c r="C1293" s="28" t="str">
        <f>IF(ENE´24!AR62="","",ENE´24!AR62)</f>
        <v/>
      </c>
    </row>
    <row r="1294" spans="1:3" x14ac:dyDescent="0.3">
      <c r="A1294" s="28" t="str">
        <f>IF(B1294="","",ENE´24!$AR$10)</f>
        <v/>
      </c>
      <c r="B1294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",C1294=""),"",CONCATENATE(TEXT(ENE´24!B63+1,"DD/MM/YYYY")," ",IF(ENE´24!C63="6:00A18:00",MID(ENE´24!C63,1,4),MID(ENE´24!C63,1,5))))</f>
        <v/>
      </c>
      <c r="C1294" s="28" t="str">
        <f>IF(ENE´24!AR63="","",ENE´24!AR63)</f>
        <v/>
      </c>
    </row>
    <row r="1295" spans="1:3" x14ac:dyDescent="0.3">
      <c r="A1295" s="28" t="str">
        <f>IF(B1295="","",ENE´24!$AR$10)</f>
        <v/>
      </c>
      <c r="B1295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",C1295=""),"",CONCATENATE(TEXT(ENE´24!B64,"DD/MM/YYYY")," ",IF(ENE´24!C64="6:00A18:00",MID(ENE´24!C64,1,4),MID(ENE´24!C64,1,5))))</f>
        <v/>
      </c>
      <c r="C1295" s="28" t="str">
        <f>IF(ENE´24!AR64="","",ENE´24!AR64)</f>
        <v/>
      </c>
    </row>
    <row r="1296" spans="1:3" x14ac:dyDescent="0.3">
      <c r="A1296" s="28" t="str">
        <f>IF(B1296="","",ENE´24!$AR$10)</f>
        <v/>
      </c>
      <c r="B1296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",C1296=""),"",CONCATENATE(TEXT(ENE´24!B65+1,"DD/MM/YYYY")," ",IF(ENE´24!C65="6:00A18:00",MID(ENE´24!C65,1,4),MID(ENE´24!C65,1,5))))</f>
        <v/>
      </c>
      <c r="C1296" s="28" t="str">
        <f>IF(ENE´24!AR65="","",ENE´24!AR65)</f>
        <v/>
      </c>
    </row>
    <row r="1297" spans="1:3" x14ac:dyDescent="0.3">
      <c r="A1297" s="28" t="str">
        <f>IF(B1297="","",ENE´24!$AR$10)</f>
        <v/>
      </c>
      <c r="B1297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",C1297=""),"",CONCATENATE(TEXT(ENE´24!B66,"DD/MM/YYYY")," ",IF(ENE´24!C66="6:00A18:00",MID(ENE´24!C66,1,4),MID(ENE´24!C66,1,5))))</f>
        <v/>
      </c>
      <c r="C1297" s="28" t="str">
        <f>IF(ENE´24!AR66="","",ENE´24!AR66)</f>
        <v/>
      </c>
    </row>
    <row r="1298" spans="1:3" x14ac:dyDescent="0.3">
      <c r="A1298" s="28" t="str">
        <f>IF(B1298="","",ENE´24!$AR$10)</f>
        <v/>
      </c>
      <c r="B1298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",C1298=""),"",CONCATENATE(TEXT(ENE´24!B67+1,"DD/MM/YYYY")," ",IF(ENE´24!C67="6:00A18:00",MID(ENE´24!C67,1,4),MID(ENE´24!C67,1,5))))</f>
        <v/>
      </c>
      <c r="C1298" s="28" t="str">
        <f>IF(ENE´24!AR67="","",ENE´24!AR67)</f>
        <v/>
      </c>
    </row>
    <row r="1299" spans="1:3" x14ac:dyDescent="0.3">
      <c r="A1299" s="28" t="str">
        <f>IF(B1299="","",ENE´24!$AR$10)</f>
        <v/>
      </c>
      <c r="B1299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",C1299=""),"",CONCATENATE(TEXT(ENE´24!B68,"DD/MM/YYYY")," ",IF(ENE´24!C68="6:00A18:00",MID(ENE´24!C68,1,4),MID(ENE´24!C68,1,5))))</f>
        <v/>
      </c>
      <c r="C1299" s="28" t="str">
        <f>IF(ENE´24!AR68="","",ENE´24!AR68)</f>
        <v/>
      </c>
    </row>
    <row r="1300" spans="1:3" x14ac:dyDescent="0.3">
      <c r="A1300" s="28" t="str">
        <f>IF(B1300="","",ENE´24!$AR$10)</f>
        <v/>
      </c>
      <c r="B1300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",C1300=""),"",CONCATENATE(TEXT(ENE´24!B69+1,"DD/MM/YYYY")," ",IF(ENE´24!C69="6:00A18:00",MID(ENE´24!C69,1,4),MID(ENE´24!C69,1,5))))</f>
        <v/>
      </c>
      <c r="C1300" s="28" t="str">
        <f>IF(ENE´24!AR69="","",ENE´24!AR69)</f>
        <v/>
      </c>
    </row>
    <row r="1301" spans="1:3" x14ac:dyDescent="0.3">
      <c r="A1301" s="28" t="str">
        <f>IF(B1301="","",ENE´24!$AR$10)</f>
        <v/>
      </c>
      <c r="B1301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",C1301=""),"",CONCATENATE(TEXT(ENE´24!B70,"DD/MM/YYYY")," ",IF(ENE´24!C70="6:00A18:00",MID(ENE´24!C70,1,4),MID(ENE´24!C70,1,5))))</f>
        <v/>
      </c>
      <c r="C1301" s="28" t="str">
        <f>IF(ENE´24!AR70="","",ENE´24!AR70)</f>
        <v/>
      </c>
    </row>
    <row r="1302" spans="1:3" x14ac:dyDescent="0.3">
      <c r="A1302" s="28" t="str">
        <f>IF(B1302="","",ENE´24!$AR$10)</f>
        <v/>
      </c>
      <c r="B1302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",C1302=""),"",CONCATENATE(TEXT(ENE´24!B71+1,"DD/MM/YYYY")," ",IF(ENE´24!C71="6:00A18:00",MID(ENE´24!C71,1,4),MID(ENE´24!C71,1,5))))</f>
        <v/>
      </c>
      <c r="C1302" s="28" t="str">
        <f>IF(ENE´24!AR71="","",ENE´24!AR71)</f>
        <v/>
      </c>
    </row>
    <row r="1303" spans="1:3" x14ac:dyDescent="0.3">
      <c r="A1303" s="28" t="str">
        <f>IF(B1303="","",ENE´24!$AR$10)</f>
        <v/>
      </c>
      <c r="B1303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",C1303=""),"",CONCATENATE(TEXT(ENE´24!B72,"DD/MM/YYYY")," ",IF(ENE´24!C72="6:00A18:00",MID(ENE´24!C72,1,4),MID(ENE´24!C72,1,5))))</f>
        <v/>
      </c>
      <c r="C1303" s="28" t="str">
        <f>IF(ENE´24!AR72="","",ENE´24!AR72)</f>
        <v/>
      </c>
    </row>
    <row r="1304" spans="1:3" x14ac:dyDescent="0.3">
      <c r="A1304" s="28" t="str">
        <f>IF(B1304="","",ENE´24!$AT$10)</f>
        <v/>
      </c>
      <c r="B1304" s="29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",C1304=""),"",CONCATENATE(TEXT(ENE´24!B11+1,"DD/MM/YYYY")," ",IF(ENE´24!C11="6:00A18:00",MID(ENE´24!C11,1,4),MID(ENE´24!C11,1,5))))</f>
        <v/>
      </c>
      <c r="C1304" s="28" t="str">
        <f>IF(ENE´24!AT11="","",ENE´24!AT11)</f>
        <v/>
      </c>
    </row>
    <row r="1305" spans="1:3" x14ac:dyDescent="0.3">
      <c r="A1305" s="28" t="str">
        <f>IF(B1305="","",ENE´24!$AT$10)</f>
        <v/>
      </c>
      <c r="B1305" s="29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",C1305=""),"",CONCATENATE(TEXT(ENE´24!B12,"DD/MM/YYYY")," ",IF(ENE´24!C12="6:00A18:00",MID(ENE´24!C12,1,4),MID(ENE´24!C12,1,5))))</f>
        <v/>
      </c>
      <c r="C1305" s="28" t="str">
        <f>IF(ENE´24!AT12="","",ENE´24!AT12)</f>
        <v/>
      </c>
    </row>
    <row r="1306" spans="1:3" x14ac:dyDescent="0.3">
      <c r="A1306" s="28" t="str">
        <f>IF(B1306="","",ENE´24!$AT$10)</f>
        <v/>
      </c>
      <c r="B1306" s="29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",C1306=""),"",CONCATENATE(TEXT(ENE´24!B13+1,"DD/MM/YYYY")," ",IF(ENE´24!C13="6:00A18:00",MID(ENE´24!C13,1,4),MID(ENE´24!C13,1,5))))</f>
        <v/>
      </c>
      <c r="C1306" s="28" t="str">
        <f>IF(ENE´24!AT13="","",ENE´24!AT13)</f>
        <v/>
      </c>
    </row>
    <row r="1307" spans="1:3" x14ac:dyDescent="0.3">
      <c r="A1307" s="28" t="str">
        <f>IF(B1307="","",ENE´24!$AT$10)</f>
        <v/>
      </c>
      <c r="B1307" s="29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",C1307=""),"",CONCATENATE(TEXT(ENE´24!B14,"DD/MM/YYYY")," ",IF(ENE´24!C14="6:00A18:00",MID(ENE´24!C14,1,4),MID(ENE´24!C14,1,5))))</f>
        <v/>
      </c>
      <c r="C1307" s="28" t="str">
        <f>IF(ENE´24!AT14="","",ENE´24!AT14)</f>
        <v/>
      </c>
    </row>
    <row r="1308" spans="1:3" x14ac:dyDescent="0.3">
      <c r="A1308" s="28" t="str">
        <f>IF(B1308="","",ENE´24!$AT$10)</f>
        <v/>
      </c>
      <c r="B1308" s="29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",C1308=""),"",CONCATENATE(TEXT(ENE´24!B15+1,"DD/MM/YYYY")," ",IF(ENE´24!C15="6:00A18:00",MID(ENE´24!C15,1,4),MID(ENE´24!C15,1,5))))</f>
        <v/>
      </c>
      <c r="C1308" s="28" t="str">
        <f>IF(ENE´24!AT15="","",ENE´24!AT15)</f>
        <v/>
      </c>
    </row>
    <row r="1309" spans="1:3" x14ac:dyDescent="0.3">
      <c r="A1309" s="28" t="str">
        <f>IF(B1309="","",ENE´24!$AT$10)</f>
        <v/>
      </c>
      <c r="B1309" s="29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",C1309=""),"",CONCATENATE(TEXT(ENE´24!B16,"DD/MM/YYYY")," ",IF(ENE´24!C16="6:00A18:00",MID(ENE´24!C16,1,4),MID(ENE´24!C16,1,5))))</f>
        <v/>
      </c>
      <c r="C1309" s="28" t="str">
        <f>IF(ENE´24!AT16="","",ENE´24!AT16)</f>
        <v/>
      </c>
    </row>
    <row r="1310" spans="1:3" x14ac:dyDescent="0.3">
      <c r="A1310" s="28" t="str">
        <f>IF(B1310="","",ENE´24!$AT$10)</f>
        <v/>
      </c>
      <c r="B1310" s="29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",C1310=""),"",CONCATENATE(TEXT(ENE´24!B17+1,"DD/MM/YYYY")," ",IF(ENE´24!C17="6:00A18:00",MID(ENE´24!C17,1,4),MID(ENE´24!C17,1,5))))</f>
        <v/>
      </c>
      <c r="C1310" s="28" t="str">
        <f>IF(ENE´24!AT17="","",ENE´24!AT17)</f>
        <v/>
      </c>
    </row>
    <row r="1311" spans="1:3" x14ac:dyDescent="0.3">
      <c r="A1311" s="28" t="str">
        <f>IF(B1311="","",ENE´24!$AT$10)</f>
        <v/>
      </c>
      <c r="B1311" s="29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",C1311=""),"",CONCATENATE(TEXT(ENE´24!B18,"DD/MM/YYYY")," ",IF(ENE´24!C18="6:00A18:00",MID(ENE´24!C18,1,4),MID(ENE´24!C18,1,5))))</f>
        <v/>
      </c>
      <c r="C1311" s="28" t="str">
        <f>IF(ENE´24!AT18="","",ENE´24!AT18)</f>
        <v/>
      </c>
    </row>
    <row r="1312" spans="1:3" x14ac:dyDescent="0.3">
      <c r="A1312" s="28" t="str">
        <f>IF(B1312="","",ENE´24!$AT$10)</f>
        <v/>
      </c>
      <c r="B1312" s="29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",C1312=""),"",CONCATENATE(TEXT(ENE´24!B19+1,"DD/MM/YYYY")," ",IF(ENE´24!C19="6:00A18:00",MID(ENE´24!C19,1,4),MID(ENE´24!C19,1,5))))</f>
        <v/>
      </c>
      <c r="C1312" s="28" t="str">
        <f>IF(ENE´24!AT19="","",ENE´24!AT19)</f>
        <v/>
      </c>
    </row>
    <row r="1313" spans="1:3" x14ac:dyDescent="0.3">
      <c r="A1313" s="28" t="str">
        <f>IF(B1313="","",ENE´24!$AT$10)</f>
        <v/>
      </c>
      <c r="B1313" s="29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",C1313=""),"",CONCATENATE(TEXT(ENE´24!B20,"DD/MM/YYYY")," ",IF(ENE´24!C20="6:00A18:00",MID(ENE´24!C20,1,4),MID(ENE´24!C20,1,5))))</f>
        <v/>
      </c>
      <c r="C1313" s="28" t="str">
        <f>IF(ENE´24!AT20="","",ENE´24!AT20)</f>
        <v/>
      </c>
    </row>
    <row r="1314" spans="1:3" x14ac:dyDescent="0.3">
      <c r="A1314" s="28" t="str">
        <f>IF(B1314="","",ENE´24!$AT$10)</f>
        <v/>
      </c>
      <c r="B1314" s="29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",C1314=""),"",CONCATENATE(TEXT(ENE´24!B21+1,"DD/MM/YYYY")," ",IF(ENE´24!C21="6:00A18:00",MID(ENE´24!C21,1,4),MID(ENE´24!C21,1,5))))</f>
        <v/>
      </c>
      <c r="C1314" s="28" t="str">
        <f>IF(ENE´24!AT21="","",ENE´24!AT21)</f>
        <v/>
      </c>
    </row>
    <row r="1315" spans="1:3" x14ac:dyDescent="0.3">
      <c r="A1315" s="28" t="str">
        <f>IF(B1315="","",ENE´24!$AT$10)</f>
        <v/>
      </c>
      <c r="B1315" s="29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",C1315=""),"",CONCATENATE(TEXT(ENE´24!B22,"DD/MM/YYYY")," ",IF(ENE´24!C22="6:00A18:00",MID(ENE´24!C22,1,4),MID(ENE´24!C22,1,5))))</f>
        <v/>
      </c>
      <c r="C1315" s="28" t="str">
        <f>IF(ENE´24!AT22="","",ENE´24!AT22)</f>
        <v/>
      </c>
    </row>
    <row r="1316" spans="1:3" x14ac:dyDescent="0.3">
      <c r="A1316" s="28" t="str">
        <f>IF(B1316="","",ENE´24!$AT$10)</f>
        <v/>
      </c>
      <c r="B1316" s="29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",C1316=""),"",CONCATENATE(TEXT(ENE´24!B23+1,"DD/MM/YYYY")," ",IF(ENE´24!C23="6:00A18:00",MID(ENE´24!C23,1,4),MID(ENE´24!C23,1,5))))</f>
        <v/>
      </c>
      <c r="C1316" s="28" t="str">
        <f>IF(ENE´24!AT23="","",ENE´24!AT23)</f>
        <v/>
      </c>
    </row>
    <row r="1317" spans="1:3" x14ac:dyDescent="0.3">
      <c r="A1317" s="28" t="str">
        <f>IF(B1317="","",ENE´24!$AT$10)</f>
        <v/>
      </c>
      <c r="B1317" s="29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",C1317=""),"",CONCATENATE(TEXT(ENE´24!B24,"DD/MM/YYYY")," ",IF(ENE´24!C24="6:00A18:00",MID(ENE´24!C24,1,4),MID(ENE´24!C24,1,5))))</f>
        <v/>
      </c>
      <c r="C1317" s="28" t="str">
        <f>IF(ENE´24!AT24="","",ENE´24!AT24)</f>
        <v/>
      </c>
    </row>
    <row r="1318" spans="1:3" x14ac:dyDescent="0.3">
      <c r="A1318" s="28" t="str">
        <f>IF(B1318="","",ENE´24!$AT$10)</f>
        <v/>
      </c>
      <c r="B1318" s="29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",C1318=""),"",CONCATENATE(TEXT(ENE´24!B25+1,"DD/MM/YYYY")," ",IF(ENE´24!C25="6:00A18:00",MID(ENE´24!C25,1,4),MID(ENE´24!C25,1,5))))</f>
        <v/>
      </c>
      <c r="C1318" s="28" t="str">
        <f>IF(ENE´24!AT25="","",ENE´24!AT25)</f>
        <v/>
      </c>
    </row>
    <row r="1319" spans="1:3" x14ac:dyDescent="0.3">
      <c r="A1319" s="28" t="str">
        <f>IF(B1319="","",ENE´24!$AT$10)</f>
        <v/>
      </c>
      <c r="B1319" s="29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",C1319=""),"",CONCATENATE(TEXT(ENE´24!B26,"DD/MM/YYYY")," ",IF(ENE´24!C26="6:00A18:00",MID(ENE´24!C26,1,4),MID(ENE´24!C26,1,5))))</f>
        <v/>
      </c>
      <c r="C1319" s="28" t="str">
        <f>IF(ENE´24!AT26="","",ENE´24!AT26)</f>
        <v/>
      </c>
    </row>
    <row r="1320" spans="1:3" x14ac:dyDescent="0.3">
      <c r="A1320" s="28" t="str">
        <f>IF(B1320="","",ENE´24!$AT$10)</f>
        <v/>
      </c>
      <c r="B1320" s="29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",C1320=""),"",CONCATENATE(TEXT(ENE´24!B27+1,"DD/MM/YYYY")," ",IF(ENE´24!C27="6:00A18:00",MID(ENE´24!C27,1,4),MID(ENE´24!C27,1,5))))</f>
        <v/>
      </c>
      <c r="C1320" s="28" t="str">
        <f>IF(ENE´24!AT27="","",ENE´24!AT27)</f>
        <v/>
      </c>
    </row>
    <row r="1321" spans="1:3" x14ac:dyDescent="0.3">
      <c r="A1321" s="28" t="str">
        <f>IF(B1321="","",ENE´24!$AT$10)</f>
        <v/>
      </c>
      <c r="B1321" s="29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",C1321=""),"",CONCATENATE(TEXT(ENE´24!B28,"DD/MM/YYYY")," ",IF(ENE´24!C28="6:00A18:00",MID(ENE´24!C28,1,4),MID(ENE´24!C28,1,5))))</f>
        <v/>
      </c>
      <c r="C1321" s="28" t="str">
        <f>IF(ENE´24!AT28="","",ENE´24!AT28)</f>
        <v/>
      </c>
    </row>
    <row r="1322" spans="1:3" x14ac:dyDescent="0.3">
      <c r="A1322" s="28" t="str">
        <f>IF(B1322="","",ENE´24!$AT$10)</f>
        <v/>
      </c>
      <c r="B1322" s="29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",C1322=""),"",CONCATENATE(TEXT(ENE´24!B29+1,"DD/MM/YYYY")," ",IF(ENE´24!C29="6:00A18:00",MID(ENE´24!C29,1,4),MID(ENE´24!C29,1,5))))</f>
        <v/>
      </c>
      <c r="C1322" s="28" t="str">
        <f>IF(ENE´24!AT29="","",ENE´24!AT29)</f>
        <v/>
      </c>
    </row>
    <row r="1323" spans="1:3" x14ac:dyDescent="0.3">
      <c r="A1323" s="28" t="str">
        <f>IF(B1323="","",ENE´24!$AT$10)</f>
        <v/>
      </c>
      <c r="B1323" s="29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",C1323=""),"",CONCATENATE(TEXT(ENE´24!B30,"DD/MM/YYYY")," ",IF(ENE´24!C30="6:00A18:00",MID(ENE´24!C30,1,4),MID(ENE´24!C30,1,5))))</f>
        <v/>
      </c>
      <c r="C1323" s="28" t="str">
        <f>IF(ENE´24!AT30="","",ENE´24!AT30)</f>
        <v/>
      </c>
    </row>
    <row r="1324" spans="1:3" x14ac:dyDescent="0.3">
      <c r="A1324" s="28" t="str">
        <f>IF(B1324="","",ENE´24!$AT$10)</f>
        <v/>
      </c>
      <c r="B1324" s="29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",C1324=""),"",CONCATENATE(TEXT(ENE´24!B31+1,"DD/MM/YYYY")," ",IF(ENE´24!C31="6:00A18:00",MID(ENE´24!C31,1,4),MID(ENE´24!C31,1,5))))</f>
        <v/>
      </c>
      <c r="C1324" s="28" t="str">
        <f>IF(ENE´24!AT31="","",ENE´24!AT31)</f>
        <v/>
      </c>
    </row>
    <row r="1325" spans="1:3" x14ac:dyDescent="0.3">
      <c r="A1325" s="28" t="str">
        <f>IF(B1325="","",ENE´24!$AT$10)</f>
        <v/>
      </c>
      <c r="B1325" s="29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",C1325=""),"",CONCATENATE(TEXT(ENE´24!B32,"DD/MM/YYYY")," ",IF(ENE´24!C32="6:00A18:00",MID(ENE´24!C32,1,4),MID(ENE´24!C32,1,5))))</f>
        <v/>
      </c>
      <c r="C1325" s="28" t="str">
        <f>IF(ENE´24!AT32="","",ENE´24!AT32)</f>
        <v/>
      </c>
    </row>
    <row r="1326" spans="1:3" x14ac:dyDescent="0.3">
      <c r="A1326" s="28" t="str">
        <f>IF(B1326="","",ENE´24!$AT$10)</f>
        <v/>
      </c>
      <c r="B1326" s="29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",C1326=""),"",CONCATENATE(TEXT(ENE´24!B33+1,"DD/MM/YYYY")," ",IF(ENE´24!C33="6:00A18:00",MID(ENE´24!C33,1,4),MID(ENE´24!C33,1,5))))</f>
        <v/>
      </c>
      <c r="C1326" s="28" t="str">
        <f>IF(ENE´24!AT33="","",ENE´24!AT33)</f>
        <v/>
      </c>
    </row>
    <row r="1327" spans="1:3" x14ac:dyDescent="0.3">
      <c r="A1327" s="28" t="str">
        <f>IF(B1327="","",ENE´24!$AT$10)</f>
        <v/>
      </c>
      <c r="B1327" s="29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",C1327=""),"",CONCATENATE(TEXT(ENE´24!B34,"DD/MM/YYYY")," ",IF(ENE´24!C34="6:00A18:00",MID(ENE´24!C34,1,4),MID(ENE´24!C34,1,5))))</f>
        <v/>
      </c>
      <c r="C1327" s="28" t="str">
        <f>IF(ENE´24!AT34="","",ENE´24!AT34)</f>
        <v/>
      </c>
    </row>
    <row r="1328" spans="1:3" x14ac:dyDescent="0.3">
      <c r="A1328" s="28" t="str">
        <f>IF(B1328="","",ENE´24!$AT$10)</f>
        <v/>
      </c>
      <c r="B1328" s="29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",C1328=""),"",CONCATENATE(TEXT(ENE´24!B35+1,"DD/MM/YYYY")," ",IF(ENE´24!C35="6:00A18:00",MID(ENE´24!C35,1,4),MID(ENE´24!C35,1,5))))</f>
        <v/>
      </c>
      <c r="C1328" s="28" t="str">
        <f>IF(ENE´24!AT35="","",ENE´24!AT35)</f>
        <v/>
      </c>
    </row>
    <row r="1329" spans="1:3" x14ac:dyDescent="0.3">
      <c r="A1329" s="28" t="str">
        <f>IF(B1329="","",ENE´24!$AT$10)</f>
        <v/>
      </c>
      <c r="B1329" s="29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",C1329=""),"",CONCATENATE(TEXT(ENE´24!B36,"DD/MM/YYYY")," ",IF(ENE´24!C36="6:00A18:00",MID(ENE´24!C36,1,4),MID(ENE´24!C36,1,5))))</f>
        <v/>
      </c>
      <c r="C1329" s="28" t="str">
        <f>IF(ENE´24!AT36="","",ENE´24!AT36)</f>
        <v/>
      </c>
    </row>
    <row r="1330" spans="1:3" x14ac:dyDescent="0.3">
      <c r="A1330" s="28" t="str">
        <f>IF(B1330="","",ENE´24!$AT$10)</f>
        <v/>
      </c>
      <c r="B1330" s="29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",C1330=""),"",CONCATENATE(TEXT(ENE´24!B37+1,"DD/MM/YYYY")," ",IF(ENE´24!C37="6:00A18:00",MID(ENE´24!C37,1,4),MID(ENE´24!C37,1,5))))</f>
        <v/>
      </c>
      <c r="C1330" s="28" t="str">
        <f>IF(ENE´24!AT37="","",ENE´24!AT37)</f>
        <v/>
      </c>
    </row>
    <row r="1331" spans="1:3" x14ac:dyDescent="0.3">
      <c r="A1331" s="28" t="str">
        <f>IF(B1331="","",ENE´24!$AT$10)</f>
        <v/>
      </c>
      <c r="B1331" s="29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",C1331=""),"",CONCATENATE(TEXT(ENE´24!B38,"DD/MM/YYYY")," ",IF(ENE´24!C38="6:00A18:00",MID(ENE´24!C38,1,4),MID(ENE´24!C38,1,5))))</f>
        <v/>
      </c>
      <c r="C1331" s="28" t="str">
        <f>IF(ENE´24!AT38="","",ENE´24!AT38)</f>
        <v/>
      </c>
    </row>
    <row r="1332" spans="1:3" x14ac:dyDescent="0.3">
      <c r="A1332" s="28" t="str">
        <f>IF(B1332="","",ENE´24!$AT$10)</f>
        <v/>
      </c>
      <c r="B1332" s="29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",C1332=""),"",CONCATENATE(TEXT(ENE´24!B39+1,"DD/MM/YYYY")," ",IF(ENE´24!C39="6:00A18:00",MID(ENE´24!C39,1,4),MID(ENE´24!C39,1,5))))</f>
        <v/>
      </c>
      <c r="C1332" s="28" t="str">
        <f>IF(ENE´24!AT39="","",ENE´24!AT39)</f>
        <v/>
      </c>
    </row>
    <row r="1333" spans="1:3" x14ac:dyDescent="0.3">
      <c r="A1333" s="28" t="str">
        <f>IF(B1333="","",ENE´24!$AT$10)</f>
        <v/>
      </c>
      <c r="B1333" s="29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",C1333=""),"",CONCATENATE(TEXT(ENE´24!B40,"DD/MM/YYYY")," ",IF(ENE´24!C40="6:00A18:00",MID(ENE´24!C40,1,4),MID(ENE´24!C40,1,5))))</f>
        <v/>
      </c>
      <c r="C1333" s="28" t="str">
        <f>IF(ENE´24!AT40="","",ENE´24!AT40)</f>
        <v/>
      </c>
    </row>
    <row r="1334" spans="1:3" x14ac:dyDescent="0.3">
      <c r="A1334" s="28" t="str">
        <f>IF(B1334="","",ENE´24!$AT$10)</f>
        <v/>
      </c>
      <c r="B1334" s="29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",C1334=""),"",CONCATENATE(TEXT(ENE´24!B41+1,"DD/MM/YYYY")," ",IF(ENE´24!C41="6:00A18:00",MID(ENE´24!C41,1,4),MID(ENE´24!C41,1,5))))</f>
        <v/>
      </c>
      <c r="C1334" s="28" t="str">
        <f>IF(ENE´24!AT41="","",ENE´24!AT41)</f>
        <v/>
      </c>
    </row>
    <row r="1335" spans="1:3" x14ac:dyDescent="0.3">
      <c r="A1335" s="28" t="str">
        <f>IF(B1335="","",ENE´24!$AT$10)</f>
        <v/>
      </c>
      <c r="B1335" s="29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",C1335=""),"",CONCATENATE(TEXT(ENE´24!B42,"DD/MM/YYYY")," ",IF(ENE´24!C42="6:00A18:00",MID(ENE´24!C42,1,4),MID(ENE´24!C42,1,5))))</f>
        <v/>
      </c>
      <c r="C1335" s="28" t="str">
        <f>IF(ENE´24!AT42="","",ENE´24!AT42)</f>
        <v/>
      </c>
    </row>
    <row r="1336" spans="1:3" x14ac:dyDescent="0.3">
      <c r="A1336" s="28" t="str">
        <f>IF(B1336="","",ENE´24!$AT$10)</f>
        <v/>
      </c>
      <c r="B1336" s="29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",C1336=""),"",CONCATENATE(TEXT(ENE´24!B43+1,"DD/MM/YYYY")," ",IF(ENE´24!C43="6:00A18:00",MID(ENE´24!C43,1,4),MID(ENE´24!C43,1,5))))</f>
        <v/>
      </c>
      <c r="C1336" s="28" t="str">
        <f>IF(ENE´24!AT43="","",ENE´24!AT43)</f>
        <v/>
      </c>
    </row>
    <row r="1337" spans="1:3" x14ac:dyDescent="0.3">
      <c r="A1337" s="28" t="str">
        <f>IF(B1337="","",ENE´24!$AT$10)</f>
        <v/>
      </c>
      <c r="B1337" s="29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",C1337=""),"",CONCATENATE(TEXT(ENE´24!B44,"DD/MM/YYYY")," ",IF(ENE´24!C44="6:00A18:00",MID(ENE´24!C44,1,4),MID(ENE´24!C44,1,5))))</f>
        <v/>
      </c>
      <c r="C1337" s="28" t="str">
        <f>IF(ENE´24!AT44="","",ENE´24!AT44)</f>
        <v/>
      </c>
    </row>
    <row r="1338" spans="1:3" x14ac:dyDescent="0.3">
      <c r="A1338" s="28" t="str">
        <f>IF(B1338="","",ENE´24!$AT$10)</f>
        <v/>
      </c>
      <c r="B1338" s="29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",C1338=""),"",CONCATENATE(TEXT(ENE´24!B45+1,"DD/MM/YYYY")," ",IF(ENE´24!C45="6:00A18:00",MID(ENE´24!C45,1,4),MID(ENE´24!C45,1,5))))</f>
        <v/>
      </c>
      <c r="C1338" s="28" t="str">
        <f>IF(ENE´24!AT45="","",ENE´24!AT45)</f>
        <v/>
      </c>
    </row>
    <row r="1339" spans="1:3" x14ac:dyDescent="0.3">
      <c r="A1339" s="28" t="str">
        <f>IF(B1339="","",ENE´24!$AT$10)</f>
        <v/>
      </c>
      <c r="B1339" s="29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",C1339=""),"",CONCATENATE(TEXT(ENE´24!B46,"DD/MM/YYYY")," ",IF(ENE´24!C46="6:00A18:00",MID(ENE´24!C46,1,4),MID(ENE´24!C46,1,5))))</f>
        <v/>
      </c>
      <c r="C1339" s="28" t="str">
        <f>IF(ENE´24!AT46="","",ENE´24!AT46)</f>
        <v/>
      </c>
    </row>
    <row r="1340" spans="1:3" x14ac:dyDescent="0.3">
      <c r="A1340" s="28" t="str">
        <f>IF(B1340="","",ENE´24!$AT$10)</f>
        <v/>
      </c>
      <c r="B1340" s="29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",C1340=""),"",CONCATENATE(TEXT(ENE´24!B47+1,"DD/MM/YYYY")," ",IF(ENE´24!C47="6:00A18:00",MID(ENE´24!C47,1,4),MID(ENE´24!C47,1,5))))</f>
        <v/>
      </c>
      <c r="C1340" s="28" t="str">
        <f>IF(ENE´24!AT47="","",ENE´24!AT47)</f>
        <v/>
      </c>
    </row>
    <row r="1341" spans="1:3" x14ac:dyDescent="0.3">
      <c r="A1341" s="28" t="str">
        <f>IF(B1341="","",ENE´24!$AT$10)</f>
        <v/>
      </c>
      <c r="B1341" s="29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",C1341=""),"",CONCATENATE(TEXT(ENE´24!B48,"DD/MM/YYYY")," ",IF(ENE´24!C48="6:00A18:00",MID(ENE´24!C48,1,4),MID(ENE´24!C48,1,5))))</f>
        <v/>
      </c>
      <c r="C1341" s="28" t="str">
        <f>IF(ENE´24!AT48="","",ENE´24!AT48)</f>
        <v/>
      </c>
    </row>
    <row r="1342" spans="1:3" x14ac:dyDescent="0.3">
      <c r="A1342" s="28" t="str">
        <f>IF(B1342="","",ENE´24!$AT$10)</f>
        <v/>
      </c>
      <c r="B1342" s="29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",C1342=""),"",CONCATENATE(TEXT(ENE´24!B49+1,"DD/MM/YYYY")," ",IF(ENE´24!C49="6:00A18:00",MID(ENE´24!C49,1,4),MID(ENE´24!C49,1,5))))</f>
        <v/>
      </c>
      <c r="C1342" s="28" t="str">
        <f>IF(ENE´24!AT49="","",ENE´24!AT49)</f>
        <v/>
      </c>
    </row>
    <row r="1343" spans="1:3" x14ac:dyDescent="0.3">
      <c r="A1343" s="28" t="str">
        <f>IF(B1343="","",ENE´24!$AT$10)</f>
        <v/>
      </c>
      <c r="B1343" s="29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",C1343=""),"",CONCATENATE(TEXT(ENE´24!B50,"DD/MM/YYYY")," ",IF(ENE´24!C50="6:00A18:00",MID(ENE´24!C50,1,4),MID(ENE´24!C50,1,5))))</f>
        <v/>
      </c>
      <c r="C1343" s="28" t="str">
        <f>IF(ENE´24!AT50="","",ENE´24!AT50)</f>
        <v/>
      </c>
    </row>
    <row r="1344" spans="1:3" x14ac:dyDescent="0.3">
      <c r="A1344" s="28" t="str">
        <f>IF(B1344="","",ENE´24!$AT$10)</f>
        <v/>
      </c>
      <c r="B1344" s="29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",C1344=""),"",CONCATENATE(TEXT(ENE´24!B51+1,"DD/MM/YYYY")," ",IF(ENE´24!C51="6:00A18:00",MID(ENE´24!C51,1,4),MID(ENE´24!C51,1,5))))</f>
        <v/>
      </c>
      <c r="C1344" s="28" t="str">
        <f>IF(ENE´24!AT51="","",ENE´24!AT51)</f>
        <v/>
      </c>
    </row>
    <row r="1345" spans="1:3" x14ac:dyDescent="0.3">
      <c r="A1345" s="28" t="str">
        <f>IF(B1345="","",ENE´24!$AT$10)</f>
        <v/>
      </c>
      <c r="B1345" s="29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",C1345=""),"",CONCATENATE(TEXT(ENE´24!B52,"DD/MM/YYYY")," ",IF(ENE´24!C52="6:00A18:00",MID(ENE´24!C52,1,4),MID(ENE´24!C52,1,5))))</f>
        <v/>
      </c>
      <c r="C1345" s="28" t="str">
        <f>IF(ENE´24!AT52="","",ENE´24!AT52)</f>
        <v/>
      </c>
    </row>
    <row r="1346" spans="1:3" x14ac:dyDescent="0.3">
      <c r="A1346" s="28" t="str">
        <f>IF(B1346="","",ENE´24!$AT$10)</f>
        <v/>
      </c>
      <c r="B1346" s="29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",C1346=""),"",CONCATENATE(TEXT(ENE´24!B53+1,"DD/MM/YYYY")," ",IF(ENE´24!C53="6:00A18:00",MID(ENE´24!C53,1,4),MID(ENE´24!C53,1,5))))</f>
        <v/>
      </c>
      <c r="C1346" s="28" t="str">
        <f>IF(ENE´24!AT53="","",ENE´24!AT53)</f>
        <v/>
      </c>
    </row>
    <row r="1347" spans="1:3" x14ac:dyDescent="0.3">
      <c r="A1347" s="28" t="str">
        <f>IF(B1347="","",ENE´24!$AT$10)</f>
        <v/>
      </c>
      <c r="B1347" s="29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",C1347=""),"",CONCATENATE(TEXT(ENE´24!B54,"DD/MM/YYYY")," ",IF(ENE´24!C54="6:00A18:00",MID(ENE´24!C54,1,4),MID(ENE´24!C54,1,5))))</f>
        <v/>
      </c>
      <c r="C1347" s="28" t="str">
        <f>IF(ENE´24!AT54="","",ENE´24!AT54)</f>
        <v/>
      </c>
    </row>
    <row r="1348" spans="1:3" x14ac:dyDescent="0.3">
      <c r="A1348" s="28" t="str">
        <f>IF(B1348="","",ENE´24!$AT$10)</f>
        <v/>
      </c>
      <c r="B1348" s="29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",C1348=""),"",CONCATENATE(TEXT(ENE´24!B55+1,"DD/MM/YYYY")," ",IF(ENE´24!C55="6:00A18:00",MID(ENE´24!C55,1,4),MID(ENE´24!C55,1,5))))</f>
        <v/>
      </c>
      <c r="C1348" s="28" t="str">
        <f>IF(ENE´24!AT55="","",ENE´24!AT55)</f>
        <v/>
      </c>
    </row>
    <row r="1349" spans="1:3" x14ac:dyDescent="0.3">
      <c r="A1349" s="28" t="str">
        <f>IF(B1349="","",ENE´24!$AT$10)</f>
        <v/>
      </c>
      <c r="B1349" s="29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",C1349=""),"",CONCATENATE(TEXT(ENE´24!B56,"DD/MM/YYYY")," ",IF(ENE´24!C56="6:00A18:00",MID(ENE´24!C56,1,4),MID(ENE´24!C56,1,5))))</f>
        <v/>
      </c>
      <c r="C1349" s="28" t="str">
        <f>IF(ENE´24!AT56="","",ENE´24!AT56)</f>
        <v/>
      </c>
    </row>
    <row r="1350" spans="1:3" x14ac:dyDescent="0.3">
      <c r="A1350" s="28" t="str">
        <f>IF(B1350="","",ENE´24!$AT$10)</f>
        <v/>
      </c>
      <c r="B1350" s="29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",C1350=""),"",CONCATENATE(TEXT(ENE´24!B57+1,"DD/MM/YYYY")," ",IF(ENE´24!C57="6:00A18:00",MID(ENE´24!C57,1,4),MID(ENE´24!C57,1,5))))</f>
        <v/>
      </c>
      <c r="C1350" s="28" t="str">
        <f>IF(ENE´24!AT57="","",ENE´24!AT57)</f>
        <v/>
      </c>
    </row>
    <row r="1351" spans="1:3" x14ac:dyDescent="0.3">
      <c r="A1351" s="28" t="str">
        <f>IF(B1351="","",ENE´24!$AT$10)</f>
        <v/>
      </c>
      <c r="B1351" s="29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",C1351=""),"",CONCATENATE(TEXT(ENE´24!B58,"DD/MM/YYYY")," ",IF(ENE´24!C58="6:00A18:00",MID(ENE´24!C58,1,4),MID(ENE´24!C58,1,5))))</f>
        <v/>
      </c>
      <c r="C1351" s="28" t="str">
        <f>IF(ENE´24!AT58="","",ENE´24!AT58)</f>
        <v/>
      </c>
    </row>
    <row r="1352" spans="1:3" x14ac:dyDescent="0.3">
      <c r="A1352" s="28" t="str">
        <f>IF(B1352="","",ENE´24!$AT$10)</f>
        <v/>
      </c>
      <c r="B1352" s="29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",C1352=""),"",CONCATENATE(TEXT(ENE´24!B59+1,"DD/MM/YYYY")," ",IF(ENE´24!C59="6:00A18:00",MID(ENE´24!C59,1,4),MID(ENE´24!C59,1,5))))</f>
        <v/>
      </c>
      <c r="C1352" s="28" t="str">
        <f>IF(ENE´24!AT59="","",ENE´24!AT59)</f>
        <v/>
      </c>
    </row>
    <row r="1353" spans="1:3" x14ac:dyDescent="0.3">
      <c r="A1353" s="28" t="str">
        <f>IF(B1353="","",ENE´24!$AT$10)</f>
        <v/>
      </c>
      <c r="B1353" s="29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",C1353=""),"",CONCATENATE(TEXT(ENE´24!B60,"DD/MM/YYYY")," ",IF(ENE´24!C60="6:00A18:00",MID(ENE´24!C60,1,4),MID(ENE´24!C60,1,5))))</f>
        <v/>
      </c>
      <c r="C1353" s="28" t="str">
        <f>IF(ENE´24!AT60="","",ENE´24!AT60)</f>
        <v/>
      </c>
    </row>
    <row r="1354" spans="1:3" x14ac:dyDescent="0.3">
      <c r="A1354" s="28" t="str">
        <f>IF(B1354="","",ENE´24!$AT$10)</f>
        <v/>
      </c>
      <c r="B1354" s="29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",C1354=""),"",CONCATENATE(TEXT(ENE´24!B61+1,"DD/MM/YYYY")," ",IF(ENE´24!C61="6:00A18:00",MID(ENE´24!C61,1,4),MID(ENE´24!C61,1,5))))</f>
        <v/>
      </c>
      <c r="C1354" s="28" t="str">
        <f>IF(ENE´24!AT61="","",ENE´24!AT61)</f>
        <v/>
      </c>
    </row>
    <row r="1355" spans="1:3" x14ac:dyDescent="0.3">
      <c r="A1355" s="28" t="str">
        <f>IF(B1355="","",ENE´24!$AT$10)</f>
        <v/>
      </c>
      <c r="B1355" s="29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",C1355=""),"",CONCATENATE(TEXT(ENE´24!B62,"DD/MM/YYYY")," ",IF(ENE´24!C62="6:00A18:00",MID(ENE´24!C62,1,4),MID(ENE´24!C62,1,5))))</f>
        <v/>
      </c>
      <c r="C1355" s="28" t="str">
        <f>IF(ENE´24!AT62="","",ENE´24!AT62)</f>
        <v/>
      </c>
    </row>
    <row r="1356" spans="1:3" x14ac:dyDescent="0.3">
      <c r="A1356" s="28" t="str">
        <f>IF(B1356="","",ENE´24!$AT$10)</f>
        <v/>
      </c>
      <c r="B1356" s="29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",C1356=""),"",CONCATENATE(TEXT(ENE´24!B63+1,"DD/MM/YYYY")," ",IF(ENE´24!C63="6:00A18:00",MID(ENE´24!C63,1,4),MID(ENE´24!C63,1,5))))</f>
        <v/>
      </c>
      <c r="C1356" s="28" t="str">
        <f>IF(ENE´24!AT63="","",ENE´24!AT63)</f>
        <v/>
      </c>
    </row>
    <row r="1357" spans="1:3" x14ac:dyDescent="0.3">
      <c r="A1357" s="28" t="str">
        <f>IF(B1357="","",ENE´24!$AT$10)</f>
        <v/>
      </c>
      <c r="B1357" s="29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",C1357=""),"",CONCATENATE(TEXT(ENE´24!B64,"DD/MM/YYYY")," ",IF(ENE´24!C64="6:00A18:00",MID(ENE´24!C64,1,4),MID(ENE´24!C64,1,5))))</f>
        <v/>
      </c>
      <c r="C1357" s="28" t="str">
        <f>IF(ENE´24!AT64="","",ENE´24!AT64)</f>
        <v/>
      </c>
    </row>
    <row r="1358" spans="1:3" x14ac:dyDescent="0.3">
      <c r="A1358" s="28" t="str">
        <f>IF(B1358="","",ENE´24!$AT$10)</f>
        <v/>
      </c>
      <c r="B1358" s="29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",C1358=""),"",CONCATENATE(TEXT(ENE´24!B65+1,"DD/MM/YYYY")," ",IF(ENE´24!C65="6:00A18:00",MID(ENE´24!C65,1,4),MID(ENE´24!C65,1,5))))</f>
        <v/>
      </c>
      <c r="C1358" s="28" t="str">
        <f>IF(ENE´24!AT65="","",ENE´24!AT65)</f>
        <v/>
      </c>
    </row>
    <row r="1359" spans="1:3" x14ac:dyDescent="0.3">
      <c r="A1359" s="28" t="str">
        <f>IF(B1359="","",ENE´24!$AT$10)</f>
        <v/>
      </c>
      <c r="B1359" s="29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",C1359=""),"",CONCATENATE(TEXT(ENE´24!B66,"DD/MM/YYYY")," ",IF(ENE´24!C66="6:00A18:00",MID(ENE´24!C66,1,4),MID(ENE´24!C66,1,5))))</f>
        <v/>
      </c>
      <c r="C1359" s="28" t="str">
        <f>IF(ENE´24!AT66="","",ENE´24!AT66)</f>
        <v/>
      </c>
    </row>
    <row r="1360" spans="1:3" x14ac:dyDescent="0.3">
      <c r="A1360" s="28" t="str">
        <f>IF(B1360="","",ENE´24!$AT$10)</f>
        <v/>
      </c>
      <c r="B1360" s="29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",C1360=""),"",CONCATENATE(TEXT(ENE´24!B67+1,"DD/MM/YYYY")," ",IF(ENE´24!C67="6:00A18:00",MID(ENE´24!C67,1,4),MID(ENE´24!C67,1,5))))</f>
        <v/>
      </c>
      <c r="C1360" s="28" t="str">
        <f>IF(ENE´24!AT67="","",ENE´24!AT67)</f>
        <v/>
      </c>
    </row>
    <row r="1361" spans="1:3" x14ac:dyDescent="0.3">
      <c r="A1361" s="28" t="str">
        <f>IF(B1361="","",ENE´24!$AT$10)</f>
        <v/>
      </c>
      <c r="B1361" s="29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",C1361=""),"",CONCATENATE(TEXT(ENE´24!B68,"DD/MM/YYYY")," ",IF(ENE´24!C68="6:00A18:00",MID(ENE´24!C68,1,4),MID(ENE´24!C68,1,5))))</f>
        <v/>
      </c>
      <c r="C1361" s="28" t="str">
        <f>IF(ENE´24!AT68="","",ENE´24!AT68)</f>
        <v/>
      </c>
    </row>
    <row r="1362" spans="1:3" x14ac:dyDescent="0.3">
      <c r="A1362" s="28" t="str">
        <f>IF(B1362="","",ENE´24!$AT$10)</f>
        <v/>
      </c>
      <c r="B1362" s="29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",C1362=""),"",CONCATENATE(TEXT(ENE´24!B69+1,"DD/MM/YYYY")," ",IF(ENE´24!C69="6:00A18:00",MID(ENE´24!C69,1,4),MID(ENE´24!C69,1,5))))</f>
        <v/>
      </c>
      <c r="C1362" s="28" t="str">
        <f>IF(ENE´24!AT69="","",ENE´24!AT69)</f>
        <v/>
      </c>
    </row>
    <row r="1363" spans="1:3" x14ac:dyDescent="0.3">
      <c r="A1363" s="28" t="str">
        <f>IF(B1363="","",ENE´24!$AT$10)</f>
        <v/>
      </c>
      <c r="B1363" s="29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",C1363=""),"",CONCATENATE(TEXT(ENE´24!B70,"DD/MM/YYYY")," ",IF(ENE´24!C70="6:00A18:00",MID(ENE´24!C70,1,4),MID(ENE´24!C70,1,5))))</f>
        <v/>
      </c>
      <c r="C1363" s="28" t="str">
        <f>IF(ENE´24!AT70="","",ENE´24!AT70)</f>
        <v/>
      </c>
    </row>
    <row r="1364" spans="1:3" x14ac:dyDescent="0.3">
      <c r="A1364" s="28" t="str">
        <f>IF(B1364="","",ENE´24!$AT$10)</f>
        <v/>
      </c>
      <c r="B1364" s="29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",C1364=""),"",CONCATENATE(TEXT(ENE´24!B71+1,"DD/MM/YYYY")," ",IF(ENE´24!C71="6:00A18:00",MID(ENE´24!C71,1,4),MID(ENE´24!C71,1,5))))</f>
        <v/>
      </c>
      <c r="C1364" s="28" t="str">
        <f>IF(ENE´24!AT71="","",ENE´24!AT71)</f>
        <v/>
      </c>
    </row>
    <row r="1365" spans="1:3" x14ac:dyDescent="0.3">
      <c r="A1365" s="28" t="str">
        <f>IF(B1365="","",ENE´24!$AT$10)</f>
        <v/>
      </c>
      <c r="B1365" s="29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",C1365=""),"",CONCATENATE(TEXT(ENE´24!B72,"DD/MM/YYYY")," ",IF(ENE´24!C72="6:00A18:00",MID(ENE´24!C72,1,4),MID(ENE´24!C72,1,5))))</f>
        <v/>
      </c>
      <c r="C1365" s="28" t="str">
        <f>IF(ENE´24!AT72="","",ENE´24!AT72)</f>
        <v/>
      </c>
    </row>
    <row r="1366" spans="1:3" x14ac:dyDescent="0.3">
      <c r="A1366" t="str">
        <f>IF(B1366="","",ENE´24!$AV$10)</f>
        <v/>
      </c>
      <c r="B1366" s="22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",C1366=""),"",CONCATENATE(TEXT(ENE´24!B11+1,"DD/MM/YYYY")," ",IF(ENE´24!C11="6:00A18:00",MID(ENE´24!C11,1,4),MID(ENE´24!C11,1,5))))</f>
        <v/>
      </c>
      <c r="C1366" t="str">
        <f>IF(ENE´24!AV11="","",ENE´24!AV11)</f>
        <v/>
      </c>
    </row>
    <row r="1367" spans="1:3" x14ac:dyDescent="0.3">
      <c r="A1367" t="str">
        <f>IF(B1367="","",ENE´24!$AV$10)</f>
        <v/>
      </c>
      <c r="B1367" s="22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",C1367=""),"",CONCATENATE(TEXT(ENE´24!B12,"DD/MM/YYYY")," ",IF(ENE´24!C12="6:00A18:00",MID(ENE´24!C12,1,4),MID(ENE´24!C12,1,5))))</f>
        <v/>
      </c>
      <c r="C1367" t="str">
        <f>IF(ENE´24!AV12="","",ENE´24!AV12)</f>
        <v/>
      </c>
    </row>
    <row r="1368" spans="1:3" x14ac:dyDescent="0.3">
      <c r="A1368" t="str">
        <f>IF(B1368="","",ENE´24!$AV$10)</f>
        <v/>
      </c>
      <c r="B1368" s="22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",C1368=""),"",CONCATENATE(TEXT(ENE´24!B13+1,"DD/MM/YYYY")," ",IF(ENE´24!C13="6:00A18:00",MID(ENE´24!C13,1,4),MID(ENE´24!C13,1,5))))</f>
        <v/>
      </c>
      <c r="C1368" t="str">
        <f>IF(ENE´24!AV13="","",ENE´24!AV13)</f>
        <v/>
      </c>
    </row>
    <row r="1369" spans="1:3" x14ac:dyDescent="0.3">
      <c r="A1369" t="str">
        <f>IF(B1369="","",ENE´24!$AV$10)</f>
        <v/>
      </c>
      <c r="B1369" s="22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",C1369=""),"",CONCATENATE(TEXT(ENE´24!B14,"DD/MM/YYYY")," ",IF(ENE´24!C14="6:00A18:00",MID(ENE´24!C14,1,4),MID(ENE´24!C14,1,5))))</f>
        <v/>
      </c>
      <c r="C1369" t="str">
        <f>IF(ENE´24!AV14="","",ENE´24!AV14)</f>
        <v/>
      </c>
    </row>
    <row r="1370" spans="1:3" x14ac:dyDescent="0.3">
      <c r="A1370" t="str">
        <f>IF(B1370="","",ENE´24!$AV$10)</f>
        <v/>
      </c>
      <c r="B1370" s="22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",C1370=""),"",CONCATENATE(TEXT(ENE´24!B15+1,"DD/MM/YYYY")," ",IF(ENE´24!C15="6:00A18:00",MID(ENE´24!C15,1,4),MID(ENE´24!C15,1,5))))</f>
        <v/>
      </c>
      <c r="C1370" t="str">
        <f>IF(ENE´24!AV15="","",ENE´24!AV15)</f>
        <v/>
      </c>
    </row>
    <row r="1371" spans="1:3" x14ac:dyDescent="0.3">
      <c r="A1371" t="str">
        <f>IF(B1371="","",ENE´24!$AV$10)</f>
        <v/>
      </c>
      <c r="B1371" s="22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",C1371=""),"",CONCATENATE(TEXT(ENE´24!B16,"DD/MM/YYYY")," ",IF(ENE´24!C16="6:00A18:00",MID(ENE´24!C16,1,4),MID(ENE´24!C16,1,5))))</f>
        <v/>
      </c>
      <c r="C1371" t="str">
        <f>IF(ENE´24!AV16="","",ENE´24!AV16)</f>
        <v/>
      </c>
    </row>
    <row r="1372" spans="1:3" x14ac:dyDescent="0.3">
      <c r="A1372" t="str">
        <f>IF(B1372="","",ENE´24!$AV$10)</f>
        <v/>
      </c>
      <c r="B1372" s="22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",C1372=""),"",CONCATENATE(TEXT(ENE´24!B17+1,"DD/MM/YYYY")," ",IF(ENE´24!C17="6:00A18:00",MID(ENE´24!C17,1,4),MID(ENE´24!C17,1,5))))</f>
        <v/>
      </c>
      <c r="C1372" t="str">
        <f>IF(ENE´24!AV17="","",ENE´24!AV17)</f>
        <v/>
      </c>
    </row>
    <row r="1373" spans="1:3" x14ac:dyDescent="0.3">
      <c r="A1373" t="str">
        <f>IF(B1373="","",ENE´24!$AV$10)</f>
        <v/>
      </c>
      <c r="B1373" s="22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",C1373=""),"",CONCATENATE(TEXT(ENE´24!B18,"DD/MM/YYYY")," ",IF(ENE´24!C18="6:00A18:00",MID(ENE´24!C18,1,4),MID(ENE´24!C18,1,5))))</f>
        <v/>
      </c>
      <c r="C1373" t="str">
        <f>IF(ENE´24!AV18="","",ENE´24!AV18)</f>
        <v/>
      </c>
    </row>
    <row r="1374" spans="1:3" x14ac:dyDescent="0.3">
      <c r="A1374" t="str">
        <f>IF(B1374="","",ENE´24!$AV$10)</f>
        <v/>
      </c>
      <c r="B1374" s="22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",C1374=""),"",CONCATENATE(TEXT(ENE´24!B19+1,"DD/MM/YYYY")," ",IF(ENE´24!C19="6:00A18:00",MID(ENE´24!C19,1,4),MID(ENE´24!C19,1,5))))</f>
        <v/>
      </c>
      <c r="C1374" t="str">
        <f>IF(ENE´24!AV19="","",ENE´24!AV19)</f>
        <v/>
      </c>
    </row>
    <row r="1375" spans="1:3" x14ac:dyDescent="0.3">
      <c r="A1375" t="str">
        <f>IF(B1375="","",ENE´24!$AV$10)</f>
        <v/>
      </c>
      <c r="B1375" s="22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",C1375=""),"",CONCATENATE(TEXT(ENE´24!B20,"DD/MM/YYYY")," ",IF(ENE´24!C20="6:00A18:00",MID(ENE´24!C20,1,4),MID(ENE´24!C20,1,5))))</f>
        <v/>
      </c>
      <c r="C1375" t="str">
        <f>IF(ENE´24!AV20="","",ENE´24!AV20)</f>
        <v/>
      </c>
    </row>
    <row r="1376" spans="1:3" x14ac:dyDescent="0.3">
      <c r="A1376" t="str">
        <f>IF(B1376="","",ENE´24!$AV$10)</f>
        <v/>
      </c>
      <c r="B1376" s="22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",C1376=""),"",CONCATENATE(TEXT(ENE´24!B21+1,"DD/MM/YYYY")," ",IF(ENE´24!C21="6:00A18:00",MID(ENE´24!C21,1,4),MID(ENE´24!C21,1,5))))</f>
        <v/>
      </c>
      <c r="C1376" t="str">
        <f>IF(ENE´24!AV21="","",ENE´24!AV21)</f>
        <v/>
      </c>
    </row>
    <row r="1377" spans="1:3" x14ac:dyDescent="0.3">
      <c r="A1377" t="str">
        <f>IF(B1377="","",ENE´24!$AV$10)</f>
        <v/>
      </c>
      <c r="B1377" s="22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",C1377=""),"",CONCATENATE(TEXT(ENE´24!B22,"DD/MM/YYYY")," ",IF(ENE´24!C22="6:00A18:00",MID(ENE´24!C22,1,4),MID(ENE´24!C22,1,5))))</f>
        <v/>
      </c>
      <c r="C1377" t="str">
        <f>IF(ENE´24!AV22="","",ENE´24!AV22)</f>
        <v/>
      </c>
    </row>
    <row r="1378" spans="1:3" x14ac:dyDescent="0.3">
      <c r="A1378" t="str">
        <f>IF(B1378="","",ENE´24!$AV$10)</f>
        <v/>
      </c>
      <c r="B1378" s="22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",C1378=""),"",CONCATENATE(TEXT(ENE´24!B23+1,"DD/MM/YYYY")," ",IF(ENE´24!C23="6:00A18:00",MID(ENE´24!C23,1,4),MID(ENE´24!C23,1,5))))</f>
        <v/>
      </c>
      <c r="C1378" t="str">
        <f>IF(ENE´24!AV23="","",ENE´24!AV23)</f>
        <v/>
      </c>
    </row>
    <row r="1379" spans="1:3" x14ac:dyDescent="0.3">
      <c r="A1379" t="str">
        <f>IF(B1379="","",ENE´24!$AV$10)</f>
        <v/>
      </c>
      <c r="B1379" s="22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",C1379=""),"",CONCATENATE(TEXT(ENE´24!B24,"DD/MM/YYYY")," ",IF(ENE´24!C24="6:00A18:00",MID(ENE´24!C24,1,4),MID(ENE´24!C24,1,5))))</f>
        <v/>
      </c>
      <c r="C1379" t="str">
        <f>IF(ENE´24!AV24="","",ENE´24!AV24)</f>
        <v/>
      </c>
    </row>
    <row r="1380" spans="1:3" x14ac:dyDescent="0.3">
      <c r="A1380" t="str">
        <f>IF(B1380="","",ENE´24!$AV$10)</f>
        <v/>
      </c>
      <c r="B1380" s="22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",C1380=""),"",CONCATENATE(TEXT(ENE´24!B25+1,"DD/MM/YYYY")," ",IF(ENE´24!C25="6:00A18:00",MID(ENE´24!C25,1,4),MID(ENE´24!C25,1,5))))</f>
        <v/>
      </c>
      <c r="C1380" t="str">
        <f>IF(ENE´24!AV25="","",ENE´24!AV25)</f>
        <v/>
      </c>
    </row>
    <row r="1381" spans="1:3" x14ac:dyDescent="0.3">
      <c r="A1381" t="str">
        <f>IF(B1381="","",ENE´24!$AV$10)</f>
        <v/>
      </c>
      <c r="B1381" s="22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",C1381=""),"",CONCATENATE(TEXT(ENE´24!B26,"DD/MM/YYYY")," ",IF(ENE´24!C26="6:00A18:00",MID(ENE´24!C26,1,4),MID(ENE´24!C26,1,5))))</f>
        <v/>
      </c>
      <c r="C1381" t="str">
        <f>IF(ENE´24!AV26="","",ENE´24!AV26)</f>
        <v/>
      </c>
    </row>
    <row r="1382" spans="1:3" x14ac:dyDescent="0.3">
      <c r="A1382" t="str">
        <f>IF(B1382="","",ENE´24!$AV$10)</f>
        <v/>
      </c>
      <c r="B1382" s="22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",C1382=""),"",CONCATENATE(TEXT(ENE´24!B27+1,"DD/MM/YYYY")," ",IF(ENE´24!C27="6:00A18:00",MID(ENE´24!C27,1,4),MID(ENE´24!C27,1,5))))</f>
        <v/>
      </c>
      <c r="C1382" t="str">
        <f>IF(ENE´24!AV27="","",ENE´24!AV27)</f>
        <v/>
      </c>
    </row>
    <row r="1383" spans="1:3" x14ac:dyDescent="0.3">
      <c r="A1383" t="str">
        <f>IF(B1383="","",ENE´24!$AV$10)</f>
        <v/>
      </c>
      <c r="B1383" s="22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",C1383=""),"",CONCATENATE(TEXT(ENE´24!B28,"DD/MM/YYYY")," ",IF(ENE´24!C28="6:00A18:00",MID(ENE´24!C28,1,4),MID(ENE´24!C28,1,5))))</f>
        <v/>
      </c>
      <c r="C1383" t="str">
        <f>IF(ENE´24!AV28="","",ENE´24!AV28)</f>
        <v/>
      </c>
    </row>
    <row r="1384" spans="1:3" x14ac:dyDescent="0.3">
      <c r="A1384" t="str">
        <f>IF(B1384="","",ENE´24!$AV$10)</f>
        <v/>
      </c>
      <c r="B1384" s="22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",C1384=""),"",CONCATENATE(TEXT(ENE´24!B29+1,"DD/MM/YYYY")," ",IF(ENE´24!C29="6:00A18:00",MID(ENE´24!C29,1,4),MID(ENE´24!C29,1,5))))</f>
        <v/>
      </c>
      <c r="C1384" t="str">
        <f>IF(ENE´24!AV29="","",ENE´24!AV29)</f>
        <v/>
      </c>
    </row>
    <row r="1385" spans="1:3" x14ac:dyDescent="0.3">
      <c r="A1385" t="str">
        <f>IF(B1385="","",ENE´24!$AV$10)</f>
        <v/>
      </c>
      <c r="B1385" s="22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",C1385=""),"",CONCATENATE(TEXT(ENE´24!B30,"DD/MM/YYYY")," ",IF(ENE´24!C30="6:00A18:00",MID(ENE´24!C30,1,4),MID(ENE´24!C30,1,5))))</f>
        <v/>
      </c>
      <c r="C1385" t="str">
        <f>IF(ENE´24!AV30="","",ENE´24!AV30)</f>
        <v/>
      </c>
    </row>
    <row r="1386" spans="1:3" x14ac:dyDescent="0.3">
      <c r="A1386" t="str">
        <f>IF(B1386="","",ENE´24!$AV$10)</f>
        <v/>
      </c>
      <c r="B1386" s="22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",C1386=""),"",CONCATENATE(TEXT(ENE´24!B31+1,"DD/MM/YYYY")," ",IF(ENE´24!C31="6:00A18:00",MID(ENE´24!C31,1,4),MID(ENE´24!C31,1,5))))</f>
        <v/>
      </c>
      <c r="C1386" t="str">
        <f>IF(ENE´24!AV31="","",ENE´24!AV31)</f>
        <v/>
      </c>
    </row>
    <row r="1387" spans="1:3" x14ac:dyDescent="0.3">
      <c r="A1387" t="str">
        <f>IF(B1387="","",ENE´24!$AV$10)</f>
        <v/>
      </c>
      <c r="B1387" s="22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",C1387=""),"",CONCATENATE(TEXT(ENE´24!B32,"DD/MM/YYYY")," ",IF(ENE´24!C32="6:00A18:00",MID(ENE´24!C32,1,4),MID(ENE´24!C32,1,5))))</f>
        <v/>
      </c>
      <c r="C1387" t="str">
        <f>IF(ENE´24!AV32="","",ENE´24!AV32)</f>
        <v/>
      </c>
    </row>
    <row r="1388" spans="1:3" x14ac:dyDescent="0.3">
      <c r="A1388" t="str">
        <f>IF(B1388="","",ENE´24!$AV$10)</f>
        <v/>
      </c>
      <c r="B1388" s="22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",C1388=""),"",CONCATENATE(TEXT(ENE´24!B33+1,"DD/MM/YYYY")," ",IF(ENE´24!C33="6:00A18:00",MID(ENE´24!C33,1,4),MID(ENE´24!C33,1,5))))</f>
        <v/>
      </c>
      <c r="C1388" t="str">
        <f>IF(ENE´24!AV33="","",ENE´24!AV33)</f>
        <v/>
      </c>
    </row>
    <row r="1389" spans="1:3" x14ac:dyDescent="0.3">
      <c r="A1389" t="str">
        <f>IF(B1389="","",ENE´24!$AV$10)</f>
        <v/>
      </c>
      <c r="B1389" s="22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",C1389=""),"",CONCATENATE(TEXT(ENE´24!B34,"DD/MM/YYYY")," ",IF(ENE´24!C34="6:00A18:00",MID(ENE´24!C34,1,4),MID(ENE´24!C34,1,5))))</f>
        <v/>
      </c>
      <c r="C1389" t="str">
        <f>IF(ENE´24!AV34="","",ENE´24!AV34)</f>
        <v/>
      </c>
    </row>
    <row r="1390" spans="1:3" x14ac:dyDescent="0.3">
      <c r="A1390" t="str">
        <f>IF(B1390="","",ENE´24!$AV$10)</f>
        <v/>
      </c>
      <c r="B1390" s="22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",C1390=""),"",CONCATENATE(TEXT(ENE´24!B35+1,"DD/MM/YYYY")," ",IF(ENE´24!C35="6:00A18:00",MID(ENE´24!C35,1,4),MID(ENE´24!C35,1,5))))</f>
        <v/>
      </c>
      <c r="C1390" t="str">
        <f>IF(ENE´24!AV35="","",ENE´24!AV35)</f>
        <v/>
      </c>
    </row>
    <row r="1391" spans="1:3" x14ac:dyDescent="0.3">
      <c r="A1391" t="str">
        <f>IF(B1391="","",ENE´24!$AV$10)</f>
        <v/>
      </c>
      <c r="B1391" s="22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",C1391=""),"",CONCATENATE(TEXT(ENE´24!B36,"DD/MM/YYYY")," ",IF(ENE´24!C36="6:00A18:00",MID(ENE´24!C36,1,4),MID(ENE´24!C36,1,5))))</f>
        <v/>
      </c>
      <c r="C1391" t="str">
        <f>IF(ENE´24!AV36="","",ENE´24!AV36)</f>
        <v/>
      </c>
    </row>
    <row r="1392" spans="1:3" x14ac:dyDescent="0.3">
      <c r="A1392" t="str">
        <f>IF(B1392="","",ENE´24!$AV$10)</f>
        <v/>
      </c>
      <c r="B1392" s="22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",C1392=""),"",CONCATENATE(TEXT(ENE´24!B37+1,"DD/MM/YYYY")," ",IF(ENE´24!C37="6:00A18:00",MID(ENE´24!C37,1,4),MID(ENE´24!C37,1,5))))</f>
        <v/>
      </c>
      <c r="C1392" t="str">
        <f>IF(ENE´24!AV37="","",ENE´24!AV37)</f>
        <v/>
      </c>
    </row>
    <row r="1393" spans="1:3" x14ac:dyDescent="0.3">
      <c r="A1393" t="str">
        <f>IF(B1393="","",ENE´24!$AV$10)</f>
        <v/>
      </c>
      <c r="B1393" s="22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",C1393=""),"",CONCATENATE(TEXT(ENE´24!B38,"DD/MM/YYYY")," ",IF(ENE´24!C38="6:00A18:00",MID(ENE´24!C38,1,4),MID(ENE´24!C38,1,5))))</f>
        <v/>
      </c>
      <c r="C1393" t="str">
        <f>IF(ENE´24!AV38="","",ENE´24!AV38)</f>
        <v/>
      </c>
    </row>
    <row r="1394" spans="1:3" x14ac:dyDescent="0.3">
      <c r="A1394" t="str">
        <f>IF(B1394="","",ENE´24!$AV$10)</f>
        <v/>
      </c>
      <c r="B1394" s="22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",C1394=""),"",CONCATENATE(TEXT(ENE´24!B39+1,"DD/MM/YYYY")," ",IF(ENE´24!C39="6:00A18:00",MID(ENE´24!C39,1,4),MID(ENE´24!C39,1,5))))</f>
        <v/>
      </c>
      <c r="C1394" t="str">
        <f>IF(ENE´24!AV39="","",ENE´24!AV39)</f>
        <v/>
      </c>
    </row>
    <row r="1395" spans="1:3" x14ac:dyDescent="0.3">
      <c r="A1395" t="str">
        <f>IF(B1395="","",ENE´24!$AV$10)</f>
        <v/>
      </c>
      <c r="B1395" s="22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",C1395=""),"",CONCATENATE(TEXT(ENE´24!B40,"DD/MM/YYYY")," ",IF(ENE´24!C40="6:00A18:00",MID(ENE´24!C40,1,4),MID(ENE´24!C40,1,5))))</f>
        <v/>
      </c>
      <c r="C1395" t="str">
        <f>IF(ENE´24!AV40="","",ENE´24!AV40)</f>
        <v/>
      </c>
    </row>
    <row r="1396" spans="1:3" x14ac:dyDescent="0.3">
      <c r="A1396" t="str">
        <f>IF(B1396="","",ENE´24!$AV$10)</f>
        <v/>
      </c>
      <c r="B1396" s="22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",C1396=""),"",CONCATENATE(TEXT(ENE´24!B41+1,"DD/MM/YYYY")," ",IF(ENE´24!C41="6:00A18:00",MID(ENE´24!C41,1,4),MID(ENE´24!C41,1,5))))</f>
        <v/>
      </c>
      <c r="C1396" t="str">
        <f>IF(ENE´24!AV41="","",ENE´24!AV41)</f>
        <v/>
      </c>
    </row>
    <row r="1397" spans="1:3" x14ac:dyDescent="0.3">
      <c r="A1397" t="str">
        <f>IF(B1397="","",ENE´24!$AV$10)</f>
        <v/>
      </c>
      <c r="B1397" s="22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",C1397=""),"",CONCATENATE(TEXT(ENE´24!B42,"DD/MM/YYYY")," ",IF(ENE´24!C42="6:00A18:00",MID(ENE´24!C42,1,4),MID(ENE´24!C42,1,5))))</f>
        <v/>
      </c>
      <c r="C1397" t="str">
        <f>IF(ENE´24!AV42="","",ENE´24!AV42)</f>
        <v/>
      </c>
    </row>
    <row r="1398" spans="1:3" x14ac:dyDescent="0.3">
      <c r="A1398" t="str">
        <f>IF(B1398="","",ENE´24!$AV$10)</f>
        <v/>
      </c>
      <c r="B1398" s="22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",C1398=""),"",CONCATENATE(TEXT(ENE´24!B43+1,"DD/MM/YYYY")," ",IF(ENE´24!C43="6:00A18:00",MID(ENE´24!C43,1,4),MID(ENE´24!C43,1,5))))</f>
        <v/>
      </c>
      <c r="C1398" t="str">
        <f>IF(ENE´24!AV43="","",ENE´24!AV43)</f>
        <v/>
      </c>
    </row>
    <row r="1399" spans="1:3" x14ac:dyDescent="0.3">
      <c r="A1399" t="str">
        <f>IF(B1399="","",ENE´24!$AV$10)</f>
        <v/>
      </c>
      <c r="B1399" s="22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",C1399=""),"",CONCATENATE(TEXT(ENE´24!B44,"DD/MM/YYYY")," ",IF(ENE´24!C44="6:00A18:00",MID(ENE´24!C44,1,4),MID(ENE´24!C44,1,5))))</f>
        <v/>
      </c>
      <c r="C1399" t="str">
        <f>IF(ENE´24!AV44="","",ENE´24!AV44)</f>
        <v/>
      </c>
    </row>
    <row r="1400" spans="1:3" x14ac:dyDescent="0.3">
      <c r="A1400" t="str">
        <f>IF(B1400="","",ENE´24!$AV$10)</f>
        <v/>
      </c>
      <c r="B1400" s="22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",C1400=""),"",CONCATENATE(TEXT(ENE´24!B45+1,"DD/MM/YYYY")," ",IF(ENE´24!C45="6:00A18:00",MID(ENE´24!C45,1,4),MID(ENE´24!C45,1,5))))</f>
        <v/>
      </c>
      <c r="C1400" t="str">
        <f>IF(ENE´24!AV45="","",ENE´24!AV45)</f>
        <v/>
      </c>
    </row>
    <row r="1401" spans="1:3" x14ac:dyDescent="0.3">
      <c r="A1401" t="str">
        <f>IF(B1401="","",ENE´24!$AV$10)</f>
        <v/>
      </c>
      <c r="B1401" s="22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",C1401=""),"",CONCATENATE(TEXT(ENE´24!B46,"DD/MM/YYYY")," ",IF(ENE´24!C46="6:00A18:00",MID(ENE´24!C46,1,4),MID(ENE´24!C46,1,5))))</f>
        <v/>
      </c>
      <c r="C1401" t="str">
        <f>IF(ENE´24!AV46="","",ENE´24!AV46)</f>
        <v/>
      </c>
    </row>
    <row r="1402" spans="1:3" x14ac:dyDescent="0.3">
      <c r="A1402" t="str">
        <f>IF(B1402="","",ENE´24!$AV$10)</f>
        <v/>
      </c>
      <c r="B1402" s="22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",C1402=""),"",CONCATENATE(TEXT(ENE´24!B47+1,"DD/MM/YYYY")," ",IF(ENE´24!C47="6:00A18:00",MID(ENE´24!C47,1,4),MID(ENE´24!C47,1,5))))</f>
        <v/>
      </c>
      <c r="C1402" t="str">
        <f>IF(ENE´24!AV47="","",ENE´24!AV47)</f>
        <v/>
      </c>
    </row>
    <row r="1403" spans="1:3" x14ac:dyDescent="0.3">
      <c r="A1403" t="str">
        <f>IF(B1403="","",ENE´24!$AV$10)</f>
        <v/>
      </c>
      <c r="B1403" s="22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",C1403=""),"",CONCATENATE(TEXT(ENE´24!B48,"DD/MM/YYYY")," ",IF(ENE´24!C48="6:00A18:00",MID(ENE´24!C48,1,4),MID(ENE´24!C48,1,5))))</f>
        <v/>
      </c>
      <c r="C1403" t="str">
        <f>IF(ENE´24!AV48="","",ENE´24!AV48)</f>
        <v/>
      </c>
    </row>
    <row r="1404" spans="1:3" x14ac:dyDescent="0.3">
      <c r="A1404" t="str">
        <f>IF(B1404="","",ENE´24!$AV$10)</f>
        <v/>
      </c>
      <c r="B1404" s="22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",C1404=""),"",CONCATENATE(TEXT(ENE´24!B49+1,"DD/MM/YYYY")," ",IF(ENE´24!C49="6:00A18:00",MID(ENE´24!C49,1,4),MID(ENE´24!C49,1,5))))</f>
        <v/>
      </c>
      <c r="C1404" t="str">
        <f>IF(ENE´24!AV49="","",ENE´24!AV49)</f>
        <v/>
      </c>
    </row>
    <row r="1405" spans="1:3" x14ac:dyDescent="0.3">
      <c r="A1405" t="str">
        <f>IF(B1405="","",ENE´24!$AV$10)</f>
        <v/>
      </c>
      <c r="B1405" s="22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",C1405=""),"",CONCATENATE(TEXT(ENE´24!B50,"DD/MM/YYYY")," ",IF(ENE´24!C50="6:00A18:00",MID(ENE´24!C50,1,4),MID(ENE´24!C50,1,5))))</f>
        <v/>
      </c>
      <c r="C1405" t="str">
        <f>IF(ENE´24!AV50="","",ENE´24!AV50)</f>
        <v/>
      </c>
    </row>
    <row r="1406" spans="1:3" x14ac:dyDescent="0.3">
      <c r="A1406" t="str">
        <f>IF(B1406="","",ENE´24!$AV$10)</f>
        <v/>
      </c>
      <c r="B1406" s="22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",C1406=""),"",CONCATENATE(TEXT(ENE´24!B51+1,"DD/MM/YYYY")," ",IF(ENE´24!C51="6:00A18:00",MID(ENE´24!C51,1,4),MID(ENE´24!C51,1,5))))</f>
        <v/>
      </c>
      <c r="C1406" t="str">
        <f>IF(ENE´24!AV51="","",ENE´24!AV51)</f>
        <v/>
      </c>
    </row>
    <row r="1407" spans="1:3" x14ac:dyDescent="0.3">
      <c r="A1407" t="str">
        <f>IF(B1407="","",ENE´24!$AV$10)</f>
        <v/>
      </c>
      <c r="B1407" s="22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",C1407=""),"",CONCATENATE(TEXT(ENE´24!B52,"DD/MM/YYYY")," ",IF(ENE´24!C52="6:00A18:00",MID(ENE´24!C52,1,4),MID(ENE´24!C52,1,5))))</f>
        <v/>
      </c>
      <c r="C1407" t="str">
        <f>IF(ENE´24!AV52="","",ENE´24!AV52)</f>
        <v/>
      </c>
    </row>
    <row r="1408" spans="1:3" x14ac:dyDescent="0.3">
      <c r="A1408" t="str">
        <f>IF(B1408="","",ENE´24!$AV$10)</f>
        <v/>
      </c>
      <c r="B1408" s="22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",C1408=""),"",CONCATENATE(TEXT(ENE´24!B53+1,"DD/MM/YYYY")," ",IF(ENE´24!C53="6:00A18:00",MID(ENE´24!C53,1,4),MID(ENE´24!C53,1,5))))</f>
        <v/>
      </c>
      <c r="C1408" t="str">
        <f>IF(ENE´24!AV53="","",ENE´24!AV53)</f>
        <v/>
      </c>
    </row>
    <row r="1409" spans="1:3" x14ac:dyDescent="0.3">
      <c r="A1409" t="str">
        <f>IF(B1409="","",ENE´24!$AV$10)</f>
        <v/>
      </c>
      <c r="B1409" s="22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",C1409=""),"",CONCATENATE(TEXT(ENE´24!B54,"DD/MM/YYYY")," ",IF(ENE´24!C54="6:00A18:00",MID(ENE´24!C54,1,4),MID(ENE´24!C54,1,5))))</f>
        <v/>
      </c>
      <c r="C1409" t="str">
        <f>IF(ENE´24!AV54="","",ENE´24!AV54)</f>
        <v/>
      </c>
    </row>
    <row r="1410" spans="1:3" x14ac:dyDescent="0.3">
      <c r="A1410" t="str">
        <f>IF(B1410="","",ENE´24!$AV$10)</f>
        <v/>
      </c>
      <c r="B1410" s="22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",C1410=""),"",CONCATENATE(TEXT(ENE´24!B55+1,"DD/MM/YYYY")," ",IF(ENE´24!C55="6:00A18:00",MID(ENE´24!C55,1,4),MID(ENE´24!C55,1,5))))</f>
        <v/>
      </c>
      <c r="C1410" t="str">
        <f>IF(ENE´24!AV55="","",ENE´24!AV55)</f>
        <v/>
      </c>
    </row>
    <row r="1411" spans="1:3" x14ac:dyDescent="0.3">
      <c r="A1411" t="str">
        <f>IF(B1411="","",ENE´24!$AV$10)</f>
        <v/>
      </c>
      <c r="B1411" s="22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",C1411=""),"",CONCATENATE(TEXT(ENE´24!B56,"DD/MM/YYYY")," ",IF(ENE´24!C56="6:00A18:00",MID(ENE´24!C56,1,4),MID(ENE´24!C56,1,5))))</f>
        <v/>
      </c>
      <c r="C1411" t="str">
        <f>IF(ENE´24!AV56="","",ENE´24!AV56)</f>
        <v/>
      </c>
    </row>
    <row r="1412" spans="1:3" x14ac:dyDescent="0.3">
      <c r="A1412" t="str">
        <f>IF(B1412="","",ENE´24!$AV$10)</f>
        <v/>
      </c>
      <c r="B1412" s="22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",C1412=""),"",CONCATENATE(TEXT(ENE´24!B57+1,"DD/MM/YYYY")," ",IF(ENE´24!C57="6:00A18:00",MID(ENE´24!C57,1,4),MID(ENE´24!C57,1,5))))</f>
        <v/>
      </c>
      <c r="C1412" t="str">
        <f>IF(ENE´24!AV57="","",ENE´24!AV57)</f>
        <v/>
      </c>
    </row>
    <row r="1413" spans="1:3" x14ac:dyDescent="0.3">
      <c r="A1413" t="str">
        <f>IF(B1413="","",ENE´24!$AV$10)</f>
        <v/>
      </c>
      <c r="B1413" s="22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",C1413=""),"",CONCATENATE(TEXT(ENE´24!B58,"DD/MM/YYYY")," ",IF(ENE´24!C58="6:00A18:00",MID(ENE´24!C58,1,4),MID(ENE´24!C58,1,5))))</f>
        <v/>
      </c>
      <c r="C1413" t="str">
        <f>IF(ENE´24!AV58="","",ENE´24!AV58)</f>
        <v/>
      </c>
    </row>
    <row r="1414" spans="1:3" x14ac:dyDescent="0.3">
      <c r="A1414" t="str">
        <f>IF(B1414="","",ENE´24!$AV$10)</f>
        <v/>
      </c>
      <c r="B1414" s="22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",C1414=""),"",CONCATENATE(TEXT(ENE´24!B59+1,"DD/MM/YYYY")," ",IF(ENE´24!C59="6:00A18:00",MID(ENE´24!C59,1,4),MID(ENE´24!C59,1,5))))</f>
        <v/>
      </c>
      <c r="C1414" t="str">
        <f>IF(ENE´24!AV59="","",ENE´24!AV59)</f>
        <v/>
      </c>
    </row>
    <row r="1415" spans="1:3" x14ac:dyDescent="0.3">
      <c r="A1415" t="str">
        <f>IF(B1415="","",ENE´24!$AV$10)</f>
        <v/>
      </c>
      <c r="B1415" s="22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",C1415=""),"",CONCATENATE(TEXT(ENE´24!B60,"DD/MM/YYYY")," ",IF(ENE´24!C60="6:00A18:00",MID(ENE´24!C60,1,4),MID(ENE´24!C60,1,5))))</f>
        <v/>
      </c>
      <c r="C1415" t="str">
        <f>IF(ENE´24!AV60="","",ENE´24!AV60)</f>
        <v/>
      </c>
    </row>
    <row r="1416" spans="1:3" x14ac:dyDescent="0.3">
      <c r="A1416" t="str">
        <f>IF(B1416="","",ENE´24!$AV$10)</f>
        <v/>
      </c>
      <c r="B1416" s="22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",C1416=""),"",CONCATENATE(TEXT(ENE´24!B61+1,"DD/MM/YYYY")," ",IF(ENE´24!C61="6:00A18:00",MID(ENE´24!C61,1,4),MID(ENE´24!C61,1,5))))</f>
        <v/>
      </c>
      <c r="C1416" t="str">
        <f>IF(ENE´24!AV61="","",ENE´24!AV61)</f>
        <v/>
      </c>
    </row>
    <row r="1417" spans="1:3" x14ac:dyDescent="0.3">
      <c r="A1417" t="str">
        <f>IF(B1417="","",ENE´24!$AV$10)</f>
        <v/>
      </c>
      <c r="B1417" s="22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",C1417=""),"",CONCATENATE(TEXT(ENE´24!B62,"DD/MM/YYYY")," ",IF(ENE´24!C62="6:00A18:00",MID(ENE´24!C62,1,4),MID(ENE´24!C62,1,5))))</f>
        <v/>
      </c>
      <c r="C1417" t="str">
        <f>IF(ENE´24!AV62="","",ENE´24!AV62)</f>
        <v/>
      </c>
    </row>
    <row r="1418" spans="1:3" x14ac:dyDescent="0.3">
      <c r="A1418" t="str">
        <f>IF(B1418="","",ENE´24!$AV$10)</f>
        <v/>
      </c>
      <c r="B1418" s="22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",C1418=""),"",CONCATENATE(TEXT(ENE´24!B63+1,"DD/MM/YYYY")," ",IF(ENE´24!C63="6:00A18:00",MID(ENE´24!C63,1,4),MID(ENE´24!C63,1,5))))</f>
        <v/>
      </c>
      <c r="C1418" t="str">
        <f>IF(ENE´24!AV63="","",ENE´24!AV63)</f>
        <v/>
      </c>
    </row>
    <row r="1419" spans="1:3" x14ac:dyDescent="0.3">
      <c r="A1419" t="str">
        <f>IF(B1419="","",ENE´24!$AV$10)</f>
        <v/>
      </c>
      <c r="B1419" s="22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",C1419=""),"",CONCATENATE(TEXT(ENE´24!B64,"DD/MM/YYYY")," ",IF(ENE´24!C64="6:00A18:00",MID(ENE´24!C64,1,4),MID(ENE´24!C64,1,5))))</f>
        <v/>
      </c>
      <c r="C1419" t="str">
        <f>IF(ENE´24!AV64="","",ENE´24!AV64)</f>
        <v/>
      </c>
    </row>
    <row r="1420" spans="1:3" x14ac:dyDescent="0.3">
      <c r="A1420" t="str">
        <f>IF(B1420="","",ENE´24!$AV$10)</f>
        <v/>
      </c>
      <c r="B1420" s="22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",C1420=""),"",CONCATENATE(TEXT(ENE´24!B65+1,"DD/MM/YYYY")," ",IF(ENE´24!C65="6:00A18:00",MID(ENE´24!C65,1,4),MID(ENE´24!C65,1,5))))</f>
        <v/>
      </c>
      <c r="C1420" t="str">
        <f>IF(ENE´24!AV65="","",ENE´24!AV65)</f>
        <v/>
      </c>
    </row>
    <row r="1421" spans="1:3" x14ac:dyDescent="0.3">
      <c r="A1421" t="str">
        <f>IF(B1421="","",ENE´24!$AV$10)</f>
        <v/>
      </c>
      <c r="B1421" s="22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",C1421=""),"",CONCATENATE(TEXT(ENE´24!B66,"DD/MM/YYYY")," ",IF(ENE´24!C66="6:00A18:00",MID(ENE´24!C66,1,4),MID(ENE´24!C66,1,5))))</f>
        <v/>
      </c>
      <c r="C1421" t="str">
        <f>IF(ENE´24!AV66="","",ENE´24!AV66)</f>
        <v/>
      </c>
    </row>
    <row r="1422" spans="1:3" x14ac:dyDescent="0.3">
      <c r="A1422" t="str">
        <f>IF(B1422="","",ENE´24!$AV$10)</f>
        <v/>
      </c>
      <c r="B1422" s="22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",C1422=""),"",CONCATENATE(TEXT(ENE´24!B67+1,"DD/MM/YYYY")," ",IF(ENE´24!C67="6:00A18:00",MID(ENE´24!C67,1,4),MID(ENE´24!C67,1,5))))</f>
        <v/>
      </c>
      <c r="C1422" t="str">
        <f>IF(ENE´24!AV67="","",ENE´24!AV67)</f>
        <v/>
      </c>
    </row>
    <row r="1423" spans="1:3" x14ac:dyDescent="0.3">
      <c r="A1423" t="str">
        <f>IF(B1423="","",ENE´24!$AV$10)</f>
        <v/>
      </c>
      <c r="B1423" s="22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",C1423=""),"",CONCATENATE(TEXT(ENE´24!B68,"DD/MM/YYYY")," ",IF(ENE´24!C68="6:00A18:00",MID(ENE´24!C68,1,4),MID(ENE´24!C68,1,5))))</f>
        <v/>
      </c>
      <c r="C1423" t="str">
        <f>IF(ENE´24!AV68="","",ENE´24!AV68)</f>
        <v/>
      </c>
    </row>
    <row r="1424" spans="1:3" x14ac:dyDescent="0.3">
      <c r="A1424" t="str">
        <f>IF(B1424="","",ENE´24!$AV$10)</f>
        <v/>
      </c>
      <c r="B1424" s="22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",C1424=""),"",CONCATENATE(TEXT(ENE´24!B69+1,"DD/MM/YYYY")," ",IF(ENE´24!C69="6:00A18:00",MID(ENE´24!C69,1,4),MID(ENE´24!C69,1,5))))</f>
        <v/>
      </c>
      <c r="C1424" t="str">
        <f>IF(ENE´24!AV69="","",ENE´24!AV69)</f>
        <v/>
      </c>
    </row>
    <row r="1425" spans="1:3" x14ac:dyDescent="0.3">
      <c r="A1425" t="str">
        <f>IF(B1425="","",ENE´24!$AV$10)</f>
        <v/>
      </c>
      <c r="B1425" s="22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",C1425=""),"",CONCATENATE(TEXT(ENE´24!B70,"DD/MM/YYYY")," ",IF(ENE´24!C70="6:00A18:00",MID(ENE´24!C70,1,4),MID(ENE´24!C70,1,5))))</f>
        <v/>
      </c>
      <c r="C1425" t="str">
        <f>IF(ENE´24!AV70="","",ENE´24!AV70)</f>
        <v/>
      </c>
    </row>
    <row r="1426" spans="1:3" x14ac:dyDescent="0.3">
      <c r="A1426" t="str">
        <f>IF(B1426="","",ENE´24!$AV$10)</f>
        <v/>
      </c>
      <c r="B1426" s="22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",C1426=""),"",CONCATENATE(TEXT(ENE´24!B71+1,"DD/MM/YYYY")," ",IF(ENE´24!C71="6:00A18:00",MID(ENE´24!C71,1,4),MID(ENE´24!C71,1,5))))</f>
        <v/>
      </c>
      <c r="C1426" t="str">
        <f>IF(ENE´24!AV71="","",ENE´24!AV71)</f>
        <v/>
      </c>
    </row>
    <row r="1427" spans="1:3" x14ac:dyDescent="0.3">
      <c r="A1427" t="str">
        <f>IF(B1427="","",ENE´24!$AV$10)</f>
        <v/>
      </c>
      <c r="B1427" s="22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",C1427=""),"",CONCATENATE(TEXT(ENE´24!B72,"DD/MM/YYYY")," ",IF(ENE´24!C72="6:00A18:00",MID(ENE´24!C72,1,4),MID(ENE´24!C72,1,5))))</f>
        <v/>
      </c>
      <c r="C1427" t="str">
        <f>IF(ENE´24!AV72="","",ENE´24!AV72)</f>
        <v/>
      </c>
    </row>
    <row r="1428" spans="1:3" x14ac:dyDescent="0.3">
      <c r="A1428" t="str">
        <f>IF(B1428="","",ENE´24!$AX$10)</f>
        <v/>
      </c>
      <c r="B1428" s="22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",C1428=""),"",CONCATENATE(TEXT(ENE´24!B11+1,"DD/MM/YYYY")," ",IF(ENE´24!C11="6:00A18:00",MID(ENE´24!C11,1,4),MID(ENE´24!C11,1,5))))</f>
        <v/>
      </c>
      <c r="C1428" t="str">
        <f>IF(ENE´24!AX11="","",ENE´24!AX11)</f>
        <v/>
      </c>
    </row>
    <row r="1429" spans="1:3" x14ac:dyDescent="0.3">
      <c r="A1429" t="str">
        <f>IF(B1429="","",ENE´24!$AX$10)</f>
        <v/>
      </c>
      <c r="B1429" s="22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",C1429=""),"",CONCATENATE(TEXT(ENE´24!B12,"DD/MM/YYYY")," ",IF(ENE´24!C12="6:00A18:00",MID(ENE´24!C12,1,4),MID(ENE´24!C12,1,5))))</f>
        <v/>
      </c>
      <c r="C1429" t="str">
        <f>IF(ENE´24!AX12="","",ENE´24!AX12)</f>
        <v/>
      </c>
    </row>
    <row r="1430" spans="1:3" x14ac:dyDescent="0.3">
      <c r="A1430" t="str">
        <f>IF(B1430="","",ENE´24!$AX$10)</f>
        <v/>
      </c>
      <c r="B1430" s="22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",C1430=""),"",CONCATENATE(TEXT(ENE´24!B13+1,"DD/MM/YYYY")," ",IF(ENE´24!C13="6:00A18:00",MID(ENE´24!C13,1,4),MID(ENE´24!C13,1,5))))</f>
        <v/>
      </c>
      <c r="C1430" t="str">
        <f>IF(ENE´24!AX13="","",ENE´24!AX13)</f>
        <v/>
      </c>
    </row>
    <row r="1431" spans="1:3" x14ac:dyDescent="0.3">
      <c r="A1431" t="str">
        <f>IF(B1431="","",ENE´24!$AX$10)</f>
        <v/>
      </c>
      <c r="B1431" s="22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",C1431=""),"",CONCATENATE(TEXT(ENE´24!B14,"DD/MM/YYYY")," ",IF(ENE´24!C14="6:00A18:00",MID(ENE´24!C14,1,4),MID(ENE´24!C14,1,5))))</f>
        <v/>
      </c>
      <c r="C1431" t="str">
        <f>IF(ENE´24!AX14="","",ENE´24!AX14)</f>
        <v/>
      </c>
    </row>
    <row r="1432" spans="1:3" x14ac:dyDescent="0.3">
      <c r="A1432" t="str">
        <f>IF(B1432="","",ENE´24!$AX$10)</f>
        <v/>
      </c>
      <c r="B1432" s="22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",C1432=""),"",CONCATENATE(TEXT(ENE´24!B15+1,"DD/MM/YYYY")," ",IF(ENE´24!C15="6:00A18:00",MID(ENE´24!C15,1,4),MID(ENE´24!C15,1,5))))</f>
        <v/>
      </c>
      <c r="C1432" t="str">
        <f>IF(ENE´24!AX15="","",ENE´24!AX15)</f>
        <v/>
      </c>
    </row>
    <row r="1433" spans="1:3" x14ac:dyDescent="0.3">
      <c r="A1433" t="str">
        <f>IF(B1433="","",ENE´24!$AX$10)</f>
        <v/>
      </c>
      <c r="B1433" s="22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",C1433=""),"",CONCATENATE(TEXT(ENE´24!B16,"DD/MM/YYYY")," ",IF(ENE´24!C16="6:00A18:00",MID(ENE´24!C16,1,4),MID(ENE´24!C16,1,5))))</f>
        <v/>
      </c>
      <c r="C1433" t="str">
        <f>IF(ENE´24!AX16="","",ENE´24!AX16)</f>
        <v/>
      </c>
    </row>
    <row r="1434" spans="1:3" x14ac:dyDescent="0.3">
      <c r="A1434" t="str">
        <f>IF(B1434="","",ENE´24!$AX$10)</f>
        <v/>
      </c>
      <c r="B1434" s="22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",C1434=""),"",CONCATENATE(TEXT(ENE´24!B17+1,"DD/MM/YYYY")," ",IF(ENE´24!C17="6:00A18:00",MID(ENE´24!C17,1,4),MID(ENE´24!C17,1,5))))</f>
        <v/>
      </c>
      <c r="C1434" t="str">
        <f>IF(ENE´24!AX17="","",ENE´24!AX17)</f>
        <v/>
      </c>
    </row>
    <row r="1435" spans="1:3" x14ac:dyDescent="0.3">
      <c r="A1435" t="str">
        <f>IF(B1435="","",ENE´24!$AX$10)</f>
        <v/>
      </c>
      <c r="B1435" s="22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",C1435=""),"",CONCATENATE(TEXT(ENE´24!B18,"DD/MM/YYYY")," ",IF(ENE´24!C18="6:00A18:00",MID(ENE´24!C18,1,4),MID(ENE´24!C18,1,5))))</f>
        <v/>
      </c>
      <c r="C1435" t="str">
        <f>IF(ENE´24!AX18="","",ENE´24!AX18)</f>
        <v/>
      </c>
    </row>
    <row r="1436" spans="1:3" x14ac:dyDescent="0.3">
      <c r="A1436" t="str">
        <f>IF(B1436="","",ENE´24!$AX$10)</f>
        <v/>
      </c>
      <c r="B1436" s="22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",C1436=""),"",CONCATENATE(TEXT(ENE´24!B19+1,"DD/MM/YYYY")," ",IF(ENE´24!C19="6:00A18:00",MID(ENE´24!C19,1,4),MID(ENE´24!C19,1,5))))</f>
        <v/>
      </c>
      <c r="C1436" t="str">
        <f>IF(ENE´24!AX19="","",ENE´24!AX19)</f>
        <v/>
      </c>
    </row>
    <row r="1437" spans="1:3" x14ac:dyDescent="0.3">
      <c r="A1437" t="str">
        <f>IF(B1437="","",ENE´24!$AX$10)</f>
        <v/>
      </c>
      <c r="B1437" s="22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",C1437=""),"",CONCATENATE(TEXT(ENE´24!B20,"DD/MM/YYYY")," ",IF(ENE´24!C20="6:00A18:00",MID(ENE´24!C20,1,4),MID(ENE´24!C20,1,5))))</f>
        <v/>
      </c>
      <c r="C1437" t="str">
        <f>IF(ENE´24!AX20="","",ENE´24!AX20)</f>
        <v/>
      </c>
    </row>
    <row r="1438" spans="1:3" x14ac:dyDescent="0.3">
      <c r="A1438" t="str">
        <f>IF(B1438="","",ENE´24!$AX$10)</f>
        <v/>
      </c>
      <c r="B1438" s="22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",C1438=""),"",CONCATENATE(TEXT(ENE´24!B21+1,"DD/MM/YYYY")," ",IF(ENE´24!C21="6:00A18:00",MID(ENE´24!C21,1,4),MID(ENE´24!C21,1,5))))</f>
        <v/>
      </c>
      <c r="C1438" t="str">
        <f>IF(ENE´24!AX21="","",ENE´24!AX21)</f>
        <v/>
      </c>
    </row>
    <row r="1439" spans="1:3" x14ac:dyDescent="0.3">
      <c r="A1439" t="str">
        <f>IF(B1439="","",ENE´24!$AX$10)</f>
        <v/>
      </c>
      <c r="B1439" s="22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",C1439=""),"",CONCATENATE(TEXT(ENE´24!B22,"DD/MM/YYYY")," ",IF(ENE´24!C22="6:00A18:00",MID(ENE´24!C22,1,4),MID(ENE´24!C22,1,5))))</f>
        <v/>
      </c>
      <c r="C1439" t="str">
        <f>IF(ENE´24!AX22="","",ENE´24!AX22)</f>
        <v/>
      </c>
    </row>
    <row r="1440" spans="1:3" x14ac:dyDescent="0.3">
      <c r="A1440" t="str">
        <f>IF(B1440="","",ENE´24!$AX$10)</f>
        <v/>
      </c>
      <c r="B1440" s="22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",C1440=""),"",CONCATENATE(TEXT(ENE´24!B23+1,"DD/MM/YYYY")," ",IF(ENE´24!C23="6:00A18:00",MID(ENE´24!C23,1,4),MID(ENE´24!C23,1,5))))</f>
        <v/>
      </c>
      <c r="C1440" t="str">
        <f>IF(ENE´24!AX23="","",ENE´24!AX23)</f>
        <v/>
      </c>
    </row>
    <row r="1441" spans="1:3" x14ac:dyDescent="0.3">
      <c r="A1441" t="str">
        <f>IF(B1441="","",ENE´24!$AX$10)</f>
        <v/>
      </c>
      <c r="B1441" s="22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",C1441=""),"",CONCATENATE(TEXT(ENE´24!B24,"DD/MM/YYYY")," ",IF(ENE´24!C24="6:00A18:00",MID(ENE´24!C24,1,4),MID(ENE´24!C24,1,5))))</f>
        <v/>
      </c>
      <c r="C1441" t="str">
        <f>IF(ENE´24!AX24="","",ENE´24!AX24)</f>
        <v/>
      </c>
    </row>
    <row r="1442" spans="1:3" x14ac:dyDescent="0.3">
      <c r="A1442" t="str">
        <f>IF(B1442="","",ENE´24!$AX$10)</f>
        <v/>
      </c>
      <c r="B1442" s="22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",C1442=""),"",CONCATENATE(TEXT(ENE´24!B25+1,"DD/MM/YYYY")," ",IF(ENE´24!C25="6:00A18:00",MID(ENE´24!C25,1,4),MID(ENE´24!C25,1,5))))</f>
        <v/>
      </c>
      <c r="C1442" t="str">
        <f>IF(ENE´24!AX25="","",ENE´24!AX25)</f>
        <v/>
      </c>
    </row>
    <row r="1443" spans="1:3" x14ac:dyDescent="0.3">
      <c r="A1443" t="str">
        <f>IF(B1443="","",ENE´24!$AX$10)</f>
        <v/>
      </c>
      <c r="B1443" s="22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",C1443=""),"",CONCATENATE(TEXT(ENE´24!B26,"DD/MM/YYYY")," ",IF(ENE´24!C26="6:00A18:00",MID(ENE´24!C26,1,4),MID(ENE´24!C26,1,5))))</f>
        <v/>
      </c>
      <c r="C1443" t="str">
        <f>IF(ENE´24!AX26="","",ENE´24!AX26)</f>
        <v/>
      </c>
    </row>
    <row r="1444" spans="1:3" x14ac:dyDescent="0.3">
      <c r="A1444" t="str">
        <f>IF(B1444="","",ENE´24!$AX$10)</f>
        <v/>
      </c>
      <c r="B1444" s="22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",C1444=""),"",CONCATENATE(TEXT(ENE´24!B27+1,"DD/MM/YYYY")," ",IF(ENE´24!C27="6:00A18:00",MID(ENE´24!C27,1,4),MID(ENE´24!C27,1,5))))</f>
        <v/>
      </c>
      <c r="C1444" t="str">
        <f>IF(ENE´24!AX27="","",ENE´24!AX27)</f>
        <v/>
      </c>
    </row>
    <row r="1445" spans="1:3" x14ac:dyDescent="0.3">
      <c r="A1445" t="str">
        <f>IF(B1445="","",ENE´24!$AX$10)</f>
        <v/>
      </c>
      <c r="B1445" s="22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",C1445=""),"",CONCATENATE(TEXT(ENE´24!B28,"DD/MM/YYYY")," ",IF(ENE´24!C28="6:00A18:00",MID(ENE´24!C28,1,4),MID(ENE´24!C28,1,5))))</f>
        <v/>
      </c>
      <c r="C1445" t="str">
        <f>IF(ENE´24!AX28="","",ENE´24!AX28)</f>
        <v/>
      </c>
    </row>
    <row r="1446" spans="1:3" x14ac:dyDescent="0.3">
      <c r="A1446" t="str">
        <f>IF(B1446="","",ENE´24!$AX$10)</f>
        <v/>
      </c>
      <c r="B1446" s="22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",C1446=""),"",CONCATENATE(TEXT(ENE´24!B29+1,"DD/MM/YYYY")," ",IF(ENE´24!C29="6:00A18:00",MID(ENE´24!C29,1,4),MID(ENE´24!C29,1,5))))</f>
        <v/>
      </c>
      <c r="C1446" t="str">
        <f>IF(ENE´24!AX29="","",ENE´24!AX29)</f>
        <v/>
      </c>
    </row>
    <row r="1447" spans="1:3" x14ac:dyDescent="0.3">
      <c r="A1447" t="str">
        <f>IF(B1447="","",ENE´24!$AX$10)</f>
        <v/>
      </c>
      <c r="B1447" s="22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",C1447=""),"",CONCATENATE(TEXT(ENE´24!B30,"DD/MM/YYYY")," ",IF(ENE´24!C30="6:00A18:00",MID(ENE´24!C30,1,4),MID(ENE´24!C30,1,5))))</f>
        <v/>
      </c>
      <c r="C1447" t="str">
        <f>IF(ENE´24!AX30="","",ENE´24!AX30)</f>
        <v/>
      </c>
    </row>
    <row r="1448" spans="1:3" x14ac:dyDescent="0.3">
      <c r="A1448" t="str">
        <f>IF(B1448="","",ENE´24!$AX$10)</f>
        <v/>
      </c>
      <c r="B1448" s="22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",C1448=""),"",CONCATENATE(TEXT(ENE´24!B31+1,"DD/MM/YYYY")," ",IF(ENE´24!C31="6:00A18:00",MID(ENE´24!C31,1,4),MID(ENE´24!C31,1,5))))</f>
        <v/>
      </c>
      <c r="C1448" t="str">
        <f>IF(ENE´24!AX31="","",ENE´24!AX31)</f>
        <v/>
      </c>
    </row>
    <row r="1449" spans="1:3" x14ac:dyDescent="0.3">
      <c r="A1449" t="str">
        <f>IF(B1449="","",ENE´24!$AX$10)</f>
        <v/>
      </c>
      <c r="B1449" s="22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",C1449=""),"",CONCATENATE(TEXT(ENE´24!B32,"DD/MM/YYYY")," ",IF(ENE´24!C32="6:00A18:00",MID(ENE´24!C32,1,4),MID(ENE´24!C32,1,5))))</f>
        <v/>
      </c>
      <c r="C1449" t="str">
        <f>IF(ENE´24!AX32="","",ENE´24!AX32)</f>
        <v/>
      </c>
    </row>
    <row r="1450" spans="1:3" x14ac:dyDescent="0.3">
      <c r="A1450" t="str">
        <f>IF(B1450="","",ENE´24!$AX$10)</f>
        <v/>
      </c>
      <c r="B1450" s="22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",C1450=""),"",CONCATENATE(TEXT(ENE´24!B33+1,"DD/MM/YYYY")," ",IF(ENE´24!C33="6:00A18:00",MID(ENE´24!C33,1,4),MID(ENE´24!C33,1,5))))</f>
        <v/>
      </c>
      <c r="C1450" t="str">
        <f>IF(ENE´24!AX33="","",ENE´24!AX33)</f>
        <v/>
      </c>
    </row>
    <row r="1451" spans="1:3" x14ac:dyDescent="0.3">
      <c r="A1451" t="str">
        <f>IF(B1451="","",ENE´24!$AX$10)</f>
        <v/>
      </c>
      <c r="B1451" s="22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",C1451=""),"",CONCATENATE(TEXT(ENE´24!B34,"DD/MM/YYYY")," ",IF(ENE´24!C34="6:00A18:00",MID(ENE´24!C34,1,4),MID(ENE´24!C34,1,5))))</f>
        <v/>
      </c>
      <c r="C1451" t="str">
        <f>IF(ENE´24!AX34="","",ENE´24!AX34)</f>
        <v/>
      </c>
    </row>
    <row r="1452" spans="1:3" x14ac:dyDescent="0.3">
      <c r="A1452" t="str">
        <f>IF(B1452="","",ENE´24!$AX$10)</f>
        <v/>
      </c>
      <c r="B1452" s="22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",C1452=""),"",CONCATENATE(TEXT(ENE´24!B35+1,"DD/MM/YYYY")," ",IF(ENE´24!C35="6:00A18:00",MID(ENE´24!C35,1,4),MID(ENE´24!C35,1,5))))</f>
        <v/>
      </c>
      <c r="C1452" t="str">
        <f>IF(ENE´24!AX35="","",ENE´24!AX35)</f>
        <v/>
      </c>
    </row>
    <row r="1453" spans="1:3" x14ac:dyDescent="0.3">
      <c r="A1453" t="str">
        <f>IF(B1453="","",ENE´24!$AX$10)</f>
        <v/>
      </c>
      <c r="B1453" s="22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",C1453=""),"",CONCATENATE(TEXT(ENE´24!B36,"DD/MM/YYYY")," ",IF(ENE´24!C36="6:00A18:00",MID(ENE´24!C36,1,4),MID(ENE´24!C36,1,5))))</f>
        <v/>
      </c>
      <c r="C1453" t="str">
        <f>IF(ENE´24!AX36="","",ENE´24!AX36)</f>
        <v/>
      </c>
    </row>
    <row r="1454" spans="1:3" x14ac:dyDescent="0.3">
      <c r="A1454" t="str">
        <f>IF(B1454="","",ENE´24!$AX$10)</f>
        <v/>
      </c>
      <c r="B1454" s="22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",C1454=""),"",CONCATENATE(TEXT(ENE´24!B37+1,"DD/MM/YYYY")," ",IF(ENE´24!C37="6:00A18:00",MID(ENE´24!C37,1,4),MID(ENE´24!C37,1,5))))</f>
        <v/>
      </c>
      <c r="C1454" t="str">
        <f>IF(ENE´24!AX37="","",ENE´24!AX37)</f>
        <v/>
      </c>
    </row>
    <row r="1455" spans="1:3" x14ac:dyDescent="0.3">
      <c r="A1455" t="str">
        <f>IF(B1455="","",ENE´24!$AX$10)</f>
        <v/>
      </c>
      <c r="B1455" s="22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",C1455=""),"",CONCATENATE(TEXT(ENE´24!B38,"DD/MM/YYYY")," ",IF(ENE´24!C38="6:00A18:00",MID(ENE´24!C38,1,4),MID(ENE´24!C38,1,5))))</f>
        <v/>
      </c>
      <c r="C1455" t="str">
        <f>IF(ENE´24!AX38="","",ENE´24!AX38)</f>
        <v/>
      </c>
    </row>
    <row r="1456" spans="1:3" x14ac:dyDescent="0.3">
      <c r="A1456" t="str">
        <f>IF(B1456="","",ENE´24!$AX$10)</f>
        <v/>
      </c>
      <c r="B1456" s="22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",C1456=""),"",CONCATENATE(TEXT(ENE´24!B39+1,"DD/MM/YYYY")," ",IF(ENE´24!C39="6:00A18:00",MID(ENE´24!C39,1,4),MID(ENE´24!C39,1,5))))</f>
        <v/>
      </c>
      <c r="C1456" t="str">
        <f>IF(ENE´24!AX39="","",ENE´24!AX39)</f>
        <v/>
      </c>
    </row>
    <row r="1457" spans="1:3" x14ac:dyDescent="0.3">
      <c r="A1457" t="str">
        <f>IF(B1457="","",ENE´24!$AX$10)</f>
        <v/>
      </c>
      <c r="B1457" s="22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",C1457=""),"",CONCATENATE(TEXT(ENE´24!B40,"DD/MM/YYYY")," ",IF(ENE´24!C40="6:00A18:00",MID(ENE´24!C40,1,4),MID(ENE´24!C40,1,5))))</f>
        <v/>
      </c>
      <c r="C1457" t="str">
        <f>IF(ENE´24!AX40="","",ENE´24!AX40)</f>
        <v/>
      </c>
    </row>
    <row r="1458" spans="1:3" x14ac:dyDescent="0.3">
      <c r="A1458" t="str">
        <f>IF(B1458="","",ENE´24!$AX$10)</f>
        <v/>
      </c>
      <c r="B1458" s="22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",C1458=""),"",CONCATENATE(TEXT(ENE´24!B41+1,"DD/MM/YYYY")," ",IF(ENE´24!C41="6:00A18:00",MID(ENE´24!C41,1,4),MID(ENE´24!C41,1,5))))</f>
        <v/>
      </c>
      <c r="C1458" t="str">
        <f>IF(ENE´24!AX41="","",ENE´24!AX41)</f>
        <v/>
      </c>
    </row>
    <row r="1459" spans="1:3" x14ac:dyDescent="0.3">
      <c r="A1459" t="str">
        <f>IF(B1459="","",ENE´24!$AX$10)</f>
        <v/>
      </c>
      <c r="B1459" s="22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",C1459=""),"",CONCATENATE(TEXT(ENE´24!B42,"DD/MM/YYYY")," ",IF(ENE´24!C42="6:00A18:00",MID(ENE´24!C42,1,4),MID(ENE´24!C42,1,5))))</f>
        <v/>
      </c>
      <c r="C1459" t="str">
        <f>IF(ENE´24!AX42="","",ENE´24!AX42)</f>
        <v/>
      </c>
    </row>
    <row r="1460" spans="1:3" x14ac:dyDescent="0.3">
      <c r="A1460" t="str">
        <f>IF(B1460="","",ENE´24!$AX$10)</f>
        <v/>
      </c>
      <c r="B1460" s="22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",C1460=""),"",CONCATENATE(TEXT(ENE´24!B43+1,"DD/MM/YYYY")," ",IF(ENE´24!C43="6:00A18:00",MID(ENE´24!C43,1,4),MID(ENE´24!C43,1,5))))</f>
        <v/>
      </c>
      <c r="C1460" t="str">
        <f>IF(ENE´24!AX43="","",ENE´24!AX43)</f>
        <v/>
      </c>
    </row>
    <row r="1461" spans="1:3" x14ac:dyDescent="0.3">
      <c r="A1461" t="str">
        <f>IF(B1461="","",ENE´24!$AX$10)</f>
        <v/>
      </c>
      <c r="B1461" s="22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",C1461=""),"",CONCATENATE(TEXT(ENE´24!B44,"DD/MM/YYYY")," ",IF(ENE´24!C44="6:00A18:00",MID(ENE´24!C44,1,4),MID(ENE´24!C44,1,5))))</f>
        <v/>
      </c>
      <c r="C1461" t="str">
        <f>IF(ENE´24!AX44="","",ENE´24!AX44)</f>
        <v/>
      </c>
    </row>
    <row r="1462" spans="1:3" x14ac:dyDescent="0.3">
      <c r="A1462" t="str">
        <f>IF(B1462="","",ENE´24!$AX$10)</f>
        <v/>
      </c>
      <c r="B1462" s="22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",C1462=""),"",CONCATENATE(TEXT(ENE´24!B45+1,"DD/MM/YYYY")," ",IF(ENE´24!C45="6:00A18:00",MID(ENE´24!C45,1,4),MID(ENE´24!C45,1,5))))</f>
        <v/>
      </c>
      <c r="C1462" t="str">
        <f>IF(ENE´24!AX45="","",ENE´24!AX45)</f>
        <v/>
      </c>
    </row>
    <row r="1463" spans="1:3" x14ac:dyDescent="0.3">
      <c r="A1463" t="str">
        <f>IF(B1463="","",ENE´24!$AX$10)</f>
        <v/>
      </c>
      <c r="B1463" s="22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",C1463=""),"",CONCATENATE(TEXT(ENE´24!B46,"DD/MM/YYYY")," ",IF(ENE´24!C46="6:00A18:00",MID(ENE´24!C46,1,4),MID(ENE´24!C46,1,5))))</f>
        <v/>
      </c>
      <c r="C1463" t="str">
        <f>IF(ENE´24!AX46="","",ENE´24!AX46)</f>
        <v/>
      </c>
    </row>
    <row r="1464" spans="1:3" x14ac:dyDescent="0.3">
      <c r="A1464" t="str">
        <f>IF(B1464="","",ENE´24!$AX$10)</f>
        <v/>
      </c>
      <c r="B1464" s="22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",C1464=""),"",CONCATENATE(TEXT(ENE´24!B47+1,"DD/MM/YYYY")," ",IF(ENE´24!C47="6:00A18:00",MID(ENE´24!C47,1,4),MID(ENE´24!C47,1,5))))</f>
        <v/>
      </c>
      <c r="C1464" t="str">
        <f>IF(ENE´24!AX47="","",ENE´24!AX47)</f>
        <v/>
      </c>
    </row>
    <row r="1465" spans="1:3" x14ac:dyDescent="0.3">
      <c r="A1465" t="str">
        <f>IF(B1465="","",ENE´24!$AX$10)</f>
        <v/>
      </c>
      <c r="B1465" s="22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",C1465=""),"",CONCATENATE(TEXT(ENE´24!B48,"DD/MM/YYYY")," ",IF(ENE´24!C48="6:00A18:00",MID(ENE´24!C48,1,4),MID(ENE´24!C48,1,5))))</f>
        <v/>
      </c>
      <c r="C1465" t="str">
        <f>IF(ENE´24!AX48="","",ENE´24!AX48)</f>
        <v/>
      </c>
    </row>
    <row r="1466" spans="1:3" x14ac:dyDescent="0.3">
      <c r="A1466" t="str">
        <f>IF(B1466="","",ENE´24!$AX$10)</f>
        <v/>
      </c>
      <c r="B1466" s="22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",C1466=""),"",CONCATENATE(TEXT(ENE´24!B49+1,"DD/MM/YYYY")," ",IF(ENE´24!C49="6:00A18:00",MID(ENE´24!C49,1,4),MID(ENE´24!C49,1,5))))</f>
        <v/>
      </c>
      <c r="C1466" t="str">
        <f>IF(ENE´24!AX49="","",ENE´24!AX49)</f>
        <v/>
      </c>
    </row>
    <row r="1467" spans="1:3" x14ac:dyDescent="0.3">
      <c r="A1467" t="str">
        <f>IF(B1467="","",ENE´24!$AX$10)</f>
        <v/>
      </c>
      <c r="B1467" s="22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",C1467=""),"",CONCATENATE(TEXT(ENE´24!B50,"DD/MM/YYYY")," ",IF(ENE´24!C50="6:00A18:00",MID(ENE´24!C50,1,4),MID(ENE´24!C50,1,5))))</f>
        <v/>
      </c>
      <c r="C1467" t="str">
        <f>IF(ENE´24!AX50="","",ENE´24!AX50)</f>
        <v/>
      </c>
    </row>
    <row r="1468" spans="1:3" x14ac:dyDescent="0.3">
      <c r="A1468" t="str">
        <f>IF(B1468="","",ENE´24!$AX$10)</f>
        <v/>
      </c>
      <c r="B1468" s="22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",C1468=""),"",CONCATENATE(TEXT(ENE´24!B51+1,"DD/MM/YYYY")," ",IF(ENE´24!C51="6:00A18:00",MID(ENE´24!C51,1,4),MID(ENE´24!C51,1,5))))</f>
        <v/>
      </c>
      <c r="C1468" t="str">
        <f>IF(ENE´24!AX51="","",ENE´24!AX51)</f>
        <v/>
      </c>
    </row>
    <row r="1469" spans="1:3" x14ac:dyDescent="0.3">
      <c r="A1469" t="str">
        <f>IF(B1469="","",ENE´24!$AX$10)</f>
        <v/>
      </c>
      <c r="B1469" s="22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",C1469=""),"",CONCATENATE(TEXT(ENE´24!B52,"DD/MM/YYYY")," ",IF(ENE´24!C52="6:00A18:00",MID(ENE´24!C52,1,4),MID(ENE´24!C52,1,5))))</f>
        <v/>
      </c>
      <c r="C1469" t="str">
        <f>IF(ENE´24!AX52="","",ENE´24!AX52)</f>
        <v/>
      </c>
    </row>
    <row r="1470" spans="1:3" x14ac:dyDescent="0.3">
      <c r="A1470" t="str">
        <f>IF(B1470="","",ENE´24!$AX$10)</f>
        <v/>
      </c>
      <c r="B1470" s="22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",C1470=""),"",CONCATENATE(TEXT(ENE´24!B53+1,"DD/MM/YYYY")," ",IF(ENE´24!C53="6:00A18:00",MID(ENE´24!C53,1,4),MID(ENE´24!C53,1,5))))</f>
        <v/>
      </c>
      <c r="C1470" t="str">
        <f>IF(ENE´24!AX53="","",ENE´24!AX53)</f>
        <v/>
      </c>
    </row>
    <row r="1471" spans="1:3" x14ac:dyDescent="0.3">
      <c r="A1471" t="str">
        <f>IF(B1471="","",ENE´24!$AX$10)</f>
        <v/>
      </c>
      <c r="B1471" s="22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",C1471=""),"",CONCATENATE(TEXT(ENE´24!B54,"DD/MM/YYYY")," ",IF(ENE´24!C54="6:00A18:00",MID(ENE´24!C54,1,4),MID(ENE´24!C54,1,5))))</f>
        <v/>
      </c>
      <c r="C1471" t="str">
        <f>IF(ENE´24!AX54="","",ENE´24!AX54)</f>
        <v/>
      </c>
    </row>
    <row r="1472" spans="1:3" x14ac:dyDescent="0.3">
      <c r="A1472" t="str">
        <f>IF(B1472="","",ENE´24!$AX$10)</f>
        <v/>
      </c>
      <c r="B1472" s="22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",C1472=""),"",CONCATENATE(TEXT(ENE´24!B55+1,"DD/MM/YYYY")," ",IF(ENE´24!C55="6:00A18:00",MID(ENE´24!C55,1,4),MID(ENE´24!C55,1,5))))</f>
        <v/>
      </c>
      <c r="C1472" t="str">
        <f>IF(ENE´24!AX55="","",ENE´24!AX55)</f>
        <v/>
      </c>
    </row>
    <row r="1473" spans="1:3" x14ac:dyDescent="0.3">
      <c r="A1473" t="str">
        <f>IF(B1473="","",ENE´24!$AX$10)</f>
        <v/>
      </c>
      <c r="B1473" s="22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",C1473=""),"",CONCATENATE(TEXT(ENE´24!B56,"DD/MM/YYYY")," ",IF(ENE´24!C56="6:00A18:00",MID(ENE´24!C56,1,4),MID(ENE´24!C56,1,5))))</f>
        <v/>
      </c>
      <c r="C1473" t="str">
        <f>IF(ENE´24!AX56="","",ENE´24!AX56)</f>
        <v/>
      </c>
    </row>
    <row r="1474" spans="1:3" x14ac:dyDescent="0.3">
      <c r="A1474" t="str">
        <f>IF(B1474="","",ENE´24!$AX$10)</f>
        <v/>
      </c>
      <c r="B1474" s="22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",C1474=""),"",CONCATENATE(TEXT(ENE´24!B57+1,"DD/MM/YYYY")," ",IF(ENE´24!C57="6:00A18:00",MID(ENE´24!C57,1,4),MID(ENE´24!C57,1,5))))</f>
        <v/>
      </c>
      <c r="C1474" t="str">
        <f>IF(ENE´24!AX57="","",ENE´24!AX57)</f>
        <v/>
      </c>
    </row>
    <row r="1475" spans="1:3" x14ac:dyDescent="0.3">
      <c r="A1475" t="str">
        <f>IF(B1475="","",ENE´24!$AX$10)</f>
        <v/>
      </c>
      <c r="B1475" s="22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",C1475=""),"",CONCATENATE(TEXT(ENE´24!B58,"DD/MM/YYYY")," ",IF(ENE´24!C58="6:00A18:00",MID(ENE´24!C58,1,4),MID(ENE´24!C58,1,5))))</f>
        <v/>
      </c>
      <c r="C1475" t="str">
        <f>IF(ENE´24!AX58="","",ENE´24!AX58)</f>
        <v/>
      </c>
    </row>
    <row r="1476" spans="1:3" x14ac:dyDescent="0.3">
      <c r="A1476" t="str">
        <f>IF(B1476="","",ENE´24!$AX$10)</f>
        <v/>
      </c>
      <c r="B1476" s="22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",C1476=""),"",CONCATENATE(TEXT(ENE´24!B59+1,"DD/MM/YYYY")," ",IF(ENE´24!C59="6:00A18:00",MID(ENE´24!C59,1,4),MID(ENE´24!C59,1,5))))</f>
        <v/>
      </c>
      <c r="C1476" t="str">
        <f>IF(ENE´24!AX59="","",ENE´24!AX59)</f>
        <v/>
      </c>
    </row>
    <row r="1477" spans="1:3" x14ac:dyDescent="0.3">
      <c r="A1477" t="str">
        <f>IF(B1477="","",ENE´24!$AX$10)</f>
        <v/>
      </c>
      <c r="B1477" s="22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",C1477=""),"",CONCATENATE(TEXT(ENE´24!B60,"DD/MM/YYYY")," ",IF(ENE´24!C60="6:00A18:00",MID(ENE´24!C60,1,4),MID(ENE´24!C60,1,5))))</f>
        <v/>
      </c>
      <c r="C1477" t="str">
        <f>IF(ENE´24!AX60="","",ENE´24!AX60)</f>
        <v/>
      </c>
    </row>
    <row r="1478" spans="1:3" x14ac:dyDescent="0.3">
      <c r="A1478" t="str">
        <f>IF(B1478="","",ENE´24!$AX$10)</f>
        <v/>
      </c>
      <c r="B1478" s="22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",C1478=""),"",CONCATENATE(TEXT(ENE´24!B61+1,"DD/MM/YYYY")," ",IF(ENE´24!C61="6:00A18:00",MID(ENE´24!C61,1,4),MID(ENE´24!C61,1,5))))</f>
        <v/>
      </c>
      <c r="C1478" t="str">
        <f>IF(ENE´24!AX61="","",ENE´24!AX61)</f>
        <v/>
      </c>
    </row>
    <row r="1479" spans="1:3" x14ac:dyDescent="0.3">
      <c r="A1479" t="str">
        <f>IF(B1479="","",ENE´24!$AX$10)</f>
        <v/>
      </c>
      <c r="B1479" s="22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",C1479=""),"",CONCATENATE(TEXT(ENE´24!B62,"DD/MM/YYYY")," ",IF(ENE´24!C62="6:00A18:00",MID(ENE´24!C62,1,4),MID(ENE´24!C62,1,5))))</f>
        <v/>
      </c>
      <c r="C1479" t="str">
        <f>IF(ENE´24!AX62="","",ENE´24!AX62)</f>
        <v/>
      </c>
    </row>
    <row r="1480" spans="1:3" x14ac:dyDescent="0.3">
      <c r="A1480" t="str">
        <f>IF(B1480="","",ENE´24!$AX$10)</f>
        <v/>
      </c>
      <c r="B1480" s="22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",C1480=""),"",CONCATENATE(TEXT(ENE´24!B63+1,"DD/MM/YYYY")," ",IF(ENE´24!C63="6:00A18:00",MID(ENE´24!C63,1,4),MID(ENE´24!C63,1,5))))</f>
        <v/>
      </c>
      <c r="C1480" t="str">
        <f>IF(ENE´24!AX63="","",ENE´24!AX63)</f>
        <v/>
      </c>
    </row>
    <row r="1481" spans="1:3" x14ac:dyDescent="0.3">
      <c r="A1481" t="str">
        <f>IF(B1481="","",ENE´24!$AX$10)</f>
        <v/>
      </c>
      <c r="B1481" s="22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",C1481=""),"",CONCATENATE(TEXT(ENE´24!B64,"DD/MM/YYYY")," ",IF(ENE´24!C64="6:00A18:00",MID(ENE´24!C64,1,4),MID(ENE´24!C64,1,5))))</f>
        <v/>
      </c>
      <c r="C1481" t="str">
        <f>IF(ENE´24!AX64="","",ENE´24!AX64)</f>
        <v/>
      </c>
    </row>
    <row r="1482" spans="1:3" x14ac:dyDescent="0.3">
      <c r="A1482" t="str">
        <f>IF(B1482="","",ENE´24!$AX$10)</f>
        <v/>
      </c>
      <c r="B1482" s="22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",C1482=""),"",CONCATENATE(TEXT(ENE´24!B65+1,"DD/MM/YYYY")," ",IF(ENE´24!C65="6:00A18:00",MID(ENE´24!C65,1,4),MID(ENE´24!C65,1,5))))</f>
        <v/>
      </c>
      <c r="C1482" t="str">
        <f>IF(ENE´24!AX65="","",ENE´24!AX65)</f>
        <v/>
      </c>
    </row>
    <row r="1483" spans="1:3" x14ac:dyDescent="0.3">
      <c r="A1483" t="str">
        <f>IF(B1483="","",ENE´24!$AX$10)</f>
        <v/>
      </c>
      <c r="B1483" s="22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",C1483=""),"",CONCATENATE(TEXT(ENE´24!B66,"DD/MM/YYYY")," ",IF(ENE´24!C66="6:00A18:00",MID(ENE´24!C66,1,4),MID(ENE´24!C66,1,5))))</f>
        <v/>
      </c>
      <c r="C1483" t="str">
        <f>IF(ENE´24!AX66="","",ENE´24!AX66)</f>
        <v/>
      </c>
    </row>
    <row r="1484" spans="1:3" x14ac:dyDescent="0.3">
      <c r="A1484" t="str">
        <f>IF(B1484="","",ENE´24!$AX$10)</f>
        <v/>
      </c>
      <c r="B1484" s="22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",C1484=""),"",CONCATENATE(TEXT(ENE´24!B67+1,"DD/MM/YYYY")," ",IF(ENE´24!C67="6:00A18:00",MID(ENE´24!C67,1,4),MID(ENE´24!C67,1,5))))</f>
        <v/>
      </c>
      <c r="C1484" t="str">
        <f>IF(ENE´24!AX67="","",ENE´24!AX67)</f>
        <v/>
      </c>
    </row>
    <row r="1485" spans="1:3" x14ac:dyDescent="0.3">
      <c r="A1485" t="str">
        <f>IF(B1485="","",ENE´24!$AX$10)</f>
        <v/>
      </c>
      <c r="B1485" s="22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",C1485=""),"",CONCATENATE(TEXT(ENE´24!B68,"DD/MM/YYYY")," ",IF(ENE´24!C68="6:00A18:00",MID(ENE´24!C68,1,4),MID(ENE´24!C68,1,5))))</f>
        <v/>
      </c>
      <c r="C1485" t="str">
        <f>IF(ENE´24!AX68="","",ENE´24!AX68)</f>
        <v/>
      </c>
    </row>
    <row r="1486" spans="1:3" x14ac:dyDescent="0.3">
      <c r="A1486" t="str">
        <f>IF(B1486="","",ENE´24!$AX$10)</f>
        <v/>
      </c>
      <c r="B1486" s="22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",C1486=""),"",CONCATENATE(TEXT(ENE´24!B69+1,"DD/MM/YYYY")," ",IF(ENE´24!C69="6:00A18:00",MID(ENE´24!C69,1,4),MID(ENE´24!C69,1,5))))</f>
        <v/>
      </c>
      <c r="C1486" t="str">
        <f>IF(ENE´24!AX69="","",ENE´24!AX69)</f>
        <v/>
      </c>
    </row>
    <row r="1487" spans="1:3" x14ac:dyDescent="0.3">
      <c r="A1487" t="str">
        <f>IF(B1487="","",ENE´24!$AX$10)</f>
        <v/>
      </c>
      <c r="B1487" s="22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",C1487=""),"",CONCATENATE(TEXT(ENE´24!B70,"DD/MM/YYYY")," ",IF(ENE´24!C70="6:00A18:00",MID(ENE´24!C70,1,4),MID(ENE´24!C70,1,5))))</f>
        <v/>
      </c>
      <c r="C1487" t="str">
        <f>IF(ENE´24!AX70="","",ENE´24!AX70)</f>
        <v/>
      </c>
    </row>
    <row r="1488" spans="1:3" x14ac:dyDescent="0.3">
      <c r="A1488" t="str">
        <f>IF(B1488="","",ENE´24!$AX$10)</f>
        <v/>
      </c>
      <c r="B1488" s="22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",C1488=""),"",CONCATENATE(TEXT(ENE´24!B71+1,"DD/MM/YYYY")," ",IF(ENE´24!C71="6:00A18:00",MID(ENE´24!C71,1,4),MID(ENE´24!C71,1,5))))</f>
        <v/>
      </c>
      <c r="C1488" t="str">
        <f>IF(ENE´24!AX71="","",ENE´24!AX71)</f>
        <v/>
      </c>
    </row>
    <row r="1489" spans="1:3" x14ac:dyDescent="0.3">
      <c r="A1489" t="str">
        <f>IF(B1489="","",ENE´24!$AX$10)</f>
        <v/>
      </c>
      <c r="B1489" s="22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",C1489=""),"",CONCATENATE(TEXT(ENE´24!B72,"DD/MM/YYYY")," ",IF(ENE´24!C72="6:00A18:00",MID(ENE´24!C72,1,4),MID(ENE´24!C72,1,5))))</f>
        <v/>
      </c>
      <c r="C1489" t="str">
        <f>IF(ENE´24!AX72="","",ENE´24!AX72)</f>
        <v/>
      </c>
    </row>
    <row r="1490" spans="1:3" x14ac:dyDescent="0.3">
      <c r="A1490" t="str">
        <f>IF(B1490="","",ENE´24!$AZ$10)</f>
        <v/>
      </c>
      <c r="B1490" s="22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",C1490=""),"",CONCATENATE(TEXT(ENE´24!B11+1,"DD/MM/YYYY")," ",IF(ENE´24!C11="6:00A18:00",MID(ENE´24!C11,1,4),MID(ENE´24!C11,1,5))))</f>
        <v/>
      </c>
      <c r="C1490" t="str">
        <f>IF(ENE´24!AZ11="","",ENE´24!AZ11)</f>
        <v/>
      </c>
    </row>
    <row r="1491" spans="1:3" x14ac:dyDescent="0.3">
      <c r="A1491" t="str">
        <f>IF(B1491="","",ENE´24!$AZ$10)</f>
        <v/>
      </c>
      <c r="B1491" s="22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",C1491=""),"",CONCATENATE(TEXT(ENE´24!B12,"DD/MM/YYYY")," ",IF(ENE´24!C12="6:00A18:00",MID(ENE´24!C12,1,4),MID(ENE´24!C12,1,5))))</f>
        <v/>
      </c>
      <c r="C1491" t="str">
        <f>IF(ENE´24!AZ12="","",ENE´24!AZ12)</f>
        <v/>
      </c>
    </row>
    <row r="1492" spans="1:3" x14ac:dyDescent="0.3">
      <c r="A1492" t="str">
        <f>IF(B1492="","",ENE´24!$AZ$10)</f>
        <v/>
      </c>
      <c r="B1492" s="22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",C1492=""),"",CONCATENATE(TEXT(ENE´24!B13+1,"DD/MM/YYYY")," ",IF(ENE´24!C13="6:00A18:00",MID(ENE´24!C13,1,4),MID(ENE´24!C13,1,5))))</f>
        <v/>
      </c>
      <c r="C1492" t="str">
        <f>IF(ENE´24!AZ13="","",ENE´24!AZ13)</f>
        <v/>
      </c>
    </row>
    <row r="1493" spans="1:3" x14ac:dyDescent="0.3">
      <c r="A1493" t="str">
        <f>IF(B1493="","",ENE´24!$AZ$10)</f>
        <v/>
      </c>
      <c r="B1493" s="22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",C1493=""),"",CONCATENATE(TEXT(ENE´24!B14,"DD/MM/YYYY")," ",IF(ENE´24!C14="6:00A18:00",MID(ENE´24!C14,1,4),MID(ENE´24!C14,1,5))))</f>
        <v/>
      </c>
      <c r="C1493" t="str">
        <f>IF(ENE´24!AZ14="","",ENE´24!AZ14)</f>
        <v/>
      </c>
    </row>
    <row r="1494" spans="1:3" x14ac:dyDescent="0.3">
      <c r="A1494" t="str">
        <f>IF(B1494="","",ENE´24!$AZ$10)</f>
        <v/>
      </c>
      <c r="B1494" s="22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",C1494=""),"",CONCATENATE(TEXT(ENE´24!B15+1,"DD/MM/YYYY")," ",IF(ENE´24!C15="6:00A18:00",MID(ENE´24!C15,1,4),MID(ENE´24!C15,1,5))))</f>
        <v/>
      </c>
      <c r="C1494" t="str">
        <f>IF(ENE´24!AZ15="","",ENE´24!AZ15)</f>
        <v/>
      </c>
    </row>
    <row r="1495" spans="1:3" x14ac:dyDescent="0.3">
      <c r="A1495" t="str">
        <f>IF(B1495="","",ENE´24!$AZ$10)</f>
        <v/>
      </c>
      <c r="B1495" s="22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",C1495=""),"",CONCATENATE(TEXT(ENE´24!B16,"DD/MM/YYYY")," ",IF(ENE´24!C16="6:00A18:00",MID(ENE´24!C16,1,4),MID(ENE´24!C16,1,5))))</f>
        <v/>
      </c>
      <c r="C1495" t="str">
        <f>IF(ENE´24!AZ16="","",ENE´24!AZ16)</f>
        <v/>
      </c>
    </row>
    <row r="1496" spans="1:3" x14ac:dyDescent="0.3">
      <c r="A1496" t="str">
        <f>IF(B1496="","",ENE´24!$AZ$10)</f>
        <v/>
      </c>
      <c r="B1496" s="22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",C1496=""),"",CONCATENATE(TEXT(ENE´24!B17+1,"DD/MM/YYYY")," ",IF(ENE´24!C17="6:00A18:00",MID(ENE´24!C17,1,4),MID(ENE´24!C17,1,5))))</f>
        <v/>
      </c>
      <c r="C1496" t="str">
        <f>IF(ENE´24!AZ17="","",ENE´24!AZ17)</f>
        <v/>
      </c>
    </row>
    <row r="1497" spans="1:3" x14ac:dyDescent="0.3">
      <c r="A1497" t="str">
        <f>IF(B1497="","",ENE´24!$AZ$10)</f>
        <v/>
      </c>
      <c r="B1497" s="22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",C1497=""),"",CONCATENATE(TEXT(ENE´24!B18,"DD/MM/YYYY")," ",IF(ENE´24!C18="6:00A18:00",MID(ENE´24!C18,1,4),MID(ENE´24!C18,1,5))))</f>
        <v/>
      </c>
      <c r="C1497" t="str">
        <f>IF(ENE´24!AZ18="","",ENE´24!AZ18)</f>
        <v/>
      </c>
    </row>
    <row r="1498" spans="1:3" x14ac:dyDescent="0.3">
      <c r="A1498" t="str">
        <f>IF(B1498="","",ENE´24!$AZ$10)</f>
        <v/>
      </c>
      <c r="B1498" s="22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",C1498=""),"",CONCATENATE(TEXT(ENE´24!B19+1,"DD/MM/YYYY")," ",IF(ENE´24!C19="6:00A18:00",MID(ENE´24!C19,1,4),MID(ENE´24!C19,1,5))))</f>
        <v/>
      </c>
      <c r="C1498" t="str">
        <f>IF(ENE´24!AZ19="","",ENE´24!AZ19)</f>
        <v/>
      </c>
    </row>
    <row r="1499" spans="1:3" x14ac:dyDescent="0.3">
      <c r="A1499" t="str">
        <f>IF(B1499="","",ENE´24!$AZ$10)</f>
        <v/>
      </c>
      <c r="B1499" s="22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",C1499=""),"",CONCATENATE(TEXT(ENE´24!B20,"DD/MM/YYYY")," ",IF(ENE´24!C20="6:00A18:00",MID(ENE´24!C20,1,4),MID(ENE´24!C20,1,5))))</f>
        <v/>
      </c>
      <c r="C1499" t="str">
        <f>IF(ENE´24!AZ20="","",ENE´24!AZ20)</f>
        <v/>
      </c>
    </row>
    <row r="1500" spans="1:3" x14ac:dyDescent="0.3">
      <c r="A1500" t="str">
        <f>IF(B1500="","",ENE´24!$AZ$10)</f>
        <v/>
      </c>
      <c r="B1500" s="22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",C1500=""),"",CONCATENATE(TEXT(ENE´24!B21+1,"DD/MM/YYYY")," ",IF(ENE´24!C21="6:00A18:00",MID(ENE´24!C21,1,4),MID(ENE´24!C21,1,5))))</f>
        <v/>
      </c>
      <c r="C1500" t="str">
        <f>IF(ENE´24!AZ21="","",ENE´24!AZ21)</f>
        <v/>
      </c>
    </row>
    <row r="1501" spans="1:3" x14ac:dyDescent="0.3">
      <c r="A1501" t="str">
        <f>IF(B1501="","",ENE´24!$AZ$10)</f>
        <v/>
      </c>
      <c r="B1501" s="22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",C1501=""),"",CONCATENATE(TEXT(ENE´24!B22,"DD/MM/YYYY")," ",IF(ENE´24!C22="6:00A18:00",MID(ENE´24!C22,1,4),MID(ENE´24!C22,1,5))))</f>
        <v/>
      </c>
      <c r="C1501" t="str">
        <f>IF(ENE´24!AZ22="","",ENE´24!AZ22)</f>
        <v/>
      </c>
    </row>
    <row r="1502" spans="1:3" x14ac:dyDescent="0.3">
      <c r="A1502" t="str">
        <f>IF(B1502="","",ENE´24!$AZ$10)</f>
        <v/>
      </c>
      <c r="B1502" s="22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",C1502=""),"",CONCATENATE(TEXT(ENE´24!B23+1,"DD/MM/YYYY")," ",IF(ENE´24!C23="6:00A18:00",MID(ENE´24!C23,1,4),MID(ENE´24!C23,1,5))))</f>
        <v/>
      </c>
      <c r="C1502" t="str">
        <f>IF(ENE´24!AZ23="","",ENE´24!AZ23)</f>
        <v/>
      </c>
    </row>
    <row r="1503" spans="1:3" x14ac:dyDescent="0.3">
      <c r="A1503" t="str">
        <f>IF(B1503="","",ENE´24!$AZ$10)</f>
        <v/>
      </c>
      <c r="B1503" s="22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",C1503=""),"",CONCATENATE(TEXT(ENE´24!B24,"DD/MM/YYYY")," ",IF(ENE´24!C24="6:00A18:00",MID(ENE´24!C24,1,4),MID(ENE´24!C24,1,5))))</f>
        <v/>
      </c>
      <c r="C1503" t="str">
        <f>IF(ENE´24!AZ24="","",ENE´24!AZ24)</f>
        <v/>
      </c>
    </row>
    <row r="1504" spans="1:3" x14ac:dyDescent="0.3">
      <c r="A1504" t="str">
        <f>IF(B1504="","",ENE´24!$AZ$10)</f>
        <v/>
      </c>
      <c r="B1504" s="22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",C1504=""),"",CONCATENATE(TEXT(ENE´24!B25+1,"DD/MM/YYYY")," ",IF(ENE´24!C25="6:00A18:00",MID(ENE´24!C25,1,4),MID(ENE´24!C25,1,5))))</f>
        <v/>
      </c>
      <c r="C1504" t="str">
        <f>IF(ENE´24!AZ25="","",ENE´24!AZ25)</f>
        <v/>
      </c>
    </row>
    <row r="1505" spans="1:3" x14ac:dyDescent="0.3">
      <c r="A1505" t="str">
        <f>IF(B1505="","",ENE´24!$AZ$10)</f>
        <v/>
      </c>
      <c r="B1505" s="22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",C1505=""),"",CONCATENATE(TEXT(ENE´24!B26,"DD/MM/YYYY")," ",IF(ENE´24!C26="6:00A18:00",MID(ENE´24!C26,1,4),MID(ENE´24!C26,1,5))))</f>
        <v/>
      </c>
      <c r="C1505" t="str">
        <f>IF(ENE´24!AZ26="","",ENE´24!AZ26)</f>
        <v/>
      </c>
    </row>
    <row r="1506" spans="1:3" x14ac:dyDescent="0.3">
      <c r="A1506" t="str">
        <f>IF(B1506="","",ENE´24!$AZ$10)</f>
        <v/>
      </c>
      <c r="B1506" s="22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",C1506=""),"",CONCATENATE(TEXT(ENE´24!B27+1,"DD/MM/YYYY")," ",IF(ENE´24!C27="6:00A18:00",MID(ENE´24!C27,1,4),MID(ENE´24!C27,1,5))))</f>
        <v/>
      </c>
      <c r="C1506" t="str">
        <f>IF(ENE´24!AZ27="","",ENE´24!AZ27)</f>
        <v/>
      </c>
    </row>
    <row r="1507" spans="1:3" x14ac:dyDescent="0.3">
      <c r="A1507" t="str">
        <f>IF(B1507="","",ENE´24!$AZ$10)</f>
        <v/>
      </c>
      <c r="B1507" s="22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",C1507=""),"",CONCATENATE(TEXT(ENE´24!B28,"DD/MM/YYYY")," ",IF(ENE´24!C28="6:00A18:00",MID(ENE´24!C28,1,4),MID(ENE´24!C28,1,5))))</f>
        <v/>
      </c>
      <c r="C1507" t="str">
        <f>IF(ENE´24!AZ28="","",ENE´24!AZ28)</f>
        <v/>
      </c>
    </row>
    <row r="1508" spans="1:3" x14ac:dyDescent="0.3">
      <c r="A1508" t="str">
        <f>IF(B1508="","",ENE´24!$AZ$10)</f>
        <v/>
      </c>
      <c r="B1508" s="22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",C1508=""),"",CONCATENATE(TEXT(ENE´24!B29+1,"DD/MM/YYYY")," ",IF(ENE´24!C29="6:00A18:00",MID(ENE´24!C29,1,4),MID(ENE´24!C29,1,5))))</f>
        <v/>
      </c>
      <c r="C1508" t="str">
        <f>IF(ENE´24!AZ29="","",ENE´24!AZ29)</f>
        <v/>
      </c>
    </row>
    <row r="1509" spans="1:3" x14ac:dyDescent="0.3">
      <c r="A1509" t="str">
        <f>IF(B1509="","",ENE´24!$AZ$10)</f>
        <v/>
      </c>
      <c r="B1509" s="22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",C1509=""),"",CONCATENATE(TEXT(ENE´24!B30,"DD/MM/YYYY")," ",IF(ENE´24!C30="6:00A18:00",MID(ENE´24!C30,1,4),MID(ENE´24!C30,1,5))))</f>
        <v/>
      </c>
      <c r="C1509" t="str">
        <f>IF(ENE´24!AZ30="","",ENE´24!AZ30)</f>
        <v/>
      </c>
    </row>
    <row r="1510" spans="1:3" x14ac:dyDescent="0.3">
      <c r="A1510" t="str">
        <f>IF(B1510="","",ENE´24!$AZ$10)</f>
        <v/>
      </c>
      <c r="B1510" s="22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",C1510=""),"",CONCATENATE(TEXT(ENE´24!B31+1,"DD/MM/YYYY")," ",IF(ENE´24!C31="6:00A18:00",MID(ENE´24!C31,1,4),MID(ENE´24!C31,1,5))))</f>
        <v/>
      </c>
      <c r="C1510" t="str">
        <f>IF(ENE´24!AZ31="","",ENE´24!AZ31)</f>
        <v/>
      </c>
    </row>
    <row r="1511" spans="1:3" x14ac:dyDescent="0.3">
      <c r="A1511" t="str">
        <f>IF(B1511="","",ENE´24!$AZ$10)</f>
        <v/>
      </c>
      <c r="B1511" s="22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",C1511=""),"",CONCATENATE(TEXT(ENE´24!B32,"DD/MM/YYYY")," ",IF(ENE´24!C32="6:00A18:00",MID(ENE´24!C32,1,4),MID(ENE´24!C32,1,5))))</f>
        <v/>
      </c>
      <c r="C1511" t="str">
        <f>IF(ENE´24!AZ32="","",ENE´24!AZ32)</f>
        <v/>
      </c>
    </row>
    <row r="1512" spans="1:3" x14ac:dyDescent="0.3">
      <c r="A1512" t="str">
        <f>IF(B1512="","",ENE´24!$AZ$10)</f>
        <v/>
      </c>
      <c r="B1512" s="22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",C1512=""),"",CONCATENATE(TEXT(ENE´24!B33+1,"DD/MM/YYYY")," ",IF(ENE´24!C33="6:00A18:00",MID(ENE´24!C33,1,4),MID(ENE´24!C33,1,5))))</f>
        <v/>
      </c>
      <c r="C1512" t="str">
        <f>IF(ENE´24!AZ33="","",ENE´24!AZ33)</f>
        <v/>
      </c>
    </row>
    <row r="1513" spans="1:3" x14ac:dyDescent="0.3">
      <c r="A1513" t="str">
        <f>IF(B1513="","",ENE´24!$AZ$10)</f>
        <v/>
      </c>
      <c r="B1513" s="22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",C1513=""),"",CONCATENATE(TEXT(ENE´24!B34,"DD/MM/YYYY")," ",IF(ENE´24!C34="6:00A18:00",MID(ENE´24!C34,1,4),MID(ENE´24!C34,1,5))))</f>
        <v/>
      </c>
      <c r="C1513" t="str">
        <f>IF(ENE´24!AZ34="","",ENE´24!AZ34)</f>
        <v/>
      </c>
    </row>
    <row r="1514" spans="1:3" x14ac:dyDescent="0.3">
      <c r="A1514" t="str">
        <f>IF(B1514="","",ENE´24!$AZ$10)</f>
        <v/>
      </c>
      <c r="B1514" s="22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",C1514=""),"",CONCATENATE(TEXT(ENE´24!B35+1,"DD/MM/YYYY")," ",IF(ENE´24!C35="6:00A18:00",MID(ENE´24!C35,1,4),MID(ENE´24!C35,1,5))))</f>
        <v/>
      </c>
      <c r="C1514" t="str">
        <f>IF(ENE´24!AZ35="","",ENE´24!AZ35)</f>
        <v/>
      </c>
    </row>
    <row r="1515" spans="1:3" x14ac:dyDescent="0.3">
      <c r="A1515" t="str">
        <f>IF(B1515="","",ENE´24!$AZ$10)</f>
        <v/>
      </c>
      <c r="B1515" s="22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",C1515=""),"",CONCATENATE(TEXT(ENE´24!B36,"DD/MM/YYYY")," ",IF(ENE´24!C36="6:00A18:00",MID(ENE´24!C36,1,4),MID(ENE´24!C36,1,5))))</f>
        <v/>
      </c>
      <c r="C1515" t="str">
        <f>IF(ENE´24!AZ36="","",ENE´24!AZ36)</f>
        <v/>
      </c>
    </row>
    <row r="1516" spans="1:3" x14ac:dyDescent="0.3">
      <c r="A1516" t="str">
        <f>IF(B1516="","",ENE´24!$AZ$10)</f>
        <v/>
      </c>
      <c r="B1516" s="22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",C1516=""),"",CONCATENATE(TEXT(ENE´24!B37+1,"DD/MM/YYYY")," ",IF(ENE´24!C37="6:00A18:00",MID(ENE´24!C37,1,4),MID(ENE´24!C37,1,5))))</f>
        <v/>
      </c>
      <c r="C1516" t="str">
        <f>IF(ENE´24!AZ37="","",ENE´24!AZ37)</f>
        <v/>
      </c>
    </row>
    <row r="1517" spans="1:3" x14ac:dyDescent="0.3">
      <c r="A1517" t="str">
        <f>IF(B1517="","",ENE´24!$AZ$10)</f>
        <v/>
      </c>
      <c r="B1517" s="22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",C1517=""),"",CONCATENATE(TEXT(ENE´24!B38,"DD/MM/YYYY")," ",IF(ENE´24!C38="6:00A18:00",MID(ENE´24!C38,1,4),MID(ENE´24!C38,1,5))))</f>
        <v/>
      </c>
      <c r="C1517" t="str">
        <f>IF(ENE´24!AZ38="","",ENE´24!AZ38)</f>
        <v/>
      </c>
    </row>
    <row r="1518" spans="1:3" x14ac:dyDescent="0.3">
      <c r="A1518" t="str">
        <f>IF(B1518="","",ENE´24!$AZ$10)</f>
        <v/>
      </c>
      <c r="B1518" s="22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",C1518=""),"",CONCATENATE(TEXT(ENE´24!B39+1,"DD/MM/YYYY")," ",IF(ENE´24!C39="6:00A18:00",MID(ENE´24!C39,1,4),MID(ENE´24!C39,1,5))))</f>
        <v/>
      </c>
      <c r="C1518" t="str">
        <f>IF(ENE´24!AZ39="","",ENE´24!AZ39)</f>
        <v/>
      </c>
    </row>
    <row r="1519" spans="1:3" x14ac:dyDescent="0.3">
      <c r="A1519" t="str">
        <f>IF(B1519="","",ENE´24!$AZ$10)</f>
        <v/>
      </c>
      <c r="B1519" s="22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",C1519=""),"",CONCATENATE(TEXT(ENE´24!B40,"DD/MM/YYYY")," ",IF(ENE´24!C40="6:00A18:00",MID(ENE´24!C40,1,4),MID(ENE´24!C40,1,5))))</f>
        <v/>
      </c>
      <c r="C1519" t="str">
        <f>IF(ENE´24!AZ40="","",ENE´24!AZ40)</f>
        <v/>
      </c>
    </row>
    <row r="1520" spans="1:3" x14ac:dyDescent="0.3">
      <c r="A1520" t="str">
        <f>IF(B1520="","",ENE´24!$AZ$10)</f>
        <v/>
      </c>
      <c r="B1520" s="22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",C1520=""),"",CONCATENATE(TEXT(ENE´24!B41+1,"DD/MM/YYYY")," ",IF(ENE´24!C41="6:00A18:00",MID(ENE´24!C41,1,4),MID(ENE´24!C41,1,5))))</f>
        <v/>
      </c>
      <c r="C1520" t="str">
        <f>IF(ENE´24!AZ41="","",ENE´24!AZ41)</f>
        <v/>
      </c>
    </row>
    <row r="1521" spans="1:3" x14ac:dyDescent="0.3">
      <c r="A1521" t="str">
        <f>IF(B1521="","",ENE´24!$AZ$10)</f>
        <v/>
      </c>
      <c r="B1521" s="22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",C1521=""),"",CONCATENATE(TEXT(ENE´24!B42,"DD/MM/YYYY")," ",IF(ENE´24!C42="6:00A18:00",MID(ENE´24!C42,1,4),MID(ENE´24!C42,1,5))))</f>
        <v/>
      </c>
      <c r="C1521" t="str">
        <f>IF(ENE´24!AZ42="","",ENE´24!AZ42)</f>
        <v/>
      </c>
    </row>
    <row r="1522" spans="1:3" x14ac:dyDescent="0.3">
      <c r="A1522" t="str">
        <f>IF(B1522="","",ENE´24!$AZ$10)</f>
        <v/>
      </c>
      <c r="B1522" s="22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",C1522=""),"",CONCATENATE(TEXT(ENE´24!B43+1,"DD/MM/YYYY")," ",IF(ENE´24!C43="6:00A18:00",MID(ENE´24!C43,1,4),MID(ENE´24!C43,1,5))))</f>
        <v/>
      </c>
      <c r="C1522" t="str">
        <f>IF(ENE´24!AZ43="","",ENE´24!AZ43)</f>
        <v/>
      </c>
    </row>
    <row r="1523" spans="1:3" x14ac:dyDescent="0.3">
      <c r="A1523" t="str">
        <f>IF(B1523="","",ENE´24!$AZ$10)</f>
        <v/>
      </c>
      <c r="B1523" s="22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",C1523=""),"",CONCATENATE(TEXT(ENE´24!B44,"DD/MM/YYYY")," ",IF(ENE´24!C44="6:00A18:00",MID(ENE´24!C44,1,4),MID(ENE´24!C44,1,5))))</f>
        <v/>
      </c>
      <c r="C1523" t="str">
        <f>IF(ENE´24!AZ44="","",ENE´24!AZ44)</f>
        <v/>
      </c>
    </row>
    <row r="1524" spans="1:3" x14ac:dyDescent="0.3">
      <c r="A1524" t="str">
        <f>IF(B1524="","",ENE´24!$AZ$10)</f>
        <v/>
      </c>
      <c r="B1524" s="22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",C1524=""),"",CONCATENATE(TEXT(ENE´24!B45+1,"DD/MM/YYYY")," ",IF(ENE´24!C45="6:00A18:00",MID(ENE´24!C45,1,4),MID(ENE´24!C45,1,5))))</f>
        <v/>
      </c>
      <c r="C1524" t="str">
        <f>IF(ENE´24!AZ45="","",ENE´24!AZ45)</f>
        <v/>
      </c>
    </row>
    <row r="1525" spans="1:3" x14ac:dyDescent="0.3">
      <c r="A1525" t="str">
        <f>IF(B1525="","",ENE´24!$AZ$10)</f>
        <v/>
      </c>
      <c r="B1525" s="22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",C1525=""),"",CONCATENATE(TEXT(ENE´24!B46,"DD/MM/YYYY")," ",IF(ENE´24!C46="6:00A18:00",MID(ENE´24!C46,1,4),MID(ENE´24!C46,1,5))))</f>
        <v/>
      </c>
      <c r="C1525" t="str">
        <f>IF(ENE´24!AZ46="","",ENE´24!AZ46)</f>
        <v/>
      </c>
    </row>
    <row r="1526" spans="1:3" x14ac:dyDescent="0.3">
      <c r="A1526" t="str">
        <f>IF(B1526="","",ENE´24!$AZ$10)</f>
        <v/>
      </c>
      <c r="B1526" s="22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",C1526=""),"",CONCATENATE(TEXT(ENE´24!B47+1,"DD/MM/YYYY")," ",IF(ENE´24!C47="6:00A18:00",MID(ENE´24!C47,1,4),MID(ENE´24!C47,1,5))))</f>
        <v/>
      </c>
      <c r="C1526" t="str">
        <f>IF(ENE´24!AZ47="","",ENE´24!AZ47)</f>
        <v/>
      </c>
    </row>
    <row r="1527" spans="1:3" x14ac:dyDescent="0.3">
      <c r="A1527" t="str">
        <f>IF(B1527="","",ENE´24!$AZ$10)</f>
        <v/>
      </c>
      <c r="B1527" s="22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",C1527=""),"",CONCATENATE(TEXT(ENE´24!B48,"DD/MM/YYYY")," ",IF(ENE´24!C48="6:00A18:00",MID(ENE´24!C48,1,4),MID(ENE´24!C48,1,5))))</f>
        <v/>
      </c>
      <c r="C1527" t="str">
        <f>IF(ENE´24!AZ48="","",ENE´24!AZ48)</f>
        <v/>
      </c>
    </row>
    <row r="1528" spans="1:3" x14ac:dyDescent="0.3">
      <c r="A1528" t="str">
        <f>IF(B1528="","",ENE´24!$AZ$10)</f>
        <v/>
      </c>
      <c r="B1528" s="22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",C1528=""),"",CONCATENATE(TEXT(ENE´24!B49+1,"DD/MM/YYYY")," ",IF(ENE´24!C49="6:00A18:00",MID(ENE´24!C49,1,4),MID(ENE´24!C49,1,5))))</f>
        <v/>
      </c>
      <c r="C1528" t="str">
        <f>IF(ENE´24!AZ49="","",ENE´24!AZ49)</f>
        <v/>
      </c>
    </row>
    <row r="1529" spans="1:3" x14ac:dyDescent="0.3">
      <c r="A1529" t="str">
        <f>IF(B1529="","",ENE´24!$AZ$10)</f>
        <v/>
      </c>
      <c r="B1529" s="22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",C1529=""),"",CONCATENATE(TEXT(ENE´24!B50,"DD/MM/YYYY")," ",IF(ENE´24!C50="6:00A18:00",MID(ENE´24!C50,1,4),MID(ENE´24!C50,1,5))))</f>
        <v/>
      </c>
      <c r="C1529" t="str">
        <f>IF(ENE´24!AZ50="","",ENE´24!AZ50)</f>
        <v/>
      </c>
    </row>
    <row r="1530" spans="1:3" x14ac:dyDescent="0.3">
      <c r="A1530" t="str">
        <f>IF(B1530="","",ENE´24!$AZ$10)</f>
        <v/>
      </c>
      <c r="B1530" s="22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",C1530=""),"",CONCATENATE(TEXT(ENE´24!B51+1,"DD/MM/YYYY")," ",IF(ENE´24!C51="6:00A18:00",MID(ENE´24!C51,1,4),MID(ENE´24!C51,1,5))))</f>
        <v/>
      </c>
      <c r="C1530" t="str">
        <f>IF(ENE´24!AZ51="","",ENE´24!AZ51)</f>
        <v/>
      </c>
    </row>
    <row r="1531" spans="1:3" x14ac:dyDescent="0.3">
      <c r="A1531" t="str">
        <f>IF(B1531="","",ENE´24!$AZ$10)</f>
        <v/>
      </c>
      <c r="B1531" s="22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",C1531=""),"",CONCATENATE(TEXT(ENE´24!B52,"DD/MM/YYYY")," ",IF(ENE´24!C52="6:00A18:00",MID(ENE´24!C52,1,4),MID(ENE´24!C52,1,5))))</f>
        <v/>
      </c>
      <c r="C1531" t="str">
        <f>IF(ENE´24!AZ52="","",ENE´24!AZ52)</f>
        <v/>
      </c>
    </row>
    <row r="1532" spans="1:3" x14ac:dyDescent="0.3">
      <c r="A1532" t="str">
        <f>IF(B1532="","",ENE´24!$AZ$10)</f>
        <v/>
      </c>
      <c r="B1532" s="22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",C1532=""),"",CONCATENATE(TEXT(ENE´24!B53+1,"DD/MM/YYYY")," ",IF(ENE´24!C53="6:00A18:00",MID(ENE´24!C53,1,4),MID(ENE´24!C53,1,5))))</f>
        <v/>
      </c>
      <c r="C1532" t="str">
        <f>IF(ENE´24!AZ53="","",ENE´24!AZ53)</f>
        <v/>
      </c>
    </row>
    <row r="1533" spans="1:3" x14ac:dyDescent="0.3">
      <c r="A1533" t="str">
        <f>IF(B1533="","",ENE´24!$AZ$10)</f>
        <v/>
      </c>
      <c r="B1533" s="22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",C1533=""),"",CONCATENATE(TEXT(ENE´24!B54,"DD/MM/YYYY")," ",IF(ENE´24!C54="6:00A18:00",MID(ENE´24!C54,1,4),MID(ENE´24!C54,1,5))))</f>
        <v/>
      </c>
      <c r="C1533" t="str">
        <f>IF(ENE´24!AZ54="","",ENE´24!AZ54)</f>
        <v/>
      </c>
    </row>
    <row r="1534" spans="1:3" x14ac:dyDescent="0.3">
      <c r="A1534" t="str">
        <f>IF(B1534="","",ENE´24!$AZ$10)</f>
        <v/>
      </c>
      <c r="B1534" s="22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",C1534=""),"",CONCATENATE(TEXT(ENE´24!B55+1,"DD/MM/YYYY")," ",IF(ENE´24!C55="6:00A18:00",MID(ENE´24!C55,1,4),MID(ENE´24!C55,1,5))))</f>
        <v/>
      </c>
      <c r="C1534" t="str">
        <f>IF(ENE´24!AZ55="","",ENE´24!AZ55)</f>
        <v/>
      </c>
    </row>
    <row r="1535" spans="1:3" x14ac:dyDescent="0.3">
      <c r="A1535" t="str">
        <f>IF(B1535="","",ENE´24!$AZ$10)</f>
        <v/>
      </c>
      <c r="B1535" s="22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",C1535=""),"",CONCATENATE(TEXT(ENE´24!B56,"DD/MM/YYYY")," ",IF(ENE´24!C56="6:00A18:00",MID(ENE´24!C56,1,4),MID(ENE´24!C56,1,5))))</f>
        <v/>
      </c>
      <c r="C1535" t="str">
        <f>IF(ENE´24!AZ56="","",ENE´24!AZ56)</f>
        <v/>
      </c>
    </row>
    <row r="1536" spans="1:3" x14ac:dyDescent="0.3">
      <c r="A1536" t="str">
        <f>IF(B1536="","",ENE´24!$AZ$10)</f>
        <v/>
      </c>
      <c r="B1536" s="22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",C1536=""),"",CONCATENATE(TEXT(ENE´24!B57+1,"DD/MM/YYYY")," ",IF(ENE´24!C57="6:00A18:00",MID(ENE´24!C57,1,4),MID(ENE´24!C57,1,5))))</f>
        <v/>
      </c>
      <c r="C1536" t="str">
        <f>IF(ENE´24!AZ57="","",ENE´24!AZ57)</f>
        <v/>
      </c>
    </row>
    <row r="1537" spans="1:3" x14ac:dyDescent="0.3">
      <c r="A1537" t="str">
        <f>IF(B1537="","",ENE´24!$AZ$10)</f>
        <v/>
      </c>
      <c r="B1537" s="22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",C1537=""),"",CONCATENATE(TEXT(ENE´24!B58,"DD/MM/YYYY")," ",IF(ENE´24!C58="6:00A18:00",MID(ENE´24!C58,1,4),MID(ENE´24!C58,1,5))))</f>
        <v/>
      </c>
      <c r="C1537" t="str">
        <f>IF(ENE´24!AZ58="","",ENE´24!AZ58)</f>
        <v/>
      </c>
    </row>
    <row r="1538" spans="1:3" x14ac:dyDescent="0.3">
      <c r="A1538" t="str">
        <f>IF(B1538="","",ENE´24!$AZ$10)</f>
        <v/>
      </c>
      <c r="B1538" s="22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",C1538=""),"",CONCATENATE(TEXT(ENE´24!B59+1,"DD/MM/YYYY")," ",IF(ENE´24!C59="6:00A18:00",MID(ENE´24!C59,1,4),MID(ENE´24!C59,1,5))))</f>
        <v/>
      </c>
      <c r="C1538" t="str">
        <f>IF(ENE´24!AZ59="","",ENE´24!AZ59)</f>
        <v/>
      </c>
    </row>
    <row r="1539" spans="1:3" x14ac:dyDescent="0.3">
      <c r="A1539" t="str">
        <f>IF(B1539="","",ENE´24!$AZ$10)</f>
        <v/>
      </c>
      <c r="B1539" s="22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",C1539=""),"",CONCATENATE(TEXT(ENE´24!B60,"DD/MM/YYYY")," ",IF(ENE´24!C60="6:00A18:00",MID(ENE´24!C60,1,4),MID(ENE´24!C60,1,5))))</f>
        <v/>
      </c>
      <c r="C1539" t="str">
        <f>IF(ENE´24!AZ60="","",ENE´24!AZ60)</f>
        <v/>
      </c>
    </row>
    <row r="1540" spans="1:3" x14ac:dyDescent="0.3">
      <c r="A1540" t="str">
        <f>IF(B1540="","",ENE´24!$AZ$10)</f>
        <v/>
      </c>
      <c r="B1540" s="22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",C1540=""),"",CONCATENATE(TEXT(ENE´24!B61+1,"DD/MM/YYYY")," ",IF(ENE´24!C61="6:00A18:00",MID(ENE´24!C61,1,4),MID(ENE´24!C61,1,5))))</f>
        <v/>
      </c>
      <c r="C1540" t="str">
        <f>IF(ENE´24!AZ61="","",ENE´24!AZ61)</f>
        <v/>
      </c>
    </row>
    <row r="1541" spans="1:3" x14ac:dyDescent="0.3">
      <c r="A1541" t="str">
        <f>IF(B1541="","",ENE´24!$AZ$10)</f>
        <v/>
      </c>
      <c r="B1541" s="22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",C1541=""),"",CONCATENATE(TEXT(ENE´24!B62,"DD/MM/YYYY")," ",IF(ENE´24!C62="6:00A18:00",MID(ENE´24!C62,1,4),MID(ENE´24!C62,1,5))))</f>
        <v/>
      </c>
      <c r="C1541" t="str">
        <f>IF(ENE´24!AZ62="","",ENE´24!AZ62)</f>
        <v/>
      </c>
    </row>
    <row r="1542" spans="1:3" x14ac:dyDescent="0.3">
      <c r="A1542" t="str">
        <f>IF(B1542="","",ENE´24!$AZ$10)</f>
        <v/>
      </c>
      <c r="B1542" s="22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",C1542=""),"",CONCATENATE(TEXT(ENE´24!B63+1,"DD/MM/YYYY")," ",IF(ENE´24!C63="6:00A18:00",MID(ENE´24!C63,1,4),MID(ENE´24!C63,1,5))))</f>
        <v/>
      </c>
      <c r="C1542" t="str">
        <f>IF(ENE´24!AZ63="","",ENE´24!AZ63)</f>
        <v/>
      </c>
    </row>
    <row r="1543" spans="1:3" x14ac:dyDescent="0.3">
      <c r="A1543" t="str">
        <f>IF(B1543="","",ENE´24!$AZ$10)</f>
        <v/>
      </c>
      <c r="B1543" s="22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",C1543=""),"",CONCATENATE(TEXT(ENE´24!B64,"DD/MM/YYYY")," ",IF(ENE´24!C64="6:00A18:00",MID(ENE´24!C64,1,4),MID(ENE´24!C64,1,5))))</f>
        <v/>
      </c>
      <c r="C1543" t="str">
        <f>IF(ENE´24!AZ64="","",ENE´24!AZ64)</f>
        <v/>
      </c>
    </row>
    <row r="1544" spans="1:3" x14ac:dyDescent="0.3">
      <c r="A1544" t="str">
        <f>IF(B1544="","",ENE´24!$AZ$10)</f>
        <v/>
      </c>
      <c r="B1544" s="22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",C1544=""),"",CONCATENATE(TEXT(ENE´24!B65+1,"DD/MM/YYYY")," ",IF(ENE´24!C65="6:00A18:00",MID(ENE´24!C65,1,4),MID(ENE´24!C65,1,5))))</f>
        <v/>
      </c>
      <c r="C1544" t="str">
        <f>IF(ENE´24!AZ65="","",ENE´24!AZ65)</f>
        <v/>
      </c>
    </row>
    <row r="1545" spans="1:3" x14ac:dyDescent="0.3">
      <c r="A1545" t="str">
        <f>IF(B1545="","",ENE´24!$AZ$10)</f>
        <v/>
      </c>
      <c r="B1545" s="22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",C1545=""),"",CONCATENATE(TEXT(ENE´24!B66,"DD/MM/YYYY")," ",IF(ENE´24!C66="6:00A18:00",MID(ENE´24!C66,1,4),MID(ENE´24!C66,1,5))))</f>
        <v/>
      </c>
      <c r="C1545" t="str">
        <f>IF(ENE´24!AZ66="","",ENE´24!AZ66)</f>
        <v/>
      </c>
    </row>
    <row r="1546" spans="1:3" x14ac:dyDescent="0.3">
      <c r="A1546" t="str">
        <f>IF(B1546="","",ENE´24!$AZ$10)</f>
        <v/>
      </c>
      <c r="B1546" s="22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",C1546=""),"",CONCATENATE(TEXT(ENE´24!B67+1,"DD/MM/YYYY")," ",IF(ENE´24!C67="6:00A18:00",MID(ENE´24!C67,1,4),MID(ENE´24!C67,1,5))))</f>
        <v/>
      </c>
      <c r="C1546" t="str">
        <f>IF(ENE´24!AZ67="","",ENE´24!AZ67)</f>
        <v/>
      </c>
    </row>
    <row r="1547" spans="1:3" x14ac:dyDescent="0.3">
      <c r="A1547" t="str">
        <f>IF(B1547="","",ENE´24!$AZ$10)</f>
        <v/>
      </c>
      <c r="B1547" s="22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",C1547=""),"",CONCATENATE(TEXT(ENE´24!B68,"DD/MM/YYYY")," ",IF(ENE´24!C68="6:00A18:00",MID(ENE´24!C68,1,4),MID(ENE´24!C68,1,5))))</f>
        <v/>
      </c>
      <c r="C1547" t="str">
        <f>IF(ENE´24!AZ68="","",ENE´24!AZ68)</f>
        <v/>
      </c>
    </row>
    <row r="1548" spans="1:3" x14ac:dyDescent="0.3">
      <c r="A1548" t="str">
        <f>IF(B1548="","",ENE´24!$AZ$10)</f>
        <v/>
      </c>
      <c r="B1548" s="22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",C1548=""),"",CONCATENATE(TEXT(ENE´24!B69+1,"DD/MM/YYYY")," ",IF(ENE´24!C69="6:00A18:00",MID(ENE´24!C69,1,4),MID(ENE´24!C69,1,5))))</f>
        <v/>
      </c>
      <c r="C1548" t="str">
        <f>IF(ENE´24!AZ69="","",ENE´24!AZ69)</f>
        <v/>
      </c>
    </row>
    <row r="1549" spans="1:3" x14ac:dyDescent="0.3">
      <c r="A1549" t="str">
        <f>IF(B1549="","",ENE´24!$AZ$10)</f>
        <v/>
      </c>
      <c r="B1549" s="22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",C1549=""),"",CONCATENATE(TEXT(ENE´24!B70,"DD/MM/YYYY")," ",IF(ENE´24!C70="6:00A18:00",MID(ENE´24!C70,1,4),MID(ENE´24!C70,1,5))))</f>
        <v/>
      </c>
      <c r="C1549" t="str">
        <f>IF(ENE´24!AZ70="","",ENE´24!AZ70)</f>
        <v/>
      </c>
    </row>
    <row r="1550" spans="1:3" x14ac:dyDescent="0.3">
      <c r="A1550" t="str">
        <f>IF(B1550="","",ENE´24!$AZ$10)</f>
        <v/>
      </c>
      <c r="B1550" s="22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",C1550=""),"",CONCATENATE(TEXT(ENE´24!B71+1,"DD/MM/YYYY")," ",IF(ENE´24!C71="6:00A18:00",MID(ENE´24!C71,1,4),MID(ENE´24!C71,1,5))))</f>
        <v/>
      </c>
      <c r="C1550" t="str">
        <f>IF(ENE´24!AZ71="","",ENE´24!AZ71)</f>
        <v/>
      </c>
    </row>
    <row r="1551" spans="1:3" x14ac:dyDescent="0.3">
      <c r="A1551" t="str">
        <f>IF(B1551="","",ENE´24!$AZ$10)</f>
        <v/>
      </c>
      <c r="B1551" s="22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",C1551=""),"",CONCATENATE(TEXT(ENE´24!B72,"DD/MM/YYYY")," ",IF(ENE´24!C72="6:00A18:00",MID(ENE´24!C72,1,4),MID(ENE´24!C72,1,5))))</f>
        <v/>
      </c>
      <c r="C1551" t="str">
        <f>IF(ENE´24!AZ72="","",ENE´24!AZ72)</f>
        <v/>
      </c>
    </row>
    <row r="1552" spans="1:3" x14ac:dyDescent="0.3">
      <c r="A1552" t="str">
        <f>IF(B1552="","",ENE´24!$BB$10)</f>
        <v/>
      </c>
      <c r="B1552" s="22" t="str">
        <f>IF(OR(CONCATENATE(TEXT(ENE´24!B11+1,"DD/MM/YYYY")," ",IF(ENE´24!C11="6:00A18:00",MID(ENE´24!C11,1,4),MID(ENE´24!C11,1,5)))="01/01/1900 ",CONCATENATE(TEXT(ENE´24!B11+1,"DD/MM/YYYY")," ",IF(ENE´24!C11="6:00A18:00",MID(ENE´24!C11,1,4),MID(ENE´24!C11,1,5)))="00/01/1900 ",C1552=""),"",CONCATENATE(TEXT(ENE´24!B11+1,"DD/MM/YYYY")," ",IF(ENE´24!C11="6:00A18:00",MID(ENE´24!C11,1,4),MID(ENE´24!C11,1,5))))</f>
        <v/>
      </c>
      <c r="C1552" t="str">
        <f>IF(ENE´24!BB11="","",ENE´24!BB11)</f>
        <v/>
      </c>
    </row>
    <row r="1553" spans="1:3" x14ac:dyDescent="0.3">
      <c r="A1553" t="str">
        <f>IF(B1553="","",ENE´24!$BB$10)</f>
        <v/>
      </c>
      <c r="B1553" s="22" t="str">
        <f>IF(OR(CONCATENATE(TEXT(ENE´24!B12,"DD/MM/YYYY")," ",IF(ENE´24!C12="6:00A18:00",MID(ENE´24!C12,1,4),MID(ENE´24!C12,1,5)))="01/01/1900 ",CONCATENATE(TEXT(ENE´24!B12,"DD/MM/YYYY")," ",IF(ENE´24!C12="6:00A18:00",MID(ENE´24!C12,1,4),MID(ENE´24!C12,1,5)))="00/01/1900 ",C1553=""),"",CONCATENATE(TEXT(ENE´24!B12,"DD/MM/YYYY")," ",IF(ENE´24!C12="6:00A18:00",MID(ENE´24!C12,1,4),MID(ENE´24!C12,1,5))))</f>
        <v/>
      </c>
      <c r="C1553" t="str">
        <f>IF(ENE´24!BB12="","",ENE´24!BB12)</f>
        <v/>
      </c>
    </row>
    <row r="1554" spans="1:3" x14ac:dyDescent="0.3">
      <c r="A1554" t="str">
        <f>IF(B1554="","",ENE´24!$BB$10)</f>
        <v/>
      </c>
      <c r="B1554" s="22" t="str">
        <f>IF(OR(CONCATENATE(TEXT(ENE´24!B13+1,"DD/MM/YYYY")," ",IF(ENE´24!C13="6:00A18:00",MID(ENE´24!C13,1,4),MID(ENE´24!C13,1,5)))="01/01/1900 ",CONCATENATE(TEXT(ENE´24!B13+1,"DD/MM/YYYY")," ",IF(ENE´24!C13="6:00A18:00",MID(ENE´24!C13,1,4),MID(ENE´24!C13,1,5)))="00/01/1900 ",C1554=""),"",CONCATENATE(TEXT(ENE´24!B13+1,"DD/MM/YYYY")," ",IF(ENE´24!C13="6:00A18:00",MID(ENE´24!C13,1,4),MID(ENE´24!C13,1,5))))</f>
        <v/>
      </c>
      <c r="C1554" t="str">
        <f>IF(ENE´24!BB13="","",ENE´24!BB13)</f>
        <v/>
      </c>
    </row>
    <row r="1555" spans="1:3" x14ac:dyDescent="0.3">
      <c r="A1555" t="str">
        <f>IF(B1555="","",ENE´24!$BB$10)</f>
        <v/>
      </c>
      <c r="B1555" s="22" t="str">
        <f>IF(OR(CONCATENATE(TEXT(ENE´24!B14,"DD/MM/YYYY")," ",IF(ENE´24!C14="6:00A18:00",MID(ENE´24!C14,1,4),MID(ENE´24!C14,1,5)))="01/01/1900 ",CONCATENATE(TEXT(ENE´24!B14,"DD/MM/YYYY")," ",IF(ENE´24!C14="6:00A18:00",MID(ENE´24!C14,1,4),MID(ENE´24!C14,1,5)))="00/01/1900 ",C1555=""),"",CONCATENATE(TEXT(ENE´24!B14,"DD/MM/YYYY")," ",IF(ENE´24!C14="6:00A18:00",MID(ENE´24!C14,1,4),MID(ENE´24!C14,1,5))))</f>
        <v/>
      </c>
      <c r="C1555" t="str">
        <f>IF(ENE´24!BB14="","",ENE´24!BB14)</f>
        <v/>
      </c>
    </row>
    <row r="1556" spans="1:3" x14ac:dyDescent="0.3">
      <c r="A1556" t="str">
        <f>IF(B1556="","",ENE´24!$BB$10)</f>
        <v/>
      </c>
      <c r="B1556" s="22" t="str">
        <f>IF(OR(CONCATENATE(TEXT(ENE´24!B15+1,"DD/MM/YYYY")," ",IF(ENE´24!C15="6:00A18:00",MID(ENE´24!C15,1,4),MID(ENE´24!C15,1,5)))="01/01/1900 ",CONCATENATE(TEXT(ENE´24!B15+1,"DD/MM/YYYY")," ",IF(ENE´24!C15="6:00A18:00",MID(ENE´24!C15,1,4),MID(ENE´24!C15,1,5)))="00/01/1900 ",C1556=""),"",CONCATENATE(TEXT(ENE´24!B15+1,"DD/MM/YYYY")," ",IF(ENE´24!C15="6:00A18:00",MID(ENE´24!C15,1,4),MID(ENE´24!C15,1,5))))</f>
        <v/>
      </c>
      <c r="C1556" t="str">
        <f>IF(ENE´24!BB15="","",ENE´24!BB15)</f>
        <v/>
      </c>
    </row>
    <row r="1557" spans="1:3" x14ac:dyDescent="0.3">
      <c r="A1557" t="str">
        <f>IF(B1557="","",ENE´24!$BB$10)</f>
        <v/>
      </c>
      <c r="B1557" s="22" t="str">
        <f>IF(OR(CONCATENATE(TEXT(ENE´24!B16,"DD/MM/YYYY")," ",IF(ENE´24!C16="6:00A18:00",MID(ENE´24!C16,1,4),MID(ENE´24!C16,1,5)))="01/01/1900 ",CONCATENATE(TEXT(ENE´24!B16,"DD/MM/YYYY")," ",IF(ENE´24!C16="6:00A18:00",MID(ENE´24!C16,1,4),MID(ENE´24!C16,1,5)))="00/01/1900 ",C1557=""),"",CONCATENATE(TEXT(ENE´24!B16,"DD/MM/YYYY")," ",IF(ENE´24!C16="6:00A18:00",MID(ENE´24!C16,1,4),MID(ENE´24!C16,1,5))))</f>
        <v/>
      </c>
      <c r="C1557" t="str">
        <f>IF(ENE´24!BB16="","",ENE´24!BB16)</f>
        <v/>
      </c>
    </row>
    <row r="1558" spans="1:3" x14ac:dyDescent="0.3">
      <c r="A1558" t="str">
        <f>IF(B1558="","",ENE´24!$BB$10)</f>
        <v/>
      </c>
      <c r="B1558" s="22" t="str">
        <f>IF(OR(CONCATENATE(TEXT(ENE´24!B17+1,"DD/MM/YYYY")," ",IF(ENE´24!C17="6:00A18:00",MID(ENE´24!C17,1,4),MID(ENE´24!C17,1,5)))="01/01/1900 ",CONCATENATE(TEXT(ENE´24!B17+1,"DD/MM/YYYY")," ",IF(ENE´24!C17="6:00A18:00",MID(ENE´24!C17,1,4),MID(ENE´24!C17,1,5)))="00/01/1900 ",C1558=""),"",CONCATENATE(TEXT(ENE´24!B17+1,"DD/MM/YYYY")," ",IF(ENE´24!C17="6:00A18:00",MID(ENE´24!C17,1,4),MID(ENE´24!C17,1,5))))</f>
        <v/>
      </c>
      <c r="C1558" t="str">
        <f>IF(ENE´24!BB17="","",ENE´24!BB17)</f>
        <v/>
      </c>
    </row>
    <row r="1559" spans="1:3" x14ac:dyDescent="0.3">
      <c r="A1559" t="str">
        <f>IF(B1559="","",ENE´24!$BB$10)</f>
        <v/>
      </c>
      <c r="B1559" s="22" t="str">
        <f>IF(OR(CONCATENATE(TEXT(ENE´24!B18,"DD/MM/YYYY")," ",IF(ENE´24!C18="6:00A18:00",MID(ENE´24!C18,1,4),MID(ENE´24!C18,1,5)))="01/01/1900 ",CONCATENATE(TEXT(ENE´24!B18,"DD/MM/YYYY")," ",IF(ENE´24!C18="6:00A18:00",MID(ENE´24!C18,1,4),MID(ENE´24!C18,1,5)))="00/01/1900 ",C1559=""),"",CONCATENATE(TEXT(ENE´24!B18,"DD/MM/YYYY")," ",IF(ENE´24!C18="6:00A18:00",MID(ENE´24!C18,1,4),MID(ENE´24!C18,1,5))))</f>
        <v/>
      </c>
      <c r="C1559" t="str">
        <f>IF(ENE´24!BB18="","",ENE´24!BB18)</f>
        <v/>
      </c>
    </row>
    <row r="1560" spans="1:3" x14ac:dyDescent="0.3">
      <c r="A1560" t="str">
        <f>IF(B1560="","",ENE´24!$BB$10)</f>
        <v/>
      </c>
      <c r="B1560" s="22" t="str">
        <f>IF(OR(CONCATENATE(TEXT(ENE´24!B19+1,"DD/MM/YYYY")," ",IF(ENE´24!C19="6:00A18:00",MID(ENE´24!C19,1,4),MID(ENE´24!C19,1,5)))="01/01/1900 ",CONCATENATE(TEXT(ENE´24!B19+1,"DD/MM/YYYY")," ",IF(ENE´24!C19="6:00A18:00",MID(ENE´24!C19,1,4),MID(ENE´24!C19,1,5)))="00/01/1900 ",C1560=""),"",CONCATENATE(TEXT(ENE´24!B19+1,"DD/MM/YYYY")," ",IF(ENE´24!C19="6:00A18:00",MID(ENE´24!C19,1,4),MID(ENE´24!C19,1,5))))</f>
        <v/>
      </c>
      <c r="C1560" t="str">
        <f>IF(ENE´24!BB19="","",ENE´24!BB19)</f>
        <v/>
      </c>
    </row>
    <row r="1561" spans="1:3" x14ac:dyDescent="0.3">
      <c r="A1561" t="str">
        <f>IF(B1561="","",ENE´24!$BB$10)</f>
        <v/>
      </c>
      <c r="B1561" s="22" t="str">
        <f>IF(OR(CONCATENATE(TEXT(ENE´24!B20,"DD/MM/YYYY")," ",IF(ENE´24!C20="6:00A18:00",MID(ENE´24!C20,1,4),MID(ENE´24!C20,1,5)))="01/01/1900 ",CONCATENATE(TEXT(ENE´24!B20,"DD/MM/YYYY")," ",IF(ENE´24!C20="6:00A18:00",MID(ENE´24!C20,1,4),MID(ENE´24!C20,1,5)))="00/01/1900 ",C1561=""),"",CONCATENATE(TEXT(ENE´24!B20,"DD/MM/YYYY")," ",IF(ENE´24!C20="6:00A18:00",MID(ENE´24!C20,1,4),MID(ENE´24!C20,1,5))))</f>
        <v/>
      </c>
      <c r="C1561" t="str">
        <f>IF(ENE´24!BB20="","",ENE´24!BB20)</f>
        <v/>
      </c>
    </row>
    <row r="1562" spans="1:3" x14ac:dyDescent="0.3">
      <c r="A1562" t="str">
        <f>IF(B1562="","",ENE´24!$BB$10)</f>
        <v/>
      </c>
      <c r="B1562" s="22" t="str">
        <f>IF(OR(CONCATENATE(TEXT(ENE´24!B21+1,"DD/MM/YYYY")," ",IF(ENE´24!C21="6:00A18:00",MID(ENE´24!C21,1,4),MID(ENE´24!C21,1,5)))="01/01/1900 ",CONCATENATE(TEXT(ENE´24!B21+1,"DD/MM/YYYY")," ",IF(ENE´24!C21="6:00A18:00",MID(ENE´24!C21,1,4),MID(ENE´24!C21,1,5)))="00/01/1900 ",C1562=""),"",CONCATENATE(TEXT(ENE´24!B21+1,"DD/MM/YYYY")," ",IF(ENE´24!C21="6:00A18:00",MID(ENE´24!C21,1,4),MID(ENE´24!C21,1,5))))</f>
        <v/>
      </c>
      <c r="C1562" t="str">
        <f>IF(ENE´24!BB21="","",ENE´24!BB21)</f>
        <v/>
      </c>
    </row>
    <row r="1563" spans="1:3" x14ac:dyDescent="0.3">
      <c r="A1563" t="str">
        <f>IF(B1563="","",ENE´24!$BB$10)</f>
        <v/>
      </c>
      <c r="B1563" s="22" t="str">
        <f>IF(OR(CONCATENATE(TEXT(ENE´24!B22,"DD/MM/YYYY")," ",IF(ENE´24!C22="6:00A18:00",MID(ENE´24!C22,1,4),MID(ENE´24!C22,1,5)))="01/01/1900 ",CONCATENATE(TEXT(ENE´24!B22,"DD/MM/YYYY")," ",IF(ENE´24!C22="6:00A18:00",MID(ENE´24!C22,1,4),MID(ENE´24!C22,1,5)))="00/01/1900 ",C1563=""),"",CONCATENATE(TEXT(ENE´24!B22,"DD/MM/YYYY")," ",IF(ENE´24!C22="6:00A18:00",MID(ENE´24!C22,1,4),MID(ENE´24!C22,1,5))))</f>
        <v/>
      </c>
      <c r="C1563" t="str">
        <f>IF(ENE´24!BB22="","",ENE´24!BB22)</f>
        <v/>
      </c>
    </row>
    <row r="1564" spans="1:3" x14ac:dyDescent="0.3">
      <c r="A1564" t="str">
        <f>IF(B1564="","",ENE´24!$BB$10)</f>
        <v/>
      </c>
      <c r="B1564" s="22" t="str">
        <f>IF(OR(CONCATENATE(TEXT(ENE´24!B23+1,"DD/MM/YYYY")," ",IF(ENE´24!C23="6:00A18:00",MID(ENE´24!C23,1,4),MID(ENE´24!C23,1,5)))="01/01/1900 ",CONCATENATE(TEXT(ENE´24!B23+1,"DD/MM/YYYY")," ",IF(ENE´24!C23="6:00A18:00",MID(ENE´24!C23,1,4),MID(ENE´24!C23,1,5)))="00/01/1900 ",C1564=""),"",CONCATENATE(TEXT(ENE´24!B23+1,"DD/MM/YYYY")," ",IF(ENE´24!C23="6:00A18:00",MID(ENE´24!C23,1,4),MID(ENE´24!C23,1,5))))</f>
        <v/>
      </c>
      <c r="C1564" t="str">
        <f>IF(ENE´24!BB23="","",ENE´24!BB23)</f>
        <v/>
      </c>
    </row>
    <row r="1565" spans="1:3" x14ac:dyDescent="0.3">
      <c r="A1565" t="str">
        <f>IF(B1565="","",ENE´24!$BB$10)</f>
        <v/>
      </c>
      <c r="B1565" s="22" t="str">
        <f>IF(OR(CONCATENATE(TEXT(ENE´24!B24,"DD/MM/YYYY")," ",IF(ENE´24!C24="6:00A18:00",MID(ENE´24!C24,1,4),MID(ENE´24!C24,1,5)))="01/01/1900 ",CONCATENATE(TEXT(ENE´24!B24,"DD/MM/YYYY")," ",IF(ENE´24!C24="6:00A18:00",MID(ENE´24!C24,1,4),MID(ENE´24!C24,1,5)))="00/01/1900 ",C1565=""),"",CONCATENATE(TEXT(ENE´24!B24,"DD/MM/YYYY")," ",IF(ENE´24!C24="6:00A18:00",MID(ENE´24!C24,1,4),MID(ENE´24!C24,1,5))))</f>
        <v/>
      </c>
      <c r="C1565" t="str">
        <f>IF(ENE´24!BB24="","",ENE´24!BB24)</f>
        <v/>
      </c>
    </row>
    <row r="1566" spans="1:3" x14ac:dyDescent="0.3">
      <c r="A1566" t="str">
        <f>IF(B1566="","",ENE´24!$BB$10)</f>
        <v/>
      </c>
      <c r="B1566" s="22" t="str">
        <f>IF(OR(CONCATENATE(TEXT(ENE´24!B25+1,"DD/MM/YYYY")," ",IF(ENE´24!C25="6:00A18:00",MID(ENE´24!C25,1,4),MID(ENE´24!C25,1,5)))="01/01/1900 ",CONCATENATE(TEXT(ENE´24!B25+1,"DD/MM/YYYY")," ",IF(ENE´24!C25="6:00A18:00",MID(ENE´24!C25,1,4),MID(ENE´24!C25,1,5)))="00/01/1900 ",C1566=""),"",CONCATENATE(TEXT(ENE´24!B25+1,"DD/MM/YYYY")," ",IF(ENE´24!C25="6:00A18:00",MID(ENE´24!C25,1,4),MID(ENE´24!C25,1,5))))</f>
        <v/>
      </c>
      <c r="C1566" t="str">
        <f>IF(ENE´24!BB25="","",ENE´24!BB25)</f>
        <v/>
      </c>
    </row>
    <row r="1567" spans="1:3" x14ac:dyDescent="0.3">
      <c r="A1567" t="str">
        <f>IF(B1567="","",ENE´24!$BB$10)</f>
        <v/>
      </c>
      <c r="B1567" s="22" t="str">
        <f>IF(OR(CONCATENATE(TEXT(ENE´24!B26,"DD/MM/YYYY")," ",IF(ENE´24!C26="6:00A18:00",MID(ENE´24!C26,1,4),MID(ENE´24!C26,1,5)))="01/01/1900 ",CONCATENATE(TEXT(ENE´24!B26,"DD/MM/YYYY")," ",IF(ENE´24!C26="6:00A18:00",MID(ENE´24!C26,1,4),MID(ENE´24!C26,1,5)))="00/01/1900 ",C1567=""),"",CONCATENATE(TEXT(ENE´24!B26,"DD/MM/YYYY")," ",IF(ENE´24!C26="6:00A18:00",MID(ENE´24!C26,1,4),MID(ENE´24!C26,1,5))))</f>
        <v/>
      </c>
      <c r="C1567" t="str">
        <f>IF(ENE´24!BB26="","",ENE´24!BB26)</f>
        <v/>
      </c>
    </row>
    <row r="1568" spans="1:3" x14ac:dyDescent="0.3">
      <c r="A1568" t="str">
        <f>IF(B1568="","",ENE´24!$BB$10)</f>
        <v/>
      </c>
      <c r="B1568" s="22" t="str">
        <f>IF(OR(CONCATENATE(TEXT(ENE´24!B27+1,"DD/MM/YYYY")," ",IF(ENE´24!C27="6:00A18:00",MID(ENE´24!C27,1,4),MID(ENE´24!C27,1,5)))="01/01/1900 ",CONCATENATE(TEXT(ENE´24!B27+1,"DD/MM/YYYY")," ",IF(ENE´24!C27="6:00A18:00",MID(ENE´24!C27,1,4),MID(ENE´24!C27,1,5)))="00/01/1900 ",C1568=""),"",CONCATENATE(TEXT(ENE´24!B27+1,"DD/MM/YYYY")," ",IF(ENE´24!C27="6:00A18:00",MID(ENE´24!C27,1,4),MID(ENE´24!C27,1,5))))</f>
        <v/>
      </c>
      <c r="C1568" t="str">
        <f>IF(ENE´24!BB27="","",ENE´24!BB27)</f>
        <v/>
      </c>
    </row>
    <row r="1569" spans="1:3" x14ac:dyDescent="0.3">
      <c r="A1569" t="str">
        <f>IF(B1569="","",ENE´24!$BB$10)</f>
        <v/>
      </c>
      <c r="B1569" s="22" t="str">
        <f>IF(OR(CONCATENATE(TEXT(ENE´24!B28,"DD/MM/YYYY")," ",IF(ENE´24!C28="6:00A18:00",MID(ENE´24!C28,1,4),MID(ENE´24!C28,1,5)))="01/01/1900 ",CONCATENATE(TEXT(ENE´24!B28,"DD/MM/YYYY")," ",IF(ENE´24!C28="6:00A18:00",MID(ENE´24!C28,1,4),MID(ENE´24!C28,1,5)))="00/01/1900 ",C1569=""),"",CONCATENATE(TEXT(ENE´24!B28,"DD/MM/YYYY")," ",IF(ENE´24!C28="6:00A18:00",MID(ENE´24!C28,1,4),MID(ENE´24!C28,1,5))))</f>
        <v/>
      </c>
      <c r="C1569" t="str">
        <f>IF(ENE´24!BB28="","",ENE´24!BB28)</f>
        <v/>
      </c>
    </row>
    <row r="1570" spans="1:3" x14ac:dyDescent="0.3">
      <c r="A1570" t="str">
        <f>IF(B1570="","",ENE´24!$BB$10)</f>
        <v/>
      </c>
      <c r="B1570" s="22" t="str">
        <f>IF(OR(CONCATENATE(TEXT(ENE´24!B29+1,"DD/MM/YYYY")," ",IF(ENE´24!C29="6:00A18:00",MID(ENE´24!C29,1,4),MID(ENE´24!C29,1,5)))="01/01/1900 ",CONCATENATE(TEXT(ENE´24!B29+1,"DD/MM/YYYY")," ",IF(ENE´24!C29="6:00A18:00",MID(ENE´24!C29,1,4),MID(ENE´24!C29,1,5)))="00/01/1900 ",C1570=""),"",CONCATENATE(TEXT(ENE´24!B29+1,"DD/MM/YYYY")," ",IF(ENE´24!C29="6:00A18:00",MID(ENE´24!C29,1,4),MID(ENE´24!C29,1,5))))</f>
        <v/>
      </c>
      <c r="C1570" t="str">
        <f>IF(ENE´24!BB29="","",ENE´24!BB29)</f>
        <v/>
      </c>
    </row>
    <row r="1571" spans="1:3" x14ac:dyDescent="0.3">
      <c r="A1571" t="str">
        <f>IF(B1571="","",ENE´24!$BB$10)</f>
        <v/>
      </c>
      <c r="B1571" s="22" t="str">
        <f>IF(OR(CONCATENATE(TEXT(ENE´24!B30,"DD/MM/YYYY")," ",IF(ENE´24!C30="6:00A18:00",MID(ENE´24!C30,1,4),MID(ENE´24!C30,1,5)))="01/01/1900 ",CONCATENATE(TEXT(ENE´24!B30,"DD/MM/YYYY")," ",IF(ENE´24!C30="6:00A18:00",MID(ENE´24!C30,1,4),MID(ENE´24!C30,1,5)))="00/01/1900 ",C1571=""),"",CONCATENATE(TEXT(ENE´24!B30,"DD/MM/YYYY")," ",IF(ENE´24!C30="6:00A18:00",MID(ENE´24!C30,1,4),MID(ENE´24!C30,1,5))))</f>
        <v/>
      </c>
      <c r="C1571" t="str">
        <f>IF(ENE´24!BB30="","",ENE´24!BB30)</f>
        <v/>
      </c>
    </row>
    <row r="1572" spans="1:3" x14ac:dyDescent="0.3">
      <c r="A1572" t="str">
        <f>IF(B1572="","",ENE´24!$BB$10)</f>
        <v/>
      </c>
      <c r="B1572" s="22" t="str">
        <f>IF(OR(CONCATENATE(TEXT(ENE´24!B31+1,"DD/MM/YYYY")," ",IF(ENE´24!C31="6:00A18:00",MID(ENE´24!C31,1,4),MID(ENE´24!C31,1,5)))="01/01/1900 ",CONCATENATE(TEXT(ENE´24!B31+1,"DD/MM/YYYY")," ",IF(ENE´24!C31="6:00A18:00",MID(ENE´24!C31,1,4),MID(ENE´24!C31,1,5)))="00/01/1900 ",C1572=""),"",CONCATENATE(TEXT(ENE´24!B31+1,"DD/MM/YYYY")," ",IF(ENE´24!C31="6:00A18:00",MID(ENE´24!C31,1,4),MID(ENE´24!C31,1,5))))</f>
        <v/>
      </c>
      <c r="C1572" t="str">
        <f>IF(ENE´24!BB31="","",ENE´24!BB31)</f>
        <v/>
      </c>
    </row>
    <row r="1573" spans="1:3" x14ac:dyDescent="0.3">
      <c r="A1573" t="str">
        <f>IF(B1573="","",ENE´24!$BB$10)</f>
        <v/>
      </c>
      <c r="B1573" s="22" t="str">
        <f>IF(OR(CONCATENATE(TEXT(ENE´24!B32,"DD/MM/YYYY")," ",IF(ENE´24!C32="6:00A18:00",MID(ENE´24!C32,1,4),MID(ENE´24!C32,1,5)))="01/01/1900 ",CONCATENATE(TEXT(ENE´24!B32,"DD/MM/YYYY")," ",IF(ENE´24!C32="6:00A18:00",MID(ENE´24!C32,1,4),MID(ENE´24!C32,1,5)))="00/01/1900 ",C1573=""),"",CONCATENATE(TEXT(ENE´24!B32,"DD/MM/YYYY")," ",IF(ENE´24!C32="6:00A18:00",MID(ENE´24!C32,1,4),MID(ENE´24!C32,1,5))))</f>
        <v/>
      </c>
      <c r="C1573" t="str">
        <f>IF(ENE´24!BB32="","",ENE´24!BB32)</f>
        <v/>
      </c>
    </row>
    <row r="1574" spans="1:3" x14ac:dyDescent="0.3">
      <c r="A1574" t="str">
        <f>IF(B1574="","",ENE´24!$BB$10)</f>
        <v/>
      </c>
      <c r="B1574" s="22" t="str">
        <f>IF(OR(CONCATENATE(TEXT(ENE´24!B33+1,"DD/MM/YYYY")," ",IF(ENE´24!C33="6:00A18:00",MID(ENE´24!C33,1,4),MID(ENE´24!C33,1,5)))="01/01/1900 ",CONCATENATE(TEXT(ENE´24!B33+1,"DD/MM/YYYY")," ",IF(ENE´24!C33="6:00A18:00",MID(ENE´24!C33,1,4),MID(ENE´24!C33,1,5)))="00/01/1900 ",C1574=""),"",CONCATENATE(TEXT(ENE´24!B33+1,"DD/MM/YYYY")," ",IF(ENE´24!C33="6:00A18:00",MID(ENE´24!C33,1,4),MID(ENE´24!C33,1,5))))</f>
        <v/>
      </c>
      <c r="C1574" t="str">
        <f>IF(ENE´24!BB33="","",ENE´24!BB33)</f>
        <v/>
      </c>
    </row>
    <row r="1575" spans="1:3" x14ac:dyDescent="0.3">
      <c r="A1575" t="str">
        <f>IF(B1575="","",ENE´24!$BB$10)</f>
        <v/>
      </c>
      <c r="B1575" s="22" t="str">
        <f>IF(OR(CONCATENATE(TEXT(ENE´24!B34,"DD/MM/YYYY")," ",IF(ENE´24!C34="6:00A18:00",MID(ENE´24!C34,1,4),MID(ENE´24!C34,1,5)))="01/01/1900 ",CONCATENATE(TEXT(ENE´24!B34,"DD/MM/YYYY")," ",IF(ENE´24!C34="6:00A18:00",MID(ENE´24!C34,1,4),MID(ENE´24!C34,1,5)))="00/01/1900 ",C1575=""),"",CONCATENATE(TEXT(ENE´24!B34,"DD/MM/YYYY")," ",IF(ENE´24!C34="6:00A18:00",MID(ENE´24!C34,1,4),MID(ENE´24!C34,1,5))))</f>
        <v/>
      </c>
      <c r="C1575" t="str">
        <f>IF(ENE´24!BB34="","",ENE´24!BB34)</f>
        <v/>
      </c>
    </row>
    <row r="1576" spans="1:3" x14ac:dyDescent="0.3">
      <c r="A1576" t="str">
        <f>IF(B1576="","",ENE´24!$BB$10)</f>
        <v/>
      </c>
      <c r="B1576" s="22" t="str">
        <f>IF(OR(CONCATENATE(TEXT(ENE´24!B35+1,"DD/MM/YYYY")," ",IF(ENE´24!C35="6:00A18:00",MID(ENE´24!C35,1,4),MID(ENE´24!C35,1,5)))="01/01/1900 ",CONCATENATE(TEXT(ENE´24!B35+1,"DD/MM/YYYY")," ",IF(ENE´24!C35="6:00A18:00",MID(ENE´24!C35,1,4),MID(ENE´24!C35,1,5)))="00/01/1900 ",C1576=""),"",CONCATENATE(TEXT(ENE´24!B35+1,"DD/MM/YYYY")," ",IF(ENE´24!C35="6:00A18:00",MID(ENE´24!C35,1,4),MID(ENE´24!C35,1,5))))</f>
        <v/>
      </c>
      <c r="C1576" t="str">
        <f>IF(ENE´24!BB35="","",ENE´24!BB35)</f>
        <v/>
      </c>
    </row>
    <row r="1577" spans="1:3" x14ac:dyDescent="0.3">
      <c r="A1577" t="str">
        <f>IF(B1577="","",ENE´24!$BB$10)</f>
        <v/>
      </c>
      <c r="B1577" s="22" t="str">
        <f>IF(OR(CONCATENATE(TEXT(ENE´24!B36,"DD/MM/YYYY")," ",IF(ENE´24!C36="6:00A18:00",MID(ENE´24!C36,1,4),MID(ENE´24!C36,1,5)))="01/01/1900 ",CONCATENATE(TEXT(ENE´24!B36,"DD/MM/YYYY")," ",IF(ENE´24!C36="6:00A18:00",MID(ENE´24!C36,1,4),MID(ENE´24!C36,1,5)))="00/01/1900 ",C1577=""),"",CONCATENATE(TEXT(ENE´24!B36,"DD/MM/YYYY")," ",IF(ENE´24!C36="6:00A18:00",MID(ENE´24!C36,1,4),MID(ENE´24!C36,1,5))))</f>
        <v/>
      </c>
      <c r="C1577" t="str">
        <f>IF(ENE´24!BB36="","",ENE´24!BB36)</f>
        <v/>
      </c>
    </row>
    <row r="1578" spans="1:3" x14ac:dyDescent="0.3">
      <c r="A1578" t="str">
        <f>IF(B1578="","",ENE´24!$BB$10)</f>
        <v/>
      </c>
      <c r="B1578" s="22" t="str">
        <f>IF(OR(CONCATENATE(TEXT(ENE´24!B37+1,"DD/MM/YYYY")," ",IF(ENE´24!C37="6:00A18:00",MID(ENE´24!C37,1,4),MID(ENE´24!C37,1,5)))="01/01/1900 ",CONCATENATE(TEXT(ENE´24!B37+1,"DD/MM/YYYY")," ",IF(ENE´24!C37="6:00A18:00",MID(ENE´24!C37,1,4),MID(ENE´24!C37,1,5)))="00/01/1900 ",C1578=""),"",CONCATENATE(TEXT(ENE´24!B37+1,"DD/MM/YYYY")," ",IF(ENE´24!C37="6:00A18:00",MID(ENE´24!C37,1,4),MID(ENE´24!C37,1,5))))</f>
        <v/>
      </c>
      <c r="C1578" t="str">
        <f>IF(ENE´24!BB37="","",ENE´24!BB37)</f>
        <v/>
      </c>
    </row>
    <row r="1579" spans="1:3" x14ac:dyDescent="0.3">
      <c r="A1579" t="str">
        <f>IF(B1579="","",ENE´24!$BB$10)</f>
        <v/>
      </c>
      <c r="B1579" s="22" t="str">
        <f>IF(OR(CONCATENATE(TEXT(ENE´24!B38,"DD/MM/YYYY")," ",IF(ENE´24!C38="6:00A18:00",MID(ENE´24!C38,1,4),MID(ENE´24!C38,1,5)))="01/01/1900 ",CONCATENATE(TEXT(ENE´24!B38,"DD/MM/YYYY")," ",IF(ENE´24!C38="6:00A18:00",MID(ENE´24!C38,1,4),MID(ENE´24!C38,1,5)))="00/01/1900 ",C1579=""),"",CONCATENATE(TEXT(ENE´24!B38,"DD/MM/YYYY")," ",IF(ENE´24!C38="6:00A18:00",MID(ENE´24!C38,1,4),MID(ENE´24!C38,1,5))))</f>
        <v/>
      </c>
      <c r="C1579" t="str">
        <f>IF(ENE´24!BB38="","",ENE´24!BB38)</f>
        <v/>
      </c>
    </row>
    <row r="1580" spans="1:3" x14ac:dyDescent="0.3">
      <c r="A1580" t="str">
        <f>IF(B1580="","",ENE´24!$BB$10)</f>
        <v/>
      </c>
      <c r="B1580" s="22" t="str">
        <f>IF(OR(CONCATENATE(TEXT(ENE´24!B39+1,"DD/MM/YYYY")," ",IF(ENE´24!C39="6:00A18:00",MID(ENE´24!C39,1,4),MID(ENE´24!C39,1,5)))="01/01/1900 ",CONCATENATE(TEXT(ENE´24!B39+1,"DD/MM/YYYY")," ",IF(ENE´24!C39="6:00A18:00",MID(ENE´24!C39,1,4),MID(ENE´24!C39,1,5)))="00/01/1900 ",C1580=""),"",CONCATENATE(TEXT(ENE´24!B39+1,"DD/MM/YYYY")," ",IF(ENE´24!C39="6:00A18:00",MID(ENE´24!C39,1,4),MID(ENE´24!C39,1,5))))</f>
        <v/>
      </c>
      <c r="C1580" t="str">
        <f>IF(ENE´24!BB39="","",ENE´24!BB39)</f>
        <v/>
      </c>
    </row>
    <row r="1581" spans="1:3" x14ac:dyDescent="0.3">
      <c r="A1581" t="str">
        <f>IF(B1581="","",ENE´24!$BB$10)</f>
        <v/>
      </c>
      <c r="B1581" s="22" t="str">
        <f>IF(OR(CONCATENATE(TEXT(ENE´24!B40,"DD/MM/YYYY")," ",IF(ENE´24!C40="6:00A18:00",MID(ENE´24!C40,1,4),MID(ENE´24!C40,1,5)))="01/01/1900 ",CONCATENATE(TEXT(ENE´24!B40,"DD/MM/YYYY")," ",IF(ENE´24!C40="6:00A18:00",MID(ENE´24!C40,1,4),MID(ENE´24!C40,1,5)))="00/01/1900 ",C1581=""),"",CONCATENATE(TEXT(ENE´24!B40,"DD/MM/YYYY")," ",IF(ENE´24!C40="6:00A18:00",MID(ENE´24!C40,1,4),MID(ENE´24!C40,1,5))))</f>
        <v/>
      </c>
      <c r="C1581" t="str">
        <f>IF(ENE´24!BB40="","",ENE´24!BB40)</f>
        <v/>
      </c>
    </row>
    <row r="1582" spans="1:3" x14ac:dyDescent="0.3">
      <c r="A1582" t="str">
        <f>IF(B1582="","",ENE´24!$BB$10)</f>
        <v/>
      </c>
      <c r="B1582" s="22" t="str">
        <f>IF(OR(CONCATENATE(TEXT(ENE´24!B41+1,"DD/MM/YYYY")," ",IF(ENE´24!C41="6:00A18:00",MID(ENE´24!C41,1,4),MID(ENE´24!C41,1,5)))="01/01/1900 ",CONCATENATE(TEXT(ENE´24!B41+1,"DD/MM/YYYY")," ",IF(ENE´24!C41="6:00A18:00",MID(ENE´24!C41,1,4),MID(ENE´24!C41,1,5)))="00/01/1900 ",C1582=""),"",CONCATENATE(TEXT(ENE´24!B41+1,"DD/MM/YYYY")," ",IF(ENE´24!C41="6:00A18:00",MID(ENE´24!C41,1,4),MID(ENE´24!C41,1,5))))</f>
        <v/>
      </c>
      <c r="C1582" t="str">
        <f>IF(ENE´24!BB41="","",ENE´24!BB41)</f>
        <v/>
      </c>
    </row>
    <row r="1583" spans="1:3" x14ac:dyDescent="0.3">
      <c r="A1583" t="str">
        <f>IF(B1583="","",ENE´24!$BB$10)</f>
        <v/>
      </c>
      <c r="B1583" s="22" t="str">
        <f>IF(OR(CONCATENATE(TEXT(ENE´24!B42,"DD/MM/YYYY")," ",IF(ENE´24!C42="6:00A18:00",MID(ENE´24!C42,1,4),MID(ENE´24!C42,1,5)))="01/01/1900 ",CONCATENATE(TEXT(ENE´24!B42,"DD/MM/YYYY")," ",IF(ENE´24!C42="6:00A18:00",MID(ENE´24!C42,1,4),MID(ENE´24!C42,1,5)))="00/01/1900 ",C1583=""),"",CONCATENATE(TEXT(ENE´24!B42,"DD/MM/YYYY")," ",IF(ENE´24!C42="6:00A18:00",MID(ENE´24!C42,1,4),MID(ENE´24!C42,1,5))))</f>
        <v/>
      </c>
      <c r="C1583" t="str">
        <f>IF(ENE´24!BB42="","",ENE´24!BB42)</f>
        <v/>
      </c>
    </row>
    <row r="1584" spans="1:3" x14ac:dyDescent="0.3">
      <c r="A1584" t="str">
        <f>IF(B1584="","",ENE´24!$BB$10)</f>
        <v/>
      </c>
      <c r="B1584" s="22" t="str">
        <f>IF(OR(CONCATENATE(TEXT(ENE´24!B43+1,"DD/MM/YYYY")," ",IF(ENE´24!C43="6:00A18:00",MID(ENE´24!C43,1,4),MID(ENE´24!C43,1,5)))="01/01/1900 ",CONCATENATE(TEXT(ENE´24!B43+1,"DD/MM/YYYY")," ",IF(ENE´24!C43="6:00A18:00",MID(ENE´24!C43,1,4),MID(ENE´24!C43,1,5)))="00/01/1900 ",C1584=""),"",CONCATENATE(TEXT(ENE´24!B43+1,"DD/MM/YYYY")," ",IF(ENE´24!C43="6:00A18:00",MID(ENE´24!C43,1,4),MID(ENE´24!C43,1,5))))</f>
        <v/>
      </c>
      <c r="C1584" t="str">
        <f>IF(ENE´24!BB43="","",ENE´24!BB43)</f>
        <v/>
      </c>
    </row>
    <row r="1585" spans="1:3" x14ac:dyDescent="0.3">
      <c r="A1585" t="str">
        <f>IF(B1585="","",ENE´24!$BB$10)</f>
        <v/>
      </c>
      <c r="B1585" s="22" t="str">
        <f>IF(OR(CONCATENATE(TEXT(ENE´24!B44,"DD/MM/YYYY")," ",IF(ENE´24!C44="6:00A18:00",MID(ENE´24!C44,1,4),MID(ENE´24!C44,1,5)))="01/01/1900 ",CONCATENATE(TEXT(ENE´24!B44,"DD/MM/YYYY")," ",IF(ENE´24!C44="6:00A18:00",MID(ENE´24!C44,1,4),MID(ENE´24!C44,1,5)))="00/01/1900 ",C1585=""),"",CONCATENATE(TEXT(ENE´24!B44,"DD/MM/YYYY")," ",IF(ENE´24!C44="6:00A18:00",MID(ENE´24!C44,1,4),MID(ENE´24!C44,1,5))))</f>
        <v/>
      </c>
      <c r="C1585" t="str">
        <f>IF(ENE´24!BB44="","",ENE´24!BB44)</f>
        <v/>
      </c>
    </row>
    <row r="1586" spans="1:3" x14ac:dyDescent="0.3">
      <c r="A1586" t="str">
        <f>IF(B1586="","",ENE´24!$BB$10)</f>
        <v/>
      </c>
      <c r="B1586" s="22" t="str">
        <f>IF(OR(CONCATENATE(TEXT(ENE´24!B45+1,"DD/MM/YYYY")," ",IF(ENE´24!C45="6:00A18:00",MID(ENE´24!C45,1,4),MID(ENE´24!C45,1,5)))="01/01/1900 ",CONCATENATE(TEXT(ENE´24!B45+1,"DD/MM/YYYY")," ",IF(ENE´24!C45="6:00A18:00",MID(ENE´24!C45,1,4),MID(ENE´24!C45,1,5)))="00/01/1900 ",C1586=""),"",CONCATENATE(TEXT(ENE´24!B45+1,"DD/MM/YYYY")," ",IF(ENE´24!C45="6:00A18:00",MID(ENE´24!C45,1,4),MID(ENE´24!C45,1,5))))</f>
        <v/>
      </c>
      <c r="C1586" t="str">
        <f>IF(ENE´24!BB45="","",ENE´24!BB45)</f>
        <v/>
      </c>
    </row>
    <row r="1587" spans="1:3" x14ac:dyDescent="0.3">
      <c r="A1587" t="str">
        <f>IF(B1587="","",ENE´24!$BB$10)</f>
        <v/>
      </c>
      <c r="B1587" s="22" t="str">
        <f>IF(OR(CONCATENATE(TEXT(ENE´24!B46,"DD/MM/YYYY")," ",IF(ENE´24!C46="6:00A18:00",MID(ENE´24!C46,1,4),MID(ENE´24!C46,1,5)))="01/01/1900 ",CONCATENATE(TEXT(ENE´24!B46,"DD/MM/YYYY")," ",IF(ENE´24!C46="6:00A18:00",MID(ENE´24!C46,1,4),MID(ENE´24!C46,1,5)))="00/01/1900 ",C1587=""),"",CONCATENATE(TEXT(ENE´24!B46,"DD/MM/YYYY")," ",IF(ENE´24!C46="6:00A18:00",MID(ENE´24!C46,1,4),MID(ENE´24!C46,1,5))))</f>
        <v/>
      </c>
      <c r="C1587" t="str">
        <f>IF(ENE´24!BB46="","",ENE´24!BB46)</f>
        <v/>
      </c>
    </row>
    <row r="1588" spans="1:3" x14ac:dyDescent="0.3">
      <c r="A1588" t="str">
        <f>IF(B1588="","",ENE´24!$BB$10)</f>
        <v/>
      </c>
      <c r="B1588" s="22" t="str">
        <f>IF(OR(CONCATENATE(TEXT(ENE´24!B47+1,"DD/MM/YYYY")," ",IF(ENE´24!C47="6:00A18:00",MID(ENE´24!C47,1,4),MID(ENE´24!C47,1,5)))="01/01/1900 ",CONCATENATE(TEXT(ENE´24!B47+1,"DD/MM/YYYY")," ",IF(ENE´24!C47="6:00A18:00",MID(ENE´24!C47,1,4),MID(ENE´24!C47,1,5)))="00/01/1900 ",C1588=""),"",CONCATENATE(TEXT(ENE´24!B47+1,"DD/MM/YYYY")," ",IF(ENE´24!C47="6:00A18:00",MID(ENE´24!C47,1,4),MID(ENE´24!C47,1,5))))</f>
        <v/>
      </c>
      <c r="C1588" t="str">
        <f>IF(ENE´24!BB47="","",ENE´24!BB47)</f>
        <v/>
      </c>
    </row>
    <row r="1589" spans="1:3" x14ac:dyDescent="0.3">
      <c r="A1589" t="str">
        <f>IF(B1589="","",ENE´24!$BB$10)</f>
        <v/>
      </c>
      <c r="B1589" s="22" t="str">
        <f>IF(OR(CONCATENATE(TEXT(ENE´24!B48,"DD/MM/YYYY")," ",IF(ENE´24!C48="6:00A18:00",MID(ENE´24!C48,1,4),MID(ENE´24!C48,1,5)))="01/01/1900 ",CONCATENATE(TEXT(ENE´24!B48,"DD/MM/YYYY")," ",IF(ENE´24!C48="6:00A18:00",MID(ENE´24!C48,1,4),MID(ENE´24!C48,1,5)))="00/01/1900 ",C1589=""),"",CONCATENATE(TEXT(ENE´24!B48,"DD/MM/YYYY")," ",IF(ENE´24!C48="6:00A18:00",MID(ENE´24!C48,1,4),MID(ENE´24!C48,1,5))))</f>
        <v/>
      </c>
      <c r="C1589" t="str">
        <f>IF(ENE´24!BB48="","",ENE´24!BB48)</f>
        <v/>
      </c>
    </row>
    <row r="1590" spans="1:3" x14ac:dyDescent="0.3">
      <c r="A1590" t="str">
        <f>IF(B1590="","",ENE´24!$BB$10)</f>
        <v/>
      </c>
      <c r="B1590" s="22" t="str">
        <f>IF(OR(CONCATENATE(TEXT(ENE´24!B49+1,"DD/MM/YYYY")," ",IF(ENE´24!C49="6:00A18:00",MID(ENE´24!C49,1,4),MID(ENE´24!C49,1,5)))="01/01/1900 ",CONCATENATE(TEXT(ENE´24!B49+1,"DD/MM/YYYY")," ",IF(ENE´24!C49="6:00A18:00",MID(ENE´24!C49,1,4),MID(ENE´24!C49,1,5)))="00/01/1900 ",C1590=""),"",CONCATENATE(TEXT(ENE´24!B49+1,"DD/MM/YYYY")," ",IF(ENE´24!C49="6:00A18:00",MID(ENE´24!C49,1,4),MID(ENE´24!C49,1,5))))</f>
        <v/>
      </c>
      <c r="C1590" t="str">
        <f>IF(ENE´24!BB49="","",ENE´24!BB49)</f>
        <v/>
      </c>
    </row>
    <row r="1591" spans="1:3" x14ac:dyDescent="0.3">
      <c r="A1591" t="str">
        <f>IF(B1591="","",ENE´24!$BB$10)</f>
        <v/>
      </c>
      <c r="B1591" s="22" t="str">
        <f>IF(OR(CONCATENATE(TEXT(ENE´24!B50,"DD/MM/YYYY")," ",IF(ENE´24!C50="6:00A18:00",MID(ENE´24!C50,1,4),MID(ENE´24!C50,1,5)))="01/01/1900 ",CONCATENATE(TEXT(ENE´24!B50,"DD/MM/YYYY")," ",IF(ENE´24!C50="6:00A18:00",MID(ENE´24!C50,1,4),MID(ENE´24!C50,1,5)))="00/01/1900 ",C1591=""),"",CONCATENATE(TEXT(ENE´24!B50,"DD/MM/YYYY")," ",IF(ENE´24!C50="6:00A18:00",MID(ENE´24!C50,1,4),MID(ENE´24!C50,1,5))))</f>
        <v/>
      </c>
      <c r="C1591" t="str">
        <f>IF(ENE´24!BB50="","",ENE´24!BB50)</f>
        <v/>
      </c>
    </row>
    <row r="1592" spans="1:3" x14ac:dyDescent="0.3">
      <c r="A1592" t="str">
        <f>IF(B1592="","",ENE´24!$BB$10)</f>
        <v/>
      </c>
      <c r="B1592" s="22" t="str">
        <f>IF(OR(CONCATENATE(TEXT(ENE´24!B51+1,"DD/MM/YYYY")," ",IF(ENE´24!C51="6:00A18:00",MID(ENE´24!C51,1,4),MID(ENE´24!C51,1,5)))="01/01/1900 ",CONCATENATE(TEXT(ENE´24!B51+1,"DD/MM/YYYY")," ",IF(ENE´24!C51="6:00A18:00",MID(ENE´24!C51,1,4),MID(ENE´24!C51,1,5)))="00/01/1900 ",C1592=""),"",CONCATENATE(TEXT(ENE´24!B51+1,"DD/MM/YYYY")," ",IF(ENE´24!C51="6:00A18:00",MID(ENE´24!C51,1,4),MID(ENE´24!C51,1,5))))</f>
        <v/>
      </c>
      <c r="C1592" t="str">
        <f>IF(ENE´24!BB51="","",ENE´24!BB51)</f>
        <v/>
      </c>
    </row>
    <row r="1593" spans="1:3" x14ac:dyDescent="0.3">
      <c r="A1593" t="str">
        <f>IF(B1593="","",ENE´24!$BB$10)</f>
        <v/>
      </c>
      <c r="B1593" s="22" t="str">
        <f>IF(OR(CONCATENATE(TEXT(ENE´24!B52,"DD/MM/YYYY")," ",IF(ENE´24!C52="6:00A18:00",MID(ENE´24!C52,1,4),MID(ENE´24!C52,1,5)))="01/01/1900 ",CONCATENATE(TEXT(ENE´24!B52,"DD/MM/YYYY")," ",IF(ENE´24!C52="6:00A18:00",MID(ENE´24!C52,1,4),MID(ENE´24!C52,1,5)))="00/01/1900 ",C1593=""),"",CONCATENATE(TEXT(ENE´24!B52,"DD/MM/YYYY")," ",IF(ENE´24!C52="6:00A18:00",MID(ENE´24!C52,1,4),MID(ENE´24!C52,1,5))))</f>
        <v/>
      </c>
      <c r="C1593" t="str">
        <f>IF(ENE´24!BB52="","",ENE´24!BB52)</f>
        <v/>
      </c>
    </row>
    <row r="1594" spans="1:3" x14ac:dyDescent="0.3">
      <c r="A1594" t="str">
        <f>IF(B1594="","",ENE´24!$BB$10)</f>
        <v/>
      </c>
      <c r="B1594" s="22" t="str">
        <f>IF(OR(CONCATENATE(TEXT(ENE´24!B53+1,"DD/MM/YYYY")," ",IF(ENE´24!C53="6:00A18:00",MID(ENE´24!C53,1,4),MID(ENE´24!C53,1,5)))="01/01/1900 ",CONCATENATE(TEXT(ENE´24!B53+1,"DD/MM/YYYY")," ",IF(ENE´24!C53="6:00A18:00",MID(ENE´24!C53,1,4),MID(ENE´24!C53,1,5)))="00/01/1900 ",C1594=""),"",CONCATENATE(TEXT(ENE´24!B53+1,"DD/MM/YYYY")," ",IF(ENE´24!C53="6:00A18:00",MID(ENE´24!C53,1,4),MID(ENE´24!C53,1,5))))</f>
        <v/>
      </c>
      <c r="C1594" t="str">
        <f>IF(ENE´24!BB53="","",ENE´24!BB53)</f>
        <v/>
      </c>
    </row>
    <row r="1595" spans="1:3" x14ac:dyDescent="0.3">
      <c r="A1595" t="str">
        <f>IF(B1595="","",ENE´24!$BB$10)</f>
        <v/>
      </c>
      <c r="B1595" s="22" t="str">
        <f>IF(OR(CONCATENATE(TEXT(ENE´24!B54,"DD/MM/YYYY")," ",IF(ENE´24!C54="6:00A18:00",MID(ENE´24!C54,1,4),MID(ENE´24!C54,1,5)))="01/01/1900 ",CONCATENATE(TEXT(ENE´24!B54,"DD/MM/YYYY")," ",IF(ENE´24!C54="6:00A18:00",MID(ENE´24!C54,1,4),MID(ENE´24!C54,1,5)))="00/01/1900 ",C1595=""),"",CONCATENATE(TEXT(ENE´24!B54,"DD/MM/YYYY")," ",IF(ENE´24!C54="6:00A18:00",MID(ENE´24!C54,1,4),MID(ENE´24!C54,1,5))))</f>
        <v/>
      </c>
      <c r="C1595" t="str">
        <f>IF(ENE´24!BB54="","",ENE´24!BB54)</f>
        <v/>
      </c>
    </row>
    <row r="1596" spans="1:3" x14ac:dyDescent="0.3">
      <c r="A1596" t="str">
        <f>IF(B1596="","",ENE´24!$BB$10)</f>
        <v/>
      </c>
      <c r="B1596" s="22" t="str">
        <f>IF(OR(CONCATENATE(TEXT(ENE´24!B55+1,"DD/MM/YYYY")," ",IF(ENE´24!C55="6:00A18:00",MID(ENE´24!C55,1,4),MID(ENE´24!C55,1,5)))="01/01/1900 ",CONCATENATE(TEXT(ENE´24!B55+1,"DD/MM/YYYY")," ",IF(ENE´24!C55="6:00A18:00",MID(ENE´24!C55,1,4),MID(ENE´24!C55,1,5)))="00/01/1900 ",C1596=""),"",CONCATENATE(TEXT(ENE´24!B55+1,"DD/MM/YYYY")," ",IF(ENE´24!C55="6:00A18:00",MID(ENE´24!C55,1,4),MID(ENE´24!C55,1,5))))</f>
        <v/>
      </c>
      <c r="C1596" t="str">
        <f>IF(ENE´24!BB55="","",ENE´24!BB55)</f>
        <v/>
      </c>
    </row>
    <row r="1597" spans="1:3" x14ac:dyDescent="0.3">
      <c r="A1597" t="str">
        <f>IF(B1597="","",ENE´24!$BB$10)</f>
        <v/>
      </c>
      <c r="B1597" s="22" t="str">
        <f>IF(OR(CONCATENATE(TEXT(ENE´24!B56,"DD/MM/YYYY")," ",IF(ENE´24!C56="6:00A18:00",MID(ENE´24!C56,1,4),MID(ENE´24!C56,1,5)))="01/01/1900 ",CONCATENATE(TEXT(ENE´24!B56,"DD/MM/YYYY")," ",IF(ENE´24!C56="6:00A18:00",MID(ENE´24!C56,1,4),MID(ENE´24!C56,1,5)))="00/01/1900 ",C1597=""),"",CONCATENATE(TEXT(ENE´24!B56,"DD/MM/YYYY")," ",IF(ENE´24!C56="6:00A18:00",MID(ENE´24!C56,1,4),MID(ENE´24!C56,1,5))))</f>
        <v/>
      </c>
      <c r="C1597" t="str">
        <f>IF(ENE´24!BB56="","",ENE´24!BB56)</f>
        <v/>
      </c>
    </row>
    <row r="1598" spans="1:3" x14ac:dyDescent="0.3">
      <c r="A1598" t="str">
        <f>IF(B1598="","",ENE´24!$BB$10)</f>
        <v/>
      </c>
      <c r="B1598" s="22" t="str">
        <f>IF(OR(CONCATENATE(TEXT(ENE´24!B57+1,"DD/MM/YYYY")," ",IF(ENE´24!C57="6:00A18:00",MID(ENE´24!C57,1,4),MID(ENE´24!C57,1,5)))="01/01/1900 ",CONCATENATE(TEXT(ENE´24!B57+1,"DD/MM/YYYY")," ",IF(ENE´24!C57="6:00A18:00",MID(ENE´24!C57,1,4),MID(ENE´24!C57,1,5)))="00/01/1900 ",C1598=""),"",CONCATENATE(TEXT(ENE´24!B57+1,"DD/MM/YYYY")," ",IF(ENE´24!C57="6:00A18:00",MID(ENE´24!C57,1,4),MID(ENE´24!C57,1,5))))</f>
        <v/>
      </c>
      <c r="C1598" t="str">
        <f>IF(ENE´24!BB57="","",ENE´24!BB57)</f>
        <v/>
      </c>
    </row>
    <row r="1599" spans="1:3" x14ac:dyDescent="0.3">
      <c r="A1599" t="str">
        <f>IF(B1599="","",ENE´24!$BB$10)</f>
        <v/>
      </c>
      <c r="B1599" s="22" t="str">
        <f>IF(OR(CONCATENATE(TEXT(ENE´24!B58,"DD/MM/YYYY")," ",IF(ENE´24!C58="6:00A18:00",MID(ENE´24!C58,1,4),MID(ENE´24!C58,1,5)))="01/01/1900 ",CONCATENATE(TEXT(ENE´24!B58,"DD/MM/YYYY")," ",IF(ENE´24!C58="6:00A18:00",MID(ENE´24!C58,1,4),MID(ENE´24!C58,1,5)))="00/01/1900 ",C1599=""),"",CONCATENATE(TEXT(ENE´24!B58,"DD/MM/YYYY")," ",IF(ENE´24!C58="6:00A18:00",MID(ENE´24!C58,1,4),MID(ENE´24!C58,1,5))))</f>
        <v/>
      </c>
      <c r="C1599" t="str">
        <f>IF(ENE´24!BB58="","",ENE´24!BB58)</f>
        <v/>
      </c>
    </row>
    <row r="1600" spans="1:3" x14ac:dyDescent="0.3">
      <c r="A1600" t="str">
        <f>IF(B1600="","",ENE´24!$BB$10)</f>
        <v/>
      </c>
      <c r="B1600" s="22" t="str">
        <f>IF(OR(CONCATENATE(TEXT(ENE´24!B59+1,"DD/MM/YYYY")," ",IF(ENE´24!C59="6:00A18:00",MID(ENE´24!C59,1,4),MID(ENE´24!C59,1,5)))="01/01/1900 ",CONCATENATE(TEXT(ENE´24!B59+1,"DD/MM/YYYY")," ",IF(ENE´24!C59="6:00A18:00",MID(ENE´24!C59,1,4),MID(ENE´24!C59,1,5)))="00/01/1900 ",C1600=""),"",CONCATENATE(TEXT(ENE´24!B59+1,"DD/MM/YYYY")," ",IF(ENE´24!C59="6:00A18:00",MID(ENE´24!C59,1,4),MID(ENE´24!C59,1,5))))</f>
        <v/>
      </c>
      <c r="C1600" t="str">
        <f>IF(ENE´24!BB59="","",ENE´24!BB59)</f>
        <v/>
      </c>
    </row>
    <row r="1601" spans="1:3" x14ac:dyDescent="0.3">
      <c r="A1601" t="str">
        <f>IF(B1601="","",ENE´24!$BB$10)</f>
        <v/>
      </c>
      <c r="B1601" s="22" t="str">
        <f>IF(OR(CONCATENATE(TEXT(ENE´24!B60,"DD/MM/YYYY")," ",IF(ENE´24!C60="6:00A18:00",MID(ENE´24!C60,1,4),MID(ENE´24!C60,1,5)))="01/01/1900 ",CONCATENATE(TEXT(ENE´24!B60,"DD/MM/YYYY")," ",IF(ENE´24!C60="6:00A18:00",MID(ENE´24!C60,1,4),MID(ENE´24!C60,1,5)))="00/01/1900 ",C1601=""),"",CONCATENATE(TEXT(ENE´24!B60,"DD/MM/YYYY")," ",IF(ENE´24!C60="6:00A18:00",MID(ENE´24!C60,1,4),MID(ENE´24!C60,1,5))))</f>
        <v/>
      </c>
      <c r="C1601" t="str">
        <f>IF(ENE´24!BB60="","",ENE´24!BB60)</f>
        <v/>
      </c>
    </row>
    <row r="1602" spans="1:3" x14ac:dyDescent="0.3">
      <c r="A1602" t="str">
        <f>IF(B1602="","",ENE´24!$BB$10)</f>
        <v/>
      </c>
      <c r="B1602" s="22" t="str">
        <f>IF(OR(CONCATENATE(TEXT(ENE´24!B61+1,"DD/MM/YYYY")," ",IF(ENE´24!C61="6:00A18:00",MID(ENE´24!C61,1,4),MID(ENE´24!C61,1,5)))="01/01/1900 ",CONCATENATE(TEXT(ENE´24!B61+1,"DD/MM/YYYY")," ",IF(ENE´24!C61="6:00A18:00",MID(ENE´24!C61,1,4),MID(ENE´24!C61,1,5)))="00/01/1900 ",C1602=""),"",CONCATENATE(TEXT(ENE´24!B61+1,"DD/MM/YYYY")," ",IF(ENE´24!C61="6:00A18:00",MID(ENE´24!C61,1,4),MID(ENE´24!C61,1,5))))</f>
        <v/>
      </c>
      <c r="C1602" t="str">
        <f>IF(ENE´24!BB61="","",ENE´24!BB61)</f>
        <v/>
      </c>
    </row>
    <row r="1603" spans="1:3" x14ac:dyDescent="0.3">
      <c r="A1603" t="str">
        <f>IF(B1603="","",ENE´24!$BB$10)</f>
        <v/>
      </c>
      <c r="B1603" s="22" t="str">
        <f>IF(OR(CONCATENATE(TEXT(ENE´24!B62,"DD/MM/YYYY")," ",IF(ENE´24!C62="6:00A18:00",MID(ENE´24!C62,1,4),MID(ENE´24!C62,1,5)))="01/01/1900 ",CONCATENATE(TEXT(ENE´24!B62,"DD/MM/YYYY")," ",IF(ENE´24!C62="6:00A18:00",MID(ENE´24!C62,1,4),MID(ENE´24!C62,1,5)))="00/01/1900 ",C1603=""),"",CONCATENATE(TEXT(ENE´24!B62,"DD/MM/YYYY")," ",IF(ENE´24!C62="6:00A18:00",MID(ENE´24!C62,1,4),MID(ENE´24!C62,1,5))))</f>
        <v/>
      </c>
      <c r="C1603" t="str">
        <f>IF(ENE´24!BB62="","",ENE´24!BB62)</f>
        <v/>
      </c>
    </row>
    <row r="1604" spans="1:3" x14ac:dyDescent="0.3">
      <c r="A1604" t="str">
        <f>IF(B1604="","",ENE´24!$BB$10)</f>
        <v/>
      </c>
      <c r="B1604" s="22" t="str">
        <f>IF(OR(CONCATENATE(TEXT(ENE´24!B63+1,"DD/MM/YYYY")," ",IF(ENE´24!C63="6:00A18:00",MID(ENE´24!C63,1,4),MID(ENE´24!C63,1,5)))="01/01/1900 ",CONCATENATE(TEXT(ENE´24!B63+1,"DD/MM/YYYY")," ",IF(ENE´24!C63="6:00A18:00",MID(ENE´24!C63,1,4),MID(ENE´24!C63,1,5)))="00/01/1900 ",C1604=""),"",CONCATENATE(TEXT(ENE´24!B63+1,"DD/MM/YYYY")," ",IF(ENE´24!C63="6:00A18:00",MID(ENE´24!C63,1,4),MID(ENE´24!C63,1,5))))</f>
        <v/>
      </c>
      <c r="C1604" t="str">
        <f>IF(ENE´24!BB63="","",ENE´24!BB63)</f>
        <v/>
      </c>
    </row>
    <row r="1605" spans="1:3" x14ac:dyDescent="0.3">
      <c r="A1605" t="str">
        <f>IF(B1605="","",ENE´24!$BB$10)</f>
        <v/>
      </c>
      <c r="B1605" s="22" t="str">
        <f>IF(OR(CONCATENATE(TEXT(ENE´24!B64,"DD/MM/YYYY")," ",IF(ENE´24!C64="6:00A18:00",MID(ENE´24!C64,1,4),MID(ENE´24!C64,1,5)))="01/01/1900 ",CONCATENATE(TEXT(ENE´24!B64,"DD/MM/YYYY")," ",IF(ENE´24!C64="6:00A18:00",MID(ENE´24!C64,1,4),MID(ENE´24!C64,1,5)))="00/01/1900 ",C1605=""),"",CONCATENATE(TEXT(ENE´24!B64,"DD/MM/YYYY")," ",IF(ENE´24!C64="6:00A18:00",MID(ENE´24!C64,1,4),MID(ENE´24!C64,1,5))))</f>
        <v/>
      </c>
      <c r="C1605" t="str">
        <f>IF(ENE´24!BB64="","",ENE´24!BB64)</f>
        <v/>
      </c>
    </row>
    <row r="1606" spans="1:3" x14ac:dyDescent="0.3">
      <c r="A1606" t="str">
        <f>IF(B1606="","",ENE´24!$BB$10)</f>
        <v/>
      </c>
      <c r="B1606" s="22" t="str">
        <f>IF(OR(CONCATENATE(TEXT(ENE´24!B65+1,"DD/MM/YYYY")," ",IF(ENE´24!C65="6:00A18:00",MID(ENE´24!C65,1,4),MID(ENE´24!C65,1,5)))="01/01/1900 ",CONCATENATE(TEXT(ENE´24!B65+1,"DD/MM/YYYY")," ",IF(ENE´24!C65="6:00A18:00",MID(ENE´24!C65,1,4),MID(ENE´24!C65,1,5)))="00/01/1900 ",C1606=""),"",CONCATENATE(TEXT(ENE´24!B65+1,"DD/MM/YYYY")," ",IF(ENE´24!C65="6:00A18:00",MID(ENE´24!C65,1,4),MID(ENE´24!C65,1,5))))</f>
        <v/>
      </c>
      <c r="C1606" t="str">
        <f>IF(ENE´24!BB65="","",ENE´24!BB65)</f>
        <v/>
      </c>
    </row>
    <row r="1607" spans="1:3" x14ac:dyDescent="0.3">
      <c r="A1607" t="str">
        <f>IF(B1607="","",ENE´24!$BB$10)</f>
        <v/>
      </c>
      <c r="B1607" s="22" t="str">
        <f>IF(OR(CONCATENATE(TEXT(ENE´24!B66,"DD/MM/YYYY")," ",IF(ENE´24!C66="6:00A18:00",MID(ENE´24!C66,1,4),MID(ENE´24!C66,1,5)))="01/01/1900 ",CONCATENATE(TEXT(ENE´24!B66,"DD/MM/YYYY")," ",IF(ENE´24!C66="6:00A18:00",MID(ENE´24!C66,1,4),MID(ENE´24!C66,1,5)))="00/01/1900 ",C1607=""),"",CONCATENATE(TEXT(ENE´24!B66,"DD/MM/YYYY")," ",IF(ENE´24!C66="6:00A18:00",MID(ENE´24!C66,1,4),MID(ENE´24!C66,1,5))))</f>
        <v/>
      </c>
      <c r="C1607" t="str">
        <f>IF(ENE´24!BB66="","",ENE´24!BB66)</f>
        <v/>
      </c>
    </row>
    <row r="1608" spans="1:3" x14ac:dyDescent="0.3">
      <c r="A1608" t="str">
        <f>IF(B1608="","",ENE´24!$BB$10)</f>
        <v/>
      </c>
      <c r="B1608" s="22" t="str">
        <f>IF(OR(CONCATENATE(TEXT(ENE´24!B67+1,"DD/MM/YYYY")," ",IF(ENE´24!C67="6:00A18:00",MID(ENE´24!C67,1,4),MID(ENE´24!C67,1,5)))="01/01/1900 ",CONCATENATE(TEXT(ENE´24!B67+1,"DD/MM/YYYY")," ",IF(ENE´24!C67="6:00A18:00",MID(ENE´24!C67,1,4),MID(ENE´24!C67,1,5)))="00/01/1900 ",C1608=""),"",CONCATENATE(TEXT(ENE´24!B67+1,"DD/MM/YYYY")," ",IF(ENE´24!C67="6:00A18:00",MID(ENE´24!C67,1,4),MID(ENE´24!C67,1,5))))</f>
        <v/>
      </c>
      <c r="C1608" t="str">
        <f>IF(ENE´24!BB67="","",ENE´24!BB67)</f>
        <v/>
      </c>
    </row>
    <row r="1609" spans="1:3" x14ac:dyDescent="0.3">
      <c r="A1609" t="str">
        <f>IF(B1609="","",ENE´24!$BB$10)</f>
        <v/>
      </c>
      <c r="B1609" s="22" t="str">
        <f>IF(OR(CONCATENATE(TEXT(ENE´24!B68,"DD/MM/YYYY")," ",IF(ENE´24!C68="6:00A18:00",MID(ENE´24!C68,1,4),MID(ENE´24!C68,1,5)))="01/01/1900 ",CONCATENATE(TEXT(ENE´24!B68,"DD/MM/YYYY")," ",IF(ENE´24!C68="6:00A18:00",MID(ENE´24!C68,1,4),MID(ENE´24!C68,1,5)))="00/01/1900 ",C1609=""),"",CONCATENATE(TEXT(ENE´24!B68,"DD/MM/YYYY")," ",IF(ENE´24!C68="6:00A18:00",MID(ENE´24!C68,1,4),MID(ENE´24!C68,1,5))))</f>
        <v/>
      </c>
      <c r="C1609" t="str">
        <f>IF(ENE´24!BB68="","",ENE´24!BB68)</f>
        <v/>
      </c>
    </row>
    <row r="1610" spans="1:3" x14ac:dyDescent="0.3">
      <c r="A1610" t="str">
        <f>IF(B1610="","",ENE´24!$BB$10)</f>
        <v/>
      </c>
      <c r="B1610" s="22" t="str">
        <f>IF(OR(CONCATENATE(TEXT(ENE´24!B69+1,"DD/MM/YYYY")," ",IF(ENE´24!C69="6:00A18:00",MID(ENE´24!C69,1,4),MID(ENE´24!C69,1,5)))="01/01/1900 ",CONCATENATE(TEXT(ENE´24!B69+1,"DD/MM/YYYY")," ",IF(ENE´24!C69="6:00A18:00",MID(ENE´24!C69,1,4),MID(ENE´24!C69,1,5)))="00/01/1900 ",C1610=""),"",CONCATENATE(TEXT(ENE´24!B69+1,"DD/MM/YYYY")," ",IF(ENE´24!C69="6:00A18:00",MID(ENE´24!C69,1,4),MID(ENE´24!C69,1,5))))</f>
        <v/>
      </c>
      <c r="C1610" t="str">
        <f>IF(ENE´24!BB69="","",ENE´24!BB69)</f>
        <v/>
      </c>
    </row>
    <row r="1611" spans="1:3" x14ac:dyDescent="0.3">
      <c r="A1611" t="str">
        <f>IF(B1611="","",ENE´24!$BB$10)</f>
        <v/>
      </c>
      <c r="B1611" s="22" t="str">
        <f>IF(OR(CONCATENATE(TEXT(ENE´24!B70,"DD/MM/YYYY")," ",IF(ENE´24!C70="6:00A18:00",MID(ENE´24!C70,1,4),MID(ENE´24!C70,1,5)))="01/01/1900 ",CONCATENATE(TEXT(ENE´24!B70,"DD/MM/YYYY")," ",IF(ENE´24!C70="6:00A18:00",MID(ENE´24!C70,1,4),MID(ENE´24!C70,1,5)))="00/01/1900 ",C1611=""),"",CONCATENATE(TEXT(ENE´24!B70,"DD/MM/YYYY")," ",IF(ENE´24!C70="6:00A18:00",MID(ENE´24!C70,1,4),MID(ENE´24!C70,1,5))))</f>
        <v/>
      </c>
      <c r="C1611" t="str">
        <f>IF(ENE´24!BB70="","",ENE´24!BB70)</f>
        <v/>
      </c>
    </row>
    <row r="1612" spans="1:3" x14ac:dyDescent="0.3">
      <c r="A1612" t="str">
        <f>IF(B1612="","",ENE´24!$BB$10)</f>
        <v/>
      </c>
      <c r="B1612" s="22" t="str">
        <f>IF(OR(CONCATENATE(TEXT(ENE´24!B71+1,"DD/MM/YYYY")," ",IF(ENE´24!C71="6:00A18:00",MID(ENE´24!C71,1,4),MID(ENE´24!C71,1,5)))="01/01/1900 ",CONCATENATE(TEXT(ENE´24!B71+1,"DD/MM/YYYY")," ",IF(ENE´24!C71="6:00A18:00",MID(ENE´24!C71,1,4),MID(ENE´24!C71,1,5)))="00/01/1900 ",C1612=""),"",CONCATENATE(TEXT(ENE´24!B71+1,"DD/MM/YYYY")," ",IF(ENE´24!C71="6:00A18:00",MID(ENE´24!C71,1,4),MID(ENE´24!C71,1,5))))</f>
        <v/>
      </c>
      <c r="C1612" t="str">
        <f>IF(ENE´24!BB71="","",ENE´24!BB71)</f>
        <v/>
      </c>
    </row>
    <row r="1613" spans="1:3" x14ac:dyDescent="0.3">
      <c r="A1613" t="str">
        <f>IF(B1613="","",ENE´24!$BB$10)</f>
        <v/>
      </c>
      <c r="B1613" s="22" t="str">
        <f>IF(OR(CONCATENATE(TEXT(ENE´24!B72,"DD/MM/YYYY")," ",IF(ENE´24!C72="6:00A18:00",MID(ENE´24!C72,1,4),MID(ENE´24!C72,1,5)))="01/01/1900 ",CONCATENATE(TEXT(ENE´24!B72,"DD/MM/YYYY")," ",IF(ENE´24!C72="6:00A18:00",MID(ENE´24!C72,1,4),MID(ENE´24!C72,1,5)))="00/01/1900 ",C1613=""),"",CONCATENATE(TEXT(ENE´24!B72,"DD/MM/YYYY")," ",IF(ENE´24!C72="6:00A18:00",MID(ENE´24!C72,1,4),MID(ENE´24!C72,1,5))))</f>
        <v/>
      </c>
      <c r="C1613" t="str">
        <f>IF(ENE´24!BB72="","",ENE´24!BB72)</f>
        <v/>
      </c>
    </row>
  </sheetData>
  <sheetProtection selectLockedCells="1" sort="0" autoFilter="0"/>
  <protectedRanges>
    <protectedRange sqref="A1:C1365" name="PERMITIR FILTRO"/>
  </protectedRanges>
  <autoFilter ref="A1:C1613" xr:uid="{00000000-0009-0000-0000-00001B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5">
    <tabColor rgb="FF006800"/>
    <pageSetUpPr fitToPage="1"/>
  </sheetPr>
  <dimension ref="A1:BB32"/>
  <sheetViews>
    <sheetView showGridLines="0" view="pageBreakPreview" zoomScale="85" zoomScaleNormal="85" zoomScaleSheetLayoutView="85" workbookViewId="0">
      <pane ySplit="1" topLeftCell="A25" activePane="bottomLeft" state="frozen"/>
      <selection activeCell="E62" sqref="E62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39" width="7.44140625" style="5" customWidth="1"/>
    <col min="40" max="40" width="7.33203125" style="5" customWidth="1"/>
    <col min="41" max="41" width="7.44140625" style="5" customWidth="1"/>
    <col min="42" max="42" width="8.109375" style="5" customWidth="1"/>
    <col min="43" max="50" width="7.109375" style="5" customWidth="1"/>
    <col min="51" max="51" width="9.33203125" style="5" customWidth="1"/>
    <col min="52" max="52" width="7.44140625" style="5" customWidth="1"/>
    <col min="53" max="54" width="5.5546875" style="5" hidden="1" customWidth="1"/>
    <col min="55" max="55" width="4.6640625" style="4" customWidth="1"/>
    <col min="56" max="16384" width="11.44140625" style="4"/>
  </cols>
  <sheetData>
    <row r="1" spans="1:54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90</v>
      </c>
      <c r="S1" s="15" t="s">
        <v>32</v>
      </c>
      <c r="T1" s="15" t="s">
        <v>78</v>
      </c>
      <c r="U1" s="15" t="s">
        <v>86</v>
      </c>
      <c r="V1" s="15" t="s">
        <v>57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4"/>
      <c r="BA1" s="4"/>
      <c r="BB1" s="4"/>
    </row>
    <row r="2" spans="1:54" ht="15" customHeight="1" x14ac:dyDescent="0.3">
      <c r="A2" s="38">
        <v>44927</v>
      </c>
      <c r="B2" s="16">
        <v>2.54</v>
      </c>
      <c r="C2" s="16">
        <v>21.7</v>
      </c>
      <c r="D2" s="16">
        <v>2.4</v>
      </c>
      <c r="E2" s="16">
        <v>0.4</v>
      </c>
      <c r="F2" s="16">
        <v>0</v>
      </c>
      <c r="G2" s="16">
        <v>1.5999999999999999</v>
      </c>
      <c r="H2" s="16">
        <v>0</v>
      </c>
      <c r="I2" s="16">
        <v>44.5</v>
      </c>
      <c r="J2" s="16">
        <v>39</v>
      </c>
      <c r="K2" s="16">
        <v>38</v>
      </c>
      <c r="L2" s="16">
        <v>0</v>
      </c>
      <c r="M2" s="16">
        <v>0</v>
      </c>
      <c r="N2" s="16">
        <v>1.8</v>
      </c>
      <c r="O2" s="16">
        <v>4.5999999999999996</v>
      </c>
      <c r="P2" s="16">
        <v>3.8</v>
      </c>
      <c r="Q2" s="16">
        <v>1.5999999999999999</v>
      </c>
      <c r="R2" s="16">
        <v>3.4</v>
      </c>
      <c r="S2" s="16">
        <v>0</v>
      </c>
      <c r="T2" s="16">
        <v>0</v>
      </c>
      <c r="U2" s="16">
        <v>3.8</v>
      </c>
      <c r="V2" s="16">
        <v>4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25"/>
      <c r="BA2" s="4"/>
      <c r="BB2" s="4"/>
    </row>
    <row r="3" spans="1:54" ht="15" customHeight="1" x14ac:dyDescent="0.3">
      <c r="A3" s="38">
        <v>44928</v>
      </c>
      <c r="B3" s="16">
        <v>1</v>
      </c>
      <c r="C3" s="16">
        <v>2.7</v>
      </c>
      <c r="D3" s="16">
        <v>0</v>
      </c>
      <c r="E3" s="16">
        <v>7</v>
      </c>
      <c r="F3" s="16">
        <v>8.1999999999999993</v>
      </c>
      <c r="G3" s="16">
        <v>6.3</v>
      </c>
      <c r="H3" s="16">
        <v>0</v>
      </c>
      <c r="I3" s="16">
        <v>20</v>
      </c>
      <c r="J3" s="16">
        <v>40</v>
      </c>
      <c r="K3" s="16">
        <v>12.5</v>
      </c>
      <c r="L3" s="16">
        <v>1</v>
      </c>
      <c r="M3" s="16">
        <v>0</v>
      </c>
      <c r="N3" s="16">
        <v>1.2</v>
      </c>
      <c r="O3" s="16">
        <v>0</v>
      </c>
      <c r="P3" s="16">
        <v>0</v>
      </c>
      <c r="Q3" s="16">
        <v>0.60000000000000009</v>
      </c>
      <c r="R3" s="16">
        <v>14.399999999999999</v>
      </c>
      <c r="S3" s="16">
        <v>0</v>
      </c>
      <c r="T3" s="16">
        <v>0</v>
      </c>
      <c r="U3" s="16">
        <v>1</v>
      </c>
      <c r="V3" s="16">
        <v>1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25"/>
      <c r="BA3" s="4"/>
      <c r="BB3" s="4"/>
    </row>
    <row r="4" spans="1:54" ht="15" customHeight="1" x14ac:dyDescent="0.3">
      <c r="A4" s="38">
        <v>44929</v>
      </c>
      <c r="B4" s="16">
        <v>7.62</v>
      </c>
      <c r="C4" s="16">
        <v>0</v>
      </c>
      <c r="D4" s="16">
        <v>0</v>
      </c>
      <c r="E4" s="16">
        <v>11.3</v>
      </c>
      <c r="F4" s="16">
        <v>5</v>
      </c>
      <c r="G4" s="16">
        <v>24.5</v>
      </c>
      <c r="H4" s="16">
        <v>0</v>
      </c>
      <c r="I4" s="16">
        <v>58</v>
      </c>
      <c r="J4" s="16">
        <v>23</v>
      </c>
      <c r="K4" s="16">
        <v>15.3</v>
      </c>
      <c r="L4" s="16">
        <v>6.6</v>
      </c>
      <c r="M4" s="16">
        <v>2</v>
      </c>
      <c r="N4" s="16">
        <v>4.5999999999999996</v>
      </c>
      <c r="O4" s="16">
        <v>1</v>
      </c>
      <c r="P4" s="16">
        <v>0</v>
      </c>
      <c r="Q4" s="16">
        <v>0.6</v>
      </c>
      <c r="R4" s="16">
        <v>8.1999999999999993</v>
      </c>
      <c r="S4" s="16">
        <v>0</v>
      </c>
      <c r="T4" s="16">
        <v>0</v>
      </c>
      <c r="U4" s="16">
        <v>1.6</v>
      </c>
      <c r="V4" s="16">
        <v>2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25"/>
      <c r="BA4" s="4"/>
      <c r="BB4" s="4"/>
    </row>
    <row r="5" spans="1:54" ht="15" customHeight="1" x14ac:dyDescent="0.3">
      <c r="A5" s="38">
        <v>44930</v>
      </c>
      <c r="B5" s="16">
        <v>10.16</v>
      </c>
      <c r="C5" s="16">
        <v>0.9</v>
      </c>
      <c r="D5" s="16">
        <v>14.399999999999999</v>
      </c>
      <c r="E5" s="16">
        <v>30.400000000000002</v>
      </c>
      <c r="F5" s="16">
        <v>65.5</v>
      </c>
      <c r="G5" s="16">
        <v>40.200000000000003</v>
      </c>
      <c r="H5" s="16">
        <v>0</v>
      </c>
      <c r="I5" s="16">
        <v>53</v>
      </c>
      <c r="J5" s="16">
        <v>45</v>
      </c>
      <c r="K5" s="16">
        <v>74.099999999999994</v>
      </c>
      <c r="L5" s="16">
        <v>32.200000000000003</v>
      </c>
      <c r="M5" s="16">
        <v>31</v>
      </c>
      <c r="N5" s="16">
        <v>33</v>
      </c>
      <c r="O5" s="16">
        <v>56.6</v>
      </c>
      <c r="P5" s="16">
        <v>24.7</v>
      </c>
      <c r="Q5" s="16">
        <v>18.600000000000001</v>
      </c>
      <c r="R5" s="16">
        <v>12.2</v>
      </c>
      <c r="S5" s="16">
        <v>0</v>
      </c>
      <c r="T5" s="16">
        <v>0</v>
      </c>
      <c r="U5" s="16">
        <v>3.4</v>
      </c>
      <c r="V5" s="16">
        <v>3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25"/>
      <c r="BA5" s="4"/>
      <c r="BB5" s="4"/>
    </row>
    <row r="6" spans="1:54" ht="15" customHeight="1" x14ac:dyDescent="0.3">
      <c r="A6" s="38">
        <v>44931</v>
      </c>
      <c r="B6" s="16">
        <v>35.56</v>
      </c>
      <c r="C6" s="16">
        <v>6.3</v>
      </c>
      <c r="D6" s="16">
        <v>9</v>
      </c>
      <c r="E6" s="16">
        <v>13.4</v>
      </c>
      <c r="F6" s="16">
        <v>18.2</v>
      </c>
      <c r="G6" s="16">
        <v>17.600000000000001</v>
      </c>
      <c r="H6" s="16">
        <v>0</v>
      </c>
      <c r="I6" s="16">
        <v>21.6</v>
      </c>
      <c r="J6" s="16">
        <v>28</v>
      </c>
      <c r="K6" s="16">
        <v>40</v>
      </c>
      <c r="L6" s="16">
        <v>45.6</v>
      </c>
      <c r="M6" s="16">
        <v>37.200000000000003</v>
      </c>
      <c r="N6" s="16">
        <v>27.599999999999998</v>
      </c>
      <c r="O6" s="16">
        <v>55.199999999999996</v>
      </c>
      <c r="P6" s="16">
        <v>43.3</v>
      </c>
      <c r="Q6" s="16">
        <v>17.8</v>
      </c>
      <c r="R6" s="16">
        <v>20.399999999999999</v>
      </c>
      <c r="S6" s="16">
        <v>0</v>
      </c>
      <c r="T6" s="16">
        <v>0</v>
      </c>
      <c r="U6" s="16">
        <v>25.4</v>
      </c>
      <c r="V6" s="16">
        <v>24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5"/>
      <c r="BA6" s="4"/>
      <c r="BB6" s="4"/>
    </row>
    <row r="7" spans="1:54" ht="15" customHeight="1" x14ac:dyDescent="0.3">
      <c r="A7" s="38">
        <v>44932</v>
      </c>
      <c r="B7" s="16">
        <v>10.16</v>
      </c>
      <c r="C7" s="16">
        <v>63</v>
      </c>
      <c r="D7" s="16">
        <v>24.3</v>
      </c>
      <c r="E7" s="16">
        <v>40</v>
      </c>
      <c r="F7" s="16">
        <v>19</v>
      </c>
      <c r="G7" s="16">
        <v>32.200000000000003</v>
      </c>
      <c r="H7" s="16">
        <v>0</v>
      </c>
      <c r="I7" s="16">
        <v>46</v>
      </c>
      <c r="J7" s="16">
        <v>60</v>
      </c>
      <c r="K7" s="16">
        <v>28</v>
      </c>
      <c r="L7" s="16">
        <v>25</v>
      </c>
      <c r="M7" s="16">
        <v>54.4</v>
      </c>
      <c r="N7" s="16">
        <v>40.799999999999997</v>
      </c>
      <c r="O7" s="16">
        <v>32.200000000000003</v>
      </c>
      <c r="P7" s="16">
        <v>36</v>
      </c>
      <c r="Q7" s="16">
        <v>25.4</v>
      </c>
      <c r="R7" s="16">
        <v>20.6</v>
      </c>
      <c r="S7" s="16">
        <v>0</v>
      </c>
      <c r="T7" s="16">
        <v>0</v>
      </c>
      <c r="U7" s="16">
        <v>17.799999999999997</v>
      </c>
      <c r="V7" s="16">
        <v>18.5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5"/>
      <c r="BA7" s="4"/>
      <c r="BB7" s="4"/>
    </row>
    <row r="8" spans="1:54" ht="15" customHeight="1" x14ac:dyDescent="0.3">
      <c r="A8" s="38">
        <v>44933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0.2</v>
      </c>
      <c r="R8" s="16">
        <v>4</v>
      </c>
      <c r="S8" s="16">
        <v>0</v>
      </c>
      <c r="T8" s="16">
        <v>0</v>
      </c>
      <c r="U8" s="16">
        <v>0.76</v>
      </c>
      <c r="V8" s="16">
        <v>1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5"/>
      <c r="BA8" s="4"/>
      <c r="BB8" s="4"/>
    </row>
    <row r="9" spans="1:54" ht="15" customHeight="1" x14ac:dyDescent="0.3">
      <c r="A9" s="39">
        <v>44934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4</v>
      </c>
      <c r="S9" s="16">
        <v>0</v>
      </c>
      <c r="T9" s="16">
        <v>0</v>
      </c>
      <c r="U9" s="16">
        <v>0</v>
      </c>
      <c r="V9" s="16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5"/>
      <c r="BA9" s="4"/>
      <c r="BB9" s="4"/>
    </row>
    <row r="10" spans="1:54" ht="15" customHeight="1" x14ac:dyDescent="0.3">
      <c r="A10" s="38">
        <v>44935</v>
      </c>
      <c r="B10" s="16">
        <v>17.78</v>
      </c>
      <c r="C10" s="16">
        <v>2.2999999999999998</v>
      </c>
      <c r="D10" s="16">
        <v>4.3</v>
      </c>
      <c r="E10" s="16">
        <v>3</v>
      </c>
      <c r="F10" s="16">
        <v>4</v>
      </c>
      <c r="G10" s="16">
        <v>18</v>
      </c>
      <c r="H10" s="16">
        <v>0</v>
      </c>
      <c r="I10" s="16">
        <v>7</v>
      </c>
      <c r="J10" s="16">
        <v>8</v>
      </c>
      <c r="K10" s="16">
        <v>6</v>
      </c>
      <c r="L10" s="16">
        <v>12</v>
      </c>
      <c r="M10" s="16">
        <v>5</v>
      </c>
      <c r="N10" s="16">
        <v>6.2</v>
      </c>
      <c r="O10" s="16">
        <v>6</v>
      </c>
      <c r="P10" s="16">
        <v>10</v>
      </c>
      <c r="Q10" s="16">
        <v>14</v>
      </c>
      <c r="R10" s="16">
        <v>16.2</v>
      </c>
      <c r="S10" s="16">
        <v>0</v>
      </c>
      <c r="T10" s="16">
        <v>0</v>
      </c>
      <c r="U10" s="16">
        <v>0.17</v>
      </c>
      <c r="V10" s="16">
        <v>4.3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25"/>
      <c r="BA10" s="4"/>
      <c r="BB10" s="4"/>
    </row>
    <row r="11" spans="1:54" ht="15" customHeight="1" x14ac:dyDescent="0.3">
      <c r="A11" s="38">
        <v>44936</v>
      </c>
      <c r="B11" s="16">
        <v>2</v>
      </c>
      <c r="C11" s="16">
        <v>0</v>
      </c>
      <c r="D11" s="16">
        <v>0</v>
      </c>
      <c r="E11" s="16">
        <v>0</v>
      </c>
      <c r="F11" s="16">
        <v>5</v>
      </c>
      <c r="G11" s="16">
        <v>15.2</v>
      </c>
      <c r="H11" s="16">
        <v>0</v>
      </c>
      <c r="I11" s="16">
        <v>24</v>
      </c>
      <c r="J11" s="16">
        <v>15</v>
      </c>
      <c r="K11" s="16">
        <v>11</v>
      </c>
      <c r="L11" s="16">
        <v>10</v>
      </c>
      <c r="M11" s="16">
        <v>6</v>
      </c>
      <c r="N11" s="16">
        <v>19.400000000000002</v>
      </c>
      <c r="O11" s="16">
        <v>24.7</v>
      </c>
      <c r="P11" s="16">
        <v>26</v>
      </c>
      <c r="Q11" s="16">
        <v>23.5</v>
      </c>
      <c r="R11" s="16">
        <v>24.4</v>
      </c>
      <c r="S11" s="16">
        <v>0</v>
      </c>
      <c r="T11" s="16">
        <v>0</v>
      </c>
      <c r="U11" s="16">
        <v>0</v>
      </c>
      <c r="V11" s="16">
        <v>0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25"/>
      <c r="BA11" s="4"/>
      <c r="BB11" s="4"/>
    </row>
    <row r="12" spans="1:54" ht="15" customHeight="1" x14ac:dyDescent="0.3">
      <c r="A12" s="38">
        <v>44937</v>
      </c>
      <c r="B12" s="16">
        <v>0</v>
      </c>
      <c r="C12" s="16">
        <v>2.1</v>
      </c>
      <c r="D12" s="16">
        <v>0</v>
      </c>
      <c r="E12" s="16">
        <v>0</v>
      </c>
      <c r="F12" s="16">
        <v>0</v>
      </c>
      <c r="G12" s="16">
        <v>2</v>
      </c>
      <c r="H12" s="16">
        <v>0</v>
      </c>
      <c r="I12" s="16">
        <v>18</v>
      </c>
      <c r="J12" s="16">
        <v>4</v>
      </c>
      <c r="K12" s="16">
        <v>4.2</v>
      </c>
      <c r="L12" s="16">
        <v>2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25"/>
      <c r="BA12" s="4"/>
      <c r="BB12" s="4"/>
    </row>
    <row r="13" spans="1:54" ht="15" customHeight="1" x14ac:dyDescent="0.3">
      <c r="A13" s="38">
        <v>44938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6.1</v>
      </c>
      <c r="H13" s="16">
        <v>0</v>
      </c>
      <c r="I13" s="16">
        <v>0</v>
      </c>
      <c r="J13" s="16">
        <v>1</v>
      </c>
      <c r="K13" s="16">
        <v>0</v>
      </c>
      <c r="L13" s="16">
        <v>4</v>
      </c>
      <c r="M13" s="16">
        <v>1.3</v>
      </c>
      <c r="N13" s="16">
        <v>1.1000000000000001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25"/>
      <c r="BA13" s="4"/>
      <c r="BB13" s="4"/>
    </row>
    <row r="14" spans="1:54" ht="15" customHeight="1" x14ac:dyDescent="0.3">
      <c r="A14" s="38">
        <v>44939</v>
      </c>
      <c r="B14" s="16">
        <v>33.020000000000003</v>
      </c>
      <c r="C14" s="16">
        <v>2</v>
      </c>
      <c r="D14" s="16">
        <v>0</v>
      </c>
      <c r="E14" s="16">
        <v>0</v>
      </c>
      <c r="F14" s="16">
        <v>9</v>
      </c>
      <c r="G14" s="16">
        <v>9</v>
      </c>
      <c r="H14" s="16">
        <v>0</v>
      </c>
      <c r="I14" s="16">
        <v>10</v>
      </c>
      <c r="J14" s="16">
        <v>23</v>
      </c>
      <c r="K14" s="16">
        <v>42.3</v>
      </c>
      <c r="L14" s="16">
        <v>65</v>
      </c>
      <c r="M14" s="16">
        <v>39.200000000000003</v>
      </c>
      <c r="N14" s="16">
        <v>18.3</v>
      </c>
      <c r="O14" s="16">
        <v>26.8</v>
      </c>
      <c r="P14" s="16">
        <v>0</v>
      </c>
      <c r="Q14" s="16">
        <v>9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25"/>
      <c r="BA14" s="4"/>
      <c r="BB14" s="4"/>
    </row>
    <row r="15" spans="1:54" ht="15" customHeight="1" x14ac:dyDescent="0.3">
      <c r="A15" s="38">
        <v>44940</v>
      </c>
      <c r="B15" s="16">
        <v>0</v>
      </c>
      <c r="C15" s="16">
        <v>0.4</v>
      </c>
      <c r="D15" s="16">
        <v>3.2</v>
      </c>
      <c r="E15" s="16">
        <v>6</v>
      </c>
      <c r="F15" s="16">
        <v>20</v>
      </c>
      <c r="G15" s="16">
        <v>18</v>
      </c>
      <c r="H15" s="16">
        <v>0</v>
      </c>
      <c r="I15" s="16">
        <v>17</v>
      </c>
      <c r="J15" s="16">
        <v>17</v>
      </c>
      <c r="K15" s="16">
        <v>16.399999999999999</v>
      </c>
      <c r="L15" s="16">
        <v>8</v>
      </c>
      <c r="M15" s="16">
        <v>3.2</v>
      </c>
      <c r="N15" s="16">
        <v>1.3</v>
      </c>
      <c r="O15" s="16">
        <v>0</v>
      </c>
      <c r="P15" s="16">
        <v>0</v>
      </c>
      <c r="Q15" s="16">
        <v>12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25"/>
      <c r="BA15" s="4"/>
      <c r="BB15" s="4"/>
    </row>
    <row r="16" spans="1:54" ht="15" customHeight="1" x14ac:dyDescent="0.3">
      <c r="A16" s="39">
        <v>44941</v>
      </c>
      <c r="B16" s="16">
        <v>5.08</v>
      </c>
      <c r="C16" s="16">
        <v>6.8</v>
      </c>
      <c r="D16" s="16">
        <v>3.4</v>
      </c>
      <c r="E16" s="16">
        <v>4</v>
      </c>
      <c r="F16" s="16">
        <v>9</v>
      </c>
      <c r="G16" s="16">
        <v>76</v>
      </c>
      <c r="H16" s="16">
        <v>0</v>
      </c>
      <c r="I16" s="16">
        <v>78</v>
      </c>
      <c r="J16" s="16">
        <v>117</v>
      </c>
      <c r="K16" s="16">
        <v>86.2</v>
      </c>
      <c r="L16" s="16">
        <v>50</v>
      </c>
      <c r="M16" s="16">
        <v>22</v>
      </c>
      <c r="N16" s="16">
        <v>24.3</v>
      </c>
      <c r="O16" s="16">
        <v>16.399999999999999</v>
      </c>
      <c r="P16" s="16">
        <v>0</v>
      </c>
      <c r="Q16" s="16">
        <v>4.4000000000000004</v>
      </c>
      <c r="R16" s="16">
        <v>0</v>
      </c>
      <c r="S16" s="16">
        <v>0</v>
      </c>
      <c r="T16" s="16">
        <v>0</v>
      </c>
      <c r="U16" s="16">
        <v>15.2</v>
      </c>
      <c r="V16" s="16">
        <v>12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25"/>
      <c r="BA16" s="4"/>
      <c r="BB16" s="4"/>
    </row>
    <row r="17" spans="1:54" ht="15" customHeight="1" x14ac:dyDescent="0.3">
      <c r="A17" s="38">
        <v>44942</v>
      </c>
      <c r="B17" s="16">
        <v>1</v>
      </c>
      <c r="C17" s="16">
        <v>26.4</v>
      </c>
      <c r="D17" s="16">
        <v>20.2</v>
      </c>
      <c r="E17" s="16">
        <v>26</v>
      </c>
      <c r="F17" s="16">
        <v>24</v>
      </c>
      <c r="G17" s="16">
        <v>8</v>
      </c>
      <c r="H17" s="16">
        <v>0</v>
      </c>
      <c r="I17" s="16">
        <v>15</v>
      </c>
      <c r="J17" s="16">
        <v>20.399999999999999</v>
      </c>
      <c r="K17" s="16">
        <v>58.3</v>
      </c>
      <c r="L17" s="16">
        <v>26</v>
      </c>
      <c r="M17" s="16">
        <v>24.1</v>
      </c>
      <c r="N17" s="16">
        <v>22.200000000000003</v>
      </c>
      <c r="O17" s="16">
        <v>9.5</v>
      </c>
      <c r="P17" s="16">
        <v>0</v>
      </c>
      <c r="Q17" s="16">
        <v>6</v>
      </c>
      <c r="R17" s="16">
        <v>0</v>
      </c>
      <c r="S17" s="16">
        <v>0</v>
      </c>
      <c r="T17" s="16">
        <v>0</v>
      </c>
      <c r="U17" s="16">
        <v>12</v>
      </c>
      <c r="V17" s="16">
        <v>10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25"/>
      <c r="BA17" s="4"/>
      <c r="BB17" s="4"/>
    </row>
    <row r="18" spans="1:54" ht="15" customHeight="1" x14ac:dyDescent="0.3">
      <c r="A18" s="38">
        <v>44943</v>
      </c>
      <c r="B18" s="16">
        <v>0</v>
      </c>
      <c r="C18" s="16">
        <v>4.4000000000000004</v>
      </c>
      <c r="D18" s="16">
        <v>6</v>
      </c>
      <c r="E18" s="16">
        <v>24</v>
      </c>
      <c r="F18" s="16">
        <v>45.2</v>
      </c>
      <c r="G18" s="16">
        <v>4</v>
      </c>
      <c r="H18" s="16">
        <v>0</v>
      </c>
      <c r="I18" s="16">
        <v>6</v>
      </c>
      <c r="J18" s="16">
        <v>10</v>
      </c>
      <c r="K18" s="16">
        <v>34.200000000000003</v>
      </c>
      <c r="L18" s="16">
        <v>18</v>
      </c>
      <c r="M18" s="16">
        <v>10.3</v>
      </c>
      <c r="N18" s="16">
        <v>0</v>
      </c>
      <c r="O18" s="16">
        <v>6.2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25"/>
      <c r="BA18" s="4"/>
      <c r="BB18" s="4"/>
    </row>
    <row r="19" spans="1:54" ht="15" customHeight="1" x14ac:dyDescent="0.3">
      <c r="A19" s="38">
        <v>44944</v>
      </c>
      <c r="B19" s="16">
        <v>20.32</v>
      </c>
      <c r="C19" s="16">
        <v>90.9</v>
      </c>
      <c r="D19" s="16">
        <v>24</v>
      </c>
      <c r="E19" s="16">
        <v>22</v>
      </c>
      <c r="F19" s="16">
        <v>41.2</v>
      </c>
      <c r="G19" s="16">
        <v>28</v>
      </c>
      <c r="H19" s="16">
        <v>0</v>
      </c>
      <c r="I19" s="16">
        <v>30</v>
      </c>
      <c r="J19" s="16">
        <v>34.4</v>
      </c>
      <c r="K19" s="16">
        <v>21.6</v>
      </c>
      <c r="L19" s="16">
        <v>7.1</v>
      </c>
      <c r="M19" s="16">
        <v>7.5</v>
      </c>
      <c r="N19" s="16">
        <v>2.1</v>
      </c>
      <c r="O19" s="16">
        <v>5.6</v>
      </c>
      <c r="P19" s="16">
        <v>0</v>
      </c>
      <c r="Q19" s="16">
        <v>2.1</v>
      </c>
      <c r="R19" s="16">
        <v>0</v>
      </c>
      <c r="S19" s="16">
        <v>0</v>
      </c>
      <c r="T19" s="16">
        <v>0</v>
      </c>
      <c r="U19" s="16">
        <v>5</v>
      </c>
      <c r="V19" s="16">
        <v>3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25"/>
      <c r="BA19" s="4"/>
      <c r="BB19" s="4"/>
    </row>
    <row r="20" spans="1:54" ht="15" customHeight="1" x14ac:dyDescent="0.3">
      <c r="A20" s="38">
        <v>44945</v>
      </c>
      <c r="B20" s="16">
        <v>17.78</v>
      </c>
      <c r="C20" s="16">
        <v>35.800000000000004</v>
      </c>
      <c r="D20" s="16">
        <v>7.3</v>
      </c>
      <c r="E20" s="16">
        <v>6.5</v>
      </c>
      <c r="F20" s="16">
        <v>3</v>
      </c>
      <c r="G20" s="16">
        <v>6</v>
      </c>
      <c r="H20" s="16">
        <v>0</v>
      </c>
      <c r="I20" s="16">
        <v>2</v>
      </c>
      <c r="J20" s="16">
        <v>3.1</v>
      </c>
      <c r="K20" s="16">
        <v>5</v>
      </c>
      <c r="L20" s="16">
        <v>6</v>
      </c>
      <c r="M20" s="16">
        <v>2</v>
      </c>
      <c r="N20" s="16">
        <v>10.199999999999999</v>
      </c>
      <c r="O20" s="16">
        <v>0</v>
      </c>
      <c r="P20" s="16">
        <v>0</v>
      </c>
      <c r="Q20" s="16">
        <v>23.8</v>
      </c>
      <c r="R20" s="16">
        <v>0</v>
      </c>
      <c r="S20" s="16">
        <v>0</v>
      </c>
      <c r="T20" s="16">
        <v>0</v>
      </c>
      <c r="U20" s="16">
        <v>24.9</v>
      </c>
      <c r="V20" s="16">
        <v>23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25"/>
      <c r="BA20" s="4"/>
      <c r="BB20" s="4"/>
    </row>
    <row r="21" spans="1:54" ht="15" customHeight="1" x14ac:dyDescent="0.3">
      <c r="A21" s="38">
        <v>44946</v>
      </c>
      <c r="B21" s="16">
        <v>7.62</v>
      </c>
      <c r="C21" s="16">
        <v>0.1</v>
      </c>
      <c r="D21" s="16">
        <v>0</v>
      </c>
      <c r="E21" s="16">
        <v>0</v>
      </c>
      <c r="F21" s="16">
        <v>35.200000000000003</v>
      </c>
      <c r="G21" s="16">
        <v>19</v>
      </c>
      <c r="H21" s="16">
        <v>0</v>
      </c>
      <c r="I21" s="16">
        <v>15</v>
      </c>
      <c r="J21" s="16">
        <v>16.7</v>
      </c>
      <c r="K21" s="16">
        <v>12.600000000000001</v>
      </c>
      <c r="L21" s="16">
        <v>4</v>
      </c>
      <c r="M21" s="16">
        <v>14.1</v>
      </c>
      <c r="N21" s="16">
        <v>19.2</v>
      </c>
      <c r="O21" s="16">
        <v>0</v>
      </c>
      <c r="P21" s="16">
        <v>0</v>
      </c>
      <c r="Q21" s="16">
        <v>3.3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25"/>
      <c r="BA21" s="4"/>
      <c r="BB21" s="4"/>
    </row>
    <row r="22" spans="1:54" ht="15" customHeight="1" x14ac:dyDescent="0.3">
      <c r="A22" s="38">
        <v>44947</v>
      </c>
      <c r="B22" s="16">
        <v>0</v>
      </c>
      <c r="C22" s="16">
        <v>4.2</v>
      </c>
      <c r="D22" s="16">
        <v>0</v>
      </c>
      <c r="E22" s="16">
        <v>0</v>
      </c>
      <c r="F22" s="16">
        <v>2</v>
      </c>
      <c r="G22" s="16">
        <v>2</v>
      </c>
      <c r="H22" s="16">
        <v>0</v>
      </c>
      <c r="I22" s="16">
        <v>3</v>
      </c>
      <c r="J22" s="16">
        <v>3</v>
      </c>
      <c r="K22" s="16">
        <v>2</v>
      </c>
      <c r="L22" s="16">
        <v>7</v>
      </c>
      <c r="M22" s="16">
        <v>11.4</v>
      </c>
      <c r="N22" s="16">
        <v>19.100000000000001</v>
      </c>
      <c r="O22" s="16">
        <v>0</v>
      </c>
      <c r="P22" s="16">
        <v>0</v>
      </c>
      <c r="Q22" s="16">
        <v>13.7</v>
      </c>
      <c r="R22" s="16">
        <v>0</v>
      </c>
      <c r="S22" s="16">
        <v>0</v>
      </c>
      <c r="T22" s="16">
        <v>0</v>
      </c>
      <c r="U22" s="16">
        <v>10.199999999999999</v>
      </c>
      <c r="V22" s="16">
        <v>8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25"/>
      <c r="BA22" s="4"/>
      <c r="BB22" s="4"/>
    </row>
    <row r="23" spans="1:54" ht="15" customHeight="1" x14ac:dyDescent="0.3">
      <c r="A23" s="39">
        <v>44948</v>
      </c>
      <c r="B23" s="16">
        <v>2.54</v>
      </c>
      <c r="C23" s="16">
        <v>0.4</v>
      </c>
      <c r="D23" s="16">
        <v>0</v>
      </c>
      <c r="E23" s="16">
        <v>0</v>
      </c>
      <c r="F23" s="16">
        <v>0</v>
      </c>
      <c r="G23" s="16">
        <v>4</v>
      </c>
      <c r="H23" s="16">
        <v>0</v>
      </c>
      <c r="I23" s="16">
        <v>2</v>
      </c>
      <c r="J23" s="16">
        <v>2.2999999999999998</v>
      </c>
      <c r="K23" s="16">
        <v>10</v>
      </c>
      <c r="L23" s="16">
        <v>20</v>
      </c>
      <c r="M23" s="16">
        <v>13.4</v>
      </c>
      <c r="N23" s="16">
        <v>4.0999999999999996</v>
      </c>
      <c r="O23" s="16">
        <v>0</v>
      </c>
      <c r="P23" s="16">
        <v>0</v>
      </c>
      <c r="Q23" s="16">
        <v>8.3000000000000007</v>
      </c>
      <c r="R23" s="16">
        <v>0</v>
      </c>
      <c r="S23" s="16">
        <v>0</v>
      </c>
      <c r="T23" s="16">
        <v>0</v>
      </c>
      <c r="U23" s="16">
        <v>6.4</v>
      </c>
      <c r="V23" s="16">
        <v>5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25"/>
      <c r="BA23" s="4"/>
      <c r="BB23" s="4"/>
    </row>
    <row r="24" spans="1:54" ht="15" customHeight="1" x14ac:dyDescent="0.3">
      <c r="A24" s="38">
        <v>44949</v>
      </c>
      <c r="B24" s="16">
        <v>3</v>
      </c>
      <c r="C24" s="16">
        <v>25.4</v>
      </c>
      <c r="D24" s="16">
        <v>43</v>
      </c>
      <c r="E24" s="16">
        <v>17.5</v>
      </c>
      <c r="F24" s="16">
        <v>24</v>
      </c>
      <c r="G24" s="16">
        <v>62</v>
      </c>
      <c r="H24" s="16">
        <v>0</v>
      </c>
      <c r="I24" s="16">
        <v>40</v>
      </c>
      <c r="J24" s="16">
        <v>42.2</v>
      </c>
      <c r="K24" s="16">
        <v>30</v>
      </c>
      <c r="L24" s="16">
        <v>60</v>
      </c>
      <c r="M24" s="16">
        <v>53</v>
      </c>
      <c r="N24" s="16">
        <v>24.1</v>
      </c>
      <c r="O24" s="16">
        <v>0</v>
      </c>
      <c r="P24" s="16">
        <v>0</v>
      </c>
      <c r="Q24" s="16">
        <v>10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25"/>
      <c r="BA24" s="4"/>
      <c r="BB24" s="4"/>
    </row>
    <row r="25" spans="1:54" ht="15" customHeight="1" x14ac:dyDescent="0.3">
      <c r="A25" s="38">
        <v>44950</v>
      </c>
      <c r="B25" s="16">
        <v>1</v>
      </c>
      <c r="C25" s="16">
        <v>0</v>
      </c>
      <c r="D25" s="16">
        <v>4</v>
      </c>
      <c r="E25" s="16">
        <v>0</v>
      </c>
      <c r="F25" s="16">
        <v>1.2</v>
      </c>
      <c r="G25" s="16">
        <v>0</v>
      </c>
      <c r="H25" s="16">
        <v>0</v>
      </c>
      <c r="I25" s="16">
        <v>2</v>
      </c>
      <c r="J25" s="16">
        <v>7</v>
      </c>
      <c r="K25" s="16">
        <v>18</v>
      </c>
      <c r="L25" s="16">
        <v>35</v>
      </c>
      <c r="M25" s="16">
        <v>60.2</v>
      </c>
      <c r="N25" s="16">
        <v>10.199999999999999</v>
      </c>
      <c r="O25" s="16">
        <v>0</v>
      </c>
      <c r="P25" s="16">
        <v>0</v>
      </c>
      <c r="Q25" s="16">
        <v>2.5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25"/>
      <c r="BA25" s="4"/>
      <c r="BB25" s="4"/>
    </row>
    <row r="26" spans="1:54" ht="15" customHeight="1" x14ac:dyDescent="0.3">
      <c r="A26" s="38">
        <v>44951</v>
      </c>
      <c r="B26" s="16">
        <v>25</v>
      </c>
      <c r="C26" s="16">
        <v>5.4</v>
      </c>
      <c r="D26" s="16">
        <v>8.1999999999999993</v>
      </c>
      <c r="E26" s="16">
        <v>3.6</v>
      </c>
      <c r="F26" s="16">
        <v>9.9</v>
      </c>
      <c r="G26" s="16">
        <v>19</v>
      </c>
      <c r="H26" s="16">
        <v>0</v>
      </c>
      <c r="I26" s="16">
        <v>0</v>
      </c>
      <c r="J26" s="16">
        <v>15.2</v>
      </c>
      <c r="K26" s="16">
        <v>8</v>
      </c>
      <c r="L26" s="16">
        <v>38</v>
      </c>
      <c r="M26" s="16">
        <v>18.2</v>
      </c>
      <c r="N26" s="16">
        <v>23.2</v>
      </c>
      <c r="O26" s="16">
        <v>0</v>
      </c>
      <c r="P26" s="16">
        <v>0</v>
      </c>
      <c r="Q26" s="16">
        <v>16.5</v>
      </c>
      <c r="R26" s="16">
        <v>0</v>
      </c>
      <c r="S26" s="16">
        <v>0</v>
      </c>
      <c r="T26" s="16">
        <v>0</v>
      </c>
      <c r="U26" s="16">
        <v>5.59</v>
      </c>
      <c r="V26" s="16">
        <v>6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25"/>
      <c r="BA26" s="4"/>
      <c r="BB26" s="4"/>
    </row>
    <row r="27" spans="1:54" ht="15" customHeight="1" x14ac:dyDescent="0.3">
      <c r="A27" s="38">
        <v>44952</v>
      </c>
      <c r="B27" s="16">
        <v>0</v>
      </c>
      <c r="C27" s="16">
        <v>2.2000000000000002</v>
      </c>
      <c r="D27" s="16">
        <v>2.2999999999999998</v>
      </c>
      <c r="E27" s="16">
        <v>6.9</v>
      </c>
      <c r="F27" s="16">
        <v>14</v>
      </c>
      <c r="G27" s="16">
        <v>3</v>
      </c>
      <c r="H27" s="16">
        <v>0</v>
      </c>
      <c r="I27" s="16">
        <v>0</v>
      </c>
      <c r="J27" s="16">
        <v>90</v>
      </c>
      <c r="K27" s="16">
        <v>28.4</v>
      </c>
      <c r="L27" s="16">
        <v>8</v>
      </c>
      <c r="M27" s="16">
        <v>5</v>
      </c>
      <c r="N27" s="16">
        <v>16.3</v>
      </c>
      <c r="O27" s="16">
        <v>0</v>
      </c>
      <c r="P27" s="16">
        <v>0</v>
      </c>
      <c r="Q27" s="16">
        <v>3.3</v>
      </c>
      <c r="R27" s="16">
        <v>0</v>
      </c>
      <c r="S27" s="16">
        <v>0</v>
      </c>
      <c r="T27" s="16">
        <v>0</v>
      </c>
      <c r="U27" s="16">
        <v>1.02</v>
      </c>
      <c r="V27" s="16">
        <v>2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25"/>
      <c r="BA27" s="4"/>
      <c r="BB27" s="4"/>
    </row>
    <row r="28" spans="1:54" ht="15" customHeight="1" x14ac:dyDescent="0.3">
      <c r="A28" s="38">
        <v>44953</v>
      </c>
      <c r="B28" s="16">
        <v>27.94</v>
      </c>
      <c r="C28" s="16">
        <v>24.7</v>
      </c>
      <c r="D28" s="16">
        <v>56.2</v>
      </c>
      <c r="E28" s="16">
        <v>41</v>
      </c>
      <c r="F28" s="16">
        <v>46</v>
      </c>
      <c r="G28" s="16">
        <v>40</v>
      </c>
      <c r="H28" s="16">
        <v>0</v>
      </c>
      <c r="I28" s="16">
        <v>0</v>
      </c>
      <c r="J28" s="16">
        <v>23.2</v>
      </c>
      <c r="K28" s="16">
        <v>24</v>
      </c>
      <c r="L28" s="16">
        <v>22</v>
      </c>
      <c r="M28" s="16">
        <v>32.4</v>
      </c>
      <c r="N28" s="16">
        <v>24.3</v>
      </c>
      <c r="O28" s="16">
        <v>0</v>
      </c>
      <c r="P28" s="16">
        <v>0</v>
      </c>
      <c r="Q28" s="16">
        <v>24</v>
      </c>
      <c r="R28" s="16">
        <v>0</v>
      </c>
      <c r="S28" s="16">
        <v>0</v>
      </c>
      <c r="T28" s="16">
        <v>0</v>
      </c>
      <c r="U28" s="16">
        <v>7.37</v>
      </c>
      <c r="V28" s="16">
        <v>8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25"/>
      <c r="BA28" s="4"/>
      <c r="BB28" s="4"/>
    </row>
    <row r="29" spans="1:54" ht="15" customHeight="1" x14ac:dyDescent="0.3">
      <c r="A29" s="38">
        <v>44954</v>
      </c>
      <c r="B29" s="16">
        <v>0</v>
      </c>
      <c r="C29" s="16">
        <v>5.0999999999999996</v>
      </c>
      <c r="D29" s="16">
        <v>2.2999999999999998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1.1000000000000001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25"/>
      <c r="BA29" s="4"/>
      <c r="BB29" s="4"/>
    </row>
    <row r="30" spans="1:54" ht="15" customHeight="1" x14ac:dyDescent="0.3">
      <c r="A30" s="39">
        <v>44955</v>
      </c>
      <c r="B30" s="16">
        <v>0</v>
      </c>
      <c r="C30" s="16">
        <v>15.5</v>
      </c>
      <c r="D30" s="16">
        <v>6.2</v>
      </c>
      <c r="E30" s="16">
        <v>19.5</v>
      </c>
      <c r="F30" s="16">
        <v>8.1</v>
      </c>
      <c r="G30" s="16">
        <v>8</v>
      </c>
      <c r="H30" s="16">
        <v>0</v>
      </c>
      <c r="I30" s="16">
        <v>42</v>
      </c>
      <c r="J30" s="16">
        <v>17.8</v>
      </c>
      <c r="K30" s="16">
        <v>0</v>
      </c>
      <c r="L30" s="16">
        <v>3</v>
      </c>
      <c r="M30" s="16">
        <v>5.2</v>
      </c>
      <c r="N30" s="16">
        <v>8.1999999999999993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6.6</v>
      </c>
      <c r="V30" s="16">
        <v>6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25"/>
      <c r="BA30" s="4"/>
      <c r="BB30" s="4"/>
    </row>
    <row r="31" spans="1:54" ht="15" customHeight="1" x14ac:dyDescent="0.3">
      <c r="A31" s="38">
        <v>44956</v>
      </c>
      <c r="B31" s="16">
        <v>24</v>
      </c>
      <c r="C31" s="16">
        <v>26</v>
      </c>
      <c r="D31" s="16">
        <v>71.599999999999994</v>
      </c>
      <c r="E31" s="16">
        <v>68</v>
      </c>
      <c r="F31" s="16">
        <v>75</v>
      </c>
      <c r="G31" s="16">
        <v>78</v>
      </c>
      <c r="H31" s="16">
        <v>0</v>
      </c>
      <c r="I31" s="16">
        <v>130</v>
      </c>
      <c r="J31" s="16">
        <v>28</v>
      </c>
      <c r="K31" s="16">
        <v>22</v>
      </c>
      <c r="L31" s="16">
        <v>19</v>
      </c>
      <c r="M31" s="16">
        <v>34.200000000000003</v>
      </c>
      <c r="N31" s="16">
        <v>13.2</v>
      </c>
      <c r="O31" s="16">
        <v>0</v>
      </c>
      <c r="P31" s="16">
        <v>0</v>
      </c>
      <c r="Q31" s="16">
        <v>17.600000000000001</v>
      </c>
      <c r="R31" s="16">
        <v>0</v>
      </c>
      <c r="S31" s="16">
        <v>0</v>
      </c>
      <c r="T31" s="16">
        <v>0</v>
      </c>
      <c r="U31" s="16">
        <v>6.02</v>
      </c>
      <c r="V31" s="16">
        <v>8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25"/>
      <c r="BA31" s="4"/>
      <c r="BB31" s="4"/>
    </row>
    <row r="32" spans="1:54" ht="15" customHeight="1" x14ac:dyDescent="0.3">
      <c r="A32" s="38">
        <v>44957</v>
      </c>
      <c r="B32" s="16">
        <v>0</v>
      </c>
      <c r="C32" s="16">
        <v>35.1</v>
      </c>
      <c r="D32" s="16">
        <v>21.2</v>
      </c>
      <c r="E32" s="16">
        <v>20</v>
      </c>
      <c r="F32" s="16">
        <v>10.5</v>
      </c>
      <c r="G32" s="16">
        <v>12</v>
      </c>
      <c r="H32" s="16">
        <v>0</v>
      </c>
      <c r="I32" s="16">
        <v>45.1</v>
      </c>
      <c r="J32" s="16">
        <v>18</v>
      </c>
      <c r="K32" s="16">
        <v>15</v>
      </c>
      <c r="L32" s="16">
        <v>8</v>
      </c>
      <c r="M32" s="16">
        <v>8.1999999999999993</v>
      </c>
      <c r="N32" s="16">
        <v>15.2</v>
      </c>
      <c r="O32" s="16">
        <v>0</v>
      </c>
      <c r="P32" s="16">
        <v>0</v>
      </c>
      <c r="Q32" s="16">
        <v>6.4</v>
      </c>
      <c r="R32" s="16">
        <v>0</v>
      </c>
      <c r="S32" s="16">
        <v>0</v>
      </c>
      <c r="T32" s="16">
        <v>0</v>
      </c>
      <c r="U32" s="16">
        <v>3.5</v>
      </c>
      <c r="V32" s="16">
        <v>4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25"/>
      <c r="BA32" s="4"/>
      <c r="BB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5" fitToHeight="0" orientation="landscape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6">
    <tabColor rgb="FF006800"/>
    <pageSetUpPr fitToPage="1"/>
  </sheetPr>
  <dimension ref="A1:BD32"/>
  <sheetViews>
    <sheetView showGridLines="0" view="pageBreakPreview" zoomScale="85" zoomScaleNormal="85" zoomScaleSheetLayoutView="85" workbookViewId="0">
      <pane ySplit="1" topLeftCell="A25" activePane="bottomLeft" state="frozen"/>
      <selection activeCell="AP10" sqref="AP10:AQ10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23" width="7.44140625" style="5" customWidth="1"/>
    <col min="24" max="24" width="7.5546875" style="5" customWidth="1"/>
    <col min="25" max="41" width="7.44140625" style="5" customWidth="1"/>
    <col min="42" max="42" width="7.33203125" style="5" customWidth="1"/>
    <col min="43" max="43" width="7.44140625" style="5" customWidth="1"/>
    <col min="44" max="44" width="8.109375" style="5" customWidth="1"/>
    <col min="45" max="52" width="7.109375" style="5" customWidth="1"/>
    <col min="53" max="53" width="9.33203125" style="5" customWidth="1"/>
    <col min="54" max="54" width="7.44140625" style="5" customWidth="1"/>
    <col min="55" max="56" width="5.5546875" style="5" hidden="1" customWidth="1"/>
    <col min="57" max="57" width="4.6640625" style="4" customWidth="1"/>
    <col min="58" max="16384" width="11.44140625" style="4"/>
  </cols>
  <sheetData>
    <row r="1" spans="1:56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114</v>
      </c>
      <c r="S1" s="15" t="s">
        <v>32</v>
      </c>
      <c r="T1" s="15" t="s">
        <v>78</v>
      </c>
      <c r="U1" s="15" t="s">
        <v>86</v>
      </c>
      <c r="V1" s="15" t="s">
        <v>57</v>
      </c>
      <c r="W1" s="15"/>
      <c r="X1" s="15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4"/>
      <c r="BC1" s="4"/>
      <c r="BD1" s="4"/>
    </row>
    <row r="2" spans="1:56" ht="15" customHeight="1" x14ac:dyDescent="0.3">
      <c r="A2" s="38">
        <v>44958</v>
      </c>
      <c r="B2" s="16">
        <v>22.86</v>
      </c>
      <c r="C2" s="16">
        <v>1</v>
      </c>
      <c r="D2" s="16">
        <v>3.1</v>
      </c>
      <c r="E2" s="16">
        <v>5</v>
      </c>
      <c r="F2" s="16">
        <v>15.5</v>
      </c>
      <c r="G2" s="16">
        <v>53</v>
      </c>
      <c r="H2" s="16">
        <v>0</v>
      </c>
      <c r="I2" s="16">
        <v>192</v>
      </c>
      <c r="J2" s="16">
        <v>24</v>
      </c>
      <c r="K2" s="16">
        <v>55</v>
      </c>
      <c r="L2" s="16">
        <v>57</v>
      </c>
      <c r="M2" s="16">
        <v>40.200000000000003</v>
      </c>
      <c r="N2" s="16">
        <v>17.2</v>
      </c>
      <c r="O2" s="16">
        <v>0</v>
      </c>
      <c r="P2" s="16">
        <v>0</v>
      </c>
      <c r="Q2" s="16">
        <v>24.5</v>
      </c>
      <c r="R2" s="16">
        <v>0</v>
      </c>
      <c r="S2" s="16">
        <v>0</v>
      </c>
      <c r="T2" s="16">
        <v>0</v>
      </c>
      <c r="U2" s="16">
        <v>19.5</v>
      </c>
      <c r="V2" s="16">
        <v>21</v>
      </c>
      <c r="W2" s="16">
        <v>0</v>
      </c>
      <c r="X2" s="16">
        <v>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25"/>
      <c r="BC2" s="4"/>
      <c r="BD2" s="4"/>
    </row>
    <row r="3" spans="1:56" ht="15" customHeight="1" x14ac:dyDescent="0.3">
      <c r="A3" s="38">
        <v>44959</v>
      </c>
      <c r="B3" s="16">
        <v>17.78</v>
      </c>
      <c r="C3" s="16">
        <v>2</v>
      </c>
      <c r="D3" s="16">
        <v>0</v>
      </c>
      <c r="E3" s="16">
        <v>6</v>
      </c>
      <c r="F3" s="16">
        <v>18</v>
      </c>
      <c r="G3" s="16">
        <v>28</v>
      </c>
      <c r="H3" s="16">
        <v>0</v>
      </c>
      <c r="I3" s="16">
        <v>142</v>
      </c>
      <c r="J3" s="16">
        <v>65</v>
      </c>
      <c r="K3" s="16">
        <v>34</v>
      </c>
      <c r="L3" s="16">
        <v>61</v>
      </c>
      <c r="M3" s="16">
        <v>87.600000000000009</v>
      </c>
      <c r="N3" s="16">
        <v>59</v>
      </c>
      <c r="O3" s="16">
        <v>0</v>
      </c>
      <c r="P3" s="16">
        <v>0</v>
      </c>
      <c r="Q3" s="16">
        <v>15.5</v>
      </c>
      <c r="R3" s="16">
        <v>0</v>
      </c>
      <c r="S3" s="16">
        <v>0</v>
      </c>
      <c r="T3" s="16">
        <v>0</v>
      </c>
      <c r="U3" s="16">
        <v>24.1</v>
      </c>
      <c r="V3" s="16">
        <v>26</v>
      </c>
      <c r="W3" s="16">
        <v>0</v>
      </c>
      <c r="X3" s="16">
        <v>0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5"/>
      <c r="BC3" s="4"/>
      <c r="BD3" s="4"/>
    </row>
    <row r="4" spans="1:56" ht="15" customHeight="1" x14ac:dyDescent="0.3">
      <c r="A4" s="38">
        <v>44960</v>
      </c>
      <c r="B4" s="16">
        <v>18</v>
      </c>
      <c r="C4" s="16">
        <v>25.2</v>
      </c>
      <c r="D4" s="16">
        <v>42.2</v>
      </c>
      <c r="E4" s="16">
        <v>36.5</v>
      </c>
      <c r="F4" s="16">
        <v>110</v>
      </c>
      <c r="G4" s="16">
        <v>144</v>
      </c>
      <c r="H4" s="16">
        <v>0</v>
      </c>
      <c r="I4" s="16">
        <v>352</v>
      </c>
      <c r="J4" s="16">
        <v>70</v>
      </c>
      <c r="K4" s="16">
        <v>55</v>
      </c>
      <c r="L4" s="16">
        <v>84</v>
      </c>
      <c r="M4" s="16">
        <v>61.4</v>
      </c>
      <c r="N4" s="16">
        <v>21.2</v>
      </c>
      <c r="O4" s="16">
        <v>0</v>
      </c>
      <c r="P4" s="16">
        <v>0</v>
      </c>
      <c r="Q4" s="16">
        <v>15.8</v>
      </c>
      <c r="R4" s="16">
        <v>0</v>
      </c>
      <c r="S4" s="16">
        <v>0</v>
      </c>
      <c r="T4" s="16">
        <v>0</v>
      </c>
      <c r="U4" s="16">
        <v>31</v>
      </c>
      <c r="V4" s="16">
        <v>30</v>
      </c>
      <c r="W4" s="16">
        <v>0</v>
      </c>
      <c r="X4" s="16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25"/>
      <c r="BC4" s="4"/>
      <c r="BD4" s="4"/>
    </row>
    <row r="5" spans="1:56" ht="15" customHeight="1" x14ac:dyDescent="0.3">
      <c r="A5" s="38">
        <v>44961</v>
      </c>
      <c r="B5" s="16">
        <v>7.62</v>
      </c>
      <c r="C5" s="16">
        <v>15.8</v>
      </c>
      <c r="D5" s="16">
        <v>13.2</v>
      </c>
      <c r="E5" s="16">
        <v>6</v>
      </c>
      <c r="F5" s="16">
        <v>9.5</v>
      </c>
      <c r="G5" s="16">
        <v>12</v>
      </c>
      <c r="H5" s="16">
        <v>0</v>
      </c>
      <c r="I5" s="16">
        <v>30</v>
      </c>
      <c r="J5" s="16">
        <v>30</v>
      </c>
      <c r="K5" s="16">
        <v>22</v>
      </c>
      <c r="L5" s="16">
        <v>18</v>
      </c>
      <c r="M5" s="16">
        <v>12.4</v>
      </c>
      <c r="N5" s="16">
        <v>12.1</v>
      </c>
      <c r="O5" s="16">
        <v>0</v>
      </c>
      <c r="P5" s="16">
        <v>0</v>
      </c>
      <c r="Q5" s="16">
        <v>4.5</v>
      </c>
      <c r="R5" s="16">
        <v>0</v>
      </c>
      <c r="S5" s="16">
        <v>0</v>
      </c>
      <c r="T5" s="16">
        <v>0</v>
      </c>
      <c r="U5" s="16">
        <v>6.6</v>
      </c>
      <c r="V5" s="16">
        <v>6</v>
      </c>
      <c r="W5" s="16">
        <v>0</v>
      </c>
      <c r="X5" s="16">
        <v>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25"/>
      <c r="BC5" s="4"/>
      <c r="BD5" s="4"/>
    </row>
    <row r="6" spans="1:56" ht="15" customHeight="1" x14ac:dyDescent="0.3">
      <c r="A6" s="38">
        <v>44962</v>
      </c>
      <c r="B6" s="16">
        <v>0</v>
      </c>
      <c r="C6" s="16">
        <v>34</v>
      </c>
      <c r="D6" s="16">
        <v>33</v>
      </c>
      <c r="E6" s="16">
        <v>6</v>
      </c>
      <c r="F6" s="16">
        <v>24</v>
      </c>
      <c r="G6" s="16">
        <v>15</v>
      </c>
      <c r="H6" s="16">
        <v>0</v>
      </c>
      <c r="I6" s="16">
        <v>60.7</v>
      </c>
      <c r="J6" s="16">
        <v>4</v>
      </c>
      <c r="K6" s="16">
        <v>10</v>
      </c>
      <c r="L6" s="16">
        <v>20</v>
      </c>
      <c r="M6" s="16">
        <v>18.2</v>
      </c>
      <c r="N6" s="16">
        <v>6.2</v>
      </c>
      <c r="O6" s="16">
        <v>0</v>
      </c>
      <c r="P6" s="16">
        <v>0</v>
      </c>
      <c r="Q6" s="16">
        <v>36</v>
      </c>
      <c r="R6" s="16">
        <v>0</v>
      </c>
      <c r="S6" s="16">
        <v>0</v>
      </c>
      <c r="T6" s="16">
        <v>0</v>
      </c>
      <c r="U6" s="16">
        <v>9.4</v>
      </c>
      <c r="V6" s="16">
        <v>10</v>
      </c>
      <c r="W6" s="16">
        <v>0</v>
      </c>
      <c r="X6" s="16">
        <v>0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25"/>
      <c r="BC6" s="4"/>
      <c r="BD6" s="4"/>
    </row>
    <row r="7" spans="1:56" ht="15" customHeight="1" x14ac:dyDescent="0.3">
      <c r="A7" s="38">
        <v>44963</v>
      </c>
      <c r="B7" s="16">
        <v>2</v>
      </c>
      <c r="C7" s="16">
        <v>0.8</v>
      </c>
      <c r="D7" s="16">
        <v>3.2</v>
      </c>
      <c r="E7" s="16">
        <v>0</v>
      </c>
      <c r="F7" s="16">
        <v>0</v>
      </c>
      <c r="G7" s="16">
        <v>1</v>
      </c>
      <c r="H7" s="16">
        <v>0</v>
      </c>
      <c r="I7" s="16">
        <v>65.2</v>
      </c>
      <c r="J7" s="16">
        <v>31</v>
      </c>
      <c r="K7" s="16">
        <v>38</v>
      </c>
      <c r="L7" s="16">
        <v>17</v>
      </c>
      <c r="M7" s="16">
        <v>11.5</v>
      </c>
      <c r="N7" s="16">
        <v>0</v>
      </c>
      <c r="O7" s="16">
        <v>0</v>
      </c>
      <c r="P7" s="16">
        <v>0</v>
      </c>
      <c r="Q7" s="16">
        <v>17</v>
      </c>
      <c r="R7" s="16">
        <v>0</v>
      </c>
      <c r="S7" s="16">
        <v>0</v>
      </c>
      <c r="T7" s="16">
        <v>0</v>
      </c>
      <c r="U7" s="16">
        <v>1.1000000000000001</v>
      </c>
      <c r="V7" s="16">
        <v>1.9</v>
      </c>
      <c r="W7" s="16">
        <v>0</v>
      </c>
      <c r="X7" s="16"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25"/>
      <c r="BC7" s="4"/>
      <c r="BD7" s="4"/>
    </row>
    <row r="8" spans="1:56" ht="15" customHeight="1" x14ac:dyDescent="0.3">
      <c r="A8" s="38">
        <v>44964</v>
      </c>
      <c r="B8" s="16">
        <v>2.2000000000000002</v>
      </c>
      <c r="C8" s="16">
        <v>2.4</v>
      </c>
      <c r="D8" s="16">
        <v>5.3</v>
      </c>
      <c r="E8" s="16">
        <v>4</v>
      </c>
      <c r="F8" s="16">
        <v>22.5</v>
      </c>
      <c r="G8" s="16">
        <v>24</v>
      </c>
      <c r="H8" s="16">
        <v>0</v>
      </c>
      <c r="I8" s="16">
        <v>35.5</v>
      </c>
      <c r="J8" s="16">
        <v>6</v>
      </c>
      <c r="K8" s="16">
        <v>4</v>
      </c>
      <c r="L8" s="16">
        <v>3</v>
      </c>
      <c r="M8" s="16">
        <v>2</v>
      </c>
      <c r="N8" s="16">
        <v>3.5</v>
      </c>
      <c r="O8" s="16">
        <v>0</v>
      </c>
      <c r="P8" s="16">
        <v>0</v>
      </c>
      <c r="Q8" s="16">
        <v>7</v>
      </c>
      <c r="R8" s="16">
        <v>0</v>
      </c>
      <c r="S8" s="16">
        <v>0</v>
      </c>
      <c r="T8" s="16">
        <v>0</v>
      </c>
      <c r="U8" s="16">
        <v>15.3</v>
      </c>
      <c r="V8" s="16">
        <v>18.3</v>
      </c>
      <c r="W8" s="16">
        <v>0</v>
      </c>
      <c r="X8" s="16"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25"/>
      <c r="BC8" s="4"/>
      <c r="BD8" s="4"/>
    </row>
    <row r="9" spans="1:56" ht="15" customHeight="1" x14ac:dyDescent="0.3">
      <c r="A9" s="38">
        <v>44965</v>
      </c>
      <c r="B9" s="16">
        <v>3.1</v>
      </c>
      <c r="C9" s="16">
        <v>0</v>
      </c>
      <c r="D9" s="16">
        <v>0</v>
      </c>
      <c r="E9" s="16">
        <v>0</v>
      </c>
      <c r="F9" s="16">
        <v>6</v>
      </c>
      <c r="G9" s="16">
        <v>78</v>
      </c>
      <c r="H9" s="16">
        <v>0</v>
      </c>
      <c r="I9" s="16">
        <v>130.4</v>
      </c>
      <c r="J9" s="16">
        <v>33</v>
      </c>
      <c r="K9" s="16">
        <v>20</v>
      </c>
      <c r="L9" s="16">
        <v>14</v>
      </c>
      <c r="M9" s="16">
        <v>6</v>
      </c>
      <c r="N9" s="16">
        <v>4.3</v>
      </c>
      <c r="O9" s="16">
        <v>0</v>
      </c>
      <c r="P9" s="16">
        <v>0</v>
      </c>
      <c r="Q9" s="16">
        <v>10</v>
      </c>
      <c r="R9" s="16">
        <v>0</v>
      </c>
      <c r="S9" s="16">
        <v>0</v>
      </c>
      <c r="T9" s="16">
        <v>0</v>
      </c>
      <c r="U9" s="16">
        <v>1.7</v>
      </c>
      <c r="V9" s="16">
        <v>3.8</v>
      </c>
      <c r="W9" s="16">
        <v>0</v>
      </c>
      <c r="X9" s="16">
        <v>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25"/>
      <c r="BC9" s="4"/>
      <c r="BD9" s="4"/>
    </row>
    <row r="10" spans="1:56" ht="15" customHeight="1" x14ac:dyDescent="0.3">
      <c r="A10" s="38">
        <v>44966</v>
      </c>
      <c r="B10" s="16">
        <v>2</v>
      </c>
      <c r="C10" s="16">
        <v>14.2</v>
      </c>
      <c r="D10" s="16">
        <v>18.100000000000001</v>
      </c>
      <c r="E10" s="16">
        <v>25.1</v>
      </c>
      <c r="F10" s="16">
        <v>62.5</v>
      </c>
      <c r="G10" s="16">
        <v>50</v>
      </c>
      <c r="H10" s="16">
        <v>0</v>
      </c>
      <c r="I10" s="16">
        <v>125.8</v>
      </c>
      <c r="J10" s="16">
        <v>18</v>
      </c>
      <c r="K10" s="16">
        <v>23</v>
      </c>
      <c r="L10" s="16">
        <v>30</v>
      </c>
      <c r="M10" s="16">
        <v>15.4</v>
      </c>
      <c r="N10" s="16">
        <v>13.4</v>
      </c>
      <c r="O10" s="16">
        <v>0</v>
      </c>
      <c r="P10" s="16">
        <v>0</v>
      </c>
      <c r="Q10" s="16">
        <v>30</v>
      </c>
      <c r="R10" s="16">
        <v>0</v>
      </c>
      <c r="S10" s="16">
        <v>0</v>
      </c>
      <c r="T10" s="16">
        <v>0</v>
      </c>
      <c r="U10" s="16">
        <v>1.27</v>
      </c>
      <c r="V10" s="16">
        <v>3</v>
      </c>
      <c r="W10" s="16">
        <v>0</v>
      </c>
      <c r="X10" s="16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25"/>
      <c r="BC10" s="4"/>
      <c r="BD10" s="4"/>
    </row>
    <row r="11" spans="1:56" ht="15" customHeight="1" x14ac:dyDescent="0.3">
      <c r="A11" s="38">
        <v>44967</v>
      </c>
      <c r="B11" s="16">
        <v>0</v>
      </c>
      <c r="C11" s="16">
        <v>7</v>
      </c>
      <c r="D11" s="16">
        <v>3.2</v>
      </c>
      <c r="E11" s="16">
        <v>4</v>
      </c>
      <c r="F11" s="16">
        <v>1.5</v>
      </c>
      <c r="G11" s="16">
        <v>8</v>
      </c>
      <c r="H11" s="16">
        <v>0</v>
      </c>
      <c r="I11" s="16">
        <v>25</v>
      </c>
      <c r="J11" s="16">
        <v>0</v>
      </c>
      <c r="K11" s="16">
        <v>2</v>
      </c>
      <c r="L11" s="16">
        <v>5</v>
      </c>
      <c r="M11" s="16">
        <v>2</v>
      </c>
      <c r="N11" s="16">
        <v>2.2000000000000002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1.78</v>
      </c>
      <c r="V11" s="16">
        <v>3.8</v>
      </c>
      <c r="W11" s="16">
        <v>0</v>
      </c>
      <c r="X11" s="16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25"/>
      <c r="BC11" s="4"/>
      <c r="BD11" s="4"/>
    </row>
    <row r="12" spans="1:56" ht="15" customHeight="1" x14ac:dyDescent="0.3">
      <c r="A12" s="38">
        <v>44968</v>
      </c>
      <c r="B12" s="16">
        <v>0.2</v>
      </c>
      <c r="C12" s="16">
        <v>6</v>
      </c>
      <c r="D12" s="16">
        <v>9.3000000000000007</v>
      </c>
      <c r="E12" s="16">
        <v>37</v>
      </c>
      <c r="F12" s="16">
        <v>42</v>
      </c>
      <c r="G12" s="16">
        <v>70</v>
      </c>
      <c r="H12" s="16">
        <v>0</v>
      </c>
      <c r="I12" s="16">
        <v>30</v>
      </c>
      <c r="J12" s="16">
        <v>28</v>
      </c>
      <c r="K12" s="16">
        <v>55</v>
      </c>
      <c r="L12" s="16">
        <v>25</v>
      </c>
      <c r="M12" s="16">
        <v>22</v>
      </c>
      <c r="N12" s="16">
        <v>18</v>
      </c>
      <c r="O12" s="16">
        <v>0</v>
      </c>
      <c r="P12" s="16">
        <v>0</v>
      </c>
      <c r="Q12" s="16">
        <v>13</v>
      </c>
      <c r="R12" s="16">
        <v>0</v>
      </c>
      <c r="S12" s="16">
        <v>0</v>
      </c>
      <c r="T12" s="16">
        <v>0</v>
      </c>
      <c r="U12" s="16">
        <v>10.92</v>
      </c>
      <c r="V12" s="16">
        <v>12</v>
      </c>
      <c r="W12" s="16">
        <v>0</v>
      </c>
      <c r="X12" s="16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25"/>
      <c r="BC12" s="4"/>
      <c r="BD12" s="4"/>
    </row>
    <row r="13" spans="1:56" ht="15" customHeight="1" x14ac:dyDescent="0.3">
      <c r="A13" s="38">
        <v>44969</v>
      </c>
      <c r="B13" s="16">
        <v>0</v>
      </c>
      <c r="C13" s="16">
        <v>17.8</v>
      </c>
      <c r="D13" s="16">
        <v>7.2</v>
      </c>
      <c r="E13" s="16">
        <v>11</v>
      </c>
      <c r="F13" s="16">
        <v>13</v>
      </c>
      <c r="G13" s="16">
        <v>8</v>
      </c>
      <c r="H13" s="16">
        <v>0</v>
      </c>
      <c r="I13" s="16">
        <v>2.1</v>
      </c>
      <c r="J13" s="16">
        <v>8</v>
      </c>
      <c r="K13" s="16">
        <v>0</v>
      </c>
      <c r="L13" s="16">
        <v>6.8</v>
      </c>
      <c r="M13" s="16">
        <v>2.4</v>
      </c>
      <c r="N13" s="16">
        <v>6.2</v>
      </c>
      <c r="O13" s="16">
        <v>0</v>
      </c>
      <c r="P13" s="16">
        <v>0</v>
      </c>
      <c r="Q13" s="16">
        <v>1</v>
      </c>
      <c r="R13" s="16">
        <v>0</v>
      </c>
      <c r="S13" s="16">
        <v>0</v>
      </c>
      <c r="T13" s="16">
        <v>0</v>
      </c>
      <c r="U13" s="16">
        <v>4.5999999999999996</v>
      </c>
      <c r="V13" s="16">
        <v>6.1000000000000005</v>
      </c>
      <c r="W13" s="16">
        <v>0</v>
      </c>
      <c r="X13" s="16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25"/>
      <c r="BC13" s="4"/>
      <c r="BD13" s="4"/>
    </row>
    <row r="14" spans="1:56" ht="15" customHeight="1" x14ac:dyDescent="0.3">
      <c r="A14" s="38">
        <v>44970</v>
      </c>
      <c r="B14" s="16">
        <v>0</v>
      </c>
      <c r="C14" s="16">
        <v>0</v>
      </c>
      <c r="D14" s="16">
        <v>6.1</v>
      </c>
      <c r="E14" s="16">
        <v>16.5</v>
      </c>
      <c r="F14" s="16">
        <v>2.5</v>
      </c>
      <c r="G14" s="16">
        <v>3</v>
      </c>
      <c r="H14" s="16">
        <v>0</v>
      </c>
      <c r="I14" s="16">
        <v>10.3</v>
      </c>
      <c r="J14" s="16">
        <v>10</v>
      </c>
      <c r="K14" s="16">
        <v>0</v>
      </c>
      <c r="L14" s="16">
        <v>41</v>
      </c>
      <c r="M14" s="16">
        <v>16</v>
      </c>
      <c r="N14" s="16">
        <v>8.1999999999999993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6.56</v>
      </c>
      <c r="V14" s="16">
        <v>7</v>
      </c>
      <c r="W14" s="16">
        <v>0</v>
      </c>
      <c r="X14" s="16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25"/>
      <c r="BC14" s="4"/>
      <c r="BD14" s="4"/>
    </row>
    <row r="15" spans="1:56" ht="15" customHeight="1" x14ac:dyDescent="0.3">
      <c r="A15" s="38">
        <v>44971</v>
      </c>
      <c r="B15" s="16">
        <v>12.7</v>
      </c>
      <c r="C15" s="16">
        <v>24.599999999999998</v>
      </c>
      <c r="D15" s="16">
        <v>52.4</v>
      </c>
      <c r="E15" s="16">
        <v>42</v>
      </c>
      <c r="F15" s="16">
        <v>99</v>
      </c>
      <c r="G15" s="16">
        <v>112</v>
      </c>
      <c r="H15" s="16">
        <v>0</v>
      </c>
      <c r="I15" s="16">
        <v>92</v>
      </c>
      <c r="J15" s="16">
        <v>65</v>
      </c>
      <c r="K15" s="16">
        <v>34</v>
      </c>
      <c r="L15" s="16">
        <v>15.399999999999999</v>
      </c>
      <c r="M15" s="16">
        <v>14</v>
      </c>
      <c r="N15" s="16">
        <v>25.2</v>
      </c>
      <c r="O15" s="16">
        <v>0</v>
      </c>
      <c r="P15" s="16">
        <v>0</v>
      </c>
      <c r="Q15" s="16">
        <v>57</v>
      </c>
      <c r="R15" s="16">
        <v>0</v>
      </c>
      <c r="S15" s="16">
        <v>0</v>
      </c>
      <c r="T15" s="16">
        <v>0</v>
      </c>
      <c r="U15" s="16">
        <v>10.420000000000002</v>
      </c>
      <c r="V15" s="16">
        <v>13.4</v>
      </c>
      <c r="W15" s="16">
        <v>0</v>
      </c>
      <c r="X15" s="16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25"/>
      <c r="BC15" s="4"/>
      <c r="BD15" s="4"/>
    </row>
    <row r="16" spans="1:56" ht="15" customHeight="1" x14ac:dyDescent="0.3">
      <c r="A16" s="38">
        <v>44972</v>
      </c>
      <c r="B16" s="16">
        <v>7.6999999999999993</v>
      </c>
      <c r="C16" s="16">
        <v>64.2</v>
      </c>
      <c r="D16" s="16">
        <v>117.4</v>
      </c>
      <c r="E16" s="16">
        <v>23</v>
      </c>
      <c r="F16" s="16">
        <v>18</v>
      </c>
      <c r="G16" s="16">
        <v>28</v>
      </c>
      <c r="H16" s="16">
        <v>0</v>
      </c>
      <c r="I16" s="16">
        <v>24.1</v>
      </c>
      <c r="J16" s="16">
        <v>35</v>
      </c>
      <c r="K16" s="16">
        <v>62</v>
      </c>
      <c r="L16" s="16">
        <v>30.2</v>
      </c>
      <c r="M16" s="16">
        <v>31</v>
      </c>
      <c r="N16" s="16">
        <v>37.6</v>
      </c>
      <c r="O16" s="16">
        <v>0</v>
      </c>
      <c r="P16" s="16">
        <v>0</v>
      </c>
      <c r="Q16" s="16">
        <v>26</v>
      </c>
      <c r="R16" s="16">
        <v>0</v>
      </c>
      <c r="S16" s="16">
        <v>0</v>
      </c>
      <c r="T16" s="16">
        <v>0</v>
      </c>
      <c r="U16" s="16">
        <v>11.42</v>
      </c>
      <c r="V16" s="16">
        <v>15.8</v>
      </c>
      <c r="W16" s="16">
        <v>0</v>
      </c>
      <c r="X16" s="16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5"/>
      <c r="BC16" s="4"/>
      <c r="BD16" s="4"/>
    </row>
    <row r="17" spans="1:56" ht="15" customHeight="1" x14ac:dyDescent="0.3">
      <c r="A17" s="38">
        <v>44973</v>
      </c>
      <c r="B17" s="16">
        <v>0</v>
      </c>
      <c r="C17" s="16">
        <v>18.8</v>
      </c>
      <c r="D17" s="16">
        <v>3.2</v>
      </c>
      <c r="E17" s="16">
        <v>3.5</v>
      </c>
      <c r="F17" s="16">
        <v>3</v>
      </c>
      <c r="G17" s="16">
        <v>5.0999999999999996</v>
      </c>
      <c r="H17" s="16">
        <v>0</v>
      </c>
      <c r="I17" s="16">
        <v>4</v>
      </c>
      <c r="J17" s="16">
        <v>3</v>
      </c>
      <c r="K17" s="16">
        <v>12.5</v>
      </c>
      <c r="L17" s="16">
        <v>4.2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6.31</v>
      </c>
      <c r="V17" s="16">
        <v>7.7</v>
      </c>
      <c r="W17" s="16">
        <v>0</v>
      </c>
      <c r="X17" s="16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25"/>
      <c r="BC17" s="4"/>
      <c r="BD17" s="4"/>
    </row>
    <row r="18" spans="1:56" ht="15" customHeight="1" x14ac:dyDescent="0.3">
      <c r="A18" s="38">
        <v>44974</v>
      </c>
      <c r="B18" s="16">
        <v>0</v>
      </c>
      <c r="C18" s="16">
        <v>0.2</v>
      </c>
      <c r="D18" s="16">
        <v>0</v>
      </c>
      <c r="E18" s="16">
        <v>6.5</v>
      </c>
      <c r="F18" s="16">
        <v>54</v>
      </c>
      <c r="G18" s="16">
        <v>3</v>
      </c>
      <c r="H18" s="16">
        <v>0</v>
      </c>
      <c r="I18" s="16">
        <v>8</v>
      </c>
      <c r="J18" s="16">
        <v>28</v>
      </c>
      <c r="K18" s="16">
        <v>39.599999999999994</v>
      </c>
      <c r="L18" s="16">
        <v>7.4</v>
      </c>
      <c r="M18" s="16">
        <v>5</v>
      </c>
      <c r="N18" s="16">
        <v>4.2</v>
      </c>
      <c r="O18" s="16">
        <v>0</v>
      </c>
      <c r="P18" s="16">
        <v>0</v>
      </c>
      <c r="Q18" s="16">
        <v>7.4</v>
      </c>
      <c r="R18" s="16">
        <v>0</v>
      </c>
      <c r="S18" s="16">
        <v>0</v>
      </c>
      <c r="T18" s="16">
        <v>0</v>
      </c>
      <c r="U18" s="16">
        <v>4.07</v>
      </c>
      <c r="V18" s="16">
        <v>5.8</v>
      </c>
      <c r="W18" s="16">
        <v>0</v>
      </c>
      <c r="X18" s="16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25"/>
      <c r="BC18" s="4"/>
      <c r="BD18" s="4"/>
    </row>
    <row r="19" spans="1:56" ht="15" customHeight="1" x14ac:dyDescent="0.3">
      <c r="A19" s="38">
        <v>44975</v>
      </c>
      <c r="B19" s="16">
        <v>2.54</v>
      </c>
      <c r="C19" s="16">
        <v>19.2</v>
      </c>
      <c r="D19" s="16">
        <v>39.799999999999997</v>
      </c>
      <c r="E19" s="16">
        <v>29.3</v>
      </c>
      <c r="F19" s="16">
        <v>16</v>
      </c>
      <c r="G19" s="16">
        <v>10.4</v>
      </c>
      <c r="H19" s="16">
        <v>0</v>
      </c>
      <c r="I19" s="16">
        <v>21</v>
      </c>
      <c r="J19" s="16">
        <v>20</v>
      </c>
      <c r="K19" s="16">
        <v>49.4</v>
      </c>
      <c r="L19" s="16">
        <v>18.399999999999999</v>
      </c>
      <c r="M19" s="16">
        <v>21</v>
      </c>
      <c r="N19" s="16">
        <v>7.4</v>
      </c>
      <c r="O19" s="16">
        <v>0</v>
      </c>
      <c r="P19" s="16">
        <v>0</v>
      </c>
      <c r="Q19" s="16">
        <v>1.2</v>
      </c>
      <c r="R19" s="16">
        <v>0</v>
      </c>
      <c r="S19" s="16">
        <v>0</v>
      </c>
      <c r="T19" s="16">
        <v>0</v>
      </c>
      <c r="U19" s="16">
        <v>13.95</v>
      </c>
      <c r="V19" s="16">
        <v>17.899999999999999</v>
      </c>
      <c r="W19" s="16">
        <v>0</v>
      </c>
      <c r="X19" s="16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5"/>
      <c r="BC19" s="4"/>
      <c r="BD19" s="4"/>
    </row>
    <row r="20" spans="1:56" ht="15" customHeight="1" x14ac:dyDescent="0.3">
      <c r="A20" s="38">
        <v>44976</v>
      </c>
      <c r="B20" s="16">
        <v>4</v>
      </c>
      <c r="C20" s="16">
        <v>15</v>
      </c>
      <c r="D20" s="16">
        <v>17.8</v>
      </c>
      <c r="E20" s="16">
        <v>29.5</v>
      </c>
      <c r="F20" s="16">
        <v>12.3</v>
      </c>
      <c r="G20" s="16">
        <v>6.4</v>
      </c>
      <c r="H20" s="16">
        <v>0</v>
      </c>
      <c r="I20" s="16">
        <v>18.8</v>
      </c>
      <c r="J20" s="16">
        <v>15</v>
      </c>
      <c r="K20" s="16">
        <v>18.5</v>
      </c>
      <c r="L20" s="16">
        <v>21.2</v>
      </c>
      <c r="M20" s="16">
        <v>6</v>
      </c>
      <c r="N20" s="16">
        <v>16.399999999999999</v>
      </c>
      <c r="O20" s="16">
        <v>0</v>
      </c>
      <c r="P20" s="16">
        <v>0</v>
      </c>
      <c r="Q20" s="16">
        <v>16.600000000000001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25"/>
      <c r="BC20" s="4"/>
      <c r="BD20" s="4"/>
    </row>
    <row r="21" spans="1:56" ht="15" customHeight="1" x14ac:dyDescent="0.3">
      <c r="A21" s="38">
        <v>44977</v>
      </c>
      <c r="B21" s="16">
        <v>0</v>
      </c>
      <c r="C21" s="16">
        <v>1.4</v>
      </c>
      <c r="D21" s="16">
        <v>0</v>
      </c>
      <c r="E21" s="16">
        <v>10.4</v>
      </c>
      <c r="F21" s="16">
        <v>0</v>
      </c>
      <c r="G21" s="16">
        <v>1.2</v>
      </c>
      <c r="H21" s="16">
        <v>0</v>
      </c>
      <c r="I21" s="16">
        <v>1</v>
      </c>
      <c r="J21" s="16">
        <v>15.2</v>
      </c>
      <c r="K21" s="16">
        <v>7.4</v>
      </c>
      <c r="L21" s="16">
        <v>2.4</v>
      </c>
      <c r="M21" s="16">
        <v>0</v>
      </c>
      <c r="N21" s="16">
        <v>0</v>
      </c>
      <c r="O21" s="16">
        <v>0</v>
      </c>
      <c r="P21" s="16">
        <v>0</v>
      </c>
      <c r="Q21" s="16">
        <v>2.4</v>
      </c>
      <c r="R21" s="16">
        <v>0</v>
      </c>
      <c r="S21" s="16">
        <v>0</v>
      </c>
      <c r="T21" s="16">
        <v>0</v>
      </c>
      <c r="U21" s="16">
        <v>0</v>
      </c>
      <c r="V21" s="16">
        <v>2</v>
      </c>
      <c r="W21" s="16">
        <v>0</v>
      </c>
      <c r="X21" s="16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25"/>
      <c r="BC21" s="4"/>
      <c r="BD21" s="4"/>
    </row>
    <row r="22" spans="1:56" ht="15" customHeight="1" x14ac:dyDescent="0.3">
      <c r="A22" s="38">
        <v>44978</v>
      </c>
      <c r="B22" s="16">
        <v>0</v>
      </c>
      <c r="C22" s="16">
        <v>0.2</v>
      </c>
      <c r="D22" s="16">
        <v>0</v>
      </c>
      <c r="E22" s="16">
        <v>0</v>
      </c>
      <c r="F22" s="16">
        <v>5</v>
      </c>
      <c r="G22" s="16">
        <v>2.7</v>
      </c>
      <c r="H22" s="16">
        <v>0</v>
      </c>
      <c r="I22" s="16">
        <v>14</v>
      </c>
      <c r="J22" s="16">
        <v>7</v>
      </c>
      <c r="K22" s="16">
        <v>6.3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25"/>
      <c r="BC22" s="4"/>
      <c r="BD22" s="4"/>
    </row>
    <row r="23" spans="1:56" ht="15" customHeight="1" x14ac:dyDescent="0.3">
      <c r="A23" s="38">
        <v>44979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3</v>
      </c>
      <c r="V23" s="16">
        <v>3</v>
      </c>
      <c r="W23" s="16">
        <v>0</v>
      </c>
      <c r="X23" s="16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25"/>
      <c r="BC23" s="4"/>
      <c r="BD23" s="4"/>
    </row>
    <row r="24" spans="1:56" ht="15" customHeight="1" x14ac:dyDescent="0.3">
      <c r="A24" s="38">
        <v>44980</v>
      </c>
      <c r="B24" s="16">
        <v>0.2</v>
      </c>
      <c r="C24" s="16">
        <v>38.6</v>
      </c>
      <c r="D24" s="16">
        <v>23.3</v>
      </c>
      <c r="E24" s="16">
        <v>10.8</v>
      </c>
      <c r="F24" s="16">
        <v>33</v>
      </c>
      <c r="G24" s="16">
        <v>34.6</v>
      </c>
      <c r="H24" s="16">
        <v>0</v>
      </c>
      <c r="I24" s="16">
        <v>32</v>
      </c>
      <c r="J24" s="16">
        <v>6</v>
      </c>
      <c r="K24" s="16">
        <v>0</v>
      </c>
      <c r="L24" s="16">
        <v>7.8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3</v>
      </c>
      <c r="V24" s="16">
        <v>3</v>
      </c>
      <c r="W24" s="16">
        <v>0</v>
      </c>
      <c r="X24" s="16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25"/>
      <c r="BC24" s="4"/>
      <c r="BD24" s="4"/>
    </row>
    <row r="25" spans="1:56" ht="15" customHeight="1" x14ac:dyDescent="0.3">
      <c r="A25" s="38">
        <v>44981</v>
      </c>
      <c r="B25" s="16">
        <v>0</v>
      </c>
      <c r="C25" s="16">
        <v>2.2000000000000002</v>
      </c>
      <c r="D25" s="16">
        <v>1.2</v>
      </c>
      <c r="E25" s="16">
        <v>4.7</v>
      </c>
      <c r="F25" s="16">
        <v>7</v>
      </c>
      <c r="G25" s="16">
        <v>13.2</v>
      </c>
      <c r="H25" s="16">
        <v>0</v>
      </c>
      <c r="I25" s="16">
        <v>27</v>
      </c>
      <c r="J25" s="16">
        <v>7</v>
      </c>
      <c r="K25" s="16">
        <v>0</v>
      </c>
      <c r="L25" s="16">
        <v>0.4</v>
      </c>
      <c r="M25" s="16">
        <v>0</v>
      </c>
      <c r="N25" s="16">
        <v>0</v>
      </c>
      <c r="O25" s="16">
        <v>0</v>
      </c>
      <c r="P25" s="16">
        <v>0</v>
      </c>
      <c r="Q25" s="16">
        <v>3.2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25"/>
      <c r="BC25" s="4"/>
      <c r="BD25" s="4"/>
    </row>
    <row r="26" spans="1:56" ht="15" customHeight="1" x14ac:dyDescent="0.3">
      <c r="A26" s="38">
        <v>44982</v>
      </c>
      <c r="B26" s="16">
        <v>6.3</v>
      </c>
      <c r="C26" s="16">
        <v>0.2</v>
      </c>
      <c r="D26" s="16">
        <v>0</v>
      </c>
      <c r="E26" s="16">
        <v>2.6</v>
      </c>
      <c r="F26" s="16">
        <v>18</v>
      </c>
      <c r="G26" s="16">
        <v>40.299999999999997</v>
      </c>
      <c r="H26" s="16">
        <v>0</v>
      </c>
      <c r="I26" s="16">
        <v>122</v>
      </c>
      <c r="J26" s="16">
        <v>26</v>
      </c>
      <c r="K26" s="16">
        <v>6.3</v>
      </c>
      <c r="L26" s="16">
        <v>27.2</v>
      </c>
      <c r="M26" s="16">
        <v>39</v>
      </c>
      <c r="N26" s="16">
        <v>12</v>
      </c>
      <c r="O26" s="16">
        <v>0</v>
      </c>
      <c r="P26" s="16">
        <v>0</v>
      </c>
      <c r="Q26" s="16">
        <v>20.399999999999999</v>
      </c>
      <c r="R26" s="16">
        <v>0</v>
      </c>
      <c r="S26" s="16">
        <v>0</v>
      </c>
      <c r="T26" s="16">
        <v>0</v>
      </c>
      <c r="U26" s="16">
        <v>2</v>
      </c>
      <c r="V26" s="16">
        <v>2</v>
      </c>
      <c r="W26" s="16">
        <v>0</v>
      </c>
      <c r="X26" s="16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25"/>
      <c r="BC26" s="4"/>
      <c r="BD26" s="4"/>
    </row>
    <row r="27" spans="1:56" ht="15" customHeight="1" x14ac:dyDescent="0.3">
      <c r="A27" s="38">
        <v>44983</v>
      </c>
      <c r="B27" s="16">
        <v>5.8</v>
      </c>
      <c r="C27" s="16">
        <v>40.6</v>
      </c>
      <c r="D27" s="16">
        <v>25</v>
      </c>
      <c r="E27" s="16">
        <v>24</v>
      </c>
      <c r="F27" s="16">
        <v>81</v>
      </c>
      <c r="G27" s="16">
        <v>80.7</v>
      </c>
      <c r="H27" s="16">
        <v>0</v>
      </c>
      <c r="I27" s="16">
        <v>124</v>
      </c>
      <c r="J27" s="16">
        <v>98</v>
      </c>
      <c r="K27" s="16">
        <v>96.2</v>
      </c>
      <c r="L27" s="16">
        <v>22.8</v>
      </c>
      <c r="M27" s="16">
        <v>18</v>
      </c>
      <c r="N27" s="16">
        <v>22.8</v>
      </c>
      <c r="O27" s="16">
        <v>0</v>
      </c>
      <c r="P27" s="16">
        <v>0</v>
      </c>
      <c r="Q27" s="16">
        <v>19.600000000000001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25"/>
      <c r="BC27" s="4"/>
      <c r="BD27" s="4"/>
    </row>
    <row r="28" spans="1:56" ht="15" customHeight="1" x14ac:dyDescent="0.3">
      <c r="A28" s="38">
        <v>44984</v>
      </c>
      <c r="B28" s="16">
        <v>0.1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3</v>
      </c>
      <c r="K28" s="16">
        <v>0</v>
      </c>
      <c r="L28" s="16">
        <v>6</v>
      </c>
      <c r="M28" s="16">
        <v>6</v>
      </c>
      <c r="N28" s="16">
        <v>2.6</v>
      </c>
      <c r="O28" s="16">
        <v>0</v>
      </c>
      <c r="P28" s="16">
        <v>0</v>
      </c>
      <c r="Q28" s="16">
        <v>20</v>
      </c>
      <c r="R28" s="16">
        <v>0</v>
      </c>
      <c r="S28" s="16">
        <v>0</v>
      </c>
      <c r="T28" s="16">
        <v>0</v>
      </c>
      <c r="U28" s="16">
        <v>3</v>
      </c>
      <c r="V28" s="16">
        <v>3</v>
      </c>
      <c r="W28" s="16">
        <v>0</v>
      </c>
      <c r="X28" s="16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25"/>
      <c r="BC28" s="4"/>
      <c r="BD28" s="4"/>
    </row>
    <row r="29" spans="1:56" ht="15" customHeight="1" x14ac:dyDescent="0.3">
      <c r="A29" s="38">
        <v>44985</v>
      </c>
      <c r="B29" s="16">
        <v>5.5</v>
      </c>
      <c r="C29" s="16">
        <v>1.5</v>
      </c>
      <c r="D29" s="16">
        <v>2</v>
      </c>
      <c r="E29" s="16">
        <v>6</v>
      </c>
      <c r="F29" s="16">
        <v>4</v>
      </c>
      <c r="G29" s="16">
        <v>2.8</v>
      </c>
      <c r="H29" s="16">
        <v>0</v>
      </c>
      <c r="I29" s="16">
        <v>3</v>
      </c>
      <c r="J29" s="16">
        <v>8</v>
      </c>
      <c r="K29" s="16">
        <v>6.2</v>
      </c>
      <c r="L29" s="16">
        <v>6.2</v>
      </c>
      <c r="M29" s="16">
        <v>12</v>
      </c>
      <c r="N29" s="16">
        <v>2.4</v>
      </c>
      <c r="O29" s="16">
        <v>0</v>
      </c>
      <c r="P29" s="16">
        <v>0</v>
      </c>
      <c r="Q29" s="16">
        <v>2</v>
      </c>
      <c r="R29" s="16">
        <v>0</v>
      </c>
      <c r="S29" s="16">
        <v>0</v>
      </c>
      <c r="T29" s="16">
        <v>0</v>
      </c>
      <c r="U29" s="16">
        <v>4</v>
      </c>
      <c r="V29" s="16">
        <v>4</v>
      </c>
      <c r="W29" s="16">
        <v>0</v>
      </c>
      <c r="X29" s="16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25"/>
      <c r="BC29" s="4"/>
      <c r="BD29" s="4"/>
    </row>
    <row r="30" spans="1:56" ht="15" customHeight="1" x14ac:dyDescent="0.3">
      <c r="A30" s="38">
        <v>44986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25"/>
      <c r="BC30" s="4"/>
      <c r="BD30" s="4"/>
    </row>
    <row r="31" spans="1:56" ht="15" customHeight="1" x14ac:dyDescent="0.3">
      <c r="A31" s="38">
        <v>44987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25"/>
      <c r="BC31" s="4"/>
      <c r="BD31" s="4"/>
    </row>
    <row r="32" spans="1:56" ht="15" customHeight="1" x14ac:dyDescent="0.3">
      <c r="A32" s="38">
        <v>44988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25"/>
      <c r="BC32" s="4"/>
      <c r="BD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4" fitToHeight="0" orientation="landscape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7">
    <tabColor rgb="FF006800"/>
    <pageSetUpPr fitToPage="1"/>
  </sheetPr>
  <dimension ref="A1:BB32"/>
  <sheetViews>
    <sheetView showGridLines="0" view="pageBreakPreview" zoomScale="85" zoomScaleNormal="85" zoomScaleSheetLayoutView="85" workbookViewId="0">
      <pane ySplit="1" topLeftCell="A25" activePane="bottomLeft" state="frozen"/>
      <selection activeCell="AH73" sqref="AH73:AI73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39" width="7.44140625" style="5" customWidth="1"/>
    <col min="40" max="40" width="7.33203125" style="5" customWidth="1"/>
    <col min="41" max="41" width="7.44140625" style="5" customWidth="1"/>
    <col min="42" max="42" width="8.109375" style="5" customWidth="1"/>
    <col min="43" max="50" width="7.109375" style="5" customWidth="1"/>
    <col min="51" max="51" width="9.33203125" style="5" customWidth="1"/>
    <col min="52" max="52" width="7.44140625" style="5" customWidth="1"/>
    <col min="53" max="54" width="5.5546875" style="5" hidden="1" customWidth="1"/>
    <col min="55" max="55" width="4.6640625" style="4" customWidth="1"/>
    <col min="56" max="16384" width="11.44140625" style="4"/>
  </cols>
  <sheetData>
    <row r="1" spans="1:54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114</v>
      </c>
      <c r="S1" s="15" t="s">
        <v>32</v>
      </c>
      <c r="T1" s="15" t="s">
        <v>78</v>
      </c>
      <c r="U1" s="15" t="s">
        <v>86</v>
      </c>
      <c r="V1" s="15" t="s">
        <v>57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4"/>
      <c r="BA1" s="4"/>
      <c r="BB1" s="4"/>
    </row>
    <row r="2" spans="1:54" ht="15" customHeight="1" x14ac:dyDescent="0.3">
      <c r="A2" s="38">
        <v>44986</v>
      </c>
      <c r="B2" s="16">
        <v>0.2</v>
      </c>
      <c r="C2" s="16">
        <v>5.8</v>
      </c>
      <c r="D2" s="16">
        <v>42</v>
      </c>
      <c r="E2" s="16">
        <v>31.5</v>
      </c>
      <c r="F2" s="16">
        <v>3</v>
      </c>
      <c r="G2" s="16">
        <v>6</v>
      </c>
      <c r="H2" s="16">
        <v>0</v>
      </c>
      <c r="I2" s="16">
        <v>18</v>
      </c>
      <c r="J2" s="16">
        <v>10</v>
      </c>
      <c r="K2" s="16">
        <v>6.2</v>
      </c>
      <c r="L2" s="16">
        <v>11.2</v>
      </c>
      <c r="M2" s="16">
        <v>4</v>
      </c>
      <c r="N2" s="16">
        <v>0</v>
      </c>
      <c r="O2" s="16">
        <v>0</v>
      </c>
      <c r="P2" s="16">
        <v>0</v>
      </c>
      <c r="Q2" s="16">
        <v>0.6</v>
      </c>
      <c r="R2" s="16">
        <v>0</v>
      </c>
      <c r="S2" s="16">
        <v>0</v>
      </c>
      <c r="T2" s="16">
        <v>0</v>
      </c>
      <c r="U2" s="16">
        <v>8</v>
      </c>
      <c r="V2" s="16">
        <v>8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25"/>
      <c r="BA2" s="4"/>
      <c r="BB2" s="4"/>
    </row>
    <row r="3" spans="1:54" ht="15" customHeight="1" x14ac:dyDescent="0.3">
      <c r="A3" s="38">
        <v>44987</v>
      </c>
      <c r="B3" s="16">
        <v>1</v>
      </c>
      <c r="C3" s="16">
        <v>0.8</v>
      </c>
      <c r="D3" s="16">
        <v>0</v>
      </c>
      <c r="E3" s="16">
        <v>0</v>
      </c>
      <c r="F3" s="16">
        <v>0</v>
      </c>
      <c r="G3" s="16">
        <v>10.1</v>
      </c>
      <c r="H3" s="16">
        <v>0</v>
      </c>
      <c r="I3" s="16">
        <v>14</v>
      </c>
      <c r="J3" s="16">
        <v>22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3.6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25"/>
      <c r="BA3" s="4"/>
      <c r="BB3" s="4"/>
    </row>
    <row r="4" spans="1:54" ht="15" customHeight="1" x14ac:dyDescent="0.3">
      <c r="A4" s="38">
        <v>44988</v>
      </c>
      <c r="B4" s="16">
        <v>5.08</v>
      </c>
      <c r="C4" s="16">
        <v>0.4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5</v>
      </c>
      <c r="K4" s="16">
        <v>6.3</v>
      </c>
      <c r="L4" s="16">
        <v>0</v>
      </c>
      <c r="M4" s="16">
        <v>8</v>
      </c>
      <c r="N4" s="16">
        <v>3.2</v>
      </c>
      <c r="O4" s="16">
        <v>0</v>
      </c>
      <c r="P4" s="16">
        <v>0</v>
      </c>
      <c r="Q4" s="16">
        <v>20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25"/>
      <c r="BA4" s="4"/>
      <c r="BB4" s="4"/>
    </row>
    <row r="5" spans="1:54" ht="15" customHeight="1" x14ac:dyDescent="0.3">
      <c r="A5" s="38">
        <v>44989</v>
      </c>
      <c r="B5" s="16">
        <v>0</v>
      </c>
      <c r="C5" s="16">
        <v>23.7</v>
      </c>
      <c r="D5" s="16">
        <v>59</v>
      </c>
      <c r="E5" s="16">
        <v>7.5</v>
      </c>
      <c r="F5" s="16">
        <v>31</v>
      </c>
      <c r="G5" s="16">
        <v>0</v>
      </c>
      <c r="H5" s="16">
        <v>0</v>
      </c>
      <c r="I5" s="16">
        <v>11</v>
      </c>
      <c r="J5" s="16">
        <v>10</v>
      </c>
      <c r="K5" s="16">
        <v>8.1999999999999993</v>
      </c>
      <c r="L5" s="16">
        <v>15.4</v>
      </c>
      <c r="M5" s="16">
        <v>5</v>
      </c>
      <c r="N5" s="16">
        <v>1.8</v>
      </c>
      <c r="O5" s="16">
        <v>0</v>
      </c>
      <c r="P5" s="16">
        <v>0</v>
      </c>
      <c r="Q5" s="16">
        <v>6.4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25"/>
      <c r="BA5" s="4"/>
      <c r="BB5" s="4"/>
    </row>
    <row r="6" spans="1:54" ht="15" customHeight="1" x14ac:dyDescent="0.3">
      <c r="A6" s="38">
        <v>44990</v>
      </c>
      <c r="B6" s="16">
        <v>2.54</v>
      </c>
      <c r="C6" s="16">
        <v>0</v>
      </c>
      <c r="D6" s="16">
        <v>7.3</v>
      </c>
      <c r="E6" s="16">
        <v>0</v>
      </c>
      <c r="F6" s="16">
        <v>0</v>
      </c>
      <c r="G6" s="16">
        <v>0</v>
      </c>
      <c r="H6" s="16">
        <v>0</v>
      </c>
      <c r="I6" s="16">
        <v>4</v>
      </c>
      <c r="J6" s="16">
        <v>20</v>
      </c>
      <c r="K6" s="16">
        <v>28.2</v>
      </c>
      <c r="L6" s="16">
        <v>10</v>
      </c>
      <c r="M6" s="16">
        <v>7</v>
      </c>
      <c r="N6" s="16">
        <v>3.2</v>
      </c>
      <c r="O6" s="16">
        <v>0</v>
      </c>
      <c r="P6" s="16">
        <v>0</v>
      </c>
      <c r="Q6" s="16">
        <v>37.4</v>
      </c>
      <c r="R6" s="16">
        <v>0</v>
      </c>
      <c r="S6" s="16">
        <v>0</v>
      </c>
      <c r="T6" s="16">
        <v>0</v>
      </c>
      <c r="U6" s="16">
        <v>8.6</v>
      </c>
      <c r="V6" s="16">
        <v>10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5"/>
      <c r="BA6" s="4"/>
      <c r="BB6" s="4"/>
    </row>
    <row r="7" spans="1:54" ht="15" customHeight="1" x14ac:dyDescent="0.3">
      <c r="A7" s="38">
        <v>44991</v>
      </c>
      <c r="B7" s="16">
        <v>22.86</v>
      </c>
      <c r="C7" s="16">
        <v>17.8</v>
      </c>
      <c r="D7" s="16">
        <v>60.2</v>
      </c>
      <c r="E7" s="16">
        <v>24.5</v>
      </c>
      <c r="F7" s="16">
        <v>19.2</v>
      </c>
      <c r="G7" s="16">
        <v>16.899999999999999</v>
      </c>
      <c r="H7" s="16">
        <v>0</v>
      </c>
      <c r="I7" s="16">
        <v>18</v>
      </c>
      <c r="J7" s="16">
        <v>17</v>
      </c>
      <c r="K7" s="16">
        <v>13.6</v>
      </c>
      <c r="L7" s="16">
        <v>15</v>
      </c>
      <c r="M7" s="16">
        <v>25</v>
      </c>
      <c r="N7" s="16">
        <v>22.8</v>
      </c>
      <c r="O7" s="16">
        <v>0</v>
      </c>
      <c r="P7" s="16">
        <v>0</v>
      </c>
      <c r="Q7" s="16">
        <v>16.5</v>
      </c>
      <c r="R7" s="16">
        <v>0</v>
      </c>
      <c r="S7" s="16">
        <v>0</v>
      </c>
      <c r="T7" s="16">
        <v>0</v>
      </c>
      <c r="U7" s="16">
        <v>4.3</v>
      </c>
      <c r="V7" s="16">
        <v>5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5"/>
      <c r="BA7" s="4"/>
      <c r="BB7" s="4"/>
    </row>
    <row r="8" spans="1:54" ht="15" customHeight="1" x14ac:dyDescent="0.3">
      <c r="A8" s="38">
        <v>44992</v>
      </c>
      <c r="B8" s="16">
        <v>0</v>
      </c>
      <c r="C8" s="16">
        <v>0.2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5"/>
      <c r="BA8" s="4"/>
      <c r="BB8" s="4"/>
    </row>
    <row r="9" spans="1:54" ht="15" customHeight="1" x14ac:dyDescent="0.3">
      <c r="A9" s="38">
        <v>44993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2</v>
      </c>
      <c r="H9" s="16">
        <v>0</v>
      </c>
      <c r="I9" s="16">
        <v>3</v>
      </c>
      <c r="J9" s="16">
        <v>20</v>
      </c>
      <c r="K9" s="16">
        <v>28</v>
      </c>
      <c r="L9" s="16">
        <v>28</v>
      </c>
      <c r="M9" s="16">
        <v>25.5</v>
      </c>
      <c r="N9" s="16">
        <v>8</v>
      </c>
      <c r="O9" s="16">
        <v>0</v>
      </c>
      <c r="P9" s="16">
        <v>0</v>
      </c>
      <c r="Q9" s="16">
        <v>2.2000000000000002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5"/>
      <c r="BA9" s="4"/>
      <c r="BB9" s="4"/>
    </row>
    <row r="10" spans="1:54" ht="15" customHeight="1" x14ac:dyDescent="0.3">
      <c r="A10" s="38">
        <v>44994</v>
      </c>
      <c r="B10" s="16">
        <v>0</v>
      </c>
      <c r="C10" s="16">
        <v>5.4</v>
      </c>
      <c r="D10" s="16">
        <v>0</v>
      </c>
      <c r="E10" s="16">
        <v>17.399999999999999</v>
      </c>
      <c r="F10" s="16">
        <v>7</v>
      </c>
      <c r="G10" s="16">
        <v>18.399999999999999</v>
      </c>
      <c r="H10" s="16">
        <v>0</v>
      </c>
      <c r="I10" s="16">
        <v>0</v>
      </c>
      <c r="J10" s="16">
        <v>0</v>
      </c>
      <c r="K10" s="16">
        <v>4.2</v>
      </c>
      <c r="L10" s="16">
        <v>0</v>
      </c>
      <c r="M10" s="16">
        <v>3</v>
      </c>
      <c r="N10" s="16">
        <v>0</v>
      </c>
      <c r="O10" s="16">
        <v>0</v>
      </c>
      <c r="P10" s="16">
        <v>0</v>
      </c>
      <c r="Q10" s="16">
        <v>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25"/>
      <c r="BA10" s="4"/>
      <c r="BB10" s="4"/>
    </row>
    <row r="11" spans="1:54" ht="15" customHeight="1" x14ac:dyDescent="0.3">
      <c r="A11" s="38">
        <v>44995</v>
      </c>
      <c r="B11" s="16">
        <v>27.94</v>
      </c>
      <c r="C11" s="16">
        <v>29.200000000000003</v>
      </c>
      <c r="D11" s="16">
        <v>20.2</v>
      </c>
      <c r="E11" s="16">
        <v>24.5</v>
      </c>
      <c r="F11" s="16">
        <v>37.200000000000003</v>
      </c>
      <c r="G11" s="16">
        <v>37</v>
      </c>
      <c r="H11" s="16">
        <v>0</v>
      </c>
      <c r="I11" s="16">
        <v>35</v>
      </c>
      <c r="J11" s="16">
        <v>25</v>
      </c>
      <c r="K11" s="16">
        <v>24.2</v>
      </c>
      <c r="L11" s="16">
        <v>22</v>
      </c>
      <c r="M11" s="16">
        <v>33</v>
      </c>
      <c r="N11" s="16">
        <v>60.8</v>
      </c>
      <c r="O11" s="16">
        <v>0</v>
      </c>
      <c r="P11" s="16">
        <v>0</v>
      </c>
      <c r="Q11" s="16">
        <v>13.8</v>
      </c>
      <c r="R11" s="16">
        <v>0</v>
      </c>
      <c r="S11" s="16">
        <v>0</v>
      </c>
      <c r="T11" s="16">
        <v>0</v>
      </c>
      <c r="U11" s="16">
        <v>2.54</v>
      </c>
      <c r="V11" s="16">
        <v>3.5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25"/>
      <c r="BA11" s="4"/>
      <c r="BB11" s="4"/>
    </row>
    <row r="12" spans="1:54" ht="15" customHeight="1" x14ac:dyDescent="0.3">
      <c r="A12" s="38">
        <v>44996</v>
      </c>
      <c r="B12" s="16">
        <v>0</v>
      </c>
      <c r="C12" s="16">
        <v>55.3</v>
      </c>
      <c r="D12" s="16">
        <v>21.3</v>
      </c>
      <c r="E12" s="16">
        <v>14.5</v>
      </c>
      <c r="F12" s="16">
        <v>19.2</v>
      </c>
      <c r="G12" s="16">
        <v>4.4000000000000004</v>
      </c>
      <c r="H12" s="16">
        <v>0</v>
      </c>
      <c r="I12" s="16">
        <v>0</v>
      </c>
      <c r="J12" s="16">
        <v>0</v>
      </c>
      <c r="K12" s="16">
        <v>4.3</v>
      </c>
      <c r="L12" s="16">
        <v>5</v>
      </c>
      <c r="M12" s="16">
        <v>4</v>
      </c>
      <c r="N12" s="16">
        <v>4</v>
      </c>
      <c r="O12" s="16">
        <v>0</v>
      </c>
      <c r="P12" s="16">
        <v>0</v>
      </c>
      <c r="Q12" s="16">
        <v>4</v>
      </c>
      <c r="R12" s="16">
        <v>0</v>
      </c>
      <c r="S12" s="16">
        <v>0</v>
      </c>
      <c r="T12" s="16">
        <v>0</v>
      </c>
      <c r="U12" s="16">
        <v>21.3</v>
      </c>
      <c r="V12" s="16">
        <v>25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25"/>
      <c r="BA12" s="4"/>
      <c r="BB12" s="4"/>
    </row>
    <row r="13" spans="1:54" ht="15" customHeight="1" x14ac:dyDescent="0.3">
      <c r="A13" s="38">
        <v>44997</v>
      </c>
      <c r="B13" s="16">
        <v>7.62</v>
      </c>
      <c r="C13" s="16">
        <v>4.3</v>
      </c>
      <c r="D13" s="16">
        <v>0</v>
      </c>
      <c r="E13" s="16">
        <v>3</v>
      </c>
      <c r="F13" s="16">
        <v>9.1999999999999993</v>
      </c>
      <c r="G13" s="16">
        <v>41.5</v>
      </c>
      <c r="H13" s="16">
        <v>0</v>
      </c>
      <c r="I13" s="16">
        <v>70</v>
      </c>
      <c r="J13" s="16">
        <v>75</v>
      </c>
      <c r="K13" s="16">
        <v>28.3</v>
      </c>
      <c r="L13" s="16">
        <v>24</v>
      </c>
      <c r="M13" s="16">
        <v>5</v>
      </c>
      <c r="N13" s="16">
        <v>0</v>
      </c>
      <c r="O13" s="16">
        <v>0</v>
      </c>
      <c r="P13" s="16">
        <v>0</v>
      </c>
      <c r="Q13" s="16">
        <v>8.8000000000000007</v>
      </c>
      <c r="R13" s="16">
        <v>0</v>
      </c>
      <c r="S13" s="16">
        <v>0</v>
      </c>
      <c r="T13" s="16">
        <v>0</v>
      </c>
      <c r="U13" s="16">
        <v>9.4</v>
      </c>
      <c r="V13" s="16">
        <v>11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25"/>
      <c r="BA13" s="4"/>
      <c r="BB13" s="4"/>
    </row>
    <row r="14" spans="1:54" ht="15" customHeight="1" x14ac:dyDescent="0.3">
      <c r="A14" s="38">
        <v>44998</v>
      </c>
      <c r="B14" s="16">
        <v>2.54</v>
      </c>
      <c r="C14" s="16">
        <v>56.1</v>
      </c>
      <c r="D14" s="16">
        <v>26.7</v>
      </c>
      <c r="E14" s="16">
        <v>18.5</v>
      </c>
      <c r="F14" s="16">
        <v>55.1</v>
      </c>
      <c r="G14" s="16">
        <v>24.9</v>
      </c>
      <c r="H14" s="16">
        <v>0</v>
      </c>
      <c r="I14" s="16">
        <v>18.3</v>
      </c>
      <c r="J14" s="16">
        <v>10</v>
      </c>
      <c r="K14" s="16">
        <v>18.2</v>
      </c>
      <c r="L14" s="16">
        <v>6</v>
      </c>
      <c r="M14" s="16">
        <v>0</v>
      </c>
      <c r="N14" s="16">
        <v>0</v>
      </c>
      <c r="O14" s="16">
        <v>0</v>
      </c>
      <c r="P14" s="16">
        <v>0</v>
      </c>
      <c r="Q14" s="16">
        <v>12.2</v>
      </c>
      <c r="R14" s="16">
        <v>0</v>
      </c>
      <c r="S14" s="16">
        <v>0</v>
      </c>
      <c r="T14" s="16">
        <v>0</v>
      </c>
      <c r="U14" s="16">
        <v>16.5</v>
      </c>
      <c r="V14" s="16">
        <v>18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25"/>
      <c r="BA14" s="4"/>
      <c r="BB14" s="4"/>
    </row>
    <row r="15" spans="1:54" ht="15" customHeight="1" x14ac:dyDescent="0.3">
      <c r="A15" s="38">
        <v>44999</v>
      </c>
      <c r="B15" s="16">
        <v>0</v>
      </c>
      <c r="C15" s="16">
        <v>2.8</v>
      </c>
      <c r="D15" s="16">
        <v>9.5</v>
      </c>
      <c r="E15" s="16">
        <v>14</v>
      </c>
      <c r="F15" s="16">
        <v>11.1</v>
      </c>
      <c r="G15" s="16">
        <v>18.399999999999999</v>
      </c>
      <c r="H15" s="16">
        <v>0</v>
      </c>
      <c r="I15" s="16">
        <v>62</v>
      </c>
      <c r="J15" s="16">
        <v>44</v>
      </c>
      <c r="K15" s="16">
        <v>32.6</v>
      </c>
      <c r="L15" s="16">
        <v>60</v>
      </c>
      <c r="M15" s="16">
        <v>47</v>
      </c>
      <c r="N15" s="16">
        <v>5.0999999999999996</v>
      </c>
      <c r="O15" s="16">
        <v>0</v>
      </c>
      <c r="P15" s="16">
        <v>0</v>
      </c>
      <c r="Q15" s="16">
        <v>0.2</v>
      </c>
      <c r="R15" s="16">
        <v>0</v>
      </c>
      <c r="S15" s="16">
        <v>0</v>
      </c>
      <c r="T15" s="16">
        <v>0</v>
      </c>
      <c r="U15" s="16">
        <v>2.79</v>
      </c>
      <c r="V15" s="16">
        <v>5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25"/>
      <c r="BA15" s="4"/>
      <c r="BB15" s="4"/>
    </row>
    <row r="16" spans="1:54" ht="15" customHeight="1" x14ac:dyDescent="0.3">
      <c r="A16" s="38">
        <v>45000</v>
      </c>
      <c r="B16" s="16">
        <v>12.7</v>
      </c>
      <c r="C16" s="16">
        <v>0.4</v>
      </c>
      <c r="D16" s="16">
        <v>0</v>
      </c>
      <c r="E16" s="16">
        <v>9</v>
      </c>
      <c r="F16" s="16">
        <v>2</v>
      </c>
      <c r="G16" s="16">
        <v>7.2</v>
      </c>
      <c r="H16" s="16">
        <v>0</v>
      </c>
      <c r="I16" s="16">
        <v>10</v>
      </c>
      <c r="J16" s="16">
        <v>20</v>
      </c>
      <c r="K16" s="16">
        <v>16.600000000000001</v>
      </c>
      <c r="L16" s="16">
        <v>22</v>
      </c>
      <c r="M16" s="16">
        <v>13</v>
      </c>
      <c r="N16" s="16">
        <v>20.399999999999999</v>
      </c>
      <c r="O16" s="16">
        <v>0</v>
      </c>
      <c r="P16" s="16">
        <v>0</v>
      </c>
      <c r="Q16" s="16">
        <v>25.2</v>
      </c>
      <c r="R16" s="16">
        <v>0</v>
      </c>
      <c r="S16" s="16">
        <v>0</v>
      </c>
      <c r="T16" s="16">
        <v>0</v>
      </c>
      <c r="U16" s="16">
        <v>8.1300000000000008</v>
      </c>
      <c r="V16" s="16">
        <v>11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25"/>
      <c r="BA16" s="4"/>
      <c r="BB16" s="4"/>
    </row>
    <row r="17" spans="1:54" ht="15" customHeight="1" x14ac:dyDescent="0.3">
      <c r="A17" s="38">
        <v>45001</v>
      </c>
      <c r="B17" s="16">
        <v>10.16</v>
      </c>
      <c r="C17" s="16">
        <v>4.7</v>
      </c>
      <c r="D17" s="16">
        <v>7.3</v>
      </c>
      <c r="E17" s="16">
        <v>17</v>
      </c>
      <c r="F17" s="16">
        <v>10</v>
      </c>
      <c r="G17" s="16">
        <v>24.2</v>
      </c>
      <c r="H17" s="16">
        <v>0</v>
      </c>
      <c r="I17" s="16">
        <v>8</v>
      </c>
      <c r="J17" s="16">
        <v>1.1000000000000001</v>
      </c>
      <c r="K17" s="16">
        <v>34</v>
      </c>
      <c r="L17" s="16">
        <v>24</v>
      </c>
      <c r="M17" s="16">
        <v>12</v>
      </c>
      <c r="N17" s="16">
        <v>12.5</v>
      </c>
      <c r="O17" s="16">
        <v>0</v>
      </c>
      <c r="P17" s="16">
        <v>0</v>
      </c>
      <c r="Q17" s="16">
        <v>16.399999999999999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25"/>
      <c r="BA17" s="4"/>
      <c r="BB17" s="4"/>
    </row>
    <row r="18" spans="1:54" ht="15" customHeight="1" x14ac:dyDescent="0.3">
      <c r="A18" s="38">
        <v>45002</v>
      </c>
      <c r="B18" s="16">
        <v>7.62</v>
      </c>
      <c r="C18" s="16">
        <v>9.3000000000000007</v>
      </c>
      <c r="D18" s="16">
        <v>5</v>
      </c>
      <c r="E18" s="16">
        <v>33.5</v>
      </c>
      <c r="F18" s="16">
        <v>13.6</v>
      </c>
      <c r="G18" s="16">
        <v>9.4</v>
      </c>
      <c r="H18" s="16">
        <v>0</v>
      </c>
      <c r="I18" s="16">
        <v>10.199999999999999</v>
      </c>
      <c r="J18" s="16">
        <v>8</v>
      </c>
      <c r="K18" s="16">
        <v>20</v>
      </c>
      <c r="L18" s="16">
        <v>24</v>
      </c>
      <c r="M18" s="16">
        <v>28</v>
      </c>
      <c r="N18" s="16">
        <v>6.2</v>
      </c>
      <c r="O18" s="16">
        <v>0</v>
      </c>
      <c r="P18" s="16">
        <v>0</v>
      </c>
      <c r="Q18" s="16">
        <v>32.200000000000003</v>
      </c>
      <c r="R18" s="16">
        <v>0</v>
      </c>
      <c r="S18" s="16">
        <v>0</v>
      </c>
      <c r="T18" s="16">
        <v>0</v>
      </c>
      <c r="U18" s="16">
        <v>5.58</v>
      </c>
      <c r="V18" s="16">
        <v>6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25"/>
      <c r="BA18" s="4"/>
      <c r="BB18" s="4"/>
    </row>
    <row r="19" spans="1:54" ht="15" customHeight="1" x14ac:dyDescent="0.3">
      <c r="A19" s="38">
        <v>45003</v>
      </c>
      <c r="B19" s="16">
        <v>0</v>
      </c>
      <c r="C19" s="16">
        <v>3</v>
      </c>
      <c r="D19" s="16">
        <v>0</v>
      </c>
      <c r="E19" s="16">
        <v>7</v>
      </c>
      <c r="F19" s="16">
        <v>12.1</v>
      </c>
      <c r="G19" s="16">
        <v>2.5</v>
      </c>
      <c r="H19" s="16">
        <v>0</v>
      </c>
      <c r="I19" s="16">
        <v>1</v>
      </c>
      <c r="J19" s="16">
        <v>0</v>
      </c>
      <c r="K19" s="16">
        <v>0</v>
      </c>
      <c r="L19" s="16">
        <v>0</v>
      </c>
      <c r="M19" s="16">
        <v>8</v>
      </c>
      <c r="N19" s="16">
        <v>8.1</v>
      </c>
      <c r="O19" s="16">
        <v>0</v>
      </c>
      <c r="P19" s="16">
        <v>0</v>
      </c>
      <c r="Q19" s="16">
        <v>13.2</v>
      </c>
      <c r="R19" s="16">
        <v>0</v>
      </c>
      <c r="S19" s="16">
        <v>0</v>
      </c>
      <c r="T19" s="16">
        <v>0</v>
      </c>
      <c r="U19" s="16">
        <v>6.6</v>
      </c>
      <c r="V19" s="16">
        <v>8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25"/>
      <c r="BA19" s="4"/>
      <c r="BB19" s="4"/>
    </row>
    <row r="20" spans="1:54" ht="15" customHeight="1" x14ac:dyDescent="0.3">
      <c r="A20" s="38">
        <v>45004</v>
      </c>
      <c r="B20" s="16">
        <v>0</v>
      </c>
      <c r="C20" s="16">
        <v>3.1</v>
      </c>
      <c r="D20" s="16">
        <v>15.2</v>
      </c>
      <c r="E20" s="16">
        <v>15</v>
      </c>
      <c r="F20" s="16">
        <v>5.0999999999999996</v>
      </c>
      <c r="G20" s="16">
        <v>10.4</v>
      </c>
      <c r="H20" s="16">
        <v>0</v>
      </c>
      <c r="I20" s="16">
        <v>20.3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1.8</v>
      </c>
      <c r="R20" s="16">
        <v>0</v>
      </c>
      <c r="S20" s="16">
        <v>0</v>
      </c>
      <c r="T20" s="16">
        <v>0</v>
      </c>
      <c r="U20" s="16">
        <v>5.8</v>
      </c>
      <c r="V20" s="16">
        <v>7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25"/>
      <c r="BA20" s="4"/>
      <c r="BB20" s="4"/>
    </row>
    <row r="21" spans="1:54" ht="15" customHeight="1" x14ac:dyDescent="0.3">
      <c r="A21" s="38">
        <v>45005</v>
      </c>
      <c r="B21" s="16">
        <v>7.62</v>
      </c>
      <c r="C21" s="16">
        <v>1.3</v>
      </c>
      <c r="D21" s="16">
        <v>0</v>
      </c>
      <c r="E21" s="16">
        <v>3</v>
      </c>
      <c r="F21" s="16">
        <v>44.3</v>
      </c>
      <c r="G21" s="16">
        <v>18.2</v>
      </c>
      <c r="H21" s="16">
        <v>0</v>
      </c>
      <c r="I21" s="16">
        <v>9</v>
      </c>
      <c r="J21" s="16">
        <v>5</v>
      </c>
      <c r="K21" s="16">
        <v>1</v>
      </c>
      <c r="L21" s="16">
        <v>2</v>
      </c>
      <c r="M21" s="16">
        <v>0</v>
      </c>
      <c r="N21" s="16">
        <v>0</v>
      </c>
      <c r="O21" s="16">
        <v>0</v>
      </c>
      <c r="P21" s="16">
        <v>0</v>
      </c>
      <c r="Q21" s="16">
        <v>29</v>
      </c>
      <c r="R21" s="16">
        <v>0</v>
      </c>
      <c r="S21" s="16">
        <v>0</v>
      </c>
      <c r="T21" s="16">
        <v>0</v>
      </c>
      <c r="U21" s="16">
        <v>2.79</v>
      </c>
      <c r="V21" s="16">
        <v>6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25"/>
      <c r="BA21" s="4"/>
      <c r="BB21" s="4"/>
    </row>
    <row r="22" spans="1:54" ht="15" customHeight="1" x14ac:dyDescent="0.3">
      <c r="A22" s="38">
        <v>45006</v>
      </c>
      <c r="B22" s="16">
        <v>12</v>
      </c>
      <c r="C22" s="16">
        <v>0.2</v>
      </c>
      <c r="D22" s="16">
        <v>0</v>
      </c>
      <c r="E22" s="16">
        <v>6</v>
      </c>
      <c r="F22" s="16">
        <v>1.3</v>
      </c>
      <c r="G22" s="16">
        <v>2.5</v>
      </c>
      <c r="H22" s="16">
        <v>0</v>
      </c>
      <c r="I22" s="16">
        <v>2.2999999999999998</v>
      </c>
      <c r="J22" s="16">
        <v>0</v>
      </c>
      <c r="K22" s="16">
        <v>5</v>
      </c>
      <c r="L22" s="16">
        <v>10</v>
      </c>
      <c r="M22" s="16">
        <v>8</v>
      </c>
      <c r="N22" s="16">
        <v>2.2999999999999998</v>
      </c>
      <c r="O22" s="16">
        <v>0</v>
      </c>
      <c r="P22" s="16">
        <v>0</v>
      </c>
      <c r="Q22" s="16">
        <v>18.600000000000001</v>
      </c>
      <c r="R22" s="16">
        <v>0</v>
      </c>
      <c r="S22" s="16">
        <v>0</v>
      </c>
      <c r="T22" s="16">
        <v>0</v>
      </c>
      <c r="U22" s="16">
        <v>10.199999999999999</v>
      </c>
      <c r="V22" s="16">
        <v>12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25"/>
      <c r="BA22" s="4"/>
      <c r="BB22" s="4"/>
    </row>
    <row r="23" spans="1:54" ht="15" customHeight="1" x14ac:dyDescent="0.3">
      <c r="A23" s="38">
        <v>45007</v>
      </c>
      <c r="B23" s="16">
        <v>4</v>
      </c>
      <c r="C23" s="16">
        <v>0.1</v>
      </c>
      <c r="D23" s="16">
        <v>2</v>
      </c>
      <c r="E23" s="16">
        <v>11</v>
      </c>
      <c r="F23" s="16">
        <v>4.0999999999999996</v>
      </c>
      <c r="G23" s="16">
        <v>12.2</v>
      </c>
      <c r="H23" s="16">
        <v>0</v>
      </c>
      <c r="I23" s="16">
        <v>29</v>
      </c>
      <c r="J23" s="16">
        <v>42</v>
      </c>
      <c r="K23" s="16">
        <v>52</v>
      </c>
      <c r="L23" s="16">
        <v>28</v>
      </c>
      <c r="M23" s="16">
        <v>16.2</v>
      </c>
      <c r="N23" s="16">
        <v>4.2</v>
      </c>
      <c r="O23" s="16">
        <v>0</v>
      </c>
      <c r="P23" s="16">
        <v>0</v>
      </c>
      <c r="Q23" s="16">
        <v>12.4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25"/>
      <c r="BA23" s="4"/>
      <c r="BB23" s="4"/>
    </row>
    <row r="24" spans="1:54" ht="15" customHeight="1" x14ac:dyDescent="0.3">
      <c r="A24" s="38">
        <v>45008</v>
      </c>
      <c r="B24" s="16">
        <v>5</v>
      </c>
      <c r="C24" s="16">
        <v>20.5</v>
      </c>
      <c r="D24" s="16">
        <v>35</v>
      </c>
      <c r="E24" s="16">
        <v>41.5</v>
      </c>
      <c r="F24" s="16">
        <v>20.399999999999999</v>
      </c>
      <c r="G24" s="16">
        <v>25.7</v>
      </c>
      <c r="H24" s="16">
        <v>0</v>
      </c>
      <c r="I24" s="16">
        <v>36</v>
      </c>
      <c r="J24" s="16">
        <v>35</v>
      </c>
      <c r="K24" s="16">
        <v>25</v>
      </c>
      <c r="L24" s="16">
        <v>12.8</v>
      </c>
      <c r="M24" s="16">
        <v>17.799999999999997</v>
      </c>
      <c r="N24" s="16">
        <v>7.1999999999999993</v>
      </c>
      <c r="O24" s="16">
        <v>0</v>
      </c>
      <c r="P24" s="16">
        <v>0</v>
      </c>
      <c r="Q24" s="16">
        <v>11.5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25"/>
      <c r="BA24" s="4"/>
      <c r="BB24" s="4"/>
    </row>
    <row r="25" spans="1:54" ht="15" customHeight="1" x14ac:dyDescent="0.3">
      <c r="A25" s="38">
        <v>45009</v>
      </c>
      <c r="B25" s="16">
        <v>2.4</v>
      </c>
      <c r="C25" s="16">
        <v>29.4</v>
      </c>
      <c r="D25" s="16">
        <v>30</v>
      </c>
      <c r="E25" s="16">
        <v>18</v>
      </c>
      <c r="F25" s="16">
        <v>4.7</v>
      </c>
      <c r="G25" s="16">
        <v>36</v>
      </c>
      <c r="H25" s="16">
        <v>0</v>
      </c>
      <c r="I25" s="16">
        <v>35</v>
      </c>
      <c r="J25" s="16">
        <v>50</v>
      </c>
      <c r="K25" s="16">
        <v>36</v>
      </c>
      <c r="L25" s="16">
        <v>20</v>
      </c>
      <c r="M25" s="16">
        <v>16.2</v>
      </c>
      <c r="N25" s="16">
        <v>6.4</v>
      </c>
      <c r="O25" s="16">
        <v>0</v>
      </c>
      <c r="P25" s="16">
        <v>0</v>
      </c>
      <c r="Q25" s="16">
        <v>10.5</v>
      </c>
      <c r="R25" s="16">
        <v>0</v>
      </c>
      <c r="S25" s="16">
        <v>0</v>
      </c>
      <c r="T25" s="16">
        <v>0</v>
      </c>
      <c r="U25" s="16">
        <v>24.8</v>
      </c>
      <c r="V25" s="16">
        <v>26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25"/>
      <c r="BA25" s="4"/>
      <c r="BB25" s="4"/>
    </row>
    <row r="26" spans="1:54" ht="15" customHeight="1" x14ac:dyDescent="0.3">
      <c r="A26" s="38">
        <v>45010</v>
      </c>
      <c r="B26" s="16">
        <v>0.30000000000000004</v>
      </c>
      <c r="C26" s="16">
        <v>14.600000000000001</v>
      </c>
      <c r="D26" s="16">
        <v>27.5</v>
      </c>
      <c r="E26" s="16">
        <v>23.5</v>
      </c>
      <c r="F26" s="16">
        <v>7.1999999999999993</v>
      </c>
      <c r="G26" s="16">
        <v>19.5</v>
      </c>
      <c r="H26" s="16">
        <v>0</v>
      </c>
      <c r="I26" s="16">
        <v>15</v>
      </c>
      <c r="J26" s="16">
        <v>20</v>
      </c>
      <c r="K26" s="16">
        <v>42</v>
      </c>
      <c r="L26" s="16">
        <v>20</v>
      </c>
      <c r="M26" s="16">
        <v>11.2</v>
      </c>
      <c r="N26" s="16">
        <v>2</v>
      </c>
      <c r="O26" s="16">
        <v>0</v>
      </c>
      <c r="P26" s="16">
        <v>0</v>
      </c>
      <c r="Q26" s="16">
        <v>3.2</v>
      </c>
      <c r="R26" s="16">
        <v>0</v>
      </c>
      <c r="S26" s="16">
        <v>0</v>
      </c>
      <c r="T26" s="16">
        <v>0</v>
      </c>
      <c r="U26" s="16">
        <v>34</v>
      </c>
      <c r="V26" s="16">
        <v>36.200000000000003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25"/>
      <c r="BA26" s="4"/>
      <c r="BB26" s="4"/>
    </row>
    <row r="27" spans="1:54" ht="15" customHeight="1" x14ac:dyDescent="0.3">
      <c r="A27" s="38">
        <v>45011</v>
      </c>
      <c r="B27" s="16">
        <v>0</v>
      </c>
      <c r="C27" s="16">
        <v>0.1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0.60000000000000009</v>
      </c>
      <c r="R27" s="16">
        <v>0</v>
      </c>
      <c r="S27" s="16">
        <v>0</v>
      </c>
      <c r="T27" s="16">
        <v>0</v>
      </c>
      <c r="U27" s="16">
        <v>20.8</v>
      </c>
      <c r="V27" s="16">
        <v>24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25"/>
      <c r="BA27" s="4"/>
      <c r="BB27" s="4"/>
    </row>
    <row r="28" spans="1:54" ht="15" customHeight="1" x14ac:dyDescent="0.3">
      <c r="A28" s="38">
        <v>45012</v>
      </c>
      <c r="B28" s="16">
        <v>0</v>
      </c>
      <c r="C28" s="16">
        <v>0.4</v>
      </c>
      <c r="D28" s="16">
        <v>4.5</v>
      </c>
      <c r="E28" s="16">
        <v>3.8</v>
      </c>
      <c r="F28" s="16">
        <v>4</v>
      </c>
      <c r="G28" s="16">
        <v>29.5</v>
      </c>
      <c r="H28" s="16">
        <v>0</v>
      </c>
      <c r="I28" s="16">
        <v>51</v>
      </c>
      <c r="J28" s="16">
        <v>60</v>
      </c>
      <c r="K28" s="16">
        <v>93</v>
      </c>
      <c r="L28" s="16">
        <v>25</v>
      </c>
      <c r="M28" s="16">
        <v>87</v>
      </c>
      <c r="N28" s="16">
        <v>10.1</v>
      </c>
      <c r="O28" s="16">
        <v>0</v>
      </c>
      <c r="P28" s="16">
        <v>0</v>
      </c>
      <c r="Q28" s="16">
        <v>22</v>
      </c>
      <c r="R28" s="16">
        <v>0</v>
      </c>
      <c r="S28" s="16">
        <v>0</v>
      </c>
      <c r="T28" s="16">
        <v>0</v>
      </c>
      <c r="U28" s="16">
        <v>10.7</v>
      </c>
      <c r="V28" s="16">
        <v>10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25"/>
      <c r="BA28" s="4"/>
      <c r="BB28" s="4"/>
    </row>
    <row r="29" spans="1:54" ht="15" customHeight="1" x14ac:dyDescent="0.3">
      <c r="A29" s="38">
        <v>45013</v>
      </c>
      <c r="B29" s="16">
        <v>0</v>
      </c>
      <c r="C29" s="16">
        <v>25.5</v>
      </c>
      <c r="D29" s="16">
        <v>27</v>
      </c>
      <c r="E29" s="16">
        <v>12</v>
      </c>
      <c r="F29" s="16">
        <v>34.4</v>
      </c>
      <c r="G29" s="16">
        <v>66.5</v>
      </c>
      <c r="H29" s="16">
        <v>0</v>
      </c>
      <c r="I29" s="16">
        <v>51</v>
      </c>
      <c r="J29" s="16">
        <v>54</v>
      </c>
      <c r="K29" s="16">
        <v>29</v>
      </c>
      <c r="L29" s="16">
        <v>14.6</v>
      </c>
      <c r="M29" s="16">
        <v>0</v>
      </c>
      <c r="N29" s="16">
        <v>0</v>
      </c>
      <c r="O29" s="16">
        <v>0</v>
      </c>
      <c r="P29" s="16">
        <v>0</v>
      </c>
      <c r="Q29" s="16">
        <v>11.200000000000001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25"/>
      <c r="BA29" s="4"/>
      <c r="BB29" s="4"/>
    </row>
    <row r="30" spans="1:54" ht="15" customHeight="1" x14ac:dyDescent="0.3">
      <c r="A30" s="38">
        <v>45014</v>
      </c>
      <c r="B30" s="16">
        <v>0.2</v>
      </c>
      <c r="C30" s="16">
        <v>12.100000000000001</v>
      </c>
      <c r="D30" s="16">
        <v>6</v>
      </c>
      <c r="E30" s="16">
        <v>4</v>
      </c>
      <c r="F30" s="16">
        <v>10</v>
      </c>
      <c r="G30" s="16">
        <v>9</v>
      </c>
      <c r="H30" s="16">
        <v>0</v>
      </c>
      <c r="I30" s="16">
        <v>1</v>
      </c>
      <c r="J30" s="16">
        <v>0</v>
      </c>
      <c r="K30" s="16">
        <v>1.8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55.6</v>
      </c>
      <c r="R30" s="16">
        <v>0</v>
      </c>
      <c r="S30" s="16">
        <v>0</v>
      </c>
      <c r="T30" s="16">
        <v>0</v>
      </c>
      <c r="U30" s="16">
        <v>1.8</v>
      </c>
      <c r="V30" s="16">
        <v>2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25"/>
      <c r="BA30" s="4"/>
      <c r="BB30" s="4"/>
    </row>
    <row r="31" spans="1:54" ht="15" customHeight="1" x14ac:dyDescent="0.3">
      <c r="A31" s="38">
        <v>45015</v>
      </c>
      <c r="B31" s="16">
        <v>2</v>
      </c>
      <c r="C31" s="16">
        <v>0.3</v>
      </c>
      <c r="D31" s="16">
        <v>4</v>
      </c>
      <c r="E31" s="16">
        <v>0</v>
      </c>
      <c r="F31" s="16">
        <v>0</v>
      </c>
      <c r="G31" s="16">
        <v>0</v>
      </c>
      <c r="H31" s="16">
        <v>0</v>
      </c>
      <c r="I31" s="16">
        <v>24</v>
      </c>
      <c r="J31" s="16">
        <v>10</v>
      </c>
      <c r="K31" s="16">
        <v>36.799999999999997</v>
      </c>
      <c r="L31" s="16">
        <v>2.4</v>
      </c>
      <c r="M31" s="16">
        <v>0</v>
      </c>
      <c r="N31" s="16">
        <v>0</v>
      </c>
      <c r="O31" s="16">
        <v>0</v>
      </c>
      <c r="P31" s="16">
        <v>0</v>
      </c>
      <c r="Q31" s="16">
        <v>17.2</v>
      </c>
      <c r="R31" s="16">
        <v>0</v>
      </c>
      <c r="S31" s="16">
        <v>0</v>
      </c>
      <c r="T31" s="16">
        <v>0</v>
      </c>
      <c r="U31" s="16">
        <v>6.4</v>
      </c>
      <c r="V31" s="16">
        <v>8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25"/>
      <c r="BA31" s="4"/>
      <c r="BB31" s="4"/>
    </row>
    <row r="32" spans="1:54" ht="15" customHeight="1" x14ac:dyDescent="0.3">
      <c r="A32" s="38">
        <v>45016</v>
      </c>
      <c r="B32" s="16">
        <v>1.5</v>
      </c>
      <c r="C32" s="16">
        <v>50.300000000000004</v>
      </c>
      <c r="D32" s="16">
        <v>8</v>
      </c>
      <c r="E32" s="16">
        <v>0</v>
      </c>
      <c r="F32" s="16">
        <v>0</v>
      </c>
      <c r="G32" s="16">
        <v>9</v>
      </c>
      <c r="H32" s="16">
        <v>0</v>
      </c>
      <c r="I32" s="16">
        <v>10</v>
      </c>
      <c r="J32" s="16">
        <v>24</v>
      </c>
      <c r="K32" s="16">
        <v>8</v>
      </c>
      <c r="L32" s="16">
        <v>0</v>
      </c>
      <c r="M32" s="16">
        <v>0</v>
      </c>
      <c r="N32" s="16">
        <v>10.1</v>
      </c>
      <c r="O32" s="16">
        <v>0</v>
      </c>
      <c r="P32" s="16">
        <v>0</v>
      </c>
      <c r="Q32" s="16">
        <v>17.8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25"/>
      <c r="BA32" s="4"/>
      <c r="BB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5" fitToHeight="0" orientation="landscape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8">
    <tabColor rgb="FF006800"/>
    <pageSetUpPr fitToPage="1"/>
  </sheetPr>
  <dimension ref="A1:BB32"/>
  <sheetViews>
    <sheetView showGridLines="0" view="pageBreakPreview" zoomScale="85" zoomScaleNormal="85" zoomScaleSheetLayoutView="85" workbookViewId="0">
      <pane ySplit="1" topLeftCell="A25" activePane="bottomLeft" state="frozen"/>
      <selection activeCell="AH73" sqref="AH73:AI73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39" width="7.44140625" style="5" customWidth="1"/>
    <col min="40" max="40" width="7.33203125" style="5" customWidth="1"/>
    <col min="41" max="41" width="7.44140625" style="5" customWidth="1"/>
    <col min="42" max="42" width="8.109375" style="5" customWidth="1"/>
    <col min="43" max="50" width="7.109375" style="5" customWidth="1"/>
    <col min="51" max="51" width="9.33203125" style="5" customWidth="1"/>
    <col min="52" max="52" width="7.44140625" style="5" customWidth="1"/>
    <col min="53" max="54" width="5.5546875" style="5" hidden="1" customWidth="1"/>
    <col min="55" max="55" width="4.6640625" style="4" customWidth="1"/>
    <col min="56" max="16384" width="11.44140625" style="4"/>
  </cols>
  <sheetData>
    <row r="1" spans="1:54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114</v>
      </c>
      <c r="S1" s="15" t="s">
        <v>32</v>
      </c>
      <c r="T1" s="15" t="s">
        <v>78</v>
      </c>
      <c r="U1" s="15" t="s">
        <v>86</v>
      </c>
      <c r="V1" s="15" t="s">
        <v>57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4"/>
      <c r="BA1" s="4"/>
      <c r="BB1" s="4"/>
    </row>
    <row r="2" spans="1:54" ht="15" customHeight="1" x14ac:dyDescent="0.3">
      <c r="A2" s="38">
        <v>45017</v>
      </c>
      <c r="B2" s="16">
        <v>1.7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5</v>
      </c>
      <c r="K2" s="16">
        <v>25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0.60000000000000009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25"/>
      <c r="BA2" s="4"/>
      <c r="BB2" s="4"/>
    </row>
    <row r="3" spans="1:54" ht="15" customHeight="1" x14ac:dyDescent="0.3">
      <c r="A3" s="38">
        <v>45018</v>
      </c>
      <c r="B3" s="16">
        <v>0</v>
      </c>
      <c r="C3" s="16">
        <v>0</v>
      </c>
      <c r="D3" s="16">
        <v>2</v>
      </c>
      <c r="E3" s="16">
        <v>0</v>
      </c>
      <c r="F3" s="16">
        <v>0</v>
      </c>
      <c r="G3" s="16">
        <v>10</v>
      </c>
      <c r="H3" s="16">
        <v>0</v>
      </c>
      <c r="I3" s="16">
        <v>3.4000000000000004</v>
      </c>
      <c r="J3" s="16">
        <v>0</v>
      </c>
      <c r="K3" s="16">
        <v>0.5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2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25"/>
      <c r="BA3" s="4"/>
      <c r="BB3" s="4"/>
    </row>
    <row r="4" spans="1:54" ht="15" customHeight="1" x14ac:dyDescent="0.3">
      <c r="A4" s="38">
        <v>45019</v>
      </c>
      <c r="B4" s="16">
        <v>2.2999999999999998</v>
      </c>
      <c r="C4" s="16">
        <v>0</v>
      </c>
      <c r="D4" s="16">
        <v>0</v>
      </c>
      <c r="E4" s="16">
        <v>0</v>
      </c>
      <c r="F4" s="16">
        <v>0</v>
      </c>
      <c r="G4" s="16">
        <v>2</v>
      </c>
      <c r="H4" s="16">
        <v>0</v>
      </c>
      <c r="I4" s="16">
        <v>4.4000000000000004</v>
      </c>
      <c r="J4" s="16">
        <v>0</v>
      </c>
      <c r="K4" s="16">
        <v>3.4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0.2</v>
      </c>
      <c r="R4" s="16">
        <v>0</v>
      </c>
      <c r="S4" s="16">
        <v>0</v>
      </c>
      <c r="T4" s="16">
        <v>0</v>
      </c>
      <c r="U4" s="16">
        <v>2.5</v>
      </c>
      <c r="V4" s="16">
        <v>0.8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25"/>
      <c r="BA4" s="4"/>
      <c r="BB4" s="4"/>
    </row>
    <row r="5" spans="1:54" ht="15" customHeight="1" x14ac:dyDescent="0.3">
      <c r="A5" s="38">
        <v>45020</v>
      </c>
      <c r="B5" s="16">
        <v>2</v>
      </c>
      <c r="C5" s="16">
        <v>72.3</v>
      </c>
      <c r="D5" s="16">
        <v>38.200000000000003</v>
      </c>
      <c r="E5" s="16">
        <v>50</v>
      </c>
      <c r="F5" s="16">
        <v>77.400000000000006</v>
      </c>
      <c r="G5" s="16">
        <v>31</v>
      </c>
      <c r="H5" s="16">
        <v>0</v>
      </c>
      <c r="I5" s="16">
        <v>37</v>
      </c>
      <c r="J5" s="16">
        <v>34</v>
      </c>
      <c r="K5" s="16">
        <v>32.5</v>
      </c>
      <c r="L5" s="16">
        <v>13.8</v>
      </c>
      <c r="M5" s="16">
        <v>2</v>
      </c>
      <c r="N5" s="16">
        <v>0</v>
      </c>
      <c r="O5" s="16">
        <v>0</v>
      </c>
      <c r="P5" s="16">
        <v>0</v>
      </c>
      <c r="Q5" s="16">
        <v>17.2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25"/>
      <c r="BA5" s="4"/>
      <c r="BB5" s="4"/>
    </row>
    <row r="6" spans="1:54" ht="15" customHeight="1" x14ac:dyDescent="0.3">
      <c r="A6" s="38">
        <v>45021</v>
      </c>
      <c r="B6" s="16">
        <v>3.1</v>
      </c>
      <c r="C6" s="16">
        <v>92.600000000000009</v>
      </c>
      <c r="D6" s="16">
        <v>27.700000000000003</v>
      </c>
      <c r="E6" s="16">
        <v>21</v>
      </c>
      <c r="F6" s="16">
        <v>58</v>
      </c>
      <c r="G6" s="16">
        <v>96</v>
      </c>
      <c r="H6" s="16">
        <v>0</v>
      </c>
      <c r="I6" s="16">
        <v>86</v>
      </c>
      <c r="J6" s="16">
        <v>55.8</v>
      </c>
      <c r="K6" s="16">
        <v>46.5</v>
      </c>
      <c r="L6" s="16">
        <v>79.2</v>
      </c>
      <c r="M6" s="16">
        <v>17.2</v>
      </c>
      <c r="N6" s="16">
        <v>27</v>
      </c>
      <c r="O6" s="16">
        <v>0</v>
      </c>
      <c r="P6" s="16">
        <v>0</v>
      </c>
      <c r="Q6" s="16">
        <v>32</v>
      </c>
      <c r="R6" s="16">
        <v>0</v>
      </c>
      <c r="S6" s="16">
        <v>0</v>
      </c>
      <c r="T6" s="16">
        <v>0</v>
      </c>
      <c r="U6" s="16">
        <v>9.1</v>
      </c>
      <c r="V6" s="16">
        <v>12.2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5"/>
      <c r="BA6" s="4"/>
      <c r="BB6" s="4"/>
    </row>
    <row r="7" spans="1:54" ht="15" customHeight="1" x14ac:dyDescent="0.3">
      <c r="A7" s="38">
        <v>45022</v>
      </c>
      <c r="B7" s="16">
        <v>0</v>
      </c>
      <c r="C7" s="16">
        <v>3.3000000000000003</v>
      </c>
      <c r="D7" s="16">
        <v>0</v>
      </c>
      <c r="E7" s="16">
        <v>0</v>
      </c>
      <c r="F7" s="16">
        <v>0</v>
      </c>
      <c r="G7" s="16">
        <v>8</v>
      </c>
      <c r="H7" s="16">
        <v>0</v>
      </c>
      <c r="I7" s="16">
        <v>8</v>
      </c>
      <c r="J7" s="16">
        <v>8.1999999999999993</v>
      </c>
      <c r="K7" s="16">
        <v>14.5</v>
      </c>
      <c r="L7" s="16">
        <v>2.8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5"/>
      <c r="BA7" s="4"/>
      <c r="BB7" s="4"/>
    </row>
    <row r="8" spans="1:54" ht="15" customHeight="1" x14ac:dyDescent="0.3">
      <c r="A8" s="38">
        <v>45023</v>
      </c>
      <c r="B8" s="16">
        <v>4.2</v>
      </c>
      <c r="C8" s="16">
        <v>139.1</v>
      </c>
      <c r="D8" s="16">
        <v>98.2</v>
      </c>
      <c r="E8" s="16">
        <v>91</v>
      </c>
      <c r="F8" s="16">
        <v>87.600000000000009</v>
      </c>
      <c r="G8" s="16">
        <v>47</v>
      </c>
      <c r="H8" s="16">
        <v>0</v>
      </c>
      <c r="I8" s="16">
        <v>88</v>
      </c>
      <c r="J8" s="16">
        <v>55</v>
      </c>
      <c r="K8" s="16">
        <v>90</v>
      </c>
      <c r="L8" s="16">
        <v>25</v>
      </c>
      <c r="M8" s="16">
        <v>12</v>
      </c>
      <c r="N8" s="16">
        <v>12</v>
      </c>
      <c r="O8" s="16">
        <v>0</v>
      </c>
      <c r="P8" s="16">
        <v>0</v>
      </c>
      <c r="Q8" s="16">
        <v>12.4</v>
      </c>
      <c r="R8" s="16">
        <v>0</v>
      </c>
      <c r="S8" s="16">
        <v>0</v>
      </c>
      <c r="T8" s="16">
        <v>0</v>
      </c>
      <c r="U8" s="16">
        <v>25</v>
      </c>
      <c r="V8" s="16">
        <v>25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5"/>
      <c r="BA8" s="4"/>
      <c r="BB8" s="4"/>
    </row>
    <row r="9" spans="1:54" ht="15" customHeight="1" x14ac:dyDescent="0.3">
      <c r="A9" s="38">
        <v>45024</v>
      </c>
      <c r="B9" s="16">
        <v>0.1</v>
      </c>
      <c r="C9" s="16">
        <v>7</v>
      </c>
      <c r="D9" s="16">
        <v>6.8</v>
      </c>
      <c r="E9" s="16">
        <v>9</v>
      </c>
      <c r="F9" s="16">
        <v>0</v>
      </c>
      <c r="G9" s="16">
        <v>2</v>
      </c>
      <c r="H9" s="16">
        <v>0</v>
      </c>
      <c r="I9" s="16">
        <v>4</v>
      </c>
      <c r="J9" s="16">
        <v>4</v>
      </c>
      <c r="K9" s="16">
        <v>3</v>
      </c>
      <c r="L9" s="16">
        <v>1</v>
      </c>
      <c r="M9" s="16">
        <v>0</v>
      </c>
      <c r="N9" s="16">
        <v>0</v>
      </c>
      <c r="O9" s="16">
        <v>0</v>
      </c>
      <c r="P9" s="16">
        <v>0</v>
      </c>
      <c r="Q9" s="16">
        <v>1.4</v>
      </c>
      <c r="R9" s="16">
        <v>0</v>
      </c>
      <c r="S9" s="16">
        <v>0</v>
      </c>
      <c r="T9" s="16">
        <v>0</v>
      </c>
      <c r="U9" s="16">
        <v>7</v>
      </c>
      <c r="V9" s="16">
        <v>5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5"/>
      <c r="BA9" s="4"/>
      <c r="BB9" s="4"/>
    </row>
    <row r="10" spans="1:54" ht="15" customHeight="1" x14ac:dyDescent="0.3">
      <c r="A10" s="38">
        <v>45025</v>
      </c>
      <c r="B10" s="16">
        <v>0</v>
      </c>
      <c r="C10" s="16">
        <v>2.1</v>
      </c>
      <c r="D10" s="16">
        <v>1.7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1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2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25"/>
      <c r="BA10" s="4"/>
      <c r="BB10" s="4"/>
    </row>
    <row r="11" spans="1:54" ht="15" customHeight="1" x14ac:dyDescent="0.3">
      <c r="A11" s="38">
        <v>45026</v>
      </c>
      <c r="B11" s="16">
        <v>0.1</v>
      </c>
      <c r="C11" s="16">
        <v>0</v>
      </c>
      <c r="D11" s="16">
        <v>0</v>
      </c>
      <c r="E11" s="16">
        <v>0</v>
      </c>
      <c r="F11" s="16">
        <v>0</v>
      </c>
      <c r="G11" s="16">
        <v>3</v>
      </c>
      <c r="H11" s="16">
        <v>0</v>
      </c>
      <c r="I11" s="16">
        <v>4</v>
      </c>
      <c r="J11" s="16">
        <v>4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1.4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25"/>
      <c r="BA11" s="4"/>
      <c r="BB11" s="4"/>
    </row>
    <row r="12" spans="1:54" ht="15" customHeight="1" x14ac:dyDescent="0.3">
      <c r="A12" s="38">
        <v>45027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25"/>
      <c r="BA12" s="4"/>
      <c r="BB12" s="4"/>
    </row>
    <row r="13" spans="1:54" ht="15" customHeight="1" x14ac:dyDescent="0.3">
      <c r="A13" s="38">
        <v>45028</v>
      </c>
      <c r="B13" s="16">
        <v>25.4</v>
      </c>
      <c r="C13" s="16">
        <v>0</v>
      </c>
      <c r="D13" s="16">
        <v>0</v>
      </c>
      <c r="E13" s="16">
        <v>0</v>
      </c>
      <c r="F13" s="16">
        <v>10.4</v>
      </c>
      <c r="G13" s="16">
        <v>0</v>
      </c>
      <c r="H13" s="16">
        <v>0</v>
      </c>
      <c r="I13" s="16">
        <v>7</v>
      </c>
      <c r="J13" s="16">
        <v>12</v>
      </c>
      <c r="K13" s="16">
        <v>32</v>
      </c>
      <c r="L13" s="16">
        <v>17</v>
      </c>
      <c r="M13" s="16">
        <v>6.3</v>
      </c>
      <c r="N13" s="16">
        <v>3.6</v>
      </c>
      <c r="O13" s="16">
        <v>0</v>
      </c>
      <c r="P13" s="16">
        <v>0</v>
      </c>
      <c r="Q13" s="16">
        <v>30.4</v>
      </c>
      <c r="R13" s="16">
        <v>0</v>
      </c>
      <c r="S13" s="16">
        <v>0</v>
      </c>
      <c r="T13" s="16">
        <v>0</v>
      </c>
      <c r="U13" s="16">
        <v>0.76</v>
      </c>
      <c r="V13" s="16">
        <v>1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25"/>
      <c r="BA13" s="4"/>
      <c r="BB13" s="4"/>
    </row>
    <row r="14" spans="1:54" ht="15" customHeight="1" x14ac:dyDescent="0.3">
      <c r="A14" s="38">
        <v>45029</v>
      </c>
      <c r="B14" s="16">
        <v>11.16</v>
      </c>
      <c r="C14" s="16">
        <v>3.2</v>
      </c>
      <c r="D14" s="16">
        <v>6.3</v>
      </c>
      <c r="E14" s="16">
        <v>29</v>
      </c>
      <c r="F14" s="16">
        <v>30.4</v>
      </c>
      <c r="G14" s="16">
        <v>72</v>
      </c>
      <c r="H14" s="16">
        <v>0</v>
      </c>
      <c r="I14" s="16">
        <v>65</v>
      </c>
      <c r="J14" s="16">
        <v>59</v>
      </c>
      <c r="K14" s="16">
        <v>62</v>
      </c>
      <c r="L14" s="16">
        <v>93</v>
      </c>
      <c r="M14" s="16">
        <v>99</v>
      </c>
      <c r="N14" s="16">
        <v>24.8</v>
      </c>
      <c r="O14" s="16">
        <v>0</v>
      </c>
      <c r="P14" s="16">
        <v>0</v>
      </c>
      <c r="Q14" s="16">
        <v>8.1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25"/>
      <c r="BA14" s="4"/>
      <c r="BB14" s="4"/>
    </row>
    <row r="15" spans="1:54" ht="15" customHeight="1" x14ac:dyDescent="0.3">
      <c r="A15" s="38">
        <v>45030</v>
      </c>
      <c r="B15" s="16">
        <v>1</v>
      </c>
      <c r="C15" s="16">
        <v>0</v>
      </c>
      <c r="D15" s="16">
        <v>0</v>
      </c>
      <c r="E15" s="16">
        <v>0</v>
      </c>
      <c r="F15" s="16">
        <v>5.2</v>
      </c>
      <c r="G15" s="16">
        <v>36</v>
      </c>
      <c r="H15" s="16">
        <v>0</v>
      </c>
      <c r="I15" s="16">
        <v>51</v>
      </c>
      <c r="J15" s="16">
        <v>56</v>
      </c>
      <c r="K15" s="16">
        <v>27.2</v>
      </c>
      <c r="L15" s="16">
        <v>15</v>
      </c>
      <c r="M15" s="16">
        <v>12.4</v>
      </c>
      <c r="N15" s="16">
        <v>6.8</v>
      </c>
      <c r="O15" s="16">
        <v>0</v>
      </c>
      <c r="P15" s="16">
        <v>0</v>
      </c>
      <c r="Q15" s="16">
        <v>2.1</v>
      </c>
      <c r="R15" s="16">
        <v>0</v>
      </c>
      <c r="S15" s="16">
        <v>0</v>
      </c>
      <c r="T15" s="16">
        <v>0</v>
      </c>
      <c r="U15" s="16">
        <v>5.6</v>
      </c>
      <c r="V15" s="16">
        <v>6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25"/>
      <c r="BA15" s="4"/>
      <c r="BB15" s="4"/>
    </row>
    <row r="16" spans="1:54" ht="15" customHeight="1" x14ac:dyDescent="0.3">
      <c r="A16" s="38">
        <v>45031</v>
      </c>
      <c r="B16" s="16">
        <v>0</v>
      </c>
      <c r="C16" s="16">
        <v>0</v>
      </c>
      <c r="D16" s="16">
        <v>3.2</v>
      </c>
      <c r="E16" s="16">
        <v>0</v>
      </c>
      <c r="F16" s="16">
        <v>0</v>
      </c>
      <c r="G16" s="16">
        <v>28</v>
      </c>
      <c r="H16" s="16">
        <v>0</v>
      </c>
      <c r="I16" s="16">
        <v>20</v>
      </c>
      <c r="J16" s="16">
        <v>0.5</v>
      </c>
      <c r="K16" s="16">
        <v>0.3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25"/>
      <c r="BA16" s="4"/>
      <c r="BB16" s="4"/>
    </row>
    <row r="17" spans="1:54" ht="15" customHeight="1" x14ac:dyDescent="0.3">
      <c r="A17" s="38">
        <v>45032</v>
      </c>
      <c r="B17" s="16">
        <v>0</v>
      </c>
      <c r="C17" s="16">
        <v>1</v>
      </c>
      <c r="D17" s="16">
        <v>2</v>
      </c>
      <c r="E17" s="16">
        <v>0</v>
      </c>
      <c r="F17" s="16">
        <v>8.4</v>
      </c>
      <c r="G17" s="16">
        <v>4.4000000000000004</v>
      </c>
      <c r="H17" s="16">
        <v>0</v>
      </c>
      <c r="I17" s="16">
        <v>19</v>
      </c>
      <c r="J17" s="16">
        <v>8</v>
      </c>
      <c r="K17" s="16">
        <v>5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7.6</v>
      </c>
      <c r="V17" s="16">
        <v>6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25"/>
      <c r="BA17" s="4"/>
      <c r="BB17" s="4"/>
    </row>
    <row r="18" spans="1:54" ht="15" customHeight="1" x14ac:dyDescent="0.3">
      <c r="A18" s="38">
        <v>45033</v>
      </c>
      <c r="B18" s="16">
        <v>0</v>
      </c>
      <c r="C18" s="16">
        <v>4</v>
      </c>
      <c r="D18" s="16">
        <v>10.5</v>
      </c>
      <c r="E18" s="16">
        <v>9.5</v>
      </c>
      <c r="F18" s="16">
        <v>3.4</v>
      </c>
      <c r="G18" s="16">
        <v>26.6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5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1.3</v>
      </c>
      <c r="V18" s="16">
        <v>2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25"/>
      <c r="BA18" s="4"/>
      <c r="BB18" s="4"/>
    </row>
    <row r="19" spans="1:54" ht="15" customHeight="1" x14ac:dyDescent="0.3">
      <c r="A19" s="38">
        <v>45034</v>
      </c>
      <c r="B19" s="16">
        <v>0</v>
      </c>
      <c r="C19" s="16">
        <v>9.7999999999999989</v>
      </c>
      <c r="D19" s="16">
        <v>22</v>
      </c>
      <c r="E19" s="16">
        <v>40</v>
      </c>
      <c r="F19" s="16">
        <v>23.2</v>
      </c>
      <c r="G19" s="16">
        <v>29.3</v>
      </c>
      <c r="H19" s="16">
        <v>0</v>
      </c>
      <c r="I19" s="16">
        <v>52</v>
      </c>
      <c r="J19" s="16">
        <v>41.3</v>
      </c>
      <c r="K19" s="16">
        <v>45</v>
      </c>
      <c r="L19" s="16">
        <v>18</v>
      </c>
      <c r="M19" s="16">
        <v>18.2</v>
      </c>
      <c r="N19" s="16">
        <v>10.4</v>
      </c>
      <c r="O19" s="16">
        <v>0</v>
      </c>
      <c r="P19" s="16">
        <v>0</v>
      </c>
      <c r="Q19" s="16">
        <v>4.5999999999999996</v>
      </c>
      <c r="R19" s="16">
        <v>0</v>
      </c>
      <c r="S19" s="16">
        <v>0</v>
      </c>
      <c r="T19" s="16">
        <v>0</v>
      </c>
      <c r="U19" s="16">
        <v>28</v>
      </c>
      <c r="V19" s="16">
        <v>24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25"/>
      <c r="BA19" s="4"/>
      <c r="BB19" s="4"/>
    </row>
    <row r="20" spans="1:54" ht="15" customHeight="1" x14ac:dyDescent="0.3">
      <c r="A20" s="38">
        <v>45035</v>
      </c>
      <c r="B20" s="16">
        <v>0</v>
      </c>
      <c r="C20" s="16">
        <v>4.2</v>
      </c>
      <c r="D20" s="16">
        <v>8</v>
      </c>
      <c r="E20" s="16">
        <v>4</v>
      </c>
      <c r="F20" s="16">
        <v>6.2</v>
      </c>
      <c r="G20" s="16">
        <v>3</v>
      </c>
      <c r="H20" s="16">
        <v>0</v>
      </c>
      <c r="I20" s="16">
        <v>1</v>
      </c>
      <c r="J20" s="16">
        <v>6</v>
      </c>
      <c r="K20" s="16">
        <v>12.2</v>
      </c>
      <c r="L20" s="16">
        <v>3</v>
      </c>
      <c r="M20" s="16">
        <v>0</v>
      </c>
      <c r="N20" s="16">
        <v>4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25"/>
      <c r="BA20" s="4"/>
      <c r="BB20" s="4"/>
    </row>
    <row r="21" spans="1:54" ht="15" customHeight="1" x14ac:dyDescent="0.3">
      <c r="A21" s="38">
        <v>45036</v>
      </c>
      <c r="B21" s="16">
        <v>0</v>
      </c>
      <c r="C21" s="16">
        <v>6.1999999999999993</v>
      </c>
      <c r="D21" s="16">
        <v>2</v>
      </c>
      <c r="E21" s="16">
        <v>2</v>
      </c>
      <c r="F21" s="16">
        <v>10.7</v>
      </c>
      <c r="G21" s="16">
        <v>12.2</v>
      </c>
      <c r="H21" s="16">
        <v>0</v>
      </c>
      <c r="I21" s="16">
        <v>51</v>
      </c>
      <c r="J21" s="16">
        <v>36.299999999999997</v>
      </c>
      <c r="K21" s="16">
        <v>53.3</v>
      </c>
      <c r="L21" s="16">
        <v>28</v>
      </c>
      <c r="M21" s="16">
        <v>33.6</v>
      </c>
      <c r="N21" s="16">
        <v>18.8</v>
      </c>
      <c r="O21" s="16">
        <v>0</v>
      </c>
      <c r="P21" s="16">
        <v>0</v>
      </c>
      <c r="Q21" s="16">
        <v>5.4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25"/>
      <c r="BA21" s="4"/>
      <c r="BB21" s="4"/>
    </row>
    <row r="22" spans="1:54" ht="15" customHeight="1" x14ac:dyDescent="0.3">
      <c r="A22" s="38">
        <v>45037</v>
      </c>
      <c r="B22" s="16">
        <v>1</v>
      </c>
      <c r="C22" s="16">
        <v>51.1</v>
      </c>
      <c r="D22" s="16">
        <v>16</v>
      </c>
      <c r="E22" s="16">
        <v>29</v>
      </c>
      <c r="F22" s="16">
        <v>45</v>
      </c>
      <c r="G22" s="16">
        <v>10.5</v>
      </c>
      <c r="H22" s="16">
        <v>0</v>
      </c>
      <c r="I22" s="16">
        <v>51</v>
      </c>
      <c r="J22" s="16">
        <v>30.3</v>
      </c>
      <c r="K22" s="16">
        <v>54.2</v>
      </c>
      <c r="L22" s="16">
        <v>30</v>
      </c>
      <c r="M22" s="16">
        <v>4.4000000000000004</v>
      </c>
      <c r="N22" s="16">
        <v>20.8</v>
      </c>
      <c r="O22" s="16">
        <v>0</v>
      </c>
      <c r="P22" s="16">
        <v>0</v>
      </c>
      <c r="Q22" s="16">
        <v>14.6</v>
      </c>
      <c r="R22" s="16">
        <v>0</v>
      </c>
      <c r="S22" s="16">
        <v>0</v>
      </c>
      <c r="T22" s="16">
        <v>0</v>
      </c>
      <c r="U22" s="16">
        <v>33.799999999999997</v>
      </c>
      <c r="V22" s="16">
        <v>38.799999999999997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25"/>
      <c r="BA22" s="4"/>
      <c r="BB22" s="4"/>
    </row>
    <row r="23" spans="1:54" ht="15" customHeight="1" x14ac:dyDescent="0.3">
      <c r="A23" s="38">
        <v>45038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4.4000000000000004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2.2000000000000002</v>
      </c>
      <c r="O23" s="16">
        <v>0</v>
      </c>
      <c r="P23" s="16">
        <v>0</v>
      </c>
      <c r="Q23" s="16">
        <v>3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25"/>
      <c r="BA23" s="4"/>
      <c r="BB23" s="4"/>
    </row>
    <row r="24" spans="1:54" ht="15" customHeight="1" x14ac:dyDescent="0.3">
      <c r="A24" s="38">
        <v>45039</v>
      </c>
      <c r="B24" s="16">
        <v>1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25"/>
      <c r="BA24" s="4"/>
      <c r="BB24" s="4"/>
    </row>
    <row r="25" spans="1:54" ht="15" customHeight="1" x14ac:dyDescent="0.3">
      <c r="A25" s="38">
        <v>45040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</v>
      </c>
      <c r="V25" s="16">
        <v>3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25"/>
      <c r="BA25" s="4"/>
      <c r="BB25" s="4"/>
    </row>
    <row r="26" spans="1:54" ht="15" customHeight="1" x14ac:dyDescent="0.3">
      <c r="A26" s="38">
        <v>45041</v>
      </c>
      <c r="B26" s="16">
        <v>0</v>
      </c>
      <c r="C26" s="16">
        <v>0</v>
      </c>
      <c r="D26" s="16">
        <v>1</v>
      </c>
      <c r="E26" s="16">
        <v>0</v>
      </c>
      <c r="F26" s="16">
        <v>0</v>
      </c>
      <c r="G26" s="16">
        <v>3.3</v>
      </c>
      <c r="H26" s="16">
        <v>0</v>
      </c>
      <c r="I26" s="16">
        <v>1.2</v>
      </c>
      <c r="J26" s="16">
        <v>1</v>
      </c>
      <c r="K26" s="16">
        <v>2.1</v>
      </c>
      <c r="L26" s="16">
        <v>11.2</v>
      </c>
      <c r="M26" s="16">
        <v>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25"/>
      <c r="BA26" s="4"/>
      <c r="BB26" s="4"/>
    </row>
    <row r="27" spans="1:54" ht="15" customHeight="1" x14ac:dyDescent="0.3">
      <c r="A27" s="38">
        <v>45042</v>
      </c>
      <c r="B27" s="16">
        <v>0</v>
      </c>
      <c r="C27" s="16">
        <v>0</v>
      </c>
      <c r="D27" s="16">
        <v>2</v>
      </c>
      <c r="E27" s="16">
        <v>0</v>
      </c>
      <c r="F27" s="16">
        <v>2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25"/>
      <c r="BA27" s="4"/>
      <c r="BB27" s="4"/>
    </row>
    <row r="28" spans="1:54" ht="15" customHeight="1" x14ac:dyDescent="0.3">
      <c r="A28" s="38">
        <v>45043</v>
      </c>
      <c r="B28" s="16">
        <v>0</v>
      </c>
      <c r="C28" s="16">
        <v>11.2</v>
      </c>
      <c r="D28" s="16">
        <v>4</v>
      </c>
      <c r="E28" s="16">
        <v>2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25"/>
      <c r="BA28" s="4"/>
      <c r="BB28" s="4"/>
    </row>
    <row r="29" spans="1:54" ht="15" customHeight="1" x14ac:dyDescent="0.3">
      <c r="A29" s="38">
        <v>45044</v>
      </c>
      <c r="B29" s="16">
        <v>0</v>
      </c>
      <c r="C29" s="16">
        <v>29</v>
      </c>
      <c r="D29" s="16">
        <v>6</v>
      </c>
      <c r="E29" s="16">
        <v>7</v>
      </c>
      <c r="F29" s="16">
        <v>4</v>
      </c>
      <c r="G29" s="16">
        <v>2</v>
      </c>
      <c r="H29" s="16">
        <v>0</v>
      </c>
      <c r="I29" s="16">
        <v>12</v>
      </c>
      <c r="J29" s="16">
        <v>23</v>
      </c>
      <c r="K29" s="16">
        <v>26.3</v>
      </c>
      <c r="L29" s="16">
        <v>2.4</v>
      </c>
      <c r="M29" s="16">
        <v>2</v>
      </c>
      <c r="N29" s="16">
        <v>0</v>
      </c>
      <c r="O29" s="16">
        <v>0</v>
      </c>
      <c r="P29" s="16">
        <v>0</v>
      </c>
      <c r="Q29" s="16">
        <v>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25"/>
      <c r="BA29" s="4"/>
      <c r="BB29" s="4"/>
    </row>
    <row r="30" spans="1:54" ht="15" customHeight="1" x14ac:dyDescent="0.3">
      <c r="A30" s="38">
        <v>45045</v>
      </c>
      <c r="B30" s="16">
        <v>0</v>
      </c>
      <c r="C30" s="16">
        <v>6.7</v>
      </c>
      <c r="D30" s="16">
        <v>10</v>
      </c>
      <c r="E30" s="16">
        <v>33</v>
      </c>
      <c r="F30" s="16">
        <v>8</v>
      </c>
      <c r="G30" s="16">
        <v>4.2</v>
      </c>
      <c r="H30" s="16">
        <v>0</v>
      </c>
      <c r="I30" s="16">
        <v>8.5</v>
      </c>
      <c r="J30" s="16">
        <v>2.2999999999999998</v>
      </c>
      <c r="K30" s="16">
        <v>3.2</v>
      </c>
      <c r="L30" s="16">
        <v>8</v>
      </c>
      <c r="M30" s="16">
        <v>5</v>
      </c>
      <c r="N30" s="16">
        <v>2.4</v>
      </c>
      <c r="O30" s="16">
        <v>0</v>
      </c>
      <c r="P30" s="16">
        <v>0</v>
      </c>
      <c r="Q30" s="16">
        <v>1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25"/>
      <c r="BA30" s="4"/>
      <c r="BB30" s="4"/>
    </row>
    <row r="31" spans="1:54" ht="15" customHeight="1" x14ac:dyDescent="0.3">
      <c r="A31" s="38">
        <v>45046</v>
      </c>
      <c r="B31" s="16">
        <v>0</v>
      </c>
      <c r="C31" s="16">
        <v>1.1000000000000001</v>
      </c>
      <c r="D31" s="16">
        <v>4</v>
      </c>
      <c r="E31" s="16">
        <v>2</v>
      </c>
      <c r="F31" s="16">
        <v>0</v>
      </c>
      <c r="G31" s="16">
        <v>1.6</v>
      </c>
      <c r="H31" s="16">
        <v>0</v>
      </c>
      <c r="I31" s="16">
        <v>6</v>
      </c>
      <c r="J31" s="16">
        <v>14</v>
      </c>
      <c r="K31" s="16">
        <v>42.7</v>
      </c>
      <c r="L31" s="16">
        <v>21.4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25"/>
      <c r="BA31" s="4"/>
      <c r="BB31" s="4"/>
    </row>
    <row r="32" spans="1:54" ht="15" customHeight="1" x14ac:dyDescent="0.3">
      <c r="A32" s="38">
        <v>45047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25"/>
      <c r="BA32" s="4"/>
      <c r="BB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5" fitToHeight="0" orientation="landscape" r:id="rId1"/>
  <headerFooter alignWithMargins="0"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tabColor rgb="FF006800"/>
    <pageSetUpPr fitToPage="1"/>
  </sheetPr>
  <dimension ref="A1:BB32"/>
  <sheetViews>
    <sheetView showGridLines="0" view="pageBreakPreview" zoomScale="85" zoomScaleNormal="85" zoomScaleSheetLayoutView="85" workbookViewId="0">
      <pane ySplit="1" topLeftCell="A25" activePane="bottomLeft" state="frozen"/>
      <selection activeCell="BB10" sqref="BB10:BC10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1" width="7.44140625" style="5" customWidth="1"/>
    <col min="12" max="12" width="7.5546875" style="5" customWidth="1"/>
    <col min="1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39" width="7.44140625" style="5" customWidth="1"/>
    <col min="40" max="40" width="7.33203125" style="5" customWidth="1"/>
    <col min="41" max="41" width="7.44140625" style="5" customWidth="1"/>
    <col min="42" max="42" width="8.109375" style="5" customWidth="1"/>
    <col min="43" max="50" width="7.109375" style="5" customWidth="1"/>
    <col min="51" max="51" width="9.33203125" style="5" customWidth="1"/>
    <col min="52" max="52" width="7.44140625" style="5" customWidth="1"/>
    <col min="53" max="54" width="5.5546875" style="5" hidden="1" customWidth="1"/>
    <col min="55" max="55" width="4.6640625" style="4" customWidth="1"/>
    <col min="56" max="16384" width="11.44140625" style="4"/>
  </cols>
  <sheetData>
    <row r="1" spans="1:54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90</v>
      </c>
      <c r="S1" s="15" t="s">
        <v>32</v>
      </c>
      <c r="T1" s="15" t="s">
        <v>78</v>
      </c>
      <c r="U1" s="15" t="s">
        <v>86</v>
      </c>
      <c r="V1" s="15" t="s">
        <v>57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4"/>
      <c r="BA1" s="4"/>
      <c r="BB1" s="4"/>
    </row>
    <row r="2" spans="1:54" ht="15" customHeight="1" x14ac:dyDescent="0.3">
      <c r="A2" s="38">
        <v>45047</v>
      </c>
      <c r="B2" s="16">
        <v>0</v>
      </c>
      <c r="C2" s="16">
        <v>35.1</v>
      </c>
      <c r="D2" s="16">
        <v>12</v>
      </c>
      <c r="E2" s="16">
        <v>28</v>
      </c>
      <c r="F2" s="16">
        <v>4</v>
      </c>
      <c r="G2" s="16">
        <v>19.399999999999999</v>
      </c>
      <c r="H2" s="16">
        <v>0</v>
      </c>
      <c r="I2" s="16">
        <v>62.5</v>
      </c>
      <c r="J2" s="16">
        <v>87.4</v>
      </c>
      <c r="K2" s="16">
        <v>41.599999999999994</v>
      </c>
      <c r="L2" s="16">
        <v>1.5</v>
      </c>
      <c r="M2" s="16">
        <v>5</v>
      </c>
      <c r="N2" s="16">
        <v>4.2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25"/>
      <c r="BA2" s="4"/>
      <c r="BB2" s="4"/>
    </row>
    <row r="3" spans="1:54" ht="15" customHeight="1" x14ac:dyDescent="0.3">
      <c r="A3" s="38">
        <v>45048</v>
      </c>
      <c r="B3" s="16">
        <v>0</v>
      </c>
      <c r="C3" s="16">
        <v>18.100000000000001</v>
      </c>
      <c r="D3" s="16">
        <v>22</v>
      </c>
      <c r="E3" s="16">
        <v>29</v>
      </c>
      <c r="F3" s="16">
        <v>31</v>
      </c>
      <c r="G3" s="16">
        <v>42.2</v>
      </c>
      <c r="H3" s="16">
        <v>0</v>
      </c>
      <c r="I3" s="16">
        <v>59.5</v>
      </c>
      <c r="J3" s="16">
        <v>32.799999999999997</v>
      </c>
      <c r="K3" s="16">
        <v>12.600000000000001</v>
      </c>
      <c r="L3" s="16">
        <v>7.8</v>
      </c>
      <c r="M3" s="16">
        <v>12</v>
      </c>
      <c r="N3" s="16">
        <v>1.4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25"/>
      <c r="BA3" s="4"/>
      <c r="BB3" s="4"/>
    </row>
    <row r="4" spans="1:54" ht="15" customHeight="1" x14ac:dyDescent="0.3">
      <c r="A4" s="38">
        <v>45049</v>
      </c>
      <c r="B4" s="16">
        <v>1</v>
      </c>
      <c r="C4" s="16">
        <v>40.4</v>
      </c>
      <c r="D4" s="16">
        <v>62</v>
      </c>
      <c r="E4" s="16">
        <v>30</v>
      </c>
      <c r="F4" s="16">
        <v>49.2</v>
      </c>
      <c r="G4" s="16">
        <v>22</v>
      </c>
      <c r="H4" s="16">
        <v>0</v>
      </c>
      <c r="I4" s="16">
        <v>24.5</v>
      </c>
      <c r="J4" s="16">
        <v>29</v>
      </c>
      <c r="K4" s="16">
        <v>58.400000000000006</v>
      </c>
      <c r="L4" s="16">
        <v>17</v>
      </c>
      <c r="M4" s="16">
        <v>19</v>
      </c>
      <c r="N4" s="16">
        <v>13.4</v>
      </c>
      <c r="O4" s="16">
        <v>0</v>
      </c>
      <c r="P4" s="16">
        <v>0</v>
      </c>
      <c r="Q4" s="16">
        <v>0.3</v>
      </c>
      <c r="R4" s="16">
        <v>0</v>
      </c>
      <c r="S4" s="16">
        <v>0</v>
      </c>
      <c r="T4" s="16">
        <v>0</v>
      </c>
      <c r="U4" s="16">
        <v>3.56</v>
      </c>
      <c r="V4" s="16">
        <v>0.11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25"/>
      <c r="BA4" s="4"/>
      <c r="BB4" s="4"/>
    </row>
    <row r="5" spans="1:54" ht="15" customHeight="1" x14ac:dyDescent="0.3">
      <c r="A5" s="38">
        <v>45050</v>
      </c>
      <c r="B5" s="16">
        <v>5.08</v>
      </c>
      <c r="C5" s="16">
        <v>60.4</v>
      </c>
      <c r="D5" s="16">
        <v>15</v>
      </c>
      <c r="E5" s="16">
        <v>36</v>
      </c>
      <c r="F5" s="16">
        <v>58.4</v>
      </c>
      <c r="G5" s="16">
        <v>52</v>
      </c>
      <c r="H5" s="16">
        <v>0</v>
      </c>
      <c r="I5" s="16">
        <v>75.5</v>
      </c>
      <c r="J5" s="16">
        <v>101</v>
      </c>
      <c r="K5" s="16">
        <v>62.5</v>
      </c>
      <c r="L5" s="16">
        <v>15.6</v>
      </c>
      <c r="M5" s="16">
        <v>13</v>
      </c>
      <c r="N5" s="16">
        <v>0</v>
      </c>
      <c r="O5" s="16">
        <v>0</v>
      </c>
      <c r="P5" s="16">
        <v>0</v>
      </c>
      <c r="Q5" s="16">
        <v>10.5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25"/>
      <c r="BA5" s="4"/>
      <c r="BB5" s="4"/>
    </row>
    <row r="6" spans="1:54" ht="15" customHeight="1" x14ac:dyDescent="0.3">
      <c r="A6" s="38">
        <v>45051</v>
      </c>
      <c r="B6" s="16">
        <v>10.16</v>
      </c>
      <c r="C6" s="16">
        <v>16.5</v>
      </c>
      <c r="D6" s="16">
        <v>4</v>
      </c>
      <c r="E6" s="16">
        <v>20</v>
      </c>
      <c r="F6" s="16">
        <v>52.400000000000006</v>
      </c>
      <c r="G6" s="16">
        <v>64</v>
      </c>
      <c r="H6" s="16">
        <v>0</v>
      </c>
      <c r="I6" s="16">
        <v>44</v>
      </c>
      <c r="J6" s="16">
        <v>32.5</v>
      </c>
      <c r="K6" s="16">
        <v>30.5</v>
      </c>
      <c r="L6" s="16">
        <v>28</v>
      </c>
      <c r="M6" s="16">
        <v>36</v>
      </c>
      <c r="N6" s="16">
        <v>20</v>
      </c>
      <c r="O6" s="16">
        <v>0</v>
      </c>
      <c r="P6" s="16">
        <v>0</v>
      </c>
      <c r="Q6" s="16">
        <v>43.9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5"/>
      <c r="BA6" s="4"/>
      <c r="BB6" s="4"/>
    </row>
    <row r="7" spans="1:54" ht="15" customHeight="1" x14ac:dyDescent="0.3">
      <c r="A7" s="38">
        <v>45052</v>
      </c>
      <c r="B7" s="16">
        <v>1.2</v>
      </c>
      <c r="C7" s="16">
        <v>19.3</v>
      </c>
      <c r="D7" s="16">
        <v>32</v>
      </c>
      <c r="E7" s="16">
        <v>60</v>
      </c>
      <c r="F7" s="16">
        <v>72.400000000000006</v>
      </c>
      <c r="G7" s="16">
        <v>51</v>
      </c>
      <c r="H7" s="16">
        <v>0</v>
      </c>
      <c r="I7" s="16">
        <v>38.5</v>
      </c>
      <c r="J7" s="16">
        <v>24.5</v>
      </c>
      <c r="K7" s="16">
        <v>8.1999999999999993</v>
      </c>
      <c r="L7" s="16">
        <v>12</v>
      </c>
      <c r="M7" s="16">
        <v>10</v>
      </c>
      <c r="N7" s="16">
        <v>6</v>
      </c>
      <c r="O7" s="16">
        <v>0</v>
      </c>
      <c r="P7" s="16">
        <v>0</v>
      </c>
      <c r="Q7" s="16">
        <v>0.7</v>
      </c>
      <c r="R7" s="16">
        <v>0</v>
      </c>
      <c r="S7" s="16">
        <v>0</v>
      </c>
      <c r="T7" s="16">
        <v>0</v>
      </c>
      <c r="U7" s="16">
        <v>6.61</v>
      </c>
      <c r="V7" s="16">
        <v>0.65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5"/>
      <c r="BA7" s="4"/>
      <c r="BB7" s="4"/>
    </row>
    <row r="8" spans="1:54" ht="15" customHeight="1" x14ac:dyDescent="0.3">
      <c r="A8" s="38">
        <v>45053</v>
      </c>
      <c r="B8" s="16">
        <v>3.6</v>
      </c>
      <c r="C8" s="16">
        <v>25</v>
      </c>
      <c r="D8" s="16">
        <v>30.4</v>
      </c>
      <c r="E8" s="16">
        <v>35</v>
      </c>
      <c r="F8" s="16">
        <v>30</v>
      </c>
      <c r="G8" s="16">
        <v>24</v>
      </c>
      <c r="H8" s="16">
        <v>0</v>
      </c>
      <c r="I8" s="16">
        <v>23.5</v>
      </c>
      <c r="J8" s="16">
        <v>26</v>
      </c>
      <c r="K8" s="16">
        <v>31.7</v>
      </c>
      <c r="L8" s="16">
        <v>18.7</v>
      </c>
      <c r="M8" s="16">
        <v>9</v>
      </c>
      <c r="N8" s="16">
        <v>13</v>
      </c>
      <c r="O8" s="16">
        <v>0</v>
      </c>
      <c r="P8" s="16">
        <v>0</v>
      </c>
      <c r="Q8" s="16">
        <v>10.6</v>
      </c>
      <c r="R8" s="16">
        <v>0</v>
      </c>
      <c r="S8" s="16">
        <v>0</v>
      </c>
      <c r="T8" s="16">
        <v>0</v>
      </c>
      <c r="U8" s="16">
        <v>4.0599999999999996</v>
      </c>
      <c r="V8" s="16">
        <v>0.8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5"/>
      <c r="BA8" s="4"/>
      <c r="BB8" s="4"/>
    </row>
    <row r="9" spans="1:54" ht="15" customHeight="1" x14ac:dyDescent="0.3">
      <c r="A9" s="38">
        <v>45054</v>
      </c>
      <c r="B9" s="16">
        <v>5.5</v>
      </c>
      <c r="C9" s="16">
        <v>54</v>
      </c>
      <c r="D9" s="16">
        <v>30.2</v>
      </c>
      <c r="E9" s="16">
        <v>27.5</v>
      </c>
      <c r="F9" s="16">
        <v>16.599999999999998</v>
      </c>
      <c r="G9" s="16">
        <v>14</v>
      </c>
      <c r="H9" s="16">
        <v>0</v>
      </c>
      <c r="I9" s="16">
        <v>16</v>
      </c>
      <c r="J9" s="16">
        <v>14</v>
      </c>
      <c r="K9" s="16">
        <v>18.600000000000001</v>
      </c>
      <c r="L9" s="16">
        <v>17</v>
      </c>
      <c r="M9" s="16">
        <v>12</v>
      </c>
      <c r="N9" s="16">
        <v>35</v>
      </c>
      <c r="O9" s="16">
        <v>0</v>
      </c>
      <c r="P9" s="16">
        <v>0</v>
      </c>
      <c r="Q9" s="16">
        <v>26</v>
      </c>
      <c r="R9" s="16">
        <v>0</v>
      </c>
      <c r="S9" s="16">
        <v>0</v>
      </c>
      <c r="T9" s="16">
        <v>0</v>
      </c>
      <c r="U9" s="16">
        <v>5.9399999999999995</v>
      </c>
      <c r="V9" s="16">
        <v>5.9399999999999995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5"/>
      <c r="BA9" s="4"/>
      <c r="BB9" s="4"/>
    </row>
    <row r="10" spans="1:54" ht="15" customHeight="1" x14ac:dyDescent="0.3">
      <c r="A10" s="38">
        <v>45055</v>
      </c>
      <c r="B10" s="16">
        <v>4</v>
      </c>
      <c r="C10" s="16">
        <v>3.1</v>
      </c>
      <c r="D10" s="16">
        <v>20.5</v>
      </c>
      <c r="E10" s="16">
        <v>10.5</v>
      </c>
      <c r="F10" s="16">
        <v>5</v>
      </c>
      <c r="G10" s="16">
        <v>7</v>
      </c>
      <c r="H10" s="16">
        <v>0</v>
      </c>
      <c r="I10" s="16">
        <v>7.5</v>
      </c>
      <c r="J10" s="16">
        <v>9</v>
      </c>
      <c r="K10" s="16">
        <v>9.4</v>
      </c>
      <c r="L10" s="16">
        <v>18</v>
      </c>
      <c r="M10" s="16">
        <v>9</v>
      </c>
      <c r="N10" s="16">
        <v>15</v>
      </c>
      <c r="O10" s="16">
        <v>0</v>
      </c>
      <c r="P10" s="16">
        <v>0</v>
      </c>
      <c r="Q10" s="16">
        <v>14.3</v>
      </c>
      <c r="R10" s="16">
        <v>0</v>
      </c>
      <c r="S10" s="16">
        <v>0</v>
      </c>
      <c r="T10" s="16">
        <v>0</v>
      </c>
      <c r="U10" s="16">
        <v>4.5999999999999996</v>
      </c>
      <c r="V10" s="16">
        <v>3.5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25"/>
      <c r="BA10" s="4"/>
      <c r="BB10" s="4"/>
    </row>
    <row r="11" spans="1:54" ht="15" customHeight="1" x14ac:dyDescent="0.3">
      <c r="A11" s="38">
        <v>45056</v>
      </c>
      <c r="B11" s="16">
        <v>0</v>
      </c>
      <c r="C11" s="16">
        <v>12.4</v>
      </c>
      <c r="D11" s="16">
        <v>18.5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10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22.86</v>
      </c>
      <c r="V11" s="16">
        <v>0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25"/>
      <c r="BA11" s="4"/>
      <c r="BB11" s="4"/>
    </row>
    <row r="12" spans="1:54" ht="15" customHeight="1" x14ac:dyDescent="0.3">
      <c r="A12" s="38">
        <v>45057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8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25"/>
      <c r="BA12" s="4"/>
      <c r="BB12" s="4"/>
    </row>
    <row r="13" spans="1:54" ht="15" customHeight="1" x14ac:dyDescent="0.3">
      <c r="A13" s="38">
        <v>45058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6</v>
      </c>
      <c r="H13" s="16">
        <v>0</v>
      </c>
      <c r="I13" s="16">
        <v>0</v>
      </c>
      <c r="J13" s="16">
        <v>2.1</v>
      </c>
      <c r="K13" s="16">
        <v>1.3</v>
      </c>
      <c r="L13" s="16">
        <v>0</v>
      </c>
      <c r="M13" s="16">
        <v>0</v>
      </c>
      <c r="N13" s="16">
        <v>4</v>
      </c>
      <c r="O13" s="16">
        <v>0</v>
      </c>
      <c r="P13" s="16">
        <v>0</v>
      </c>
      <c r="Q13" s="16">
        <v>3</v>
      </c>
      <c r="R13" s="16">
        <v>0</v>
      </c>
      <c r="S13" s="16">
        <v>0</v>
      </c>
      <c r="T13" s="16">
        <v>0</v>
      </c>
      <c r="U13" s="16">
        <v>3.48</v>
      </c>
      <c r="V13" s="16">
        <v>0.12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25"/>
      <c r="BA13" s="4"/>
      <c r="BB13" s="4"/>
    </row>
    <row r="14" spans="1:54" ht="15" customHeight="1" x14ac:dyDescent="0.3">
      <c r="A14" s="38">
        <v>45059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15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25"/>
      <c r="BA14" s="4"/>
      <c r="BB14" s="4"/>
    </row>
    <row r="15" spans="1:54" ht="15" customHeight="1" x14ac:dyDescent="0.3">
      <c r="A15" s="38">
        <v>45060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0.2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25"/>
      <c r="BA15" s="4"/>
      <c r="BB15" s="4"/>
    </row>
    <row r="16" spans="1:54" ht="15" customHeight="1" x14ac:dyDescent="0.3">
      <c r="A16" s="38">
        <v>45061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4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0.2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25"/>
      <c r="BA16" s="4"/>
      <c r="BB16" s="4"/>
    </row>
    <row r="17" spans="1:54" ht="15" customHeight="1" x14ac:dyDescent="0.3">
      <c r="A17" s="38">
        <v>45062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25"/>
      <c r="BA17" s="4"/>
      <c r="BB17" s="4"/>
    </row>
    <row r="18" spans="1:54" ht="15" customHeight="1" x14ac:dyDescent="0.3">
      <c r="A18" s="38">
        <v>45063</v>
      </c>
      <c r="B18" s="16">
        <v>0</v>
      </c>
      <c r="C18" s="16">
        <v>1</v>
      </c>
      <c r="D18" s="16">
        <v>2</v>
      </c>
      <c r="E18" s="16">
        <v>9.3000000000000007</v>
      </c>
      <c r="F18" s="16">
        <v>12</v>
      </c>
      <c r="G18" s="16">
        <v>9</v>
      </c>
      <c r="H18" s="16">
        <v>0</v>
      </c>
      <c r="I18" s="16">
        <v>6</v>
      </c>
      <c r="J18" s="16">
        <v>21</v>
      </c>
      <c r="K18" s="16">
        <v>24</v>
      </c>
      <c r="L18" s="16">
        <v>2</v>
      </c>
      <c r="M18" s="16">
        <v>0</v>
      </c>
      <c r="N18" s="16">
        <v>0</v>
      </c>
      <c r="O18" s="16">
        <v>0</v>
      </c>
      <c r="P18" s="16">
        <v>0</v>
      </c>
      <c r="Q18" s="16">
        <v>0.2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25"/>
      <c r="BA18" s="4"/>
      <c r="BB18" s="4"/>
    </row>
    <row r="19" spans="1:54" ht="15" customHeight="1" x14ac:dyDescent="0.3">
      <c r="A19" s="38">
        <v>45064</v>
      </c>
      <c r="B19" s="16">
        <v>0</v>
      </c>
      <c r="C19" s="16">
        <v>6.2</v>
      </c>
      <c r="D19" s="16">
        <v>11</v>
      </c>
      <c r="E19" s="16">
        <v>20</v>
      </c>
      <c r="F19" s="16">
        <v>6</v>
      </c>
      <c r="G19" s="16">
        <v>11</v>
      </c>
      <c r="H19" s="16">
        <v>0</v>
      </c>
      <c r="I19" s="16">
        <v>14</v>
      </c>
      <c r="J19" s="16">
        <v>19.100000000000001</v>
      </c>
      <c r="K19" s="16">
        <v>22</v>
      </c>
      <c r="L19" s="16">
        <v>18</v>
      </c>
      <c r="M19" s="16">
        <v>4.3</v>
      </c>
      <c r="N19" s="16">
        <v>2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25"/>
      <c r="BA19" s="4"/>
      <c r="BB19" s="4"/>
    </row>
    <row r="20" spans="1:54" ht="15" customHeight="1" x14ac:dyDescent="0.3">
      <c r="A20" s="38">
        <v>45065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8.1999999999999993</v>
      </c>
      <c r="K20" s="16">
        <v>14</v>
      </c>
      <c r="L20" s="16">
        <v>0</v>
      </c>
      <c r="M20" s="16">
        <v>0</v>
      </c>
      <c r="N20" s="16">
        <v>5</v>
      </c>
      <c r="O20" s="16">
        <v>0</v>
      </c>
      <c r="P20" s="16">
        <v>0</v>
      </c>
      <c r="Q20" s="16">
        <v>12.4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25"/>
      <c r="BA20" s="4"/>
      <c r="BB20" s="4"/>
    </row>
    <row r="21" spans="1:54" ht="15" customHeight="1" x14ac:dyDescent="0.3">
      <c r="A21" s="38">
        <v>45066</v>
      </c>
      <c r="B21" s="16">
        <v>0</v>
      </c>
      <c r="C21" s="16">
        <v>43</v>
      </c>
      <c r="D21" s="16">
        <v>74.699999999999989</v>
      </c>
      <c r="E21" s="16">
        <v>21</v>
      </c>
      <c r="F21" s="16">
        <v>2</v>
      </c>
      <c r="G21" s="16">
        <v>0.7</v>
      </c>
      <c r="H21" s="16">
        <v>0</v>
      </c>
      <c r="I21" s="16">
        <v>1</v>
      </c>
      <c r="J21" s="16">
        <v>5.3</v>
      </c>
      <c r="K21" s="16">
        <v>4</v>
      </c>
      <c r="L21" s="16">
        <v>3.2</v>
      </c>
      <c r="M21" s="16">
        <v>7.3</v>
      </c>
      <c r="N21" s="16">
        <v>3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25"/>
      <c r="BA21" s="4"/>
      <c r="BB21" s="4"/>
    </row>
    <row r="22" spans="1:54" ht="15" customHeight="1" x14ac:dyDescent="0.3">
      <c r="A22" s="38">
        <v>45067</v>
      </c>
      <c r="B22" s="16">
        <v>0</v>
      </c>
      <c r="C22" s="16">
        <v>5.5</v>
      </c>
      <c r="D22" s="16">
        <v>36</v>
      </c>
      <c r="E22" s="16">
        <v>31</v>
      </c>
      <c r="F22" s="16">
        <v>7.2</v>
      </c>
      <c r="G22" s="16">
        <v>3.3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25"/>
      <c r="BA22" s="4"/>
      <c r="BB22" s="4"/>
    </row>
    <row r="23" spans="1:54" ht="15" customHeight="1" x14ac:dyDescent="0.3">
      <c r="A23" s="38">
        <v>45068</v>
      </c>
      <c r="B23" s="16">
        <v>0</v>
      </c>
      <c r="C23" s="16">
        <v>23.5</v>
      </c>
      <c r="D23" s="16">
        <v>4.0999999999999996</v>
      </c>
      <c r="E23" s="16">
        <v>2</v>
      </c>
      <c r="F23" s="16">
        <v>0</v>
      </c>
      <c r="G23" s="16">
        <v>4.4000000000000004</v>
      </c>
      <c r="H23" s="16">
        <v>0</v>
      </c>
      <c r="I23" s="16">
        <v>2</v>
      </c>
      <c r="J23" s="16">
        <v>4.3</v>
      </c>
      <c r="K23" s="16">
        <v>10.399999999999999</v>
      </c>
      <c r="L23" s="16">
        <v>0</v>
      </c>
      <c r="M23" s="16">
        <v>0</v>
      </c>
      <c r="N23" s="16">
        <v>10</v>
      </c>
      <c r="O23" s="16">
        <v>0</v>
      </c>
      <c r="P23" s="16">
        <v>0</v>
      </c>
      <c r="Q23" s="16">
        <v>0.4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25"/>
      <c r="BA23" s="4"/>
      <c r="BB23" s="4"/>
    </row>
    <row r="24" spans="1:54" ht="15" customHeight="1" x14ac:dyDescent="0.3">
      <c r="A24" s="38">
        <v>45069</v>
      </c>
      <c r="B24" s="16">
        <v>0.4</v>
      </c>
      <c r="C24" s="16">
        <v>74.2</v>
      </c>
      <c r="D24" s="16">
        <v>59</v>
      </c>
      <c r="E24" s="16">
        <v>50</v>
      </c>
      <c r="F24" s="16">
        <v>59.2</v>
      </c>
      <c r="G24" s="16">
        <v>36</v>
      </c>
      <c r="H24" s="16">
        <v>0</v>
      </c>
      <c r="I24" s="16">
        <v>36.5</v>
      </c>
      <c r="J24" s="16">
        <v>57.1</v>
      </c>
      <c r="K24" s="16">
        <v>56</v>
      </c>
      <c r="L24" s="16">
        <v>22.2</v>
      </c>
      <c r="M24" s="16">
        <v>11.4</v>
      </c>
      <c r="N24" s="16">
        <v>5</v>
      </c>
      <c r="O24" s="16">
        <v>0</v>
      </c>
      <c r="P24" s="16">
        <v>0</v>
      </c>
      <c r="Q24" s="16">
        <v>12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25"/>
      <c r="BA24" s="4"/>
      <c r="BB24" s="4"/>
    </row>
    <row r="25" spans="1:54" ht="15" customHeight="1" x14ac:dyDescent="0.3">
      <c r="A25" s="38">
        <v>45070</v>
      </c>
      <c r="B25" s="16">
        <v>0.6</v>
      </c>
      <c r="C25" s="16">
        <v>0.2</v>
      </c>
      <c r="D25" s="16">
        <v>0</v>
      </c>
      <c r="E25" s="16">
        <v>0</v>
      </c>
      <c r="F25" s="16">
        <v>0</v>
      </c>
      <c r="G25" s="16">
        <v>4</v>
      </c>
      <c r="H25" s="16">
        <v>0</v>
      </c>
      <c r="I25" s="16">
        <v>0</v>
      </c>
      <c r="J25" s="16">
        <v>0</v>
      </c>
      <c r="K25" s="16">
        <v>2.2000000000000002</v>
      </c>
      <c r="L25" s="16">
        <v>0</v>
      </c>
      <c r="M25" s="16">
        <v>0</v>
      </c>
      <c r="N25" s="16">
        <v>3</v>
      </c>
      <c r="O25" s="16">
        <v>0</v>
      </c>
      <c r="P25" s="16">
        <v>0</v>
      </c>
      <c r="Q25" s="16">
        <v>8.4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25"/>
      <c r="BA25" s="4"/>
      <c r="BB25" s="4"/>
    </row>
    <row r="26" spans="1:54" ht="15" customHeight="1" x14ac:dyDescent="0.3">
      <c r="A26" s="38">
        <v>45071</v>
      </c>
      <c r="B26" s="16">
        <v>0.2</v>
      </c>
      <c r="C26" s="16">
        <v>0</v>
      </c>
      <c r="D26" s="16">
        <v>0</v>
      </c>
      <c r="E26" s="16">
        <v>2</v>
      </c>
      <c r="F26" s="16">
        <v>0</v>
      </c>
      <c r="G26" s="16">
        <v>7.4</v>
      </c>
      <c r="H26" s="16">
        <v>0</v>
      </c>
      <c r="I26" s="16">
        <v>14</v>
      </c>
      <c r="J26" s="16">
        <v>17.399999999999999</v>
      </c>
      <c r="K26" s="16">
        <v>18.2</v>
      </c>
      <c r="L26" s="16">
        <v>1.2</v>
      </c>
      <c r="M26" s="16">
        <v>1.4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25"/>
      <c r="BA26" s="4"/>
      <c r="BB26" s="4"/>
    </row>
    <row r="27" spans="1:54" ht="15" customHeight="1" x14ac:dyDescent="0.3">
      <c r="A27" s="38">
        <v>45072</v>
      </c>
      <c r="B27" s="16">
        <v>45</v>
      </c>
      <c r="C27" s="16">
        <v>0</v>
      </c>
      <c r="D27" s="16">
        <v>0</v>
      </c>
      <c r="E27" s="16">
        <v>0</v>
      </c>
      <c r="F27" s="16">
        <v>0</v>
      </c>
      <c r="G27" s="16">
        <v>49.9</v>
      </c>
      <c r="H27" s="16">
        <v>0</v>
      </c>
      <c r="I27" s="16">
        <v>106.5</v>
      </c>
      <c r="J27" s="16">
        <v>18.5</v>
      </c>
      <c r="K27" s="16">
        <v>26.4</v>
      </c>
      <c r="L27" s="16">
        <v>3.8</v>
      </c>
      <c r="M27" s="16">
        <v>4</v>
      </c>
      <c r="N27" s="16">
        <v>4</v>
      </c>
      <c r="O27" s="16">
        <v>0</v>
      </c>
      <c r="P27" s="16">
        <v>0</v>
      </c>
      <c r="Q27" s="16">
        <v>8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25"/>
      <c r="BA27" s="4"/>
      <c r="BB27" s="4"/>
    </row>
    <row r="28" spans="1:54" ht="15" customHeight="1" x14ac:dyDescent="0.3">
      <c r="A28" s="38">
        <v>45073</v>
      </c>
      <c r="B28" s="16">
        <v>34</v>
      </c>
      <c r="C28" s="16">
        <v>2</v>
      </c>
      <c r="D28" s="16">
        <v>0</v>
      </c>
      <c r="E28" s="16">
        <v>1</v>
      </c>
      <c r="F28" s="16">
        <v>32.200000000000003</v>
      </c>
      <c r="G28" s="16">
        <v>54.2</v>
      </c>
      <c r="H28" s="16">
        <v>0</v>
      </c>
      <c r="I28" s="16">
        <v>50.5</v>
      </c>
      <c r="J28" s="16">
        <v>61.5</v>
      </c>
      <c r="K28" s="16">
        <v>46.2</v>
      </c>
      <c r="L28" s="16">
        <v>12.4</v>
      </c>
      <c r="M28" s="16">
        <v>20</v>
      </c>
      <c r="N28" s="16">
        <v>8</v>
      </c>
      <c r="O28" s="16">
        <v>0</v>
      </c>
      <c r="P28" s="16">
        <v>0</v>
      </c>
      <c r="Q28" s="16">
        <v>12.4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25"/>
      <c r="BA28" s="4"/>
      <c r="BB28" s="4"/>
    </row>
    <row r="29" spans="1:54" ht="15" customHeight="1" x14ac:dyDescent="0.3">
      <c r="A29" s="38">
        <v>45074</v>
      </c>
      <c r="B29" s="16">
        <v>2</v>
      </c>
      <c r="C29" s="16">
        <v>17.100000000000001</v>
      </c>
      <c r="D29" s="16">
        <v>64.2</v>
      </c>
      <c r="E29" s="16">
        <v>71</v>
      </c>
      <c r="F29" s="16">
        <v>67</v>
      </c>
      <c r="G29" s="16">
        <v>34.299999999999997</v>
      </c>
      <c r="H29" s="16">
        <v>0</v>
      </c>
      <c r="I29" s="16">
        <v>31.5</v>
      </c>
      <c r="J29" s="16">
        <v>25.2</v>
      </c>
      <c r="K29" s="16">
        <v>36.4</v>
      </c>
      <c r="L29" s="16">
        <v>25.2</v>
      </c>
      <c r="M29" s="16">
        <v>30.6</v>
      </c>
      <c r="N29" s="16">
        <v>12</v>
      </c>
      <c r="O29" s="16">
        <v>0</v>
      </c>
      <c r="P29" s="16">
        <v>0</v>
      </c>
      <c r="Q29" s="16">
        <v>23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25"/>
      <c r="BA29" s="4"/>
      <c r="BB29" s="4"/>
    </row>
    <row r="30" spans="1:54" ht="15" customHeight="1" x14ac:dyDescent="0.3">
      <c r="A30" s="38">
        <v>45075</v>
      </c>
      <c r="B30" s="16">
        <v>0</v>
      </c>
      <c r="C30" s="16">
        <v>2</v>
      </c>
      <c r="D30" s="16">
        <v>0</v>
      </c>
      <c r="E30" s="16">
        <v>1</v>
      </c>
      <c r="F30" s="16">
        <v>0</v>
      </c>
      <c r="G30" s="16">
        <v>0.2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3</v>
      </c>
      <c r="O30" s="16">
        <v>0</v>
      </c>
      <c r="P30" s="16">
        <v>0</v>
      </c>
      <c r="Q30" s="16">
        <v>7.8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25"/>
      <c r="BA30" s="4"/>
      <c r="BB30" s="4"/>
    </row>
    <row r="31" spans="1:54" ht="15" customHeight="1" x14ac:dyDescent="0.3">
      <c r="A31" s="38">
        <v>45076</v>
      </c>
      <c r="B31" s="16">
        <v>2.1</v>
      </c>
      <c r="C31" s="16">
        <v>0</v>
      </c>
      <c r="D31" s="16">
        <v>0</v>
      </c>
      <c r="E31" s="16">
        <v>1</v>
      </c>
      <c r="F31" s="16">
        <v>8</v>
      </c>
      <c r="G31" s="16">
        <v>29.3</v>
      </c>
      <c r="H31" s="16">
        <v>0</v>
      </c>
      <c r="I31" s="16">
        <v>10.5</v>
      </c>
      <c r="J31" s="16">
        <v>0</v>
      </c>
      <c r="K31" s="16">
        <v>14.600000000000001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1.4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25"/>
      <c r="BA31" s="4"/>
      <c r="BB31" s="4"/>
    </row>
    <row r="32" spans="1:54" ht="15" customHeight="1" x14ac:dyDescent="0.3">
      <c r="A32" s="38">
        <v>45077</v>
      </c>
      <c r="B32" s="16">
        <v>3</v>
      </c>
      <c r="C32" s="16">
        <v>0</v>
      </c>
      <c r="D32" s="16">
        <v>0</v>
      </c>
      <c r="E32" s="16">
        <v>11</v>
      </c>
      <c r="F32" s="16">
        <v>24.2</v>
      </c>
      <c r="G32" s="16">
        <v>8.5</v>
      </c>
      <c r="H32" s="16">
        <v>0</v>
      </c>
      <c r="I32" s="16">
        <v>18.5</v>
      </c>
      <c r="J32" s="16">
        <v>9</v>
      </c>
      <c r="K32" s="16">
        <v>21.5</v>
      </c>
      <c r="L32" s="16">
        <v>1.6</v>
      </c>
      <c r="M32" s="16">
        <v>0</v>
      </c>
      <c r="N32" s="16">
        <v>0</v>
      </c>
      <c r="O32" s="16">
        <v>0</v>
      </c>
      <c r="P32" s="16">
        <v>0</v>
      </c>
      <c r="Q32" s="16">
        <v>0.4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25"/>
      <c r="BA32" s="4"/>
      <c r="BB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5" fitToHeight="0" orientation="landscape" r:id="rId1"/>
  <headerFooter alignWithMargins="0">
    <oddFooter>&amp;CPágina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0">
    <tabColor rgb="FF006800"/>
    <pageSetUpPr fitToPage="1"/>
  </sheetPr>
  <dimension ref="A1:BD32"/>
  <sheetViews>
    <sheetView showGridLines="0" view="pageBreakPreview" zoomScale="85" zoomScaleNormal="85" zoomScaleSheetLayoutView="85" workbookViewId="0">
      <pane ySplit="1" topLeftCell="A25" activePane="bottomLeft" state="frozen"/>
      <selection activeCell="B72" sqref="B72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23" width="7.44140625" style="5" customWidth="1"/>
    <col min="24" max="24" width="7.5546875" style="5" customWidth="1"/>
    <col min="25" max="41" width="7.44140625" style="5" customWidth="1"/>
    <col min="42" max="42" width="7.33203125" style="5" customWidth="1"/>
    <col min="43" max="43" width="7.44140625" style="5" customWidth="1"/>
    <col min="44" max="44" width="8.109375" style="5" customWidth="1"/>
    <col min="45" max="52" width="7.109375" style="5" customWidth="1"/>
    <col min="53" max="53" width="9.33203125" style="5" customWidth="1"/>
    <col min="54" max="54" width="7.44140625" style="5" customWidth="1"/>
    <col min="55" max="56" width="5.5546875" style="5" hidden="1" customWidth="1"/>
    <col min="57" max="57" width="4.6640625" style="4" customWidth="1"/>
    <col min="58" max="16384" width="11.44140625" style="4"/>
  </cols>
  <sheetData>
    <row r="1" spans="1:56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114</v>
      </c>
      <c r="S1" s="15" t="s">
        <v>32</v>
      </c>
      <c r="T1" s="15" t="s">
        <v>78</v>
      </c>
      <c r="U1" s="15" t="s">
        <v>86</v>
      </c>
      <c r="V1" s="15" t="s">
        <v>57</v>
      </c>
      <c r="W1" s="15"/>
      <c r="X1" s="15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4"/>
      <c r="BC1" s="4"/>
      <c r="BD1" s="4"/>
    </row>
    <row r="2" spans="1:56" ht="15" customHeight="1" x14ac:dyDescent="0.3">
      <c r="A2" s="38">
        <v>45078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4.2</v>
      </c>
      <c r="K2" s="16">
        <v>20.2</v>
      </c>
      <c r="L2" s="16">
        <v>0</v>
      </c>
      <c r="M2" s="16">
        <v>0</v>
      </c>
      <c r="N2" s="16">
        <v>10</v>
      </c>
      <c r="O2" s="16">
        <v>0</v>
      </c>
      <c r="P2" s="16">
        <v>0</v>
      </c>
      <c r="Q2" s="16">
        <v>0.2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25"/>
      <c r="BC2" s="4"/>
      <c r="BD2" s="4"/>
    </row>
    <row r="3" spans="1:56" ht="15" customHeight="1" x14ac:dyDescent="0.3">
      <c r="A3" s="38">
        <v>45079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1</v>
      </c>
      <c r="H3" s="16">
        <v>0</v>
      </c>
      <c r="I3" s="16">
        <v>2.5</v>
      </c>
      <c r="J3" s="16">
        <v>6.2</v>
      </c>
      <c r="K3" s="16">
        <v>10.4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1.1000000000000001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5"/>
      <c r="BC3" s="4"/>
      <c r="BD3" s="4"/>
    </row>
    <row r="4" spans="1:56" ht="15" customHeight="1" x14ac:dyDescent="0.3">
      <c r="A4" s="38">
        <v>45080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25"/>
      <c r="BC4" s="4"/>
      <c r="BD4" s="4"/>
    </row>
    <row r="5" spans="1:56" ht="15" customHeight="1" x14ac:dyDescent="0.3">
      <c r="A5" s="38">
        <v>45081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25"/>
      <c r="BC5" s="4"/>
      <c r="BD5" s="4"/>
    </row>
    <row r="6" spans="1:56" ht="15" customHeight="1" x14ac:dyDescent="0.3">
      <c r="A6" s="38">
        <v>45082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25"/>
      <c r="BC6" s="4"/>
      <c r="BD6" s="4"/>
    </row>
    <row r="7" spans="1:56" ht="15" customHeight="1" x14ac:dyDescent="0.3">
      <c r="A7" s="38">
        <v>45083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29</v>
      </c>
      <c r="L7" s="16">
        <v>10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25"/>
      <c r="BC7" s="4"/>
      <c r="BD7" s="4"/>
    </row>
    <row r="8" spans="1:56" ht="15" customHeight="1" x14ac:dyDescent="0.3">
      <c r="A8" s="38">
        <v>45084</v>
      </c>
      <c r="B8" s="16">
        <v>0</v>
      </c>
      <c r="C8" s="16">
        <v>0</v>
      </c>
      <c r="D8" s="16">
        <v>0</v>
      </c>
      <c r="E8" s="16">
        <v>1</v>
      </c>
      <c r="F8" s="16">
        <v>0</v>
      </c>
      <c r="G8" s="16">
        <v>3</v>
      </c>
      <c r="H8" s="16">
        <v>0</v>
      </c>
      <c r="I8" s="16">
        <v>0</v>
      </c>
      <c r="J8" s="16">
        <v>0</v>
      </c>
      <c r="K8" s="16">
        <v>0.2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25"/>
      <c r="BC8" s="4"/>
      <c r="BD8" s="4"/>
    </row>
    <row r="9" spans="1:56" ht="15" customHeight="1" x14ac:dyDescent="0.3">
      <c r="A9" s="38">
        <v>45085</v>
      </c>
      <c r="B9" s="16">
        <v>0</v>
      </c>
      <c r="C9" s="16">
        <v>0</v>
      </c>
      <c r="D9" s="16">
        <v>0</v>
      </c>
      <c r="E9" s="16">
        <v>0</v>
      </c>
      <c r="F9" s="16">
        <v>10</v>
      </c>
      <c r="G9" s="16">
        <v>1</v>
      </c>
      <c r="H9" s="16">
        <v>0</v>
      </c>
      <c r="I9" s="16">
        <v>6</v>
      </c>
      <c r="J9" s="16">
        <v>3.1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25"/>
      <c r="BC9" s="4"/>
      <c r="BD9" s="4"/>
    </row>
    <row r="10" spans="1:56" ht="15" customHeight="1" x14ac:dyDescent="0.3">
      <c r="A10" s="38">
        <v>45086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3</v>
      </c>
      <c r="K10" s="16">
        <v>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25"/>
      <c r="BC10" s="4"/>
      <c r="BD10" s="4"/>
    </row>
    <row r="11" spans="1:56" ht="15" customHeight="1" x14ac:dyDescent="0.3">
      <c r="A11" s="38">
        <v>45087</v>
      </c>
      <c r="B11" s="16">
        <v>0</v>
      </c>
      <c r="C11" s="16">
        <v>2.1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1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25"/>
      <c r="BC11" s="4"/>
      <c r="BD11" s="4"/>
    </row>
    <row r="12" spans="1:56" ht="15" customHeight="1" x14ac:dyDescent="0.3">
      <c r="A12" s="38">
        <v>45088</v>
      </c>
      <c r="B12" s="16">
        <v>0</v>
      </c>
      <c r="C12" s="16">
        <v>2.6</v>
      </c>
      <c r="D12" s="16">
        <v>11</v>
      </c>
      <c r="E12" s="16">
        <v>7.9</v>
      </c>
      <c r="F12" s="16">
        <v>6</v>
      </c>
      <c r="G12" s="16">
        <v>8</v>
      </c>
      <c r="H12" s="16">
        <v>0</v>
      </c>
      <c r="I12" s="16">
        <v>38</v>
      </c>
      <c r="J12" s="16">
        <v>23</v>
      </c>
      <c r="K12" s="16">
        <v>10</v>
      </c>
      <c r="L12" s="16">
        <v>6</v>
      </c>
      <c r="M12" s="16">
        <v>0</v>
      </c>
      <c r="N12" s="16">
        <v>2</v>
      </c>
      <c r="O12" s="16">
        <v>0</v>
      </c>
      <c r="P12" s="16">
        <v>0</v>
      </c>
      <c r="Q12" s="16">
        <v>15.3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25"/>
      <c r="BC12" s="4"/>
      <c r="BD12" s="4"/>
    </row>
    <row r="13" spans="1:56" ht="15" customHeight="1" x14ac:dyDescent="0.3">
      <c r="A13" s="38">
        <v>45089</v>
      </c>
      <c r="B13" s="16">
        <v>0</v>
      </c>
      <c r="C13" s="16">
        <v>12.350000000000001</v>
      </c>
      <c r="D13" s="16">
        <v>18</v>
      </c>
      <c r="E13" s="16">
        <v>8.4</v>
      </c>
      <c r="F13" s="16">
        <v>10.199999999999999</v>
      </c>
      <c r="G13" s="16">
        <v>25</v>
      </c>
      <c r="H13" s="16">
        <v>0</v>
      </c>
      <c r="I13" s="16">
        <v>6</v>
      </c>
      <c r="J13" s="16">
        <v>2.8</v>
      </c>
      <c r="K13" s="16">
        <v>0</v>
      </c>
      <c r="L13" s="16">
        <v>3</v>
      </c>
      <c r="M13" s="16">
        <v>0</v>
      </c>
      <c r="N13" s="16">
        <v>4.3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25"/>
      <c r="BC13" s="4"/>
      <c r="BD13" s="4"/>
    </row>
    <row r="14" spans="1:56" ht="15" customHeight="1" x14ac:dyDescent="0.3">
      <c r="A14" s="38">
        <v>45090</v>
      </c>
      <c r="B14" s="16">
        <v>20</v>
      </c>
      <c r="C14" s="16">
        <v>91.6</v>
      </c>
      <c r="D14" s="16">
        <v>57</v>
      </c>
      <c r="E14" s="16">
        <v>58</v>
      </c>
      <c r="F14" s="16">
        <v>36</v>
      </c>
      <c r="G14" s="16">
        <v>39</v>
      </c>
      <c r="H14" s="16">
        <v>0</v>
      </c>
      <c r="I14" s="16">
        <v>54</v>
      </c>
      <c r="J14" s="16">
        <v>41</v>
      </c>
      <c r="K14" s="16">
        <v>21.3</v>
      </c>
      <c r="L14" s="16">
        <v>7</v>
      </c>
      <c r="M14" s="16">
        <v>6</v>
      </c>
      <c r="N14" s="16">
        <v>13.5</v>
      </c>
      <c r="O14" s="16">
        <v>0</v>
      </c>
      <c r="P14" s="16">
        <v>0</v>
      </c>
      <c r="Q14" s="16">
        <v>4.8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25"/>
      <c r="BC14" s="4"/>
      <c r="BD14" s="4"/>
    </row>
    <row r="15" spans="1:56" ht="15" customHeight="1" x14ac:dyDescent="0.3">
      <c r="A15" s="38">
        <v>45091</v>
      </c>
      <c r="B15" s="16">
        <v>38.5</v>
      </c>
      <c r="C15" s="16">
        <v>6.7</v>
      </c>
      <c r="D15" s="16">
        <v>9</v>
      </c>
      <c r="E15" s="16">
        <v>10.5</v>
      </c>
      <c r="F15" s="16">
        <v>6.5</v>
      </c>
      <c r="G15" s="16">
        <v>7</v>
      </c>
      <c r="H15" s="16">
        <v>0</v>
      </c>
      <c r="I15" s="16">
        <v>16</v>
      </c>
      <c r="J15" s="16">
        <v>30.2</v>
      </c>
      <c r="K15" s="16">
        <v>67</v>
      </c>
      <c r="L15" s="16">
        <v>36</v>
      </c>
      <c r="M15" s="16">
        <v>28</v>
      </c>
      <c r="N15" s="16">
        <v>41.3</v>
      </c>
      <c r="O15" s="16">
        <v>0</v>
      </c>
      <c r="P15" s="16">
        <v>0</v>
      </c>
      <c r="Q15" s="16">
        <v>20.3</v>
      </c>
      <c r="R15" s="16">
        <v>0</v>
      </c>
      <c r="S15" s="16">
        <v>0</v>
      </c>
      <c r="T15" s="16">
        <v>0</v>
      </c>
      <c r="U15" s="16">
        <v>1.524</v>
      </c>
      <c r="V15" s="16">
        <v>3</v>
      </c>
      <c r="W15" s="16">
        <v>0</v>
      </c>
      <c r="X15" s="16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25"/>
      <c r="BC15" s="4"/>
      <c r="BD15" s="4"/>
    </row>
    <row r="16" spans="1:56" ht="15" customHeight="1" x14ac:dyDescent="0.3">
      <c r="A16" s="38">
        <v>45092</v>
      </c>
      <c r="B16" s="16">
        <v>0</v>
      </c>
      <c r="C16" s="16">
        <v>1.2</v>
      </c>
      <c r="D16" s="16">
        <v>2</v>
      </c>
      <c r="E16" s="16">
        <v>0</v>
      </c>
      <c r="F16" s="16">
        <v>2.2999999999999998</v>
      </c>
      <c r="G16" s="16">
        <v>5</v>
      </c>
      <c r="H16" s="16">
        <v>0</v>
      </c>
      <c r="I16" s="16">
        <v>5</v>
      </c>
      <c r="J16" s="16">
        <v>15</v>
      </c>
      <c r="K16" s="16">
        <v>5</v>
      </c>
      <c r="L16" s="16">
        <v>0</v>
      </c>
      <c r="M16" s="16">
        <v>2</v>
      </c>
      <c r="N16" s="16">
        <v>5.3000000000000007</v>
      </c>
      <c r="O16" s="16">
        <v>0</v>
      </c>
      <c r="P16" s="16">
        <v>0</v>
      </c>
      <c r="Q16" s="16">
        <v>0.3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5"/>
      <c r="BC16" s="4"/>
      <c r="BD16" s="4"/>
    </row>
    <row r="17" spans="1:56" ht="15" customHeight="1" x14ac:dyDescent="0.3">
      <c r="A17" s="38">
        <v>45093</v>
      </c>
      <c r="B17" s="16">
        <v>0</v>
      </c>
      <c r="C17" s="16">
        <v>0.2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4.2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25"/>
      <c r="BC17" s="4"/>
      <c r="BD17" s="4"/>
    </row>
    <row r="18" spans="1:56" ht="15" customHeight="1" x14ac:dyDescent="0.3">
      <c r="A18" s="38">
        <v>45094</v>
      </c>
      <c r="B18" s="16">
        <v>0</v>
      </c>
      <c r="C18" s="16">
        <v>0.5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25"/>
      <c r="BC18" s="4"/>
      <c r="BD18" s="4"/>
    </row>
    <row r="19" spans="1:56" ht="15" customHeight="1" x14ac:dyDescent="0.3">
      <c r="A19" s="38">
        <v>45095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0.2</v>
      </c>
      <c r="H19" s="16">
        <v>0</v>
      </c>
      <c r="I19" s="16">
        <v>2</v>
      </c>
      <c r="J19" s="16">
        <v>2.1</v>
      </c>
      <c r="K19" s="16">
        <v>6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5"/>
      <c r="BC19" s="4"/>
      <c r="BD19" s="4"/>
    </row>
    <row r="20" spans="1:56" ht="15" customHeight="1" x14ac:dyDescent="0.3">
      <c r="A20" s="38">
        <v>45096</v>
      </c>
      <c r="B20" s="16">
        <v>0</v>
      </c>
      <c r="C20" s="16">
        <v>0.1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3.3</v>
      </c>
      <c r="L20" s="16">
        <v>9</v>
      </c>
      <c r="M20" s="16">
        <v>0</v>
      </c>
      <c r="N20" s="16">
        <v>0</v>
      </c>
      <c r="O20" s="16">
        <v>0</v>
      </c>
      <c r="P20" s="16">
        <v>0</v>
      </c>
      <c r="Q20" s="16">
        <v>0.8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25"/>
      <c r="BC20" s="4"/>
      <c r="BD20" s="4"/>
    </row>
    <row r="21" spans="1:56" ht="15" customHeight="1" x14ac:dyDescent="0.3">
      <c r="A21" s="38">
        <v>45097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25"/>
      <c r="BC21" s="4"/>
      <c r="BD21" s="4"/>
    </row>
    <row r="22" spans="1:56" ht="15" customHeight="1" x14ac:dyDescent="0.3">
      <c r="A22" s="38">
        <v>45098</v>
      </c>
      <c r="B22" s="16">
        <v>0</v>
      </c>
      <c r="C22" s="16">
        <v>0.2</v>
      </c>
      <c r="D22" s="16">
        <v>0</v>
      </c>
      <c r="E22" s="16">
        <v>0</v>
      </c>
      <c r="F22" s="16">
        <v>0</v>
      </c>
      <c r="G22" s="16">
        <v>0.2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25"/>
      <c r="BC22" s="4"/>
      <c r="BD22" s="4"/>
    </row>
    <row r="23" spans="1:56" ht="15" customHeight="1" x14ac:dyDescent="0.3">
      <c r="A23" s="38">
        <v>45099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0.2</v>
      </c>
      <c r="H23" s="16">
        <v>0</v>
      </c>
      <c r="I23" s="16">
        <v>0</v>
      </c>
      <c r="J23" s="16">
        <v>0</v>
      </c>
      <c r="K23" s="16">
        <v>0.4</v>
      </c>
      <c r="L23" s="16">
        <v>3.2</v>
      </c>
      <c r="M23" s="16">
        <v>1.2</v>
      </c>
      <c r="N23" s="16">
        <v>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25"/>
      <c r="BC23" s="4"/>
      <c r="BD23" s="4"/>
    </row>
    <row r="24" spans="1:56" ht="15" customHeight="1" x14ac:dyDescent="0.3">
      <c r="A24" s="38">
        <v>45100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25"/>
      <c r="BC24" s="4"/>
      <c r="BD24" s="4"/>
    </row>
    <row r="25" spans="1:56" ht="15" customHeight="1" x14ac:dyDescent="0.3">
      <c r="A25" s="38">
        <v>45101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14.2</v>
      </c>
      <c r="L25" s="16">
        <v>6.8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25"/>
      <c r="BC25" s="4"/>
      <c r="BD25" s="4"/>
    </row>
    <row r="26" spans="1:56" ht="15" customHeight="1" x14ac:dyDescent="0.3">
      <c r="A26" s="38">
        <v>45102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25"/>
      <c r="BC26" s="4"/>
      <c r="BD26" s="4"/>
    </row>
    <row r="27" spans="1:56" ht="15" customHeight="1" x14ac:dyDescent="0.3">
      <c r="A27" s="38">
        <v>45103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13.3</v>
      </c>
      <c r="H27" s="16">
        <v>0</v>
      </c>
      <c r="I27" s="16">
        <v>1.8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25"/>
      <c r="BC27" s="4"/>
      <c r="BD27" s="4"/>
    </row>
    <row r="28" spans="1:56" ht="15" customHeight="1" x14ac:dyDescent="0.3">
      <c r="A28" s="38">
        <v>45104</v>
      </c>
      <c r="B28" s="16">
        <v>0</v>
      </c>
      <c r="C28" s="16">
        <v>0</v>
      </c>
      <c r="D28" s="16">
        <v>0</v>
      </c>
      <c r="E28" s="16">
        <v>3</v>
      </c>
      <c r="F28" s="16">
        <v>10.4</v>
      </c>
      <c r="G28" s="16">
        <v>12</v>
      </c>
      <c r="H28" s="16">
        <v>0</v>
      </c>
      <c r="I28" s="16">
        <v>9.3000000000000007</v>
      </c>
      <c r="J28" s="16">
        <v>7</v>
      </c>
      <c r="K28" s="16">
        <v>10.4</v>
      </c>
      <c r="L28" s="16">
        <v>13.2</v>
      </c>
      <c r="M28" s="16">
        <v>25.2</v>
      </c>
      <c r="N28" s="16">
        <v>0</v>
      </c>
      <c r="O28" s="16">
        <v>0</v>
      </c>
      <c r="P28" s="16">
        <v>0</v>
      </c>
      <c r="Q28" s="16">
        <v>1.6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25"/>
      <c r="BC28" s="4"/>
      <c r="BD28" s="4"/>
    </row>
    <row r="29" spans="1:56" ht="15" customHeight="1" x14ac:dyDescent="0.3">
      <c r="A29" s="38">
        <v>45105</v>
      </c>
      <c r="B29" s="16">
        <v>0</v>
      </c>
      <c r="C29" s="16">
        <v>7.3999999999999995</v>
      </c>
      <c r="D29" s="16">
        <v>0</v>
      </c>
      <c r="E29" s="16">
        <v>0</v>
      </c>
      <c r="F29" s="16">
        <v>30.599999999999998</v>
      </c>
      <c r="G29" s="16">
        <v>43.3</v>
      </c>
      <c r="H29" s="16">
        <v>0</v>
      </c>
      <c r="I29" s="16">
        <v>25.2</v>
      </c>
      <c r="J29" s="16">
        <v>0</v>
      </c>
      <c r="K29" s="16">
        <v>0.4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25"/>
      <c r="BC29" s="4"/>
      <c r="BD29" s="4"/>
    </row>
    <row r="30" spans="1:56" ht="15" customHeight="1" x14ac:dyDescent="0.3">
      <c r="A30" s="38">
        <v>45106</v>
      </c>
      <c r="B30" s="16">
        <v>2.5</v>
      </c>
      <c r="C30" s="16">
        <v>32.9</v>
      </c>
      <c r="D30" s="16">
        <v>20</v>
      </c>
      <c r="E30" s="16">
        <v>49</v>
      </c>
      <c r="F30" s="16">
        <v>6.2</v>
      </c>
      <c r="G30" s="16">
        <v>8</v>
      </c>
      <c r="H30" s="16">
        <v>0</v>
      </c>
      <c r="I30" s="16">
        <v>9</v>
      </c>
      <c r="J30" s="16">
        <v>9</v>
      </c>
      <c r="K30" s="16">
        <v>16.2</v>
      </c>
      <c r="L30" s="16">
        <v>7.2</v>
      </c>
      <c r="M30" s="16">
        <v>38</v>
      </c>
      <c r="N30" s="16">
        <v>3</v>
      </c>
      <c r="O30" s="16">
        <v>0</v>
      </c>
      <c r="P30" s="16">
        <v>0</v>
      </c>
      <c r="Q30" s="16">
        <v>4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25"/>
      <c r="BC30" s="4"/>
      <c r="BD30" s="4"/>
    </row>
    <row r="31" spans="1:56" ht="15" customHeight="1" x14ac:dyDescent="0.3">
      <c r="A31" s="38">
        <v>45107</v>
      </c>
      <c r="B31" s="16">
        <v>0.1</v>
      </c>
      <c r="C31" s="16">
        <v>30.9</v>
      </c>
      <c r="D31" s="16">
        <v>21</v>
      </c>
      <c r="E31" s="16">
        <v>3</v>
      </c>
      <c r="F31" s="16">
        <v>4.2</v>
      </c>
      <c r="G31" s="16">
        <v>3</v>
      </c>
      <c r="H31" s="16">
        <v>0</v>
      </c>
      <c r="I31" s="16">
        <v>1.5</v>
      </c>
      <c r="J31" s="16">
        <v>1</v>
      </c>
      <c r="K31" s="16">
        <v>10.199999999999999</v>
      </c>
      <c r="L31" s="16">
        <v>0</v>
      </c>
      <c r="M31" s="16">
        <v>1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25"/>
      <c r="BC31" s="4"/>
      <c r="BD31" s="4"/>
    </row>
    <row r="32" spans="1:56" ht="15" customHeight="1" x14ac:dyDescent="0.3">
      <c r="A32" s="38">
        <v>45108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25"/>
      <c r="BC32" s="4"/>
      <c r="BD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4" fitToHeight="0" orientation="landscape" r:id="rId1"/>
  <headerFooter alignWithMargins="0">
    <oddFooter>&amp;CPágina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1">
    <tabColor rgb="FF006800"/>
    <pageSetUpPr fitToPage="1"/>
  </sheetPr>
  <dimension ref="A1:BB32"/>
  <sheetViews>
    <sheetView showGridLines="0" view="pageBreakPreview" zoomScale="85" zoomScaleNormal="85" zoomScaleSheetLayoutView="85" workbookViewId="0">
      <pane ySplit="1" topLeftCell="A25" activePane="bottomLeft" state="frozen"/>
      <selection activeCell="A66" sqref="A66:XFD66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39" width="7.44140625" style="5" customWidth="1"/>
    <col min="40" max="40" width="7.33203125" style="5" customWidth="1"/>
    <col min="41" max="41" width="7.44140625" style="5" customWidth="1"/>
    <col min="42" max="42" width="8.109375" style="5" customWidth="1"/>
    <col min="43" max="50" width="7.109375" style="5" customWidth="1"/>
    <col min="51" max="51" width="9.33203125" style="5" customWidth="1"/>
    <col min="52" max="52" width="7.44140625" style="5" customWidth="1"/>
    <col min="53" max="54" width="5.5546875" style="5" hidden="1" customWidth="1"/>
    <col min="55" max="55" width="4.6640625" style="4" customWidth="1"/>
    <col min="56" max="16384" width="11.44140625" style="4"/>
  </cols>
  <sheetData>
    <row r="1" spans="1:54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114</v>
      </c>
      <c r="S1" s="15" t="s">
        <v>32</v>
      </c>
      <c r="T1" s="15" t="s">
        <v>78</v>
      </c>
      <c r="U1" s="15" t="s">
        <v>86</v>
      </c>
      <c r="V1" s="15" t="s">
        <v>57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4"/>
      <c r="BA1" s="4"/>
      <c r="BB1" s="4"/>
    </row>
    <row r="2" spans="1:54" ht="15" customHeight="1" x14ac:dyDescent="0.3">
      <c r="A2" s="38">
        <v>45108</v>
      </c>
      <c r="B2" s="16">
        <v>0.3</v>
      </c>
      <c r="C2" s="16">
        <v>0.3</v>
      </c>
      <c r="D2" s="16">
        <v>0</v>
      </c>
      <c r="E2" s="16">
        <v>0</v>
      </c>
      <c r="F2" s="16">
        <v>0</v>
      </c>
      <c r="G2" s="16">
        <v>3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25"/>
      <c r="BA2" s="4"/>
      <c r="BB2" s="4"/>
    </row>
    <row r="3" spans="1:54" ht="15" customHeight="1" x14ac:dyDescent="0.3">
      <c r="A3" s="38">
        <v>45109</v>
      </c>
      <c r="B3" s="16">
        <v>0</v>
      </c>
      <c r="C3" s="16">
        <v>0.4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2</v>
      </c>
      <c r="M3" s="16">
        <v>0</v>
      </c>
      <c r="N3" s="16">
        <v>2</v>
      </c>
      <c r="O3" s="16">
        <v>0</v>
      </c>
      <c r="P3" s="16">
        <v>0</v>
      </c>
      <c r="Q3" s="16">
        <v>3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25"/>
      <c r="BA3" s="4"/>
      <c r="BB3" s="4"/>
    </row>
    <row r="4" spans="1:54" ht="15" customHeight="1" x14ac:dyDescent="0.3">
      <c r="A4" s="38">
        <v>45110</v>
      </c>
      <c r="B4" s="16">
        <v>0</v>
      </c>
      <c r="C4" s="16">
        <v>0.2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25"/>
      <c r="BA4" s="4"/>
      <c r="BB4" s="4"/>
    </row>
    <row r="5" spans="1:54" ht="15" customHeight="1" x14ac:dyDescent="0.3">
      <c r="A5" s="38">
        <v>45111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4.4000000000000004</v>
      </c>
      <c r="L5" s="16">
        <v>2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25"/>
      <c r="BA5" s="4"/>
      <c r="BB5" s="4"/>
    </row>
    <row r="6" spans="1:54" ht="15" customHeight="1" x14ac:dyDescent="0.3">
      <c r="A6" s="38">
        <v>45112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25"/>
      <c r="BA6" s="4"/>
      <c r="BB6" s="4"/>
    </row>
    <row r="7" spans="1:54" ht="15" customHeight="1" x14ac:dyDescent="0.3">
      <c r="A7" s="38">
        <v>45113</v>
      </c>
      <c r="B7" s="16">
        <v>0</v>
      </c>
      <c r="C7" s="16">
        <v>0</v>
      </c>
      <c r="D7" s="16">
        <v>0</v>
      </c>
      <c r="E7" s="16">
        <v>0</v>
      </c>
      <c r="F7" s="16">
        <v>2</v>
      </c>
      <c r="G7" s="16">
        <v>0</v>
      </c>
      <c r="H7" s="16">
        <v>0</v>
      </c>
      <c r="I7" s="16">
        <v>0</v>
      </c>
      <c r="J7" s="16">
        <v>15.2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5"/>
      <c r="BA7" s="4"/>
      <c r="BB7" s="4"/>
    </row>
    <row r="8" spans="1:54" ht="15" customHeight="1" x14ac:dyDescent="0.3">
      <c r="A8" s="38">
        <v>45114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25"/>
      <c r="BA8" s="4"/>
      <c r="BB8" s="4"/>
    </row>
    <row r="9" spans="1:54" ht="15" customHeight="1" x14ac:dyDescent="0.3">
      <c r="A9" s="38">
        <v>45115</v>
      </c>
      <c r="B9" s="16">
        <v>0</v>
      </c>
      <c r="C9" s="16">
        <v>0</v>
      </c>
      <c r="D9" s="16">
        <v>0</v>
      </c>
      <c r="E9" s="16">
        <v>0</v>
      </c>
      <c r="F9" s="16">
        <v>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25"/>
      <c r="BA9" s="4"/>
      <c r="BB9" s="4"/>
    </row>
    <row r="10" spans="1:54" ht="15" customHeight="1" x14ac:dyDescent="0.3">
      <c r="A10" s="38">
        <v>45116</v>
      </c>
      <c r="B10" s="16">
        <v>0</v>
      </c>
      <c r="C10" s="16">
        <v>16.8</v>
      </c>
      <c r="D10" s="16">
        <v>12</v>
      </c>
      <c r="E10" s="16">
        <v>10</v>
      </c>
      <c r="F10" s="16">
        <v>3</v>
      </c>
      <c r="G10" s="16">
        <v>0</v>
      </c>
      <c r="H10" s="16">
        <v>0</v>
      </c>
      <c r="I10" s="16">
        <v>3.5</v>
      </c>
      <c r="J10" s="16">
        <v>3.2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25"/>
      <c r="BA10" s="4"/>
      <c r="BB10" s="4"/>
    </row>
    <row r="11" spans="1:54" ht="15" customHeight="1" x14ac:dyDescent="0.3">
      <c r="A11" s="38">
        <v>45117</v>
      </c>
      <c r="B11" s="16">
        <v>0</v>
      </c>
      <c r="C11" s="16">
        <v>3</v>
      </c>
      <c r="D11" s="16">
        <v>0</v>
      </c>
      <c r="E11" s="16">
        <v>0</v>
      </c>
      <c r="F11" s="16">
        <v>1</v>
      </c>
      <c r="G11" s="16">
        <v>10</v>
      </c>
      <c r="H11" s="16">
        <v>0</v>
      </c>
      <c r="I11" s="16">
        <v>7</v>
      </c>
      <c r="J11" s="16">
        <v>0</v>
      </c>
      <c r="K11" s="16">
        <v>3</v>
      </c>
      <c r="L11" s="16">
        <v>9</v>
      </c>
      <c r="M11" s="16">
        <v>4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25"/>
      <c r="BA11" s="4"/>
      <c r="BB11" s="4"/>
    </row>
    <row r="12" spans="1:54" ht="15" customHeight="1" x14ac:dyDescent="0.3">
      <c r="A12" s="38">
        <v>45118</v>
      </c>
      <c r="B12" s="16">
        <v>0.3</v>
      </c>
      <c r="C12" s="16">
        <v>5</v>
      </c>
      <c r="D12" s="16">
        <v>12</v>
      </c>
      <c r="E12" s="16">
        <v>12</v>
      </c>
      <c r="F12" s="16">
        <v>16</v>
      </c>
      <c r="G12" s="16">
        <v>18</v>
      </c>
      <c r="H12" s="16">
        <v>0</v>
      </c>
      <c r="I12" s="16">
        <v>6</v>
      </c>
      <c r="J12" s="16">
        <v>25.1</v>
      </c>
      <c r="K12" s="16">
        <v>34</v>
      </c>
      <c r="L12" s="16">
        <v>5</v>
      </c>
      <c r="M12" s="16">
        <v>6</v>
      </c>
      <c r="N12" s="16">
        <v>9.3000000000000007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25"/>
      <c r="BA12" s="4"/>
      <c r="BB12" s="4"/>
    </row>
    <row r="13" spans="1:54" ht="15" customHeight="1" x14ac:dyDescent="0.3">
      <c r="A13" s="38">
        <v>45119</v>
      </c>
      <c r="B13" s="16">
        <v>0</v>
      </c>
      <c r="C13" s="16">
        <v>0</v>
      </c>
      <c r="D13" s="16">
        <v>0</v>
      </c>
      <c r="E13" s="16">
        <v>0</v>
      </c>
      <c r="F13" s="16">
        <v>4</v>
      </c>
      <c r="G13" s="16">
        <v>41</v>
      </c>
      <c r="H13" s="16">
        <v>0</v>
      </c>
      <c r="I13" s="16">
        <v>38</v>
      </c>
      <c r="J13" s="16">
        <v>38.6</v>
      </c>
      <c r="K13" s="16">
        <v>10</v>
      </c>
      <c r="L13" s="16">
        <v>10</v>
      </c>
      <c r="M13" s="16">
        <v>0</v>
      </c>
      <c r="N13" s="16">
        <v>5.3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25"/>
      <c r="BA13" s="4"/>
      <c r="BB13" s="4"/>
    </row>
    <row r="14" spans="1:54" ht="15" customHeight="1" x14ac:dyDescent="0.3">
      <c r="A14" s="38">
        <v>45120</v>
      </c>
      <c r="B14" s="16">
        <v>0</v>
      </c>
      <c r="C14" s="16">
        <v>0</v>
      </c>
      <c r="D14" s="16">
        <v>10</v>
      </c>
      <c r="E14" s="16">
        <v>20</v>
      </c>
      <c r="F14" s="16">
        <v>7</v>
      </c>
      <c r="G14" s="16">
        <v>8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25"/>
      <c r="BA14" s="4"/>
      <c r="BB14" s="4"/>
    </row>
    <row r="15" spans="1:54" ht="15" customHeight="1" x14ac:dyDescent="0.3">
      <c r="A15" s="38">
        <v>45121</v>
      </c>
      <c r="B15" s="16">
        <v>0</v>
      </c>
      <c r="C15" s="16">
        <v>0</v>
      </c>
      <c r="D15" s="16">
        <v>0</v>
      </c>
      <c r="E15" s="16">
        <v>15</v>
      </c>
      <c r="F15" s="16">
        <v>9</v>
      </c>
      <c r="G15" s="16">
        <v>17</v>
      </c>
      <c r="H15" s="16">
        <v>0</v>
      </c>
      <c r="I15" s="16">
        <v>10</v>
      </c>
      <c r="J15" s="16">
        <v>0</v>
      </c>
      <c r="K15" s="16">
        <v>4.3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25"/>
      <c r="BA15" s="4"/>
      <c r="BB15" s="4"/>
    </row>
    <row r="16" spans="1:54" ht="15" customHeight="1" x14ac:dyDescent="0.3">
      <c r="A16" s="38">
        <v>45122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7.5</v>
      </c>
      <c r="H16" s="16">
        <v>0</v>
      </c>
      <c r="I16" s="16">
        <v>5</v>
      </c>
      <c r="J16" s="16">
        <v>13.8</v>
      </c>
      <c r="K16" s="16">
        <v>9.6</v>
      </c>
      <c r="L16" s="16">
        <v>13</v>
      </c>
      <c r="M16" s="16">
        <v>14</v>
      </c>
      <c r="N16" s="16">
        <v>1.1000000000000001</v>
      </c>
      <c r="O16" s="16">
        <v>0</v>
      </c>
      <c r="P16" s="16">
        <v>0</v>
      </c>
      <c r="Q16" s="16">
        <v>40.6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25"/>
      <c r="BA16" s="4"/>
      <c r="BB16" s="4"/>
    </row>
    <row r="17" spans="1:54" ht="15" customHeight="1" x14ac:dyDescent="0.3">
      <c r="A17" s="38">
        <v>45123</v>
      </c>
      <c r="B17" s="16">
        <v>0</v>
      </c>
      <c r="C17" s="16">
        <v>0</v>
      </c>
      <c r="D17" s="16">
        <v>0</v>
      </c>
      <c r="E17" s="16">
        <v>0</v>
      </c>
      <c r="F17" s="16">
        <v>3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0.4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25"/>
      <c r="BA17" s="4"/>
      <c r="BB17" s="4"/>
    </row>
    <row r="18" spans="1:54" ht="15" customHeight="1" x14ac:dyDescent="0.3">
      <c r="A18" s="38">
        <v>45124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3</v>
      </c>
      <c r="H18" s="16">
        <v>0</v>
      </c>
      <c r="I18" s="16">
        <v>20.5</v>
      </c>
      <c r="J18" s="16">
        <v>44.1</v>
      </c>
      <c r="K18" s="16">
        <v>45</v>
      </c>
      <c r="L18" s="16">
        <v>17.399999999999999</v>
      </c>
      <c r="M18" s="16">
        <v>23.2</v>
      </c>
      <c r="N18" s="16">
        <v>0</v>
      </c>
      <c r="O18" s="16">
        <v>0</v>
      </c>
      <c r="P18" s="16">
        <v>0</v>
      </c>
      <c r="Q18" s="16">
        <v>1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25"/>
      <c r="BA18" s="4"/>
      <c r="BB18" s="4"/>
    </row>
    <row r="19" spans="1:54" ht="15" customHeight="1" x14ac:dyDescent="0.3">
      <c r="A19" s="38">
        <v>45125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4.2</v>
      </c>
      <c r="K19" s="16">
        <v>6.2</v>
      </c>
      <c r="L19" s="16">
        <v>0</v>
      </c>
      <c r="M19" s="16">
        <v>0</v>
      </c>
      <c r="N19" s="16">
        <v>6.2</v>
      </c>
      <c r="O19" s="16">
        <v>0</v>
      </c>
      <c r="P19" s="16">
        <v>0</v>
      </c>
      <c r="Q19" s="16">
        <v>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25"/>
      <c r="BA19" s="4"/>
      <c r="BB19" s="4"/>
    </row>
    <row r="20" spans="1:54" ht="15" customHeight="1" x14ac:dyDescent="0.3">
      <c r="A20" s="38">
        <v>45126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1</v>
      </c>
      <c r="L20" s="16">
        <v>0</v>
      </c>
      <c r="M20" s="16">
        <v>2.2999999999999998</v>
      </c>
      <c r="N20" s="16">
        <v>0</v>
      </c>
      <c r="O20" s="16">
        <v>0</v>
      </c>
      <c r="P20" s="16">
        <v>0</v>
      </c>
      <c r="Q20" s="16">
        <v>2.5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25"/>
      <c r="BA20" s="4"/>
      <c r="BB20" s="4"/>
    </row>
    <row r="21" spans="1:54" ht="15" customHeight="1" x14ac:dyDescent="0.3">
      <c r="A21" s="38">
        <v>45127</v>
      </c>
      <c r="B21" s="16">
        <v>0</v>
      </c>
      <c r="C21" s="16">
        <v>0</v>
      </c>
      <c r="D21" s="16">
        <v>0</v>
      </c>
      <c r="E21" s="16">
        <v>0</v>
      </c>
      <c r="F21" s="16">
        <v>34</v>
      </c>
      <c r="G21" s="16">
        <v>0</v>
      </c>
      <c r="H21" s="16">
        <v>0</v>
      </c>
      <c r="I21" s="16">
        <v>12</v>
      </c>
      <c r="J21" s="16">
        <v>0</v>
      </c>
      <c r="K21" s="16">
        <v>9</v>
      </c>
      <c r="L21" s="16">
        <v>3</v>
      </c>
      <c r="M21" s="16">
        <v>6.3</v>
      </c>
      <c r="N21" s="16">
        <v>4</v>
      </c>
      <c r="O21" s="16">
        <v>0</v>
      </c>
      <c r="P21" s="16">
        <v>0</v>
      </c>
      <c r="Q21" s="16">
        <v>0.4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25"/>
      <c r="BA21" s="4"/>
      <c r="BB21" s="4"/>
    </row>
    <row r="22" spans="1:54" ht="15" customHeight="1" x14ac:dyDescent="0.3">
      <c r="A22" s="38">
        <v>45128</v>
      </c>
      <c r="B22" s="16">
        <v>0</v>
      </c>
      <c r="C22" s="16">
        <v>0</v>
      </c>
      <c r="D22" s="16">
        <v>1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25"/>
      <c r="BA22" s="4"/>
      <c r="BB22" s="4"/>
    </row>
    <row r="23" spans="1:54" ht="15" customHeight="1" x14ac:dyDescent="0.3">
      <c r="A23" s="38">
        <v>45129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25"/>
      <c r="BA23" s="4"/>
      <c r="BB23" s="4"/>
    </row>
    <row r="24" spans="1:54" ht="15" customHeight="1" x14ac:dyDescent="0.3">
      <c r="A24" s="38">
        <v>45130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2.2000000000000002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25"/>
      <c r="BA24" s="4"/>
      <c r="BB24" s="4"/>
    </row>
    <row r="25" spans="1:54" ht="15" customHeight="1" x14ac:dyDescent="0.3">
      <c r="A25" s="38">
        <v>45131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0.1</v>
      </c>
      <c r="K25" s="16">
        <v>37</v>
      </c>
      <c r="L25" s="16">
        <v>15.8</v>
      </c>
      <c r="M25" s="16">
        <v>21.4</v>
      </c>
      <c r="N25" s="16">
        <v>7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25"/>
      <c r="BA25" s="4"/>
      <c r="BB25" s="4"/>
    </row>
    <row r="26" spans="1:54" ht="15" customHeight="1" x14ac:dyDescent="0.3">
      <c r="A26" s="38">
        <v>45132</v>
      </c>
      <c r="B26" s="16">
        <v>0</v>
      </c>
      <c r="C26" s="16">
        <v>3.6</v>
      </c>
      <c r="D26" s="16">
        <v>0</v>
      </c>
      <c r="E26" s="16">
        <v>0</v>
      </c>
      <c r="F26" s="16">
        <v>2.2000000000000002</v>
      </c>
      <c r="G26" s="16">
        <v>2.2999999999999998</v>
      </c>
      <c r="H26" s="16">
        <v>0</v>
      </c>
      <c r="I26" s="16">
        <v>5</v>
      </c>
      <c r="J26" s="16">
        <v>6</v>
      </c>
      <c r="K26" s="16">
        <v>31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25"/>
      <c r="BA26" s="4"/>
      <c r="BB26" s="4"/>
    </row>
    <row r="27" spans="1:54" ht="15" customHeight="1" x14ac:dyDescent="0.3">
      <c r="A27" s="38">
        <v>45133</v>
      </c>
      <c r="B27" s="16">
        <v>0</v>
      </c>
      <c r="C27" s="16">
        <v>7.8</v>
      </c>
      <c r="D27" s="16">
        <v>7</v>
      </c>
      <c r="E27" s="16">
        <v>4.5</v>
      </c>
      <c r="F27" s="16">
        <v>0</v>
      </c>
      <c r="G27" s="16">
        <v>3.2</v>
      </c>
      <c r="H27" s="16">
        <v>0</v>
      </c>
      <c r="I27" s="16">
        <v>0</v>
      </c>
      <c r="J27" s="16">
        <v>8</v>
      </c>
      <c r="K27" s="16">
        <v>6.4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25"/>
      <c r="BA27" s="4"/>
      <c r="BB27" s="4"/>
    </row>
    <row r="28" spans="1:54" ht="15" customHeight="1" x14ac:dyDescent="0.3">
      <c r="A28" s="38">
        <v>45134</v>
      </c>
      <c r="B28" s="16">
        <v>2</v>
      </c>
      <c r="C28" s="16">
        <v>66.8</v>
      </c>
      <c r="D28" s="16">
        <v>38</v>
      </c>
      <c r="E28" s="16">
        <v>85</v>
      </c>
      <c r="F28" s="16">
        <v>38</v>
      </c>
      <c r="G28" s="16">
        <v>10.4</v>
      </c>
      <c r="H28" s="16">
        <v>0</v>
      </c>
      <c r="I28" s="16">
        <v>14</v>
      </c>
      <c r="J28" s="16">
        <v>12</v>
      </c>
      <c r="K28" s="16">
        <v>8.4</v>
      </c>
      <c r="L28" s="16">
        <v>2.4</v>
      </c>
      <c r="M28" s="16">
        <v>0</v>
      </c>
      <c r="N28" s="16">
        <v>0</v>
      </c>
      <c r="O28" s="16">
        <v>0</v>
      </c>
      <c r="P28" s="16">
        <v>0</v>
      </c>
      <c r="Q28" s="16">
        <v>12.6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25"/>
      <c r="BA28" s="4"/>
      <c r="BB28" s="4"/>
    </row>
    <row r="29" spans="1:54" ht="15" customHeight="1" x14ac:dyDescent="0.3">
      <c r="A29" s="38">
        <v>45135</v>
      </c>
      <c r="B29" s="16">
        <v>5</v>
      </c>
      <c r="C29" s="16">
        <v>25</v>
      </c>
      <c r="D29" s="16">
        <v>2</v>
      </c>
      <c r="E29" s="16">
        <v>55</v>
      </c>
      <c r="F29" s="16">
        <v>3</v>
      </c>
      <c r="G29" s="16">
        <v>3.2</v>
      </c>
      <c r="H29" s="16">
        <v>0</v>
      </c>
      <c r="I29" s="16">
        <v>0</v>
      </c>
      <c r="J29" s="16">
        <v>4</v>
      </c>
      <c r="K29" s="16">
        <v>14.399999999999999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5.2</v>
      </c>
      <c r="R29" s="16">
        <v>0</v>
      </c>
      <c r="S29" s="16">
        <v>0</v>
      </c>
      <c r="T29" s="16">
        <v>0</v>
      </c>
      <c r="U29" s="16">
        <v>0.76200000000000001</v>
      </c>
      <c r="V29" s="16">
        <v>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25"/>
      <c r="BA29" s="4"/>
      <c r="BB29" s="4"/>
    </row>
    <row r="30" spans="1:54" ht="15" customHeight="1" x14ac:dyDescent="0.3">
      <c r="A30" s="38">
        <v>45136</v>
      </c>
      <c r="B30" s="16">
        <v>3</v>
      </c>
      <c r="C30" s="16">
        <v>0</v>
      </c>
      <c r="D30" s="16">
        <v>0</v>
      </c>
      <c r="E30" s="16">
        <v>0</v>
      </c>
      <c r="F30" s="16">
        <v>0</v>
      </c>
      <c r="G30" s="16">
        <v>5.5</v>
      </c>
      <c r="H30" s="16">
        <v>0</v>
      </c>
      <c r="I30" s="16">
        <v>13</v>
      </c>
      <c r="J30" s="16">
        <v>5</v>
      </c>
      <c r="K30" s="16">
        <v>26.4</v>
      </c>
      <c r="L30" s="16">
        <v>6</v>
      </c>
      <c r="M30" s="16">
        <v>3</v>
      </c>
      <c r="N30" s="16">
        <v>0</v>
      </c>
      <c r="O30" s="16">
        <v>0</v>
      </c>
      <c r="P30" s="16">
        <v>0</v>
      </c>
      <c r="Q30" s="16">
        <v>24.6</v>
      </c>
      <c r="R30" s="16">
        <v>0</v>
      </c>
      <c r="S30" s="16">
        <v>0</v>
      </c>
      <c r="T30" s="16">
        <v>0</v>
      </c>
      <c r="U30" s="16">
        <v>1.27</v>
      </c>
      <c r="V30" s="16">
        <v>1.9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25"/>
      <c r="BA30" s="4"/>
      <c r="BB30" s="4"/>
    </row>
    <row r="31" spans="1:54" ht="15" customHeight="1" x14ac:dyDescent="0.3">
      <c r="A31" s="38">
        <v>45137</v>
      </c>
      <c r="B31" s="16">
        <v>0</v>
      </c>
      <c r="C31" s="16">
        <v>0</v>
      </c>
      <c r="D31" s="16">
        <v>1</v>
      </c>
      <c r="E31" s="16">
        <v>0</v>
      </c>
      <c r="F31" s="16">
        <v>17</v>
      </c>
      <c r="G31" s="16">
        <v>0</v>
      </c>
      <c r="H31" s="16">
        <v>0</v>
      </c>
      <c r="I31" s="16">
        <v>3.4</v>
      </c>
      <c r="J31" s="16">
        <v>14</v>
      </c>
      <c r="K31" s="16">
        <v>36.4</v>
      </c>
      <c r="L31" s="16">
        <v>16</v>
      </c>
      <c r="M31" s="16">
        <v>9</v>
      </c>
      <c r="N31" s="16">
        <v>3.3</v>
      </c>
      <c r="O31" s="16">
        <v>0</v>
      </c>
      <c r="P31" s="16">
        <v>0</v>
      </c>
      <c r="Q31" s="16">
        <v>8.1999999999999993</v>
      </c>
      <c r="R31" s="16">
        <v>0</v>
      </c>
      <c r="S31" s="16">
        <v>0</v>
      </c>
      <c r="T31" s="16">
        <v>0</v>
      </c>
      <c r="U31" s="16">
        <v>5.08</v>
      </c>
      <c r="V31" s="16">
        <v>6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25"/>
      <c r="BA31" s="4"/>
      <c r="BB31" s="4"/>
    </row>
    <row r="32" spans="1:54" ht="15" customHeight="1" x14ac:dyDescent="0.3">
      <c r="A32" s="38">
        <v>45138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0.76200000000000001</v>
      </c>
      <c r="V32" s="16">
        <v>1.1000000000000001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25"/>
      <c r="BA32" s="4"/>
      <c r="BB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5" fitToHeight="0" orientation="landscape" r:id="rId1"/>
  <headerFooter alignWithMargins="0">
    <oddFooter>&amp;CPágina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2">
    <tabColor rgb="FF006800"/>
    <pageSetUpPr fitToPage="1"/>
  </sheetPr>
  <dimension ref="A1:BD32"/>
  <sheetViews>
    <sheetView showGridLines="0" view="pageBreakPreview" zoomScale="85" zoomScaleNormal="85" zoomScaleSheetLayoutView="85" workbookViewId="0">
      <pane ySplit="1" topLeftCell="A25" activePane="bottomLeft" state="frozen"/>
      <selection activeCell="D78" sqref="D78:BC78"/>
      <selection pane="bottomLeft" sqref="A1:A1048576"/>
    </sheetView>
  </sheetViews>
  <sheetFormatPr defaultColWidth="11.44140625" defaultRowHeight="18.600000000000001" x14ac:dyDescent="0.3"/>
  <cols>
    <col min="1" max="1" width="12" style="40" customWidth="1"/>
    <col min="2" max="2" width="12.88671875" style="3" customWidth="1"/>
    <col min="3" max="17" width="7.44140625" style="5" customWidth="1"/>
    <col min="18" max="18" width="8.6640625" style="5" customWidth="1"/>
    <col min="19" max="19" width="7.44140625" style="5" customWidth="1"/>
    <col min="20" max="20" width="8" style="5" customWidth="1"/>
    <col min="21" max="23" width="7.44140625" style="5" customWidth="1"/>
    <col min="24" max="24" width="7.5546875" style="5" customWidth="1"/>
    <col min="25" max="41" width="7.44140625" style="5" customWidth="1"/>
    <col min="42" max="42" width="7.33203125" style="5" customWidth="1"/>
    <col min="43" max="43" width="7.44140625" style="5" customWidth="1"/>
    <col min="44" max="44" width="8.109375" style="5" customWidth="1"/>
    <col min="45" max="52" width="7.109375" style="5" customWidth="1"/>
    <col min="53" max="53" width="9.33203125" style="5" customWidth="1"/>
    <col min="54" max="54" width="7.44140625" style="5" customWidth="1"/>
    <col min="55" max="56" width="5.5546875" style="5" hidden="1" customWidth="1"/>
    <col min="57" max="57" width="4.6640625" style="4" customWidth="1"/>
    <col min="58" max="16384" width="11.44140625" style="4"/>
  </cols>
  <sheetData>
    <row r="1" spans="1:56" ht="43.8" x14ac:dyDescent="0.3">
      <c r="A1" s="37" t="s">
        <v>1</v>
      </c>
      <c r="B1" s="15" t="s">
        <v>75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45</v>
      </c>
      <c r="I1" s="15" t="s">
        <v>41</v>
      </c>
      <c r="J1" s="15" t="s">
        <v>42</v>
      </c>
      <c r="K1" s="15" t="s">
        <v>44</v>
      </c>
      <c r="L1" s="15" t="s">
        <v>76</v>
      </c>
      <c r="M1" s="15" t="s">
        <v>69</v>
      </c>
      <c r="N1" s="15" t="s">
        <v>84</v>
      </c>
      <c r="O1" s="15" t="s">
        <v>68</v>
      </c>
      <c r="P1" s="15" t="s">
        <v>77</v>
      </c>
      <c r="Q1" s="15" t="s">
        <v>56</v>
      </c>
      <c r="R1" s="15" t="s">
        <v>114</v>
      </c>
      <c r="S1" s="15" t="s">
        <v>32</v>
      </c>
      <c r="T1" s="15" t="s">
        <v>78</v>
      </c>
      <c r="U1" s="15" t="s">
        <v>86</v>
      </c>
      <c r="V1" s="15" t="s">
        <v>57</v>
      </c>
      <c r="W1" s="15"/>
      <c r="X1" s="15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4"/>
      <c r="BC1" s="4"/>
      <c r="BD1" s="4"/>
    </row>
    <row r="2" spans="1:56" ht="15" customHeight="1" x14ac:dyDescent="0.3">
      <c r="A2" s="38">
        <v>45139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25"/>
      <c r="BC2" s="4"/>
      <c r="BD2" s="4"/>
    </row>
    <row r="3" spans="1:56" ht="15" customHeight="1" x14ac:dyDescent="0.3">
      <c r="A3" s="38">
        <v>45140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5"/>
      <c r="BC3" s="4"/>
      <c r="BD3" s="4"/>
    </row>
    <row r="4" spans="1:56" ht="15" customHeight="1" x14ac:dyDescent="0.3">
      <c r="A4" s="38">
        <v>45141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25"/>
      <c r="BC4" s="4"/>
      <c r="BD4" s="4"/>
    </row>
    <row r="5" spans="1:56" ht="15" customHeight="1" x14ac:dyDescent="0.3">
      <c r="A5" s="38">
        <v>45142</v>
      </c>
      <c r="B5" s="16">
        <v>0</v>
      </c>
      <c r="C5" s="16">
        <v>0</v>
      </c>
      <c r="D5" s="16">
        <v>0</v>
      </c>
      <c r="E5" s="16">
        <v>0</v>
      </c>
      <c r="F5" s="16">
        <v>16</v>
      </c>
      <c r="G5" s="16">
        <v>2.1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25"/>
      <c r="BC5" s="4"/>
      <c r="BD5" s="4"/>
    </row>
    <row r="6" spans="1:56" ht="15" customHeight="1" x14ac:dyDescent="0.3">
      <c r="A6" s="38">
        <v>45143</v>
      </c>
      <c r="B6" s="16">
        <v>0</v>
      </c>
      <c r="C6" s="16">
        <v>0</v>
      </c>
      <c r="D6" s="16">
        <v>2</v>
      </c>
      <c r="E6" s="16">
        <v>0</v>
      </c>
      <c r="F6" s="16">
        <v>8</v>
      </c>
      <c r="G6" s="16">
        <v>31</v>
      </c>
      <c r="H6" s="16">
        <v>0</v>
      </c>
      <c r="I6" s="16">
        <v>32</v>
      </c>
      <c r="J6" s="16">
        <v>16</v>
      </c>
      <c r="K6" s="16">
        <v>2.2000000000000002</v>
      </c>
      <c r="L6" s="16">
        <v>0</v>
      </c>
      <c r="M6" s="16">
        <v>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2.54</v>
      </c>
      <c r="V6" s="16">
        <v>0.9</v>
      </c>
      <c r="W6" s="16">
        <v>0</v>
      </c>
      <c r="X6" s="16">
        <v>0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25"/>
      <c r="BC6" s="4"/>
      <c r="BD6" s="4"/>
    </row>
    <row r="7" spans="1:56" ht="15" customHeight="1" x14ac:dyDescent="0.3">
      <c r="A7" s="38">
        <v>45144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25"/>
      <c r="BC7" s="4"/>
      <c r="BD7" s="4"/>
    </row>
    <row r="8" spans="1:56" ht="15" customHeight="1" x14ac:dyDescent="0.3">
      <c r="A8" s="38">
        <v>45145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25"/>
      <c r="BC8" s="4"/>
      <c r="BD8" s="4"/>
    </row>
    <row r="9" spans="1:56" ht="15" customHeight="1" x14ac:dyDescent="0.3">
      <c r="A9" s="38">
        <v>45146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25</v>
      </c>
      <c r="K9" s="16">
        <v>40.200000000000003</v>
      </c>
      <c r="L9" s="16">
        <v>4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25"/>
      <c r="BC9" s="4"/>
      <c r="BD9" s="4"/>
    </row>
    <row r="10" spans="1:56" ht="15" customHeight="1" x14ac:dyDescent="0.3">
      <c r="A10" s="38">
        <v>45147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3</v>
      </c>
      <c r="K10" s="16">
        <v>24.6</v>
      </c>
      <c r="L10" s="16">
        <v>10</v>
      </c>
      <c r="M10" s="16">
        <v>0</v>
      </c>
      <c r="N10" s="16">
        <v>4.2</v>
      </c>
      <c r="O10" s="16">
        <v>0</v>
      </c>
      <c r="P10" s="16">
        <v>0</v>
      </c>
      <c r="Q10" s="16">
        <v>1.8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25"/>
      <c r="BC10" s="4"/>
      <c r="BD10" s="4"/>
    </row>
    <row r="11" spans="1:56" ht="15" customHeight="1" x14ac:dyDescent="0.3">
      <c r="A11" s="38">
        <v>45148</v>
      </c>
      <c r="B11" s="16">
        <v>0</v>
      </c>
      <c r="C11" s="16">
        <v>0</v>
      </c>
      <c r="D11" s="16">
        <v>0</v>
      </c>
      <c r="E11" s="16">
        <v>7</v>
      </c>
      <c r="F11" s="16">
        <v>18</v>
      </c>
      <c r="G11" s="16">
        <v>2</v>
      </c>
      <c r="H11" s="16">
        <v>0</v>
      </c>
      <c r="I11" s="16">
        <v>8</v>
      </c>
      <c r="J11" s="16">
        <v>18.2</v>
      </c>
      <c r="K11" s="16">
        <v>20.2</v>
      </c>
      <c r="L11" s="16">
        <v>12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25"/>
      <c r="BC11" s="4"/>
      <c r="BD11" s="4"/>
    </row>
    <row r="12" spans="1:56" ht="15" customHeight="1" x14ac:dyDescent="0.3">
      <c r="A12" s="38">
        <v>45149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16</v>
      </c>
      <c r="J12" s="16">
        <v>7.3</v>
      </c>
      <c r="K12" s="16">
        <v>16.399999999999999</v>
      </c>
      <c r="L12" s="16">
        <v>41.2</v>
      </c>
      <c r="M12" s="16">
        <v>9.4</v>
      </c>
      <c r="N12" s="16">
        <v>16</v>
      </c>
      <c r="O12" s="16">
        <v>0</v>
      </c>
      <c r="P12" s="16">
        <v>0</v>
      </c>
      <c r="Q12" s="16">
        <v>56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25"/>
      <c r="BC12" s="4"/>
      <c r="BD12" s="4"/>
    </row>
    <row r="13" spans="1:56" ht="15" customHeight="1" x14ac:dyDescent="0.3">
      <c r="A13" s="38">
        <v>45150</v>
      </c>
      <c r="B13" s="16">
        <v>0.2</v>
      </c>
      <c r="C13" s="16">
        <v>1.4</v>
      </c>
      <c r="D13" s="16">
        <v>12.2</v>
      </c>
      <c r="E13" s="16">
        <v>4.5</v>
      </c>
      <c r="F13" s="16">
        <v>9.3000000000000007</v>
      </c>
      <c r="G13" s="16">
        <v>2</v>
      </c>
      <c r="H13" s="16">
        <v>0</v>
      </c>
      <c r="I13" s="16">
        <v>2</v>
      </c>
      <c r="J13" s="16">
        <v>8.1999999999999993</v>
      </c>
      <c r="K13" s="16">
        <v>12.4</v>
      </c>
      <c r="L13" s="16">
        <v>37</v>
      </c>
      <c r="M13" s="16">
        <v>72.2</v>
      </c>
      <c r="N13" s="16">
        <v>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25"/>
      <c r="BC13" s="4"/>
      <c r="BD13" s="4"/>
    </row>
    <row r="14" spans="1:56" ht="15" customHeight="1" x14ac:dyDescent="0.3">
      <c r="A14" s="38">
        <v>45151</v>
      </c>
      <c r="B14" s="16">
        <v>0</v>
      </c>
      <c r="C14" s="16">
        <v>73</v>
      </c>
      <c r="D14" s="16">
        <v>27.4</v>
      </c>
      <c r="E14" s="16">
        <v>2</v>
      </c>
      <c r="F14" s="16">
        <v>7.4</v>
      </c>
      <c r="G14" s="16">
        <v>8</v>
      </c>
      <c r="H14" s="16">
        <v>0</v>
      </c>
      <c r="I14" s="16">
        <v>10</v>
      </c>
      <c r="J14" s="16">
        <v>25.1</v>
      </c>
      <c r="K14" s="16">
        <v>34</v>
      </c>
      <c r="L14" s="16">
        <v>10</v>
      </c>
      <c r="M14" s="16">
        <v>3.2</v>
      </c>
      <c r="N14" s="16">
        <v>25</v>
      </c>
      <c r="O14" s="16">
        <v>0</v>
      </c>
      <c r="P14" s="16">
        <v>0</v>
      </c>
      <c r="Q14" s="16">
        <v>4.3</v>
      </c>
      <c r="R14" s="16">
        <v>0</v>
      </c>
      <c r="S14" s="16">
        <v>0</v>
      </c>
      <c r="T14" s="16">
        <v>0</v>
      </c>
      <c r="U14" s="16">
        <v>2.5</v>
      </c>
      <c r="V14" s="16">
        <v>4</v>
      </c>
      <c r="W14" s="16">
        <v>0</v>
      </c>
      <c r="X14" s="16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25"/>
      <c r="BC14" s="4"/>
      <c r="BD14" s="4"/>
    </row>
    <row r="15" spans="1:56" ht="15" customHeight="1" x14ac:dyDescent="0.3">
      <c r="A15" s="38">
        <v>45152</v>
      </c>
      <c r="B15" s="16">
        <v>0</v>
      </c>
      <c r="C15" s="16">
        <v>1</v>
      </c>
      <c r="D15" s="16">
        <v>0</v>
      </c>
      <c r="E15" s="16">
        <v>2.2000000000000002</v>
      </c>
      <c r="F15" s="16">
        <v>25</v>
      </c>
      <c r="G15" s="16">
        <v>8</v>
      </c>
      <c r="H15" s="16">
        <v>0</v>
      </c>
      <c r="I15" s="16">
        <v>1.5</v>
      </c>
      <c r="J15" s="16">
        <v>4.5999999999999996</v>
      </c>
      <c r="K15" s="16">
        <v>8.1999999999999993</v>
      </c>
      <c r="L15" s="16">
        <v>13.4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1</v>
      </c>
      <c r="V15" s="16">
        <v>1</v>
      </c>
      <c r="W15" s="16">
        <v>0</v>
      </c>
      <c r="X15" s="16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25"/>
      <c r="BC15" s="4"/>
      <c r="BD15" s="4"/>
    </row>
    <row r="16" spans="1:56" ht="15" customHeight="1" x14ac:dyDescent="0.3">
      <c r="A16" s="38">
        <v>45153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2</v>
      </c>
      <c r="H16" s="16">
        <v>0</v>
      </c>
      <c r="I16" s="16">
        <v>0</v>
      </c>
      <c r="J16" s="16">
        <v>0</v>
      </c>
      <c r="K16" s="16">
        <v>4.2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5"/>
      <c r="BC16" s="4"/>
      <c r="BD16" s="4"/>
    </row>
    <row r="17" spans="1:56" ht="15" customHeight="1" x14ac:dyDescent="0.3">
      <c r="A17" s="38">
        <v>45154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25"/>
      <c r="BC17" s="4"/>
      <c r="BD17" s="4"/>
    </row>
    <row r="18" spans="1:56" ht="15" customHeight="1" x14ac:dyDescent="0.3">
      <c r="A18" s="38">
        <v>45155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25"/>
      <c r="BC18" s="4"/>
      <c r="BD18" s="4"/>
    </row>
    <row r="19" spans="1:56" ht="15" customHeight="1" x14ac:dyDescent="0.3">
      <c r="A19" s="38">
        <v>45156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5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5"/>
      <c r="BC19" s="4"/>
      <c r="BD19" s="4"/>
    </row>
    <row r="20" spans="1:56" ht="15" customHeight="1" x14ac:dyDescent="0.3">
      <c r="A20" s="38">
        <v>45157</v>
      </c>
      <c r="B20" s="16">
        <v>0</v>
      </c>
      <c r="C20" s="16">
        <v>3.4</v>
      </c>
      <c r="D20" s="16">
        <v>2</v>
      </c>
      <c r="E20" s="16">
        <v>0</v>
      </c>
      <c r="F20" s="16">
        <v>7</v>
      </c>
      <c r="G20" s="16">
        <v>2.2000000000000002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25"/>
      <c r="BC20" s="4"/>
      <c r="BD20" s="4"/>
    </row>
    <row r="21" spans="1:56" ht="15" customHeight="1" x14ac:dyDescent="0.3">
      <c r="A21" s="38">
        <v>45158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22.4</v>
      </c>
      <c r="L21" s="16">
        <v>16.3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25"/>
      <c r="BC21" s="4"/>
      <c r="BD21" s="4"/>
    </row>
    <row r="22" spans="1:56" ht="15" customHeight="1" x14ac:dyDescent="0.3">
      <c r="A22" s="38">
        <v>45159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25"/>
      <c r="BC22" s="4"/>
      <c r="BD22" s="4"/>
    </row>
    <row r="23" spans="1:56" ht="15" customHeight="1" x14ac:dyDescent="0.3">
      <c r="A23" s="38">
        <v>45160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3.1</v>
      </c>
      <c r="K23" s="16">
        <v>24</v>
      </c>
      <c r="L23" s="16">
        <v>2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25"/>
      <c r="BC23" s="4"/>
      <c r="BD23" s="4"/>
    </row>
    <row r="24" spans="1:56" ht="15" customHeight="1" x14ac:dyDescent="0.3">
      <c r="A24" s="38">
        <v>45161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3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25"/>
      <c r="BC24" s="4"/>
      <c r="BD24" s="4"/>
    </row>
    <row r="25" spans="1:56" ht="15" customHeight="1" x14ac:dyDescent="0.3">
      <c r="A25" s="38">
        <v>45162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25"/>
      <c r="BC25" s="4"/>
      <c r="BD25" s="4"/>
    </row>
    <row r="26" spans="1:56" ht="15" customHeight="1" x14ac:dyDescent="0.3">
      <c r="A26" s="38">
        <v>45163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25</v>
      </c>
      <c r="J26" s="16">
        <v>28.1</v>
      </c>
      <c r="K26" s="16">
        <v>34.200000000000003</v>
      </c>
      <c r="L26" s="16">
        <v>34.200000000000003</v>
      </c>
      <c r="M26" s="16">
        <v>23.4</v>
      </c>
      <c r="N26" s="16">
        <v>25.2</v>
      </c>
      <c r="O26" s="16">
        <v>0</v>
      </c>
      <c r="P26" s="16">
        <v>0</v>
      </c>
      <c r="Q26" s="16">
        <v>18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25"/>
      <c r="BC26" s="4"/>
      <c r="BD26" s="4"/>
    </row>
    <row r="27" spans="1:56" ht="15" customHeight="1" x14ac:dyDescent="0.3">
      <c r="A27" s="38">
        <v>45164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3</v>
      </c>
      <c r="H27" s="16">
        <v>0</v>
      </c>
      <c r="I27" s="16">
        <v>0</v>
      </c>
      <c r="J27" s="16">
        <v>0</v>
      </c>
      <c r="K27" s="16">
        <v>8.1999999999999993</v>
      </c>
      <c r="L27" s="16">
        <v>4.2</v>
      </c>
      <c r="M27" s="16">
        <v>2.1</v>
      </c>
      <c r="N27" s="16">
        <v>2</v>
      </c>
      <c r="O27" s="16">
        <v>0</v>
      </c>
      <c r="P27" s="16">
        <v>0</v>
      </c>
      <c r="Q27" s="16">
        <v>2.4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25"/>
      <c r="BC27" s="4"/>
      <c r="BD27" s="4"/>
    </row>
    <row r="28" spans="1:56" ht="15" customHeight="1" x14ac:dyDescent="0.3">
      <c r="A28" s="38">
        <v>45165</v>
      </c>
      <c r="B28" s="16">
        <v>0</v>
      </c>
      <c r="C28" s="16">
        <v>1.6</v>
      </c>
      <c r="D28" s="16">
        <v>8</v>
      </c>
      <c r="E28" s="16">
        <v>13</v>
      </c>
      <c r="F28" s="16">
        <v>0</v>
      </c>
      <c r="G28" s="16">
        <v>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11</v>
      </c>
      <c r="O28" s="16">
        <v>0</v>
      </c>
      <c r="P28" s="16">
        <v>0</v>
      </c>
      <c r="Q28" s="16">
        <v>0.2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25"/>
      <c r="BC28" s="4"/>
      <c r="BD28" s="4"/>
    </row>
    <row r="29" spans="1:56" ht="15" customHeight="1" x14ac:dyDescent="0.3">
      <c r="A29" s="38">
        <v>45166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3</v>
      </c>
      <c r="H29" s="16">
        <v>0</v>
      </c>
      <c r="I29" s="16">
        <v>16</v>
      </c>
      <c r="J29" s="16">
        <v>16.400000000000002</v>
      </c>
      <c r="K29" s="16">
        <v>64.599999999999994</v>
      </c>
      <c r="L29" s="16">
        <v>0</v>
      </c>
      <c r="M29" s="16">
        <v>0</v>
      </c>
      <c r="N29" s="16">
        <v>4</v>
      </c>
      <c r="O29" s="16">
        <v>0</v>
      </c>
      <c r="P29" s="16">
        <v>0</v>
      </c>
      <c r="Q29" s="16">
        <v>7.8</v>
      </c>
      <c r="R29" s="16">
        <v>0</v>
      </c>
      <c r="S29" s="16">
        <v>0</v>
      </c>
      <c r="T29" s="16">
        <v>0</v>
      </c>
      <c r="U29" s="16">
        <v>1</v>
      </c>
      <c r="V29" s="16">
        <v>0</v>
      </c>
      <c r="W29" s="16">
        <v>0</v>
      </c>
      <c r="X29" s="16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25"/>
      <c r="BC29" s="4"/>
      <c r="BD29" s="4"/>
    </row>
    <row r="30" spans="1:56" ht="15" customHeight="1" x14ac:dyDescent="0.3">
      <c r="A30" s="38">
        <v>45167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12.2</v>
      </c>
      <c r="L30" s="16">
        <v>2.2000000000000002</v>
      </c>
      <c r="M30" s="16">
        <v>0</v>
      </c>
      <c r="N30" s="16">
        <v>0</v>
      </c>
      <c r="O30" s="16">
        <v>0</v>
      </c>
      <c r="P30" s="16">
        <v>0</v>
      </c>
      <c r="Q30" s="16">
        <v>0.2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25"/>
      <c r="BC30" s="4"/>
      <c r="BD30" s="4"/>
    </row>
    <row r="31" spans="1:56" ht="15" customHeight="1" x14ac:dyDescent="0.3">
      <c r="A31" s="38">
        <v>45168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0.2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25"/>
      <c r="BC31" s="4"/>
      <c r="BD31" s="4"/>
    </row>
    <row r="32" spans="1:56" ht="15" customHeight="1" x14ac:dyDescent="0.3">
      <c r="A32" s="38">
        <v>45169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12.4</v>
      </c>
      <c r="M32" s="16">
        <v>0</v>
      </c>
      <c r="N32" s="16">
        <v>0</v>
      </c>
      <c r="O32" s="16">
        <v>0</v>
      </c>
      <c r="P32" s="16">
        <v>0</v>
      </c>
      <c r="Q32" s="16">
        <v>0.2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25"/>
      <c r="BC32" s="4"/>
      <c r="BD32" s="4"/>
    </row>
  </sheetData>
  <dataConsolidate/>
  <printOptions horizontalCentered="1" verticalCentered="1"/>
  <pageMargins left="0.15748031496062992" right="0.19685039370078741" top="0.15748031496062992" bottom="0.59055118110236227" header="0.15748031496062992" footer="0.31496062992125984"/>
  <pageSetup paperSize="9" scale="34" fitToHeight="0" orientation="landscape" r:id="rId1"/>
  <headerFooter alignWithMargins="0">
    <oddFooter>&amp;CPágina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BD83FC049D2B34DB35D5012EC6F00B2" ma:contentTypeVersion="4" ma:contentTypeDescription="Crear nuevo documento." ma:contentTypeScope="" ma:versionID="77338248928ed5b44337d49c5405c280">
  <xsd:schema xmlns:xsd="http://www.w3.org/2001/XMLSchema" xmlns:xs="http://www.w3.org/2001/XMLSchema" xmlns:p="http://schemas.microsoft.com/office/2006/metadata/properties" xmlns:ns2="e15655c9-cc6b-467c-963f-28ceac6f21f4" targetNamespace="http://schemas.microsoft.com/office/2006/metadata/properties" ma:root="true" ma:fieldsID="675553bae4a83176806d2527da265389" ns2:_="">
    <xsd:import namespace="e15655c9-cc6b-467c-963f-28ceac6f21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655c9-cc6b-467c-963f-28ceac6f2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2C0574-ADC6-4A1A-B787-9BF713B6A0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47E0A5-6065-45FD-8C33-A4342AA391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655c9-cc6b-467c-963f-28ceac6f2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92D259-8E8E-4509-97D0-289E814817A5}">
  <ds:schemaRefs>
    <ds:schemaRef ds:uri="http://schemas.microsoft.com/sharepoint/v3"/>
    <ds:schemaRef ds:uri="http://purl.org/dc/dcmitype/"/>
    <ds:schemaRef ds:uri="e4e95370-c495-457a-92b1-2b6378768e65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6d95ea68-8321-46d9-85f9-c65b7d0f6e47"/>
    <ds:schemaRef ds:uri="http://schemas.microsoft.com/office/2006/documentManagement/types"/>
    <ds:schemaRef ds:uri="d60de26d-4fd3-475b-b4ac-583c1b1527ee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DATOS</vt:lpstr>
      <vt:lpstr>ENE</vt:lpstr>
      <vt:lpstr>FEB</vt:lpstr>
      <vt:lpstr>MAR</vt:lpstr>
      <vt:lpstr>ABR</vt:lpstr>
      <vt:lpstr>MAY</vt:lpstr>
      <vt:lpstr>JUN</vt:lpstr>
      <vt:lpstr>JUL</vt:lpstr>
      <vt:lpstr>AGO</vt:lpstr>
      <vt:lpstr>SET</vt:lpstr>
      <vt:lpstr>OCT</vt:lpstr>
      <vt:lpstr>NOV</vt:lpstr>
      <vt:lpstr>DIC</vt:lpstr>
      <vt:lpstr>ENE´24</vt:lpstr>
      <vt:lpstr>ENE´24 - WEBGIS</vt:lpstr>
      <vt:lpstr>ABR!Print_Area</vt:lpstr>
      <vt:lpstr>AGO!Print_Area</vt:lpstr>
      <vt:lpstr>DIC!Print_Area</vt:lpstr>
      <vt:lpstr>ENE!Print_Area</vt:lpstr>
      <vt:lpstr>ENE´24!Print_Area</vt:lpstr>
      <vt:lpstr>FEB!Print_Area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SET!Print_Area</vt:lpstr>
      <vt:lpstr>ENE´24!Print_Titles</vt:lpstr>
    </vt:vector>
  </TitlesOfParts>
  <Company>Techint E &amp;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BOLIVAR Hector     TECHINT</dc:creator>
  <cp:lastModifiedBy>Miranda Deza, Fátima</cp:lastModifiedBy>
  <cp:lastPrinted>2021-03-18T16:33:19Z</cp:lastPrinted>
  <dcterms:created xsi:type="dcterms:W3CDTF">2021-01-31T12:39:39Z</dcterms:created>
  <dcterms:modified xsi:type="dcterms:W3CDTF">2024-12-06T08:14:16Z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0x010100ABD83FC049D2B34DB35D5012EC6F00B2</vt:lpwstr>
  </property>
  <property fmtid="{D5CDD505-2E9C-101B-9397-08002B2CF9AE}" pid="3" name="MediaServiceImageTags">
    <vt:lpwstr/>
  </property>
</Properties>
</file>