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o0040\Python\Nonlinear-Models-in-Time-Series-Analysis\"/>
    </mc:Choice>
  </mc:AlternateContent>
  <xr:revisionPtr revIDLastSave="0" documentId="13_ncr:1_{2AC23701-2F44-45BE-94CC-E6333670B20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both" sheetId="1" r:id="rId1"/>
  </sheets>
  <definedNames>
    <definedName name="bm_s">both!$AA$2</definedName>
    <definedName name="ss">both!$R$2</definedName>
    <definedName name="sss">both!$W$2</definedName>
    <definedName name="ssss">both!$S$2</definedName>
    <definedName name="start">both!$Z$2</definedName>
    <definedName name="tt">both!$V$2</definedName>
  </definedNames>
  <calcPr calcId="191029"/>
</workbook>
</file>

<file path=xl/calcChain.xml><?xml version="1.0" encoding="utf-8"?>
<calcChain xmlns="http://schemas.openxmlformats.org/spreadsheetml/2006/main">
  <c r="R3" i="1" l="1"/>
  <c r="S3" i="1" s="1"/>
  <c r="R4" i="1"/>
  <c r="R5" i="1"/>
  <c r="R6" i="1"/>
  <c r="R7" i="1"/>
  <c r="R8" i="1"/>
  <c r="S8" i="1" s="1"/>
  <c r="R9" i="1"/>
  <c r="R10" i="1"/>
  <c r="R11" i="1"/>
  <c r="R12" i="1"/>
  <c r="R13" i="1"/>
  <c r="R14" i="1"/>
  <c r="R15" i="1"/>
  <c r="R16" i="1"/>
  <c r="R17" i="1"/>
  <c r="R18" i="1"/>
  <c r="R19" i="1"/>
  <c r="R20" i="1"/>
  <c r="S20" i="1" s="1"/>
  <c r="R21" i="1"/>
  <c r="R22" i="1"/>
  <c r="S22" i="1" s="1"/>
  <c r="R23" i="1"/>
  <c r="R24" i="1"/>
  <c r="S24" i="1" s="1"/>
  <c r="R25" i="1"/>
  <c r="R26" i="1"/>
  <c r="R27" i="1"/>
  <c r="S27" i="1" s="1"/>
  <c r="R28" i="1"/>
  <c r="R29" i="1"/>
  <c r="R30" i="1"/>
  <c r="R31" i="1"/>
  <c r="R32" i="1"/>
  <c r="S32" i="1" s="1"/>
  <c r="R33" i="1"/>
  <c r="R34" i="1"/>
  <c r="S34" i="1" s="1"/>
  <c r="R35" i="1"/>
  <c r="R36" i="1"/>
  <c r="S36" i="1" s="1"/>
  <c r="R37" i="1"/>
  <c r="R38" i="1"/>
  <c r="R39" i="1"/>
  <c r="S39" i="1" s="1"/>
  <c r="R40" i="1"/>
  <c r="R41" i="1"/>
  <c r="R42" i="1"/>
  <c r="R43" i="1"/>
  <c r="R44" i="1"/>
  <c r="S44" i="1" s="1"/>
  <c r="R45" i="1"/>
  <c r="R46" i="1"/>
  <c r="S46" i="1" s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S60" i="1" s="1"/>
  <c r="R61" i="1"/>
  <c r="R62" i="1"/>
  <c r="R63" i="1"/>
  <c r="S63" i="1" s="1"/>
  <c r="R64" i="1"/>
  <c r="R65" i="1"/>
  <c r="R66" i="1"/>
  <c r="R67" i="1"/>
  <c r="R68" i="1"/>
  <c r="R69" i="1"/>
  <c r="R70" i="1"/>
  <c r="S70" i="1" s="1"/>
  <c r="R71" i="1"/>
  <c r="R72" i="1"/>
  <c r="S72" i="1" s="1"/>
  <c r="R73" i="1"/>
  <c r="R74" i="1"/>
  <c r="R75" i="1"/>
  <c r="S75" i="1" s="1"/>
  <c r="R76" i="1"/>
  <c r="R77" i="1"/>
  <c r="R78" i="1"/>
  <c r="R79" i="1"/>
  <c r="R80" i="1"/>
  <c r="S80" i="1" s="1"/>
  <c r="R81" i="1"/>
  <c r="R82" i="1"/>
  <c r="S82" i="1" s="1"/>
  <c r="R83" i="1"/>
  <c r="R84" i="1"/>
  <c r="R85" i="1"/>
  <c r="R86" i="1"/>
  <c r="S86" i="1" s="1"/>
  <c r="R87" i="1"/>
  <c r="S87" i="1" s="1"/>
  <c r="R88" i="1"/>
  <c r="R89" i="1"/>
  <c r="R90" i="1"/>
  <c r="R91" i="1"/>
  <c r="R92" i="1"/>
  <c r="S92" i="1" s="1"/>
  <c r="R93" i="1"/>
  <c r="R94" i="1"/>
  <c r="S94" i="1" s="1"/>
  <c r="R95" i="1"/>
  <c r="R96" i="1"/>
  <c r="S96" i="1" s="1"/>
  <c r="R97" i="1"/>
  <c r="R98" i="1"/>
  <c r="R99" i="1"/>
  <c r="S99" i="1" s="1"/>
  <c r="R100" i="1"/>
  <c r="R101" i="1"/>
  <c r="R102" i="1"/>
  <c r="R103" i="1"/>
  <c r="R104" i="1"/>
  <c r="S104" i="1" s="1"/>
  <c r="R105" i="1"/>
  <c r="R106" i="1"/>
  <c r="S106" i="1" s="1"/>
  <c r="R107" i="1"/>
  <c r="R108" i="1"/>
  <c r="S108" i="1" s="1"/>
  <c r="R109" i="1"/>
  <c r="R110" i="1"/>
  <c r="S110" i="1" s="1"/>
  <c r="R111" i="1"/>
  <c r="S111" i="1" s="1"/>
  <c r="R112" i="1"/>
  <c r="R113" i="1"/>
  <c r="R114" i="1"/>
  <c r="R115" i="1"/>
  <c r="R116" i="1"/>
  <c r="S116" i="1" s="1"/>
  <c r="R117" i="1"/>
  <c r="R118" i="1"/>
  <c r="S118" i="1" s="1"/>
  <c r="R119" i="1"/>
  <c r="R120" i="1"/>
  <c r="S120" i="1" s="1"/>
  <c r="R121" i="1"/>
  <c r="R122" i="1"/>
  <c r="R123" i="1"/>
  <c r="S123" i="1" s="1"/>
  <c r="R124" i="1"/>
  <c r="R125" i="1"/>
  <c r="R2" i="1"/>
  <c r="X2" i="1"/>
  <c r="X3" i="1"/>
  <c r="X4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5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W14" i="1" s="1"/>
  <c r="V15" i="1"/>
  <c r="V16" i="1"/>
  <c r="V17" i="1"/>
  <c r="V18" i="1"/>
  <c r="V19" i="1"/>
  <c r="V20" i="1"/>
  <c r="V21" i="1"/>
  <c r="V22" i="1"/>
  <c r="V23" i="1"/>
  <c r="V24" i="1"/>
  <c r="V25" i="1"/>
  <c r="V26" i="1"/>
  <c r="W26" i="1" s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W39" i="1" s="1"/>
  <c r="V40" i="1"/>
  <c r="V41" i="1"/>
  <c r="V42" i="1"/>
  <c r="V43" i="1"/>
  <c r="W43" i="1" s="1"/>
  <c r="V44" i="1"/>
  <c r="V45" i="1"/>
  <c r="V46" i="1"/>
  <c r="V47" i="1"/>
  <c r="V48" i="1"/>
  <c r="V49" i="1"/>
  <c r="V50" i="1"/>
  <c r="W50" i="1" s="1"/>
  <c r="V51" i="1"/>
  <c r="V52" i="1"/>
  <c r="V53" i="1"/>
  <c r="V54" i="1"/>
  <c r="V55" i="1"/>
  <c r="W55" i="1" s="1"/>
  <c r="V56" i="1"/>
  <c r="V57" i="1"/>
  <c r="V58" i="1"/>
  <c r="V59" i="1"/>
  <c r="V60" i="1"/>
  <c r="V61" i="1"/>
  <c r="V62" i="1"/>
  <c r="W62" i="1" s="1"/>
  <c r="V63" i="1"/>
  <c r="V64" i="1"/>
  <c r="V65" i="1"/>
  <c r="V66" i="1"/>
  <c r="V67" i="1"/>
  <c r="V68" i="1"/>
  <c r="V69" i="1"/>
  <c r="V70" i="1"/>
  <c r="V71" i="1"/>
  <c r="V72" i="1"/>
  <c r="V73" i="1"/>
  <c r="V74" i="1"/>
  <c r="W74" i="1" s="1"/>
  <c r="V75" i="1"/>
  <c r="V76" i="1"/>
  <c r="V77" i="1"/>
  <c r="V78" i="1"/>
  <c r="V79" i="1"/>
  <c r="V80" i="1"/>
  <c r="V81" i="1"/>
  <c r="V82" i="1"/>
  <c r="V83" i="1"/>
  <c r="V84" i="1"/>
  <c r="V85" i="1"/>
  <c r="V86" i="1"/>
  <c r="W86" i="1" s="1"/>
  <c r="V87" i="1"/>
  <c r="W87" i="1" s="1"/>
  <c r="V88" i="1"/>
  <c r="V89" i="1"/>
  <c r="V90" i="1"/>
  <c r="V91" i="1"/>
  <c r="W91" i="1" s="1"/>
  <c r="V92" i="1"/>
  <c r="V93" i="1"/>
  <c r="V94" i="1"/>
  <c r="V95" i="1"/>
  <c r="V96" i="1"/>
  <c r="V97" i="1"/>
  <c r="V98" i="1"/>
  <c r="W98" i="1" s="1"/>
  <c r="V99" i="1"/>
  <c r="W99" i="1" s="1"/>
  <c r="V100" i="1"/>
  <c r="V101" i="1"/>
  <c r="V102" i="1"/>
  <c r="V103" i="1"/>
  <c r="V104" i="1"/>
  <c r="V105" i="1"/>
  <c r="V106" i="1"/>
  <c r="V107" i="1"/>
  <c r="V108" i="1"/>
  <c r="V109" i="1"/>
  <c r="V110" i="1"/>
  <c r="W110" i="1" s="1"/>
  <c r="V111" i="1"/>
  <c r="W111" i="1" s="1"/>
  <c r="V112" i="1"/>
  <c r="V113" i="1"/>
  <c r="V114" i="1"/>
  <c r="V115" i="1"/>
  <c r="W115" i="1" s="1"/>
  <c r="V116" i="1"/>
  <c r="V117" i="1"/>
  <c r="V118" i="1"/>
  <c r="V119" i="1"/>
  <c r="V120" i="1"/>
  <c r="V121" i="1"/>
  <c r="V122" i="1"/>
  <c r="W122" i="1" s="1"/>
  <c r="V123" i="1"/>
  <c r="W123" i="1" s="1"/>
  <c r="V124" i="1"/>
  <c r="W124" i="1" s="1"/>
  <c r="V125" i="1"/>
  <c r="W125" i="1" s="1"/>
  <c r="V2" i="1"/>
  <c r="S56" i="1"/>
  <c r="S84" i="1"/>
  <c r="S89" i="1"/>
  <c r="S90" i="1"/>
  <c r="S101" i="1"/>
  <c r="S102" i="1"/>
  <c r="S113" i="1"/>
  <c r="S121" i="1"/>
  <c r="S125" i="1"/>
  <c r="S124" i="1"/>
  <c r="S122" i="1"/>
  <c r="W121" i="1"/>
  <c r="W120" i="1"/>
  <c r="W119" i="1"/>
  <c r="S119" i="1"/>
  <c r="W118" i="1"/>
  <c r="W117" i="1"/>
  <c r="S117" i="1"/>
  <c r="W116" i="1"/>
  <c r="S115" i="1"/>
  <c r="W114" i="1"/>
  <c r="S114" i="1"/>
  <c r="W113" i="1"/>
  <c r="W112" i="1"/>
  <c r="S112" i="1"/>
  <c r="W109" i="1"/>
  <c r="S109" i="1"/>
  <c r="W108" i="1"/>
  <c r="W107" i="1"/>
  <c r="S107" i="1"/>
  <c r="W106" i="1"/>
  <c r="W105" i="1"/>
  <c r="S105" i="1"/>
  <c r="W104" i="1"/>
  <c r="W103" i="1"/>
  <c r="S103" i="1"/>
  <c r="W102" i="1"/>
  <c r="W101" i="1"/>
  <c r="W100" i="1"/>
  <c r="S100" i="1"/>
  <c r="S98" i="1"/>
  <c r="W97" i="1"/>
  <c r="S97" i="1"/>
  <c r="W96" i="1"/>
  <c r="W95" i="1"/>
  <c r="S95" i="1"/>
  <c r="W94" i="1"/>
  <c r="W93" i="1"/>
  <c r="S93" i="1"/>
  <c r="W92" i="1"/>
  <c r="S91" i="1"/>
  <c r="W90" i="1"/>
  <c r="W89" i="1"/>
  <c r="W88" i="1"/>
  <c r="S88" i="1"/>
  <c r="W85" i="1"/>
  <c r="S85" i="1"/>
  <c r="W84" i="1"/>
  <c r="W83" i="1"/>
  <c r="S83" i="1"/>
  <c r="W82" i="1"/>
  <c r="W81" i="1"/>
  <c r="S81" i="1"/>
  <c r="W80" i="1"/>
  <c r="W79" i="1"/>
  <c r="S79" i="1"/>
  <c r="W78" i="1"/>
  <c r="S78" i="1"/>
  <c r="W77" i="1"/>
  <c r="S77" i="1"/>
  <c r="W76" i="1"/>
  <c r="S76" i="1"/>
  <c r="W75" i="1"/>
  <c r="S74" i="1"/>
  <c r="W73" i="1"/>
  <c r="S73" i="1"/>
  <c r="W72" i="1"/>
  <c r="W71" i="1"/>
  <c r="S71" i="1"/>
  <c r="W70" i="1"/>
  <c r="W69" i="1"/>
  <c r="S69" i="1"/>
  <c r="W68" i="1"/>
  <c r="S68" i="1"/>
  <c r="W67" i="1"/>
  <c r="S67" i="1"/>
  <c r="W66" i="1"/>
  <c r="S66" i="1"/>
  <c r="W65" i="1"/>
  <c r="S65" i="1"/>
  <c r="W64" i="1"/>
  <c r="S64" i="1"/>
  <c r="W63" i="1"/>
  <c r="S62" i="1"/>
  <c r="W61" i="1"/>
  <c r="S61" i="1"/>
  <c r="W60" i="1"/>
  <c r="W59" i="1"/>
  <c r="S59" i="1"/>
  <c r="W58" i="1"/>
  <c r="S58" i="1"/>
  <c r="W57" i="1"/>
  <c r="S57" i="1"/>
  <c r="W56" i="1"/>
  <c r="S55" i="1"/>
  <c r="W54" i="1"/>
  <c r="S54" i="1"/>
  <c r="W53" i="1"/>
  <c r="S53" i="1"/>
  <c r="W52" i="1"/>
  <c r="S52" i="1"/>
  <c r="W51" i="1"/>
  <c r="S51" i="1"/>
  <c r="S50" i="1"/>
  <c r="W49" i="1"/>
  <c r="S49" i="1"/>
  <c r="W48" i="1"/>
  <c r="S48" i="1"/>
  <c r="W47" i="1"/>
  <c r="S47" i="1"/>
  <c r="W46" i="1"/>
  <c r="W45" i="1"/>
  <c r="S45" i="1"/>
  <c r="W44" i="1"/>
  <c r="S43" i="1"/>
  <c r="W42" i="1"/>
  <c r="S42" i="1"/>
  <c r="W41" i="1"/>
  <c r="S41" i="1"/>
  <c r="W40" i="1"/>
  <c r="S40" i="1"/>
  <c r="W38" i="1"/>
  <c r="S38" i="1"/>
  <c r="W37" i="1"/>
  <c r="S37" i="1"/>
  <c r="W36" i="1"/>
  <c r="W35" i="1"/>
  <c r="S35" i="1"/>
  <c r="W34" i="1"/>
  <c r="W33" i="1"/>
  <c r="S33" i="1"/>
  <c r="W32" i="1"/>
  <c r="W31" i="1"/>
  <c r="S31" i="1"/>
  <c r="W30" i="1"/>
  <c r="S30" i="1"/>
  <c r="W29" i="1"/>
  <c r="S29" i="1"/>
  <c r="W28" i="1"/>
  <c r="S28" i="1"/>
  <c r="W27" i="1"/>
  <c r="S26" i="1"/>
  <c r="W25" i="1"/>
  <c r="S25" i="1"/>
  <c r="W24" i="1"/>
  <c r="W23" i="1"/>
  <c r="S23" i="1"/>
  <c r="W22" i="1"/>
  <c r="W21" i="1"/>
  <c r="S21" i="1"/>
  <c r="W20" i="1"/>
  <c r="W19" i="1"/>
  <c r="S19" i="1"/>
  <c r="W18" i="1"/>
  <c r="S18" i="1"/>
  <c r="W17" i="1"/>
  <c r="S17" i="1"/>
  <c r="W16" i="1"/>
  <c r="S16" i="1"/>
  <c r="W15" i="1"/>
  <c r="S15" i="1"/>
  <c r="S14" i="1"/>
  <c r="W13" i="1"/>
  <c r="S13" i="1"/>
  <c r="W12" i="1"/>
  <c r="S12" i="1"/>
  <c r="W11" i="1"/>
  <c r="S11" i="1"/>
  <c r="W10" i="1"/>
  <c r="S10" i="1"/>
  <c r="W9" i="1"/>
  <c r="S9" i="1"/>
  <c r="W8" i="1"/>
  <c r="W7" i="1"/>
  <c r="S7" i="1"/>
  <c r="W6" i="1"/>
  <c r="S6" i="1"/>
  <c r="W5" i="1"/>
  <c r="S5" i="1"/>
  <c r="W4" i="1"/>
  <c r="S4" i="1"/>
  <c r="W3" i="1"/>
  <c r="S2" i="1" l="1"/>
  <c r="T8" i="1" l="1"/>
  <c r="T20" i="1"/>
  <c r="T32" i="1"/>
  <c r="T44" i="1"/>
  <c r="T56" i="1"/>
  <c r="T68" i="1"/>
  <c r="T80" i="1"/>
  <c r="T92" i="1"/>
  <c r="T104" i="1"/>
  <c r="T116" i="1"/>
  <c r="T79" i="1"/>
  <c r="T9" i="1"/>
  <c r="T21" i="1"/>
  <c r="T33" i="1"/>
  <c r="T45" i="1"/>
  <c r="T57" i="1"/>
  <c r="T69" i="1"/>
  <c r="T81" i="1"/>
  <c r="T93" i="1"/>
  <c r="T105" i="1"/>
  <c r="T117" i="1"/>
  <c r="T10" i="1"/>
  <c r="T22" i="1"/>
  <c r="T34" i="1"/>
  <c r="AC34" i="1" s="1"/>
  <c r="T46" i="1"/>
  <c r="T58" i="1"/>
  <c r="T70" i="1"/>
  <c r="T82" i="1"/>
  <c r="T94" i="1"/>
  <c r="T106" i="1"/>
  <c r="T118" i="1"/>
  <c r="AC118" i="1" s="1"/>
  <c r="T103" i="1"/>
  <c r="AC103" i="1" s="1"/>
  <c r="T11" i="1"/>
  <c r="T23" i="1"/>
  <c r="AC23" i="1" s="1"/>
  <c r="T35" i="1"/>
  <c r="T47" i="1"/>
  <c r="AC47" i="1" s="1"/>
  <c r="T59" i="1"/>
  <c r="T71" i="1"/>
  <c r="T83" i="1"/>
  <c r="T95" i="1"/>
  <c r="T107" i="1"/>
  <c r="T119" i="1"/>
  <c r="T91" i="1"/>
  <c r="T2" i="1"/>
  <c r="AC2" i="1" s="1"/>
  <c r="T12" i="1"/>
  <c r="T24" i="1"/>
  <c r="AC24" i="1" s="1"/>
  <c r="T36" i="1"/>
  <c r="T48" i="1"/>
  <c r="AC48" i="1" s="1"/>
  <c r="T60" i="1"/>
  <c r="AC60" i="1" s="1"/>
  <c r="T72" i="1"/>
  <c r="AC72" i="1" s="1"/>
  <c r="T84" i="1"/>
  <c r="T96" i="1"/>
  <c r="AC96" i="1" s="1"/>
  <c r="T108" i="1"/>
  <c r="T120" i="1"/>
  <c r="T67" i="1"/>
  <c r="T3" i="1"/>
  <c r="AC3" i="1" s="1"/>
  <c r="T13" i="1"/>
  <c r="T25" i="1"/>
  <c r="T37" i="1"/>
  <c r="T49" i="1"/>
  <c r="AC49" i="1" s="1"/>
  <c r="T61" i="1"/>
  <c r="T73" i="1"/>
  <c r="T85" i="1"/>
  <c r="T97" i="1"/>
  <c r="T109" i="1"/>
  <c r="T121" i="1"/>
  <c r="AC121" i="1" s="1"/>
  <c r="T115" i="1"/>
  <c r="AC115" i="1" s="1"/>
  <c r="T4" i="1"/>
  <c r="AC4" i="1" s="1"/>
  <c r="T14" i="1"/>
  <c r="T26" i="1"/>
  <c r="AC26" i="1" s="1"/>
  <c r="T38" i="1"/>
  <c r="T50" i="1"/>
  <c r="AC50" i="1" s="1"/>
  <c r="T62" i="1"/>
  <c r="AC62" i="1" s="1"/>
  <c r="T74" i="1"/>
  <c r="AC74" i="1" s="1"/>
  <c r="T86" i="1"/>
  <c r="T98" i="1"/>
  <c r="AC98" i="1" s="1"/>
  <c r="T110" i="1"/>
  <c r="AC110" i="1" s="1"/>
  <c r="T122" i="1"/>
  <c r="T31" i="1"/>
  <c r="AC31" i="1" s="1"/>
  <c r="T15" i="1"/>
  <c r="AC15" i="1" s="1"/>
  <c r="T27" i="1"/>
  <c r="T39" i="1"/>
  <c r="T51" i="1"/>
  <c r="T63" i="1"/>
  <c r="AC63" i="1" s="1"/>
  <c r="T75" i="1"/>
  <c r="AC75" i="1" s="1"/>
  <c r="T87" i="1"/>
  <c r="T99" i="1"/>
  <c r="T111" i="1"/>
  <c r="T123" i="1"/>
  <c r="T43" i="1"/>
  <c r="AC43" i="1" s="1"/>
  <c r="T16" i="1"/>
  <c r="AC16" i="1" s="1"/>
  <c r="T28" i="1"/>
  <c r="T40" i="1"/>
  <c r="T52" i="1"/>
  <c r="T64" i="1"/>
  <c r="T76" i="1"/>
  <c r="AC76" i="1" s="1"/>
  <c r="T88" i="1"/>
  <c r="T100" i="1"/>
  <c r="AC100" i="1" s="1"/>
  <c r="T112" i="1"/>
  <c r="T124" i="1"/>
  <c r="T55" i="1"/>
  <c r="AC55" i="1" s="1"/>
  <c r="T17" i="1"/>
  <c r="AC17" i="1" s="1"/>
  <c r="T29" i="1"/>
  <c r="AC29" i="1" s="1"/>
  <c r="T41" i="1"/>
  <c r="AC41" i="1" s="1"/>
  <c r="T53" i="1"/>
  <c r="T65" i="1"/>
  <c r="AC65" i="1" s="1"/>
  <c r="T77" i="1"/>
  <c r="AC77" i="1" s="1"/>
  <c r="T89" i="1"/>
  <c r="AC89" i="1" s="1"/>
  <c r="T101" i="1"/>
  <c r="AC101" i="1" s="1"/>
  <c r="T113" i="1"/>
  <c r="AC113" i="1" s="1"/>
  <c r="T125" i="1"/>
  <c r="T19" i="1"/>
  <c r="AC19" i="1" s="1"/>
  <c r="T6" i="1"/>
  <c r="AC6" i="1" s="1"/>
  <c r="T18" i="1"/>
  <c r="T30" i="1"/>
  <c r="T42" i="1"/>
  <c r="AC42" i="1" s="1"/>
  <c r="T54" i="1"/>
  <c r="T66" i="1"/>
  <c r="AC66" i="1" s="1"/>
  <c r="T78" i="1"/>
  <c r="AC78" i="1" s="1"/>
  <c r="T90" i="1"/>
  <c r="T102" i="1"/>
  <c r="T114" i="1"/>
  <c r="T5" i="1"/>
  <c r="AC5" i="1" s="1"/>
  <c r="T7" i="1"/>
  <c r="AC25" i="1"/>
  <c r="AC120" i="1"/>
  <c r="AC119" i="1"/>
  <c r="AC11" i="1"/>
  <c r="AC108" i="1"/>
  <c r="AC12" i="1"/>
  <c r="AC79" i="1"/>
  <c r="AC67" i="1"/>
  <c r="AC91" i="1"/>
  <c r="AC107" i="1"/>
  <c r="AC106" i="1"/>
  <c r="AC36" i="1"/>
  <c r="AC70" i="1"/>
  <c r="AC94" i="1"/>
  <c r="AC117" i="1"/>
  <c r="AC69" i="1"/>
  <c r="AC13" i="1"/>
  <c r="AC40" i="1"/>
  <c r="AC45" i="1"/>
  <c r="AC112" i="1"/>
  <c r="AC86" i="1"/>
  <c r="AC14" i="1"/>
  <c r="AC38" i="1"/>
  <c r="AC10" i="1"/>
  <c r="AC109" i="1"/>
  <c r="AC37" i="1"/>
  <c r="AC33" i="1" l="1"/>
  <c r="AC71" i="1"/>
  <c r="AC97" i="1"/>
  <c r="AC114" i="1"/>
  <c r="AC30" i="1"/>
  <c r="AC102" i="1"/>
  <c r="AC92" i="1"/>
  <c r="AC87" i="1"/>
  <c r="AC84" i="1"/>
  <c r="AC21" i="1"/>
  <c r="AC8" i="1"/>
  <c r="AC28" i="1"/>
  <c r="AC83" i="1"/>
  <c r="AC18" i="1"/>
  <c r="AC85" i="1"/>
  <c r="AC68" i="1"/>
  <c r="AC90" i="1"/>
  <c r="AC104" i="1"/>
  <c r="AC39" i="1"/>
  <c r="AC7" i="1"/>
  <c r="AC95" i="1"/>
  <c r="AC111" i="1"/>
  <c r="AC46" i="1"/>
  <c r="AC27" i="1"/>
  <c r="AC105" i="1"/>
  <c r="AC123" i="1"/>
  <c r="AC32" i="1"/>
  <c r="AC53" i="1"/>
  <c r="AC99" i="1"/>
  <c r="AC58" i="1"/>
  <c r="AC122" i="1"/>
  <c r="AC22" i="1"/>
  <c r="AC57" i="1"/>
  <c r="AC93" i="1"/>
  <c r="AC54" i="1"/>
  <c r="AC59" i="1"/>
  <c r="AC61" i="1"/>
  <c r="AC44" i="1"/>
  <c r="AC80" i="1"/>
  <c r="AC9" i="1"/>
  <c r="AC56" i="1"/>
  <c r="AC51" i="1"/>
  <c r="AC82" i="1"/>
  <c r="AC52" i="1"/>
  <c r="AC73" i="1"/>
  <c r="AC20" i="1"/>
  <c r="AC35" i="1"/>
  <c r="AC125" i="1"/>
  <c r="AC116" i="1"/>
  <c r="AC88" i="1"/>
  <c r="AC124" i="1"/>
  <c r="AC64" i="1"/>
  <c r="AC81" i="1"/>
</calcChain>
</file>

<file path=xl/sharedStrings.xml><?xml version="1.0" encoding="utf-8"?>
<sst xmlns="http://schemas.openxmlformats.org/spreadsheetml/2006/main" count="40" uniqueCount="15">
  <si>
    <t>yyyyq</t>
  </si>
  <si>
    <t>theta_1</t>
  </si>
  <si>
    <t>theta_2</t>
  </si>
  <si>
    <t>beta_1</t>
  </si>
  <si>
    <t>beta_2</t>
  </si>
  <si>
    <t>gamma_1</t>
  </si>
  <si>
    <t>gamma_2</t>
  </si>
  <si>
    <t>y_t-1</t>
  </si>
  <si>
    <t>DP</t>
  </si>
  <si>
    <t>DY</t>
  </si>
  <si>
    <t>cay</t>
  </si>
  <si>
    <t>y</t>
  </si>
  <si>
    <t>yhat</t>
  </si>
  <si>
    <t>error^2</t>
  </si>
  <si>
    <t>y_bar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</si>
</sst>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165" fontId="3" fillId="0" borderId="0" xfId="0" applyNumberFormat="1" applyFont="1" applyAlignment="1">
      <alignment horizontal="center"/>
    </xf>
    <xf numFmtId="165" fontId="0" fillId="0" borderId="0" xfId="0" applyNumberFormat="1"/>
    <xf numFmtId="165" fontId="0" fillId="2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5"/>
  <sheetViews>
    <sheetView tabSelected="1" topLeftCell="K1" workbookViewId="0">
      <selection activeCell="AC125" sqref="AC2:AC125"/>
    </sheetView>
  </sheetViews>
  <sheetFormatPr defaultRowHeight="15" x14ac:dyDescent="0.25"/>
  <cols>
    <col min="2" max="7" width="9.140625" style="2"/>
    <col min="15" max="15" width="6.140625" bestFit="1" customWidth="1"/>
    <col min="16" max="16" width="8.28515625" bestFit="1" customWidth="1"/>
    <col min="18" max="18" width="12.7109375" bestFit="1" customWidth="1"/>
    <col min="19" max="19" width="9.5703125" style="12" bestFit="1" customWidth="1"/>
    <col min="20" max="20" width="10" bestFit="1" customWidth="1"/>
    <col min="22" max="22" width="12" bestFit="1" customWidth="1"/>
    <col min="23" max="23" width="9.5703125" style="12" bestFit="1" customWidth="1"/>
    <col min="24" max="24" width="9.5703125" bestFit="1" customWidth="1"/>
    <col min="26" max="26" width="6.140625" style="2" bestFit="1" customWidth="1"/>
    <col min="27" max="27" width="12.7109375" style="2" bestFit="1" customWidth="1"/>
    <col min="29" max="29" width="10.28515625" style="8" bestFit="1" customWidth="1"/>
  </cols>
  <sheetData>
    <row r="1" spans="1:29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1" t="s">
        <v>0</v>
      </c>
      <c r="J1" s="3" t="s">
        <v>7</v>
      </c>
      <c r="K1" s="3" t="s">
        <v>8</v>
      </c>
      <c r="L1" s="3" t="s">
        <v>9</v>
      </c>
      <c r="M1" s="5" t="s">
        <v>10</v>
      </c>
      <c r="O1" s="1" t="s">
        <v>0</v>
      </c>
      <c r="P1" s="3" t="s">
        <v>11</v>
      </c>
      <c r="R1" s="6" t="s">
        <v>12</v>
      </c>
      <c r="S1" s="7" t="s">
        <v>13</v>
      </c>
      <c r="V1" s="6" t="s">
        <v>14</v>
      </c>
      <c r="W1" s="7" t="s">
        <v>13</v>
      </c>
      <c r="Z1" s="1" t="s">
        <v>0</v>
      </c>
      <c r="AA1" s="3" t="s">
        <v>11</v>
      </c>
    </row>
    <row r="2" spans="1:29" x14ac:dyDescent="0.25">
      <c r="A2" s="2">
        <v>19881</v>
      </c>
      <c r="B2" s="2">
        <v>-0.7347365262954203</v>
      </c>
      <c r="C2" s="2">
        <v>0.67835259133116987</v>
      </c>
      <c r="D2" s="2">
        <v>0.1191399813026853</v>
      </c>
      <c r="E2" s="2">
        <v>-0.61825014351021113</v>
      </c>
      <c r="F2" s="2">
        <v>-0.28920081615474441</v>
      </c>
      <c r="G2" s="2">
        <v>90.347628003334862</v>
      </c>
      <c r="I2" s="2">
        <v>19881</v>
      </c>
      <c r="J2" s="4">
        <v>-0.27306143750331568</v>
      </c>
      <c r="K2" s="4">
        <v>-3.364749728773047</v>
      </c>
      <c r="L2" s="4">
        <v>-3.3180586385409341</v>
      </c>
      <c r="M2" s="4">
        <v>2.28703463E-2</v>
      </c>
      <c r="O2" s="2">
        <v>19881</v>
      </c>
      <c r="P2" s="4">
        <v>4.252414247361512E-2</v>
      </c>
      <c r="R2">
        <f>F2*EXP(-G2*(K2*B2+L2*C2)^2)+D2*J2+M2*E2</f>
        <v>-5.0123705192279558E-2</v>
      </c>
      <c r="S2" s="9">
        <f t="shared" ref="S2:S65" si="0">(P2-R2)^2</f>
        <v>8.5836236771228251E-3</v>
      </c>
      <c r="T2" s="10">
        <f>AVERAGE(ssss:S2)</f>
        <v>8.5836236771228251E-3</v>
      </c>
      <c r="V2">
        <f>AVERAGE(bm_s:AA127)</f>
        <v>8.3258056233941335E-3</v>
      </c>
      <c r="W2" s="9">
        <f t="shared" ref="W2:W65" si="1">(P2-V2)^2</f>
        <v>1.1695262433211826E-3</v>
      </c>
      <c r="X2" s="10">
        <f>AVERAGE(sss:W2)</f>
        <v>1.1695262433211826E-3</v>
      </c>
      <c r="Z2" s="2">
        <v>19563</v>
      </c>
      <c r="AA2" s="4">
        <v>-3.4415367160825543E-2</v>
      </c>
      <c r="AC2" s="11">
        <f t="shared" ref="AC2:AC4" si="2">1-T2/X2</f>
        <v>-6.3394023658223606</v>
      </c>
    </row>
    <row r="3" spans="1:29" x14ac:dyDescent="0.25">
      <c r="A3" s="2">
        <v>19882</v>
      </c>
      <c r="B3" s="2">
        <v>-0.73487886418619341</v>
      </c>
      <c r="C3" s="2">
        <v>0.67819839593507969</v>
      </c>
      <c r="D3" s="2">
        <v>8.9505561516461912E-2</v>
      </c>
      <c r="E3" s="2">
        <v>-0.57325301317788302</v>
      </c>
      <c r="F3" s="2">
        <v>-0.29080062784128191</v>
      </c>
      <c r="G3" s="2">
        <v>90.180188385301719</v>
      </c>
      <c r="I3" s="2">
        <v>19882</v>
      </c>
      <c r="J3" s="4">
        <v>4.252414247361512E-2</v>
      </c>
      <c r="K3" s="4">
        <v>-3.3888425733472749</v>
      </c>
      <c r="L3" s="4">
        <v>-3.3339442125450498</v>
      </c>
      <c r="M3" s="4">
        <v>1.70534172E-2</v>
      </c>
      <c r="O3" s="2">
        <v>19882</v>
      </c>
      <c r="P3" s="4">
        <v>5.0866120511265031E-2</v>
      </c>
      <c r="R3">
        <f t="shared" ref="R3:R66" si="3">F3*EXP(-G3*(K3*B3+L3*C3)^2)+D3*J3+M3*E3</f>
        <v>-8.5056926074308595E-3</v>
      </c>
      <c r="S3" s="9">
        <f t="shared" si="0"/>
        <v>3.5250121930013494E-3</v>
      </c>
      <c r="T3" s="10">
        <f>AVERAGE(ssss:S3)</f>
        <v>6.0543179350620868E-3</v>
      </c>
      <c r="V3">
        <f>AVERAGE(bm_s:AA128)</f>
        <v>8.5950838663092603E-3</v>
      </c>
      <c r="W3" s="9">
        <f t="shared" si="1"/>
        <v>1.7868405390391933E-3</v>
      </c>
      <c r="X3" s="10">
        <f>AVERAGE(sss:W3)</f>
        <v>1.478183391180188E-3</v>
      </c>
      <c r="Z3" s="2">
        <v>19564</v>
      </c>
      <c r="AA3" s="4">
        <v>3.3240666989651682E-2</v>
      </c>
      <c r="AC3" s="11">
        <f t="shared" si="2"/>
        <v>-3.0957826824371866</v>
      </c>
    </row>
    <row r="4" spans="1:29" x14ac:dyDescent="0.25">
      <c r="A4" s="2">
        <v>19883</v>
      </c>
      <c r="B4" s="2">
        <v>-0.73484640538606616</v>
      </c>
      <c r="C4" s="2">
        <v>0.67823355950469688</v>
      </c>
      <c r="D4" s="2">
        <v>9.2891095622740283E-2</v>
      </c>
      <c r="E4" s="2">
        <v>-0.55187269789851578</v>
      </c>
      <c r="F4" s="2">
        <v>-0.2906355399318673</v>
      </c>
      <c r="G4" s="2">
        <v>90.641430551340292</v>
      </c>
      <c r="I4" s="2">
        <v>19883</v>
      </c>
      <c r="J4" s="4">
        <v>5.0866120511265031E-2</v>
      </c>
      <c r="K4" s="4">
        <v>-3.3583987461256251</v>
      </c>
      <c r="L4" s="4">
        <v>-3.3642292387982491</v>
      </c>
      <c r="M4" s="4">
        <v>2.0716617699999999E-2</v>
      </c>
      <c r="O4" s="2">
        <v>19883</v>
      </c>
      <c r="P4" s="4">
        <v>-1.166548861176374E-2</v>
      </c>
      <c r="R4">
        <f t="shared" si="3"/>
        <v>-1.9266037677998379E-2</v>
      </c>
      <c r="S4" s="9">
        <f t="shared" si="0"/>
        <v>5.7768346108240246E-5</v>
      </c>
      <c r="T4" s="10">
        <f>AVERAGE(ssss:S4)</f>
        <v>4.0554680720774712E-3</v>
      </c>
      <c r="V4">
        <f>AVERAGE(bm_s:AA129)</f>
        <v>8.9253263400979766E-3</v>
      </c>
      <c r="W4" s="9">
        <f t="shared" si="1"/>
        <v>4.2398166038181204E-4</v>
      </c>
      <c r="X4" s="10">
        <f>AVERAGE(sss:W4)</f>
        <v>1.1267828142473961E-3</v>
      </c>
      <c r="Z4" s="2">
        <v>19571</v>
      </c>
      <c r="AA4" s="4">
        <v>-5.0750080332223092E-2</v>
      </c>
      <c r="AC4" s="11">
        <f t="shared" si="2"/>
        <v>-2.5991568390987672</v>
      </c>
    </row>
    <row r="5" spans="1:29" x14ac:dyDescent="0.25">
      <c r="A5" s="2">
        <v>19884</v>
      </c>
      <c r="B5" s="2">
        <v>-0.73484858033094158</v>
      </c>
      <c r="C5" s="2">
        <v>0.67823123044313782</v>
      </c>
      <c r="D5" s="2">
        <v>9.2597751367014952E-2</v>
      </c>
      <c r="E5" s="2">
        <v>-0.54822526465356991</v>
      </c>
      <c r="F5" s="2">
        <v>-0.29056199463193971</v>
      </c>
      <c r="G5" s="2">
        <v>90.711346236705253</v>
      </c>
      <c r="I5" s="2">
        <v>19884</v>
      </c>
      <c r="J5" s="4">
        <v>-1.166548861176374E-2</v>
      </c>
      <c r="K5" s="4">
        <v>-3.3493461268753171</v>
      </c>
      <c r="L5" s="4">
        <v>-3.3282038441796562</v>
      </c>
      <c r="M5" s="4">
        <v>2.2044635600000001E-2</v>
      </c>
      <c r="O5" s="2">
        <v>19884</v>
      </c>
      <c r="P5" s="4">
        <v>1.252160867377919E-2</v>
      </c>
      <c r="R5">
        <f t="shared" si="3"/>
        <v>-1.9837271850039605E-2</v>
      </c>
      <c r="S5" s="9">
        <f t="shared" si="0"/>
        <v>1.0470971487547792E-3</v>
      </c>
      <c r="T5" s="10">
        <f>AVERAGE(ssss:S5)</f>
        <v>3.3033753412467985E-3</v>
      </c>
      <c r="U5" s="10"/>
      <c r="V5">
        <f>AVERAGE(bm_s:AA130)</f>
        <v>8.7657076195409092E-3</v>
      </c>
      <c r="W5" s="9">
        <f t="shared" si="1"/>
        <v>1.4106792729228233E-5</v>
      </c>
      <c r="X5" s="10">
        <f>AVERAGE(sss:W5)</f>
        <v>8.48613808867854E-4</v>
      </c>
      <c r="Y5" s="10"/>
      <c r="Z5" s="2">
        <v>19572</v>
      </c>
      <c r="AA5" s="4">
        <v>7.5114482765791274E-2</v>
      </c>
      <c r="AC5" s="11">
        <f>1-T5/X5</f>
        <v>-2.8926721516043576</v>
      </c>
    </row>
    <row r="6" spans="1:29" x14ac:dyDescent="0.25">
      <c r="A6" s="2">
        <v>19891</v>
      </c>
      <c r="B6" s="2">
        <v>-0.73484228294431886</v>
      </c>
      <c r="C6" s="2">
        <v>0.6782380254895779</v>
      </c>
      <c r="D6" s="2">
        <v>9.2800185508560118E-2</v>
      </c>
      <c r="E6" s="2">
        <v>-0.53313542814094195</v>
      </c>
      <c r="F6" s="2">
        <v>-0.29059824997575928</v>
      </c>
      <c r="G6" s="2">
        <v>91.037759248583185</v>
      </c>
      <c r="I6" s="2">
        <v>19891</v>
      </c>
      <c r="J6" s="4">
        <v>1.252160867377919E-2</v>
      </c>
      <c r="K6" s="4">
        <v>-3.382850092809301</v>
      </c>
      <c r="L6" s="4">
        <v>-3.3229289234477259</v>
      </c>
      <c r="M6" s="4">
        <v>2.19163985E-2</v>
      </c>
      <c r="O6" s="2">
        <v>19885</v>
      </c>
      <c r="P6" s="4">
        <v>4.726151932525282E-2</v>
      </c>
      <c r="R6">
        <f t="shared" si="3"/>
        <v>-1.2674973075783517E-2</v>
      </c>
      <c r="S6" s="9">
        <f t="shared" si="0"/>
        <v>3.5923831213394864E-3</v>
      </c>
      <c r="T6" s="10">
        <f>AVERAGE(ssss:S6)</f>
        <v>3.3611768972653363E-3</v>
      </c>
      <c r="U6" s="10"/>
      <c r="V6">
        <f>AVERAGE(bm_s:AA131)</f>
        <v>8.7945991661119716E-3</v>
      </c>
      <c r="W6" s="9">
        <f t="shared" si="1"/>
        <v>1.4797039465297165E-3</v>
      </c>
      <c r="X6" s="10">
        <f>AVERAGE(sss:W6)</f>
        <v>9.7483183640022643E-4</v>
      </c>
      <c r="Y6" s="10"/>
      <c r="Z6" s="2">
        <v>19573</v>
      </c>
      <c r="AA6" s="4">
        <v>-0.108352230539913</v>
      </c>
      <c r="AC6" s="11">
        <f t="shared" ref="AC6:AC69" si="4">1-T6/X6</f>
        <v>-2.4479556080946185</v>
      </c>
    </row>
    <row r="7" spans="1:29" x14ac:dyDescent="0.25">
      <c r="A7" s="2">
        <v>19892</v>
      </c>
      <c r="B7" s="2">
        <v>-0.73482949250216234</v>
      </c>
      <c r="C7" s="2">
        <v>0.67825188319214791</v>
      </c>
      <c r="D7" s="2">
        <v>9.3567390076317827E-2</v>
      </c>
      <c r="E7" s="2">
        <v>-0.50646272118511082</v>
      </c>
      <c r="F7" s="2">
        <v>-0.29077439312276893</v>
      </c>
      <c r="G7" s="2">
        <v>91.460168046372132</v>
      </c>
      <c r="I7" s="2">
        <v>19892</v>
      </c>
      <c r="J7" s="4">
        <v>4.726151932525282E-2</v>
      </c>
      <c r="K7" s="4">
        <v>-3.423264348110644</v>
      </c>
      <c r="L7" s="4">
        <v>-3.3478104416367289</v>
      </c>
      <c r="M7" s="4">
        <v>2.7014473000000001E-2</v>
      </c>
      <c r="O7" s="2">
        <v>19886</v>
      </c>
      <c r="P7" s="4">
        <v>6.3180266289565398E-2</v>
      </c>
      <c r="R7">
        <f t="shared" si="3"/>
        <v>-1.046780451851371E-2</v>
      </c>
      <c r="S7" s="9">
        <f t="shared" si="0"/>
        <v>5.4240383337518351E-3</v>
      </c>
      <c r="T7" s="10">
        <f>AVERAGE(ssss:S7)</f>
        <v>3.7049871366797524E-3</v>
      </c>
      <c r="U7" s="10"/>
      <c r="V7">
        <f>AVERAGE(bm_s:AA132)</f>
        <v>9.0882397780138111E-3</v>
      </c>
      <c r="W7" s="9">
        <f t="shared" si="1"/>
        <v>2.9259473321263997E-3</v>
      </c>
      <c r="X7" s="10">
        <f>AVERAGE(sss:W7)</f>
        <v>1.3000177523545887E-3</v>
      </c>
      <c r="Y7" s="10"/>
      <c r="Z7" s="2">
        <v>19574</v>
      </c>
      <c r="AA7" s="4">
        <v>-6.310816713444943E-2</v>
      </c>
      <c r="AC7" s="11">
        <f t="shared" si="4"/>
        <v>-1.849951187181321</v>
      </c>
    </row>
    <row r="8" spans="1:29" x14ac:dyDescent="0.25">
      <c r="A8" s="2">
        <v>19893</v>
      </c>
      <c r="B8" s="2">
        <v>-0.73482174112915788</v>
      </c>
      <c r="C8" s="2">
        <v>0.67826028178832753</v>
      </c>
      <c r="D8" s="2">
        <v>9.7263016123093668E-2</v>
      </c>
      <c r="E8" s="2">
        <v>-0.46653891384084151</v>
      </c>
      <c r="F8" s="2">
        <v>-0.29063156126985851</v>
      </c>
      <c r="G8" s="2">
        <v>91.710535407255733</v>
      </c>
      <c r="I8" s="2">
        <v>19893</v>
      </c>
      <c r="J8" s="4">
        <v>6.3180266289565398E-2</v>
      </c>
      <c r="K8" s="4">
        <v>-3.4820853555374081</v>
      </c>
      <c r="L8" s="4">
        <v>-3.3885722139659258</v>
      </c>
      <c r="M8" s="4">
        <v>2.57822142E-2</v>
      </c>
      <c r="O8" s="2">
        <v>19887</v>
      </c>
      <c r="P8" s="4">
        <v>8.1702573916093549E-2</v>
      </c>
      <c r="R8">
        <f t="shared" si="3"/>
        <v>-6.4627857250322491E-3</v>
      </c>
      <c r="S8" s="9">
        <f t="shared" si="0"/>
        <v>7.7731306406490551E-3</v>
      </c>
      <c r="T8" s="10">
        <f>AVERAGE(ssss:S8)</f>
        <v>4.2861504943896523E-3</v>
      </c>
      <c r="U8" s="10"/>
      <c r="V8">
        <f>AVERAGE(bm_s:AA133)</f>
        <v>9.4980278576467774E-3</v>
      </c>
      <c r="W8" s="9">
        <f t="shared" si="1"/>
        <v>5.2134964715063606E-3</v>
      </c>
      <c r="X8" s="10">
        <f>AVERAGE(sss:W8)</f>
        <v>1.8590861408048418E-3</v>
      </c>
      <c r="Y8" s="10"/>
      <c r="Z8" s="2">
        <v>19581</v>
      </c>
      <c r="AA8" s="4">
        <v>5.5249240416614477E-2</v>
      </c>
      <c r="AC8" s="11">
        <f t="shared" si="4"/>
        <v>-1.3055147366835178</v>
      </c>
    </row>
    <row r="9" spans="1:29" x14ac:dyDescent="0.25">
      <c r="A9" s="2">
        <v>19894</v>
      </c>
      <c r="B9" s="2">
        <v>-0.73479402372118852</v>
      </c>
      <c r="C9" s="2">
        <v>0.67829030879204344</v>
      </c>
      <c r="D9" s="2">
        <v>0.10363752538265809</v>
      </c>
      <c r="E9" s="2">
        <v>-0.42300942465607227</v>
      </c>
      <c r="F9" s="2">
        <v>-0.29027433183264789</v>
      </c>
      <c r="G9" s="2">
        <v>92.128498258795958</v>
      </c>
      <c r="I9" s="2">
        <v>19894</v>
      </c>
      <c r="J9" s="4">
        <v>8.1702573916093549E-2</v>
      </c>
      <c r="K9" s="4">
        <v>-3.4647177455761859</v>
      </c>
      <c r="L9" s="4">
        <v>-3.4526188149826349</v>
      </c>
      <c r="M9" s="4">
        <v>1.99554069E-2</v>
      </c>
      <c r="O9" s="2">
        <v>19888</v>
      </c>
      <c r="P9" s="4">
        <v>-4.3631101236472902E-4</v>
      </c>
      <c r="R9">
        <f t="shared" si="3"/>
        <v>-6.2559989597621712E-3</v>
      </c>
      <c r="S9" s="9">
        <f t="shared" si="0"/>
        <v>3.3868767805083058E-5</v>
      </c>
      <c r="T9" s="10">
        <f>AVERAGE(ssss:S9)</f>
        <v>3.7546152785665815E-3</v>
      </c>
      <c r="U9" s="10"/>
      <c r="V9">
        <f>AVERAGE(bm_s:AA134)</f>
        <v>1.0040919181394495E-2</v>
      </c>
      <c r="W9" s="9">
        <f t="shared" si="1"/>
        <v>1.0977235253301995E-4</v>
      </c>
      <c r="X9" s="10">
        <f>AVERAGE(sss:W9)</f>
        <v>1.6404219172708641E-3</v>
      </c>
      <c r="Y9" s="10"/>
      <c r="Z9" s="2">
        <v>19582</v>
      </c>
      <c r="AA9" s="4">
        <v>7.8419289264418462E-2</v>
      </c>
      <c r="AC9" s="11">
        <f t="shared" si="4"/>
        <v>-1.2888107254827812</v>
      </c>
    </row>
    <row r="10" spans="1:29" x14ac:dyDescent="0.25">
      <c r="A10" s="2">
        <v>19901</v>
      </c>
      <c r="B10" s="2">
        <v>-0.73481231558546345</v>
      </c>
      <c r="C10" s="2">
        <v>0.67827051866983168</v>
      </c>
      <c r="D10" s="2">
        <v>0.1044713036386614</v>
      </c>
      <c r="E10" s="2">
        <v>-0.42100252042302932</v>
      </c>
      <c r="F10" s="2">
        <v>-0.29048355152921829</v>
      </c>
      <c r="G10" s="2">
        <v>92.024961258591205</v>
      </c>
      <c r="I10" s="2">
        <v>19901</v>
      </c>
      <c r="J10" s="4">
        <v>-4.3631101236472902E-4</v>
      </c>
      <c r="K10" s="4">
        <v>-3.402374752728873</v>
      </c>
      <c r="L10" s="4">
        <v>-3.4412061811652639</v>
      </c>
      <c r="M10" s="4">
        <v>2.3025031500000001E-2</v>
      </c>
      <c r="O10" s="2">
        <v>19889</v>
      </c>
      <c r="P10" s="4">
        <v>-4.9421202505985987E-2</v>
      </c>
      <c r="R10">
        <f t="shared" si="3"/>
        <v>-3.2717260865619185E-2</v>
      </c>
      <c r="S10" s="9">
        <f t="shared" si="0"/>
        <v>2.7902166632477992E-4</v>
      </c>
      <c r="T10" s="10">
        <f>AVERAGE(ssss:S10)</f>
        <v>3.3684382105397146E-3</v>
      </c>
      <c r="U10" s="10"/>
      <c r="V10">
        <f>AVERAGE(bm_s:AA135)</f>
        <v>9.9627308963664424E-3</v>
      </c>
      <c r="W10" s="9">
        <f t="shared" si="1"/>
        <v>3.5264515463350283E-3</v>
      </c>
      <c r="X10" s="10">
        <f>AVERAGE(sss:W10)</f>
        <v>1.8499807649446599E-3</v>
      </c>
      <c r="Y10" s="10"/>
      <c r="Z10" s="2">
        <v>19583</v>
      </c>
      <c r="AA10" s="4">
        <v>0.10837424967579321</v>
      </c>
      <c r="AC10" s="11">
        <f t="shared" si="4"/>
        <v>-0.8207963425179059</v>
      </c>
    </row>
    <row r="11" spans="1:29" x14ac:dyDescent="0.25">
      <c r="A11" s="2">
        <v>19902</v>
      </c>
      <c r="B11" s="2">
        <v>-0.73477459197880413</v>
      </c>
      <c r="C11" s="2">
        <v>0.67831135849889534</v>
      </c>
      <c r="D11" s="2">
        <v>0.1042294598391335</v>
      </c>
      <c r="E11" s="2">
        <v>-0.42910148970393419</v>
      </c>
      <c r="F11" s="2">
        <v>-0.29013504255526978</v>
      </c>
      <c r="G11" s="2">
        <v>92.004804720482724</v>
      </c>
      <c r="I11" s="2">
        <v>19902</v>
      </c>
      <c r="J11" s="4">
        <v>-4.9421202505985987E-2</v>
      </c>
      <c r="K11" s="4">
        <v>-3.4241674130531319</v>
      </c>
      <c r="L11" s="4">
        <v>-3.3723476937402932</v>
      </c>
      <c r="M11" s="4">
        <v>1.72761858E-2</v>
      </c>
      <c r="O11" s="2">
        <v>19890</v>
      </c>
      <c r="P11" s="4">
        <v>4.181742906006778E-2</v>
      </c>
      <c r="R11">
        <f t="shared" si="3"/>
        <v>-1.4944170333607688E-2</v>
      </c>
      <c r="S11" s="9">
        <f t="shared" si="0"/>
        <v>3.2218791657280996E-3</v>
      </c>
      <c r="T11" s="10">
        <f>AVERAGE(ssss:S11)</f>
        <v>3.3537823060585531E-3</v>
      </c>
      <c r="U11" s="10"/>
      <c r="V11">
        <f>AVERAGE(bm_s:AA136)</f>
        <v>9.5228499082008703E-3</v>
      </c>
      <c r="W11" s="9">
        <f t="shared" si="1"/>
        <v>1.0429398425961969E-3</v>
      </c>
      <c r="X11" s="10">
        <f>AVERAGE(sss:W11)</f>
        <v>1.7692766727098138E-3</v>
      </c>
      <c r="Y11" s="10"/>
      <c r="Z11" s="2">
        <v>19584</v>
      </c>
      <c r="AA11" s="4">
        <v>0.101834556260854</v>
      </c>
      <c r="AC11" s="11">
        <f t="shared" si="4"/>
        <v>-0.89556690470683686</v>
      </c>
    </row>
    <row r="12" spans="1:29" x14ac:dyDescent="0.25">
      <c r="A12" s="2">
        <v>19903</v>
      </c>
      <c r="B12" s="2">
        <v>-0.73478111803379342</v>
      </c>
      <c r="C12" s="2">
        <v>0.67830429266421344</v>
      </c>
      <c r="D12" s="2">
        <v>0.1009399975376684</v>
      </c>
      <c r="E12" s="2">
        <v>-0.41001368255431508</v>
      </c>
      <c r="F12" s="2">
        <v>-0.29028524228571928</v>
      </c>
      <c r="G12" s="2">
        <v>92.238084974861536</v>
      </c>
      <c r="I12" s="2">
        <v>19903</v>
      </c>
      <c r="J12" s="4">
        <v>4.181742906006778E-2</v>
      </c>
      <c r="K12" s="4">
        <v>-3.252771743042576</v>
      </c>
      <c r="L12" s="4">
        <v>-3.4096121065075429</v>
      </c>
      <c r="M12" s="4">
        <v>2.65399573E-2</v>
      </c>
      <c r="O12" s="2">
        <v>19891</v>
      </c>
      <c r="P12" s="4">
        <v>-0.16899398386240291</v>
      </c>
      <c r="R12">
        <f t="shared" si="3"/>
        <v>-0.17389888361924799</v>
      </c>
      <c r="S12" s="9">
        <f t="shared" si="0"/>
        <v>2.4058041624698895E-5</v>
      </c>
      <c r="T12" s="10">
        <f>AVERAGE(ssss:S12)</f>
        <v>3.0510801002009299E-3</v>
      </c>
      <c r="U12" s="10"/>
      <c r="V12">
        <f>AVERAGE(bm_s:AA137)</f>
        <v>9.7603100490234202E-3</v>
      </c>
      <c r="W12" s="9">
        <f t="shared" si="1"/>
        <v>3.1953097591772589E-2</v>
      </c>
      <c r="X12" s="10">
        <f>AVERAGE(sss:W12)</f>
        <v>4.5132603926246115E-3</v>
      </c>
      <c r="Y12" s="10"/>
      <c r="Z12" s="2">
        <v>19591</v>
      </c>
      <c r="AA12" s="4">
        <v>9.4448871468661502E-3</v>
      </c>
      <c r="AC12" s="11">
        <f t="shared" si="4"/>
        <v>0.32397428138937379</v>
      </c>
    </row>
    <row r="13" spans="1:29" x14ac:dyDescent="0.25">
      <c r="A13" s="2">
        <v>19904</v>
      </c>
      <c r="B13" s="2">
        <v>-0.73485661546623182</v>
      </c>
      <c r="C13" s="2">
        <v>0.6782225048114614</v>
      </c>
      <c r="D13" s="2">
        <v>0.10090617008714629</v>
      </c>
      <c r="E13" s="2">
        <v>-0.40695265872388697</v>
      </c>
      <c r="F13" s="2">
        <v>-0.29022833275705417</v>
      </c>
      <c r="G13" s="2">
        <v>91.698837701503876</v>
      </c>
      <c r="I13" s="2">
        <v>19904</v>
      </c>
      <c r="J13" s="4">
        <v>-0.16899398386240291</v>
      </c>
      <c r="K13" s="4">
        <v>-3.3077113410643202</v>
      </c>
      <c r="L13" s="4">
        <v>-3.231700729357712</v>
      </c>
      <c r="M13" s="4">
        <v>2.2516883500000001E-2</v>
      </c>
      <c r="O13" s="2">
        <v>19892</v>
      </c>
      <c r="P13" s="4">
        <v>6.8328775626068261E-2</v>
      </c>
      <c r="R13">
        <f t="shared" si="3"/>
        <v>-2.776534695408224E-2</v>
      </c>
      <c r="S13" s="9">
        <f t="shared" si="0"/>
        <v>9.2340803944489912E-3</v>
      </c>
      <c r="T13" s="10">
        <f>AVERAGE(ssss:S13)</f>
        <v>3.5663301247216019E-3</v>
      </c>
      <c r="U13" s="10"/>
      <c r="V13">
        <f>AVERAGE(bm_s:AA138)</f>
        <v>8.4555341810568056E-3</v>
      </c>
      <c r="W13" s="9">
        <f t="shared" si="1"/>
        <v>3.5848050411326372E-3</v>
      </c>
      <c r="X13" s="10">
        <f>AVERAGE(sss:W13)</f>
        <v>4.4358891133336135E-3</v>
      </c>
      <c r="Y13" s="10"/>
      <c r="Z13" s="2">
        <v>19592</v>
      </c>
      <c r="AA13" s="4">
        <v>5.4927868318817873E-2</v>
      </c>
      <c r="AC13" s="11">
        <f t="shared" si="4"/>
        <v>0.19602811666284636</v>
      </c>
    </row>
    <row r="14" spans="1:29" x14ac:dyDescent="0.25">
      <c r="A14" s="2">
        <v>19911</v>
      </c>
      <c r="B14" s="2">
        <v>-0.73490942424242311</v>
      </c>
      <c r="C14" s="2">
        <v>0.67816527360195522</v>
      </c>
      <c r="D14" s="2">
        <v>8.3449359201030471E-2</v>
      </c>
      <c r="E14" s="2">
        <v>-0.36608459641493452</v>
      </c>
      <c r="F14" s="2">
        <v>-0.29103429010455772</v>
      </c>
      <c r="G14" s="2">
        <v>91.868079983209782</v>
      </c>
      <c r="I14" s="2">
        <v>19911</v>
      </c>
      <c r="J14" s="4">
        <v>6.8328775626068261E-2</v>
      </c>
      <c r="K14" s="4">
        <v>-3.4334809630504641</v>
      </c>
      <c r="L14" s="4">
        <v>-3.305727541438686</v>
      </c>
      <c r="M14" s="4">
        <v>9.3262667000000004E-3</v>
      </c>
      <c r="O14" s="2">
        <v>19893</v>
      </c>
      <c r="P14" s="4">
        <v>0.12049059550601129</v>
      </c>
      <c r="R14">
        <f t="shared" si="3"/>
        <v>2.0868465273116963E-3</v>
      </c>
      <c r="S14" s="9">
        <f t="shared" si="0"/>
        <v>1.4019447772210905E-2</v>
      </c>
      <c r="T14" s="10">
        <f>AVERAGE(ssss:S14)</f>
        <v>4.3704160976053945E-3</v>
      </c>
      <c r="U14" s="10"/>
      <c r="V14">
        <f>AVERAGE(bm_s:AA139)</f>
        <v>8.8893982494989161E-3</v>
      </c>
      <c r="W14" s="9">
        <f t="shared" si="1"/>
        <v>1.2454827229086987E-2</v>
      </c>
      <c r="X14" s="10">
        <f>AVERAGE(sss:W14)</f>
        <v>5.052730506853103E-3</v>
      </c>
      <c r="Y14" s="10"/>
      <c r="Z14" s="2">
        <v>19593</v>
      </c>
      <c r="AA14" s="4">
        <v>-2.935076499486897E-2</v>
      </c>
      <c r="AC14" s="11">
        <f t="shared" si="4"/>
        <v>0.13503874950826567</v>
      </c>
    </row>
    <row r="15" spans="1:29" x14ac:dyDescent="0.25">
      <c r="A15" s="2">
        <v>19912</v>
      </c>
      <c r="B15" s="2">
        <v>-0.73484901302696448</v>
      </c>
      <c r="C15" s="2">
        <v>0.67823073371735143</v>
      </c>
      <c r="D15" s="2">
        <v>9.2401894835603765E-2</v>
      </c>
      <c r="E15" s="2">
        <v>-0.34489863548724509</v>
      </c>
      <c r="F15" s="2">
        <v>-0.29059917516896139</v>
      </c>
      <c r="G15" s="2">
        <v>92.364417027789116</v>
      </c>
      <c r="I15" s="2">
        <v>19912</v>
      </c>
      <c r="J15" s="4">
        <v>0.12049059550601129</v>
      </c>
      <c r="K15" s="4">
        <v>-3.419551010766845</v>
      </c>
      <c r="L15" s="4">
        <v>-3.4304302948973309</v>
      </c>
      <c r="M15" s="4">
        <v>1.0065963299999999E-2</v>
      </c>
      <c r="O15" s="2">
        <v>19894</v>
      </c>
      <c r="P15" s="4">
        <v>-1.6785251780637379E-2</v>
      </c>
      <c r="R15">
        <f t="shared" si="3"/>
        <v>-4.1438861525627483E-3</v>
      </c>
      <c r="S15" s="9">
        <f t="shared" si="0"/>
        <v>1.5980412494266669E-4</v>
      </c>
      <c r="T15" s="10">
        <f>AVERAGE(ssss:S15)</f>
        <v>4.0696580995580565E-3</v>
      </c>
      <c r="U15" s="10"/>
      <c r="V15">
        <f>AVERAGE(bm_s:AA140)</f>
        <v>9.6922845606968473E-3</v>
      </c>
      <c r="W15" s="9">
        <f t="shared" si="1"/>
        <v>7.0105993070667468E-4</v>
      </c>
      <c r="X15" s="10">
        <f>AVERAGE(sss:W15)</f>
        <v>4.741896894271215E-3</v>
      </c>
      <c r="Y15" s="10"/>
      <c r="Z15" s="2">
        <v>19594</v>
      </c>
      <c r="AA15" s="4">
        <v>4.9960079512576028E-2</v>
      </c>
      <c r="AC15" s="11">
        <f t="shared" si="4"/>
        <v>0.14176579746499851</v>
      </c>
    </row>
    <row r="16" spans="1:29" x14ac:dyDescent="0.25">
      <c r="A16" s="2">
        <v>19913</v>
      </c>
      <c r="B16" s="2">
        <v>-0.73486747050042411</v>
      </c>
      <c r="C16" s="2">
        <v>0.67821073697290535</v>
      </c>
      <c r="D16" s="2">
        <v>9.0346388633168753E-2</v>
      </c>
      <c r="E16" s="2">
        <v>-0.34891030732926159</v>
      </c>
      <c r="F16" s="2">
        <v>-0.29062676496672618</v>
      </c>
      <c r="G16" s="2">
        <v>92.096319319870261</v>
      </c>
      <c r="I16" s="2">
        <v>19913</v>
      </c>
      <c r="J16" s="4">
        <v>-1.6785251780637379E-2</v>
      </c>
      <c r="K16" s="4">
        <v>-3.4530797760875109</v>
      </c>
      <c r="L16" s="4">
        <v>-3.4090685628043942</v>
      </c>
      <c r="M16" s="4">
        <v>9.1111052000000005E-3</v>
      </c>
      <c r="O16" s="2">
        <v>19895</v>
      </c>
      <c r="P16" s="4">
        <v>3.8246620036682548E-2</v>
      </c>
      <c r="R16">
        <f t="shared" si="3"/>
        <v>-7.3849897425342197E-3</v>
      </c>
      <c r="S16" s="9">
        <f t="shared" si="0"/>
        <v>2.082243811042711E-3</v>
      </c>
      <c r="T16" s="10">
        <f>AVERAGE(ssss:S16)</f>
        <v>3.9371638136570337E-3</v>
      </c>
      <c r="U16" s="10"/>
      <c r="V16">
        <f>AVERAGE(bm_s:AA141)</f>
        <v>9.5031593011158898E-3</v>
      </c>
      <c r="W16" s="9">
        <f t="shared" si="1"/>
        <v>8.2618653505706215E-4</v>
      </c>
      <c r="X16" s="10">
        <f>AVERAGE(sss:W16)</f>
        <v>4.4808495369902711E-3</v>
      </c>
      <c r="Y16" s="10"/>
      <c r="Z16" s="2">
        <v>19601</v>
      </c>
      <c r="AA16" s="4">
        <v>-8.2480760375315959E-2</v>
      </c>
      <c r="AC16" s="11">
        <f t="shared" si="4"/>
        <v>0.12133541169927886</v>
      </c>
    </row>
    <row r="17" spans="1:29" x14ac:dyDescent="0.25">
      <c r="A17" s="2">
        <v>19914</v>
      </c>
      <c r="B17" s="2">
        <v>-0.73486556054239893</v>
      </c>
      <c r="C17" s="2">
        <v>0.67821280439101417</v>
      </c>
      <c r="D17" s="2">
        <v>8.9938727721620579E-2</v>
      </c>
      <c r="E17" s="2">
        <v>-0.33981125965182218</v>
      </c>
      <c r="F17" s="2">
        <v>-0.29071928626664961</v>
      </c>
      <c r="G17" s="2">
        <v>92.211369960235487</v>
      </c>
      <c r="I17" s="2">
        <v>19914</v>
      </c>
      <c r="J17" s="4">
        <v>3.8246620036682548E-2</v>
      </c>
      <c r="K17" s="4">
        <v>-3.5316202026998589</v>
      </c>
      <c r="L17" s="4">
        <v>-3.4589626266183928</v>
      </c>
      <c r="M17" s="4">
        <v>-4.5912768999999999E-3</v>
      </c>
      <c r="O17" s="2">
        <v>19896</v>
      </c>
      <c r="P17" s="4">
        <v>6.7394757666081134E-2</v>
      </c>
      <c r="R17">
        <f t="shared" si="3"/>
        <v>4.0592674912181357E-3</v>
      </c>
      <c r="S17" s="9">
        <f t="shared" si="0"/>
        <v>4.0113843156901665E-3</v>
      </c>
      <c r="T17" s="10">
        <f>AVERAGE(ssss:S17)</f>
        <v>3.9418025950341039E-3</v>
      </c>
      <c r="U17" s="10"/>
      <c r="V17">
        <f>AVERAGE(bm_s:AA142)</f>
        <v>9.7070136325738098E-3</v>
      </c>
      <c r="W17" s="9">
        <f t="shared" si="1"/>
        <v>3.3278758116754596E-3</v>
      </c>
      <c r="X17" s="10">
        <f>AVERAGE(sss:W17)</f>
        <v>4.4087886791580955E-3</v>
      </c>
      <c r="Y17" s="10"/>
      <c r="Z17" s="2">
        <v>19602</v>
      </c>
      <c r="AA17" s="4">
        <v>3.00462380956198E-2</v>
      </c>
      <c r="AC17" s="11">
        <f t="shared" si="4"/>
        <v>0.10592163020459566</v>
      </c>
    </row>
    <row r="18" spans="1:29" x14ac:dyDescent="0.25">
      <c r="A18" s="2">
        <v>19921</v>
      </c>
      <c r="B18" s="2">
        <v>-0.73484578351556584</v>
      </c>
      <c r="C18" s="2">
        <v>0.67823423321239185</v>
      </c>
      <c r="D18" s="2">
        <v>9.2053279285296441E-2</v>
      </c>
      <c r="E18" s="2">
        <v>-0.34666187220158418</v>
      </c>
      <c r="F18" s="2">
        <v>-0.29070581516404448</v>
      </c>
      <c r="G18" s="2">
        <v>92.453616152461251</v>
      </c>
      <c r="I18" s="2">
        <v>19921</v>
      </c>
      <c r="J18" s="4">
        <v>6.7394757666081134E-2</v>
      </c>
      <c r="K18" s="4">
        <v>-3.4890986759482141</v>
      </c>
      <c r="L18" s="4">
        <v>-3.5217534451151402</v>
      </c>
      <c r="M18" s="4">
        <v>-3.6224895000000002E-3</v>
      </c>
      <c r="O18" s="2">
        <v>19897</v>
      </c>
      <c r="P18" s="4">
        <v>-3.5521083740275627E-2</v>
      </c>
      <c r="R18">
        <f t="shared" si="3"/>
        <v>-9.4645960769922204E-3</v>
      </c>
      <c r="S18" s="9">
        <f t="shared" si="0"/>
        <v>6.7894054934684043E-4</v>
      </c>
      <c r="T18" s="10">
        <f>AVERAGE(ssss:S18)</f>
        <v>3.749869533523088E-3</v>
      </c>
      <c r="U18" s="10"/>
      <c r="V18">
        <f>AVERAGE(bm_s:AA143)</f>
        <v>1.0113265351119635E-2</v>
      </c>
      <c r="W18" s="9">
        <f t="shared" si="1"/>
        <v>2.0824938169953277E-3</v>
      </c>
      <c r="X18" s="10">
        <f>AVERAGE(sss:W18)</f>
        <v>4.2719478049132262E-3</v>
      </c>
      <c r="Y18" s="10"/>
      <c r="Z18" s="2">
        <v>19603</v>
      </c>
      <c r="AA18" s="4">
        <v>-5.8871700568947458E-2</v>
      </c>
      <c r="AC18" s="11">
        <f t="shared" si="4"/>
        <v>0.12221082635646641</v>
      </c>
    </row>
    <row r="19" spans="1:29" x14ac:dyDescent="0.25">
      <c r="A19" s="2">
        <v>19922</v>
      </c>
      <c r="B19" s="2">
        <v>-0.7348274350574846</v>
      </c>
      <c r="C19" s="2">
        <v>0.67825411218347331</v>
      </c>
      <c r="D19" s="2">
        <v>9.016222987583962E-2</v>
      </c>
      <c r="E19" s="2">
        <v>-0.34513151246114931</v>
      </c>
      <c r="F19" s="2">
        <v>-0.29049737790515862</v>
      </c>
      <c r="G19" s="2">
        <v>92.32928691062024</v>
      </c>
      <c r="I19" s="2">
        <v>19922</v>
      </c>
      <c r="J19" s="4">
        <v>-3.5521083740275627E-2</v>
      </c>
      <c r="K19" s="4">
        <v>-3.5003862946955659</v>
      </c>
      <c r="L19" s="4">
        <v>-3.4894232985772611</v>
      </c>
      <c r="M19" s="4">
        <v>-4.4140031999999997E-3</v>
      </c>
      <c r="O19" s="2">
        <v>19898</v>
      </c>
      <c r="P19" s="4">
        <v>7.8571106596770825E-3</v>
      </c>
      <c r="R19">
        <f t="shared" si="3"/>
        <v>-7.5728353953465385E-3</v>
      </c>
      <c r="S19" s="9">
        <f t="shared" si="0"/>
        <v>2.38083235260939E-4</v>
      </c>
      <c r="T19" s="10">
        <f>AVERAGE(ssss:S19)</f>
        <v>3.5547702947307464E-3</v>
      </c>
      <c r="U19" s="10"/>
      <c r="V19">
        <f>AVERAGE(bm_s:AA144)</f>
        <v>9.7941440288021858E-3</v>
      </c>
      <c r="W19" s="9">
        <f t="shared" si="1"/>
        <v>3.7520982731041482E-6</v>
      </c>
      <c r="X19" s="10">
        <f>AVERAGE(sss:W19)</f>
        <v>4.0348258212109973E-3</v>
      </c>
      <c r="Y19" s="10"/>
      <c r="Z19" s="2">
        <v>19604</v>
      </c>
      <c r="AA19" s="4">
        <v>8.5474197019110645E-2</v>
      </c>
      <c r="AC19" s="11">
        <f t="shared" si="4"/>
        <v>0.11897800493805921</v>
      </c>
    </row>
    <row r="20" spans="1:29" x14ac:dyDescent="0.25">
      <c r="A20" s="2">
        <v>19923</v>
      </c>
      <c r="B20" s="2">
        <v>-0.73482466193278206</v>
      </c>
      <c r="C20" s="2">
        <v>0.67825712030747887</v>
      </c>
      <c r="D20" s="2">
        <v>8.992507330819656E-2</v>
      </c>
      <c r="E20" s="2">
        <v>-0.34639254559545302</v>
      </c>
      <c r="F20" s="2">
        <v>-0.29034393962731408</v>
      </c>
      <c r="G20" s="2">
        <v>92.362081820956448</v>
      </c>
      <c r="I20" s="2">
        <v>19923</v>
      </c>
      <c r="J20" s="4">
        <v>7.8571106596770825E-3</v>
      </c>
      <c r="K20" s="4">
        <v>-3.517709683635311</v>
      </c>
      <c r="L20" s="4">
        <v>-3.4943170873137861</v>
      </c>
      <c r="M20" s="4">
        <v>4.2034450000000002E-4</v>
      </c>
      <c r="O20" s="2">
        <v>19899</v>
      </c>
      <c r="P20" s="4">
        <v>2.1446116743242979E-2</v>
      </c>
      <c r="R20">
        <f t="shared" si="3"/>
        <v>-3.5244146585433718E-3</v>
      </c>
      <c r="S20" s="9">
        <f t="shared" si="0"/>
        <v>6.2352743848759825E-4</v>
      </c>
      <c r="T20" s="10">
        <f>AVERAGE(ssss:S20)</f>
        <v>3.4004943549284751E-3</v>
      </c>
      <c r="U20" s="10"/>
      <c r="V20">
        <f>AVERAGE(bm_s:AA145)</f>
        <v>9.7806924081832603E-3</v>
      </c>
      <c r="W20" s="9">
        <f t="shared" si="1"/>
        <v>1.3608212491700346E-4</v>
      </c>
      <c r="X20" s="10">
        <f>AVERAGE(sss:W20)</f>
        <v>3.8296287845639453E-3</v>
      </c>
      <c r="Y20" s="10"/>
      <c r="Z20" s="2">
        <v>19611</v>
      </c>
      <c r="AA20" s="4">
        <v>0.1179598895019618</v>
      </c>
      <c r="AC20" s="11">
        <f t="shared" si="4"/>
        <v>0.1120564038387164</v>
      </c>
    </row>
    <row r="21" spans="1:29" x14ac:dyDescent="0.25">
      <c r="A21" s="2">
        <v>19924</v>
      </c>
      <c r="B21" s="2">
        <v>-0.73482606988380184</v>
      </c>
      <c r="C21" s="2">
        <v>0.67825559176946604</v>
      </c>
      <c r="D21" s="2">
        <v>9.007222135635029E-2</v>
      </c>
      <c r="E21" s="2">
        <v>-0.34586056005171151</v>
      </c>
      <c r="F21" s="2">
        <v>-0.290612873121399</v>
      </c>
      <c r="G21" s="2">
        <v>92.516452857175125</v>
      </c>
      <c r="I21" s="2">
        <v>19924</v>
      </c>
      <c r="J21" s="4">
        <v>2.1446116743242979E-2</v>
      </c>
      <c r="K21" s="4">
        <v>-3.5604908214908728</v>
      </c>
      <c r="L21" s="4">
        <v>-3.5185167861811419</v>
      </c>
      <c r="M21" s="4">
        <v>5.0673050999999998E-3</v>
      </c>
      <c r="O21" s="2">
        <v>19900</v>
      </c>
      <c r="P21" s="4">
        <v>4.4062679249883788E-2</v>
      </c>
      <c r="R21">
        <f t="shared" si="3"/>
        <v>-2.0081332884384294E-3</v>
      </c>
      <c r="S21" s="9">
        <f t="shared" si="0"/>
        <v>2.1225197679412273E-3</v>
      </c>
      <c r="T21" s="10">
        <f>AVERAGE(ssss:S21)</f>
        <v>3.3365956255791127E-3</v>
      </c>
      <c r="U21" s="10"/>
      <c r="V21">
        <f>AVERAGE(bm_s:AA146)</f>
        <v>9.8611436104940157E-3</v>
      </c>
      <c r="W21" s="9">
        <f t="shared" si="1"/>
        <v>1.1697450400924485E-3</v>
      </c>
      <c r="X21" s="10">
        <f>AVERAGE(sss:W21)</f>
        <v>3.6966345973403702E-3</v>
      </c>
      <c r="Y21" s="10"/>
      <c r="Z21" s="2">
        <v>19612</v>
      </c>
      <c r="AA21" s="4">
        <v>-5.1857530164252062E-3</v>
      </c>
      <c r="AC21" s="11">
        <f t="shared" si="4"/>
        <v>9.7396418899583947E-2</v>
      </c>
    </row>
    <row r="22" spans="1:29" x14ac:dyDescent="0.25">
      <c r="A22" s="2">
        <v>19931</v>
      </c>
      <c r="B22" s="2">
        <v>-0.73483534755177582</v>
      </c>
      <c r="C22" s="2">
        <v>0.67824553964530732</v>
      </c>
      <c r="D22" s="2">
        <v>9.1052224224366457E-2</v>
      </c>
      <c r="E22" s="2">
        <v>-0.34174700267832542</v>
      </c>
      <c r="F22" s="2">
        <v>-0.29083454240365342</v>
      </c>
      <c r="G22" s="2">
        <v>92.64126231362755</v>
      </c>
      <c r="I22" s="2">
        <v>19931</v>
      </c>
      <c r="J22" s="4">
        <v>4.4062679249883788E-2</v>
      </c>
      <c r="K22" s="4">
        <v>-3.5889045931665429</v>
      </c>
      <c r="L22" s="4">
        <v>-3.5529296529064789</v>
      </c>
      <c r="M22" s="4">
        <v>7.0738323999999997E-3</v>
      </c>
      <c r="O22" s="2">
        <v>19901</v>
      </c>
      <c r="P22" s="4">
        <v>3.3653547780727759E-2</v>
      </c>
      <c r="R22">
        <f t="shared" si="3"/>
        <v>-8.1199552810637355E-4</v>
      </c>
      <c r="S22" s="9">
        <f t="shared" si="0"/>
        <v>1.1878736755731212E-3</v>
      </c>
      <c r="T22" s="10">
        <f>AVERAGE(ssss:S22)</f>
        <v>3.2342755327216845E-3</v>
      </c>
      <c r="U22" s="10"/>
      <c r="V22">
        <f>AVERAGE(bm_s:AA147)</f>
        <v>1.0095400703914494E-2</v>
      </c>
      <c r="W22" s="9">
        <f t="shared" si="1"/>
        <v>5.5498629369276546E-4</v>
      </c>
      <c r="X22" s="10">
        <f>AVERAGE(sss:W22)</f>
        <v>3.5470322971666753E-3</v>
      </c>
      <c r="Y22" s="10"/>
      <c r="Z22" s="2">
        <v>19613</v>
      </c>
      <c r="AA22" s="4">
        <v>3.3006999560697338E-2</v>
      </c>
      <c r="AC22" s="11">
        <f t="shared" si="4"/>
        <v>8.8174208251449282E-2</v>
      </c>
    </row>
    <row r="23" spans="1:29" x14ac:dyDescent="0.25">
      <c r="A23" s="2">
        <v>19932</v>
      </c>
      <c r="B23" s="2">
        <v>-0.73480232487280683</v>
      </c>
      <c r="C23" s="2">
        <v>0.67828131586127449</v>
      </c>
      <c r="D23" s="2">
        <v>9.2406111114525097E-2</v>
      </c>
      <c r="E23" s="2">
        <v>-0.33699960078596591</v>
      </c>
      <c r="F23" s="2">
        <v>-0.29060120945189682</v>
      </c>
      <c r="G23" s="2">
        <v>92.928144953156817</v>
      </c>
      <c r="I23" s="2">
        <v>19932</v>
      </c>
      <c r="J23" s="4">
        <v>3.3653547780727759E-2</v>
      </c>
      <c r="K23" s="4">
        <v>-3.5828577139241089</v>
      </c>
      <c r="L23" s="4">
        <v>-3.5853848711103651</v>
      </c>
      <c r="M23" s="4">
        <v>1.17676902E-2</v>
      </c>
      <c r="O23" s="2">
        <v>19902</v>
      </c>
      <c r="P23" s="4">
        <v>-2.7923751581739329E-3</v>
      </c>
      <c r="R23">
        <f t="shared" si="3"/>
        <v>-7.7131562289564541E-3</v>
      </c>
      <c r="S23" s="9">
        <f t="shared" si="0"/>
        <v>2.4214086346571578E-5</v>
      </c>
      <c r="T23" s="10">
        <f>AVERAGE(ssss:S23)</f>
        <v>3.0883636487955431E-3</v>
      </c>
      <c r="U23" s="10"/>
      <c r="V23">
        <f>AVERAGE(bm_s:AA148)</f>
        <v>1.0255660207838394E-2</v>
      </c>
      <c r="W23" s="9">
        <f t="shared" si="1"/>
        <v>1.7025122691270847E-4</v>
      </c>
      <c r="X23" s="10">
        <f>AVERAGE(sss:W23)</f>
        <v>3.3935422485187675E-3</v>
      </c>
      <c r="Y23" s="10"/>
      <c r="Z23" s="2">
        <v>19614</v>
      </c>
      <c r="AA23" s="4">
        <v>7.1019707706716326E-2</v>
      </c>
      <c r="AC23" s="11">
        <f t="shared" si="4"/>
        <v>8.9929217724173172E-2</v>
      </c>
    </row>
    <row r="24" spans="1:29" x14ac:dyDescent="0.25">
      <c r="A24" s="2">
        <v>19933</v>
      </c>
      <c r="B24" s="2">
        <v>-0.7347996636034908</v>
      </c>
      <c r="C24" s="2">
        <v>0.67828420187644523</v>
      </c>
      <c r="D24" s="2">
        <v>9.2820808750369174E-2</v>
      </c>
      <c r="E24" s="2">
        <v>-0.33584650167743652</v>
      </c>
      <c r="F24" s="2">
        <v>-0.29065754944462879</v>
      </c>
      <c r="G24" s="2">
        <v>92.966108864796169</v>
      </c>
      <c r="I24" s="2">
        <v>19933</v>
      </c>
      <c r="J24" s="4">
        <v>-2.7923751581739329E-3</v>
      </c>
      <c r="K24" s="4">
        <v>-3.6016502027062591</v>
      </c>
      <c r="L24" s="4">
        <v>-3.5831771772284791</v>
      </c>
      <c r="M24" s="4">
        <v>1.6796303700000001E-2</v>
      </c>
      <c r="O24" s="2">
        <v>19903</v>
      </c>
      <c r="P24" s="4">
        <v>1.6887298146504481E-2</v>
      </c>
      <c r="R24">
        <f t="shared" si="3"/>
        <v>-9.687079909837467E-3</v>
      </c>
      <c r="S24" s="9">
        <f t="shared" si="0"/>
        <v>7.0619756908138845E-4</v>
      </c>
      <c r="T24" s="10">
        <f>AVERAGE(ssss:S24)</f>
        <v>2.9847912105471015E-3</v>
      </c>
      <c r="U24" s="10"/>
      <c r="V24">
        <f>AVERAGE(bm_s:AA149)</f>
        <v>1.0167497806716689E-2</v>
      </c>
      <c r="W24" s="9">
        <f t="shared" si="1"/>
        <v>4.5155716606612114E-5</v>
      </c>
      <c r="X24" s="10">
        <f>AVERAGE(sss:W24)</f>
        <v>3.2479602253921518E-3</v>
      </c>
      <c r="Y24" s="10"/>
      <c r="Z24" s="2">
        <v>19621</v>
      </c>
      <c r="AA24" s="4">
        <v>-2.8017128068673101E-2</v>
      </c>
      <c r="AC24" s="11">
        <f t="shared" si="4"/>
        <v>8.1025935227786117E-2</v>
      </c>
    </row>
    <row r="25" spans="1:29" x14ac:dyDescent="0.25">
      <c r="A25" s="2">
        <v>19934</v>
      </c>
      <c r="B25" s="2">
        <v>-0.73479614626665679</v>
      </c>
      <c r="C25" s="2">
        <v>0.67828800959571511</v>
      </c>
      <c r="D25" s="2">
        <v>9.2764242308621389E-2</v>
      </c>
      <c r="E25" s="2">
        <v>-0.32764274324067633</v>
      </c>
      <c r="F25" s="2">
        <v>-0.29071456805857809</v>
      </c>
      <c r="G25" s="2">
        <v>93.098569372670099</v>
      </c>
      <c r="I25" s="2">
        <v>19934</v>
      </c>
      <c r="J25" s="4">
        <v>1.6887298146504481E-2</v>
      </c>
      <c r="K25" s="4">
        <v>-3.6132810843419518</v>
      </c>
      <c r="L25" s="4">
        <v>-3.597027943918766</v>
      </c>
      <c r="M25" s="4">
        <v>1.8447476599999998E-2</v>
      </c>
      <c r="O25" s="2">
        <v>19904</v>
      </c>
      <c r="P25" s="4">
        <v>1.621499277250691E-2</v>
      </c>
      <c r="R25">
        <f t="shared" si="3"/>
        <v>-8.3765129847661671E-3</v>
      </c>
      <c r="S25" s="9">
        <f t="shared" si="0"/>
        <v>6.047421554099949E-4</v>
      </c>
      <c r="T25" s="10">
        <f>AVERAGE(ssss:S25)</f>
        <v>2.8856224999163887E-3</v>
      </c>
      <c r="U25" s="10"/>
      <c r="V25">
        <f>AVERAGE(bm_s:AA150)</f>
        <v>1.0212597137856204E-2</v>
      </c>
      <c r="W25" s="9">
        <f t="shared" si="1"/>
        <v>3.6028753354873853E-5</v>
      </c>
      <c r="X25" s="10">
        <f>AVERAGE(sss:W25)</f>
        <v>3.1141297473905988E-3</v>
      </c>
      <c r="Y25" s="10"/>
      <c r="Z25" s="2">
        <v>19622</v>
      </c>
      <c r="AA25" s="4">
        <v>-0.23783273036529981</v>
      </c>
      <c r="AC25" s="11">
        <f t="shared" si="4"/>
        <v>7.3377561633609423E-2</v>
      </c>
    </row>
    <row r="26" spans="1:29" x14ac:dyDescent="0.25">
      <c r="A26" s="2">
        <v>19941</v>
      </c>
      <c r="B26" s="2">
        <v>-0.73479488216998468</v>
      </c>
      <c r="C26" s="2">
        <v>0.67828938409801665</v>
      </c>
      <c r="D26" s="2">
        <v>9.3155487702283019E-2</v>
      </c>
      <c r="E26" s="2">
        <v>-0.31931262967263951</v>
      </c>
      <c r="F26" s="2">
        <v>-0.29079497458923947</v>
      </c>
      <c r="G26" s="2">
        <v>93.249387761899797</v>
      </c>
      <c r="I26" s="2">
        <v>19941</v>
      </c>
      <c r="J26" s="4">
        <v>1.621499277250691E-2</v>
      </c>
      <c r="K26" s="4">
        <v>-3.557650101213969</v>
      </c>
      <c r="L26" s="4">
        <v>-3.602997810684573</v>
      </c>
      <c r="M26" s="4">
        <v>2.7417947799999998E-2</v>
      </c>
      <c r="O26" s="2">
        <v>19905</v>
      </c>
      <c r="P26" s="4">
        <v>-4.6703656176208523E-2</v>
      </c>
      <c r="R26">
        <f t="shared" si="3"/>
        <v>-2.6720910158266314E-2</v>
      </c>
      <c r="S26" s="9">
        <f t="shared" si="0"/>
        <v>3.9931013841758522E-4</v>
      </c>
      <c r="T26" s="10">
        <f>AVERAGE(ssss:S26)</f>
        <v>2.7861700054564367E-3</v>
      </c>
      <c r="U26" s="10"/>
      <c r="V26">
        <f>AVERAGE(bm_s:AA151)</f>
        <v>1.0252613108753875E-2</v>
      </c>
      <c r="W26" s="9">
        <f t="shared" si="1"/>
        <v>3.2440166108611509E-3</v>
      </c>
      <c r="X26" s="10">
        <f>AVERAGE(sss:W26)</f>
        <v>3.1193252219294211E-3</v>
      </c>
      <c r="Y26" s="10"/>
      <c r="Z26" s="2">
        <v>19623</v>
      </c>
      <c r="AA26" s="4">
        <v>2.7753386169732469E-2</v>
      </c>
      <c r="AC26" s="11">
        <f t="shared" si="4"/>
        <v>0.10680361705501018</v>
      </c>
    </row>
    <row r="27" spans="1:29" x14ac:dyDescent="0.25">
      <c r="A27" s="2">
        <v>19942</v>
      </c>
      <c r="B27" s="2">
        <v>-0.73476337176289308</v>
      </c>
      <c r="C27" s="2">
        <v>0.67832352561540776</v>
      </c>
      <c r="D27" s="2">
        <v>9.2670062030915254E-2</v>
      </c>
      <c r="E27" s="2">
        <v>-0.32842103290050068</v>
      </c>
      <c r="F27" s="2">
        <v>-0.2904875263029752</v>
      </c>
      <c r="G27" s="2">
        <v>93.167987130276657</v>
      </c>
      <c r="I27" s="2">
        <v>19942</v>
      </c>
      <c r="J27" s="4">
        <v>-4.6703656176208523E-2</v>
      </c>
      <c r="K27" s="4">
        <v>-3.5442566713944181</v>
      </c>
      <c r="L27" s="4">
        <v>-3.547627309613262</v>
      </c>
      <c r="M27" s="4">
        <v>2.6583971500000001E-2</v>
      </c>
      <c r="O27" s="2">
        <v>19906</v>
      </c>
      <c r="P27" s="4">
        <v>-4.8726816181764911E-3</v>
      </c>
      <c r="R27">
        <f t="shared" si="3"/>
        <v>-2.0659059471776552E-2</v>
      </c>
      <c r="S27" s="9">
        <f t="shared" si="0"/>
        <v>2.4920972573663454E-4</v>
      </c>
      <c r="T27" s="10">
        <f>AVERAGE(ssss:S27)</f>
        <v>2.688594610082598E-3</v>
      </c>
      <c r="U27" s="10"/>
      <c r="V27">
        <f>AVERAGE(bm_s:AA152)</f>
        <v>9.8754192724296204E-3</v>
      </c>
      <c r="W27" s="9">
        <f t="shared" si="1"/>
        <v>2.1750647987949678E-4</v>
      </c>
      <c r="X27" s="10">
        <f>AVERAGE(sss:W27)</f>
        <v>3.0077168087736549E-3</v>
      </c>
      <c r="Y27" s="10"/>
      <c r="Z27" s="2">
        <v>19624</v>
      </c>
      <c r="AA27" s="4">
        <v>0.11956569610685119</v>
      </c>
      <c r="AC27" s="11">
        <f t="shared" si="4"/>
        <v>0.10610114548024008</v>
      </c>
    </row>
    <row r="28" spans="1:29" x14ac:dyDescent="0.25">
      <c r="A28" s="2">
        <v>19943</v>
      </c>
      <c r="B28" s="2">
        <v>-0.73478013621116844</v>
      </c>
      <c r="C28" s="2">
        <v>0.67830535267556047</v>
      </c>
      <c r="D28" s="2">
        <v>9.2204366762230608E-2</v>
      </c>
      <c r="E28" s="2">
        <v>-0.32238775595411262</v>
      </c>
      <c r="F28" s="2">
        <v>-0.29057437851692192</v>
      </c>
      <c r="G28" s="2">
        <v>93.14747821385285</v>
      </c>
      <c r="I28" s="2">
        <v>19943</v>
      </c>
      <c r="J28" s="4">
        <v>-4.8726816181764911E-3</v>
      </c>
      <c r="K28" s="4">
        <v>-3.578091838412131</v>
      </c>
      <c r="L28" s="4">
        <v>-3.5374238161744671</v>
      </c>
      <c r="M28" s="4">
        <v>2.9803307899999999E-2</v>
      </c>
      <c r="O28" s="2">
        <v>19907</v>
      </c>
      <c r="P28" s="4">
        <v>3.817156941143908E-2</v>
      </c>
      <c r="R28">
        <f t="shared" si="3"/>
        <v>-1.2193709377896404E-2</v>
      </c>
      <c r="S28" s="9">
        <f t="shared" si="0"/>
        <v>2.5366613075274869E-3</v>
      </c>
      <c r="T28" s="10">
        <f>AVERAGE(ssss:S28)</f>
        <v>2.6829674507287049E-3</v>
      </c>
      <c r="U28" s="10"/>
      <c r="V28">
        <f>AVERAGE(bm_s:AA153)</f>
        <v>9.7783922928861601E-3</v>
      </c>
      <c r="W28" s="9">
        <f t="shared" si="1"/>
        <v>8.0617250688551703E-4</v>
      </c>
      <c r="X28" s="10">
        <f>AVERAGE(sss:W28)</f>
        <v>2.9261781309259461E-3</v>
      </c>
      <c r="Y28" s="10"/>
      <c r="Z28" s="2">
        <v>19631</v>
      </c>
      <c r="AA28" s="4">
        <v>5.3431683346881031E-2</v>
      </c>
      <c r="AC28" s="11">
        <f t="shared" si="4"/>
        <v>8.3115473260775397E-2</v>
      </c>
    </row>
    <row r="29" spans="1:29" x14ac:dyDescent="0.25">
      <c r="A29" s="2">
        <v>19944</v>
      </c>
      <c r="B29" s="2">
        <v>-0.73477071129985738</v>
      </c>
      <c r="C29" s="2">
        <v>0.67831556315930286</v>
      </c>
      <c r="D29" s="2">
        <v>9.1609588302936848E-2</v>
      </c>
      <c r="E29" s="2">
        <v>-0.29600751464535191</v>
      </c>
      <c r="F29" s="2">
        <v>-0.29072576623731677</v>
      </c>
      <c r="G29" s="2">
        <v>93.467957125079892</v>
      </c>
      <c r="I29" s="2">
        <v>19944</v>
      </c>
      <c r="J29" s="4">
        <v>3.817156941143908E-2</v>
      </c>
      <c r="K29" s="4">
        <v>-3.5516967566569089</v>
      </c>
      <c r="L29" s="4">
        <v>-3.5591589921999951</v>
      </c>
      <c r="M29" s="4">
        <v>3.0598276800000001E-2</v>
      </c>
      <c r="O29" s="2">
        <v>19908</v>
      </c>
      <c r="P29" s="4">
        <v>-1.119382670438083E-2</v>
      </c>
      <c r="R29">
        <f t="shared" si="3"/>
        <v>-1.3741692902498904E-2</v>
      </c>
      <c r="S29" s="9">
        <f t="shared" si="0"/>
        <v>6.4916221635126454E-6</v>
      </c>
      <c r="T29" s="10">
        <f>AVERAGE(ssss:S29)</f>
        <v>2.5873790282799482E-3</v>
      </c>
      <c r="U29" s="10"/>
      <c r="V29">
        <f>AVERAGE(bm_s:AA154)</f>
        <v>9.9639686139224529E-3</v>
      </c>
      <c r="W29" s="9">
        <f t="shared" si="1"/>
        <v>4.4765230273121633E-4</v>
      </c>
      <c r="X29" s="10">
        <f>AVERAGE(sss:W29)</f>
        <v>2.8376593513475628E-3</v>
      </c>
      <c r="Y29" s="10"/>
      <c r="Z29" s="2">
        <v>19632</v>
      </c>
      <c r="AA29" s="4">
        <v>4.1407750946035757E-2</v>
      </c>
      <c r="AC29" s="11">
        <f t="shared" si="4"/>
        <v>8.8199565937595814E-2</v>
      </c>
    </row>
    <row r="30" spans="1:29" x14ac:dyDescent="0.25">
      <c r="A30" s="2">
        <v>19951</v>
      </c>
      <c r="B30" s="2">
        <v>-0.73477242429172285</v>
      </c>
      <c r="C30" s="2">
        <v>0.6783137066403534</v>
      </c>
      <c r="D30" s="2">
        <v>9.185484673043702E-2</v>
      </c>
      <c r="E30" s="2">
        <v>-0.29473616533109209</v>
      </c>
      <c r="F30" s="2">
        <v>-0.29073555948986413</v>
      </c>
      <c r="G30" s="2">
        <v>93.473438650110324</v>
      </c>
      <c r="I30" s="2">
        <v>19951</v>
      </c>
      <c r="J30" s="4">
        <v>-1.119382670438083E-2</v>
      </c>
      <c r="K30" s="4">
        <v>-3.638085575420416</v>
      </c>
      <c r="L30" s="4">
        <v>-3.5516967566569089</v>
      </c>
      <c r="M30" s="4">
        <v>2.3697188000000001E-2</v>
      </c>
      <c r="O30" s="2">
        <v>19909</v>
      </c>
      <c r="P30" s="4">
        <v>7.9154962556390915E-2</v>
      </c>
      <c r="R30">
        <f t="shared" si="3"/>
        <v>-8.4433319132365854E-3</v>
      </c>
      <c r="S30" s="9">
        <f t="shared" si="0"/>
        <v>7.6734611939875711E-3</v>
      </c>
      <c r="T30" s="10">
        <f>AVERAGE(ssss:S30)</f>
        <v>2.7627611719250383E-3</v>
      </c>
      <c r="U30" s="10"/>
      <c r="V30">
        <f>AVERAGE(bm_s:AA155)</f>
        <v>9.8265803326347701E-3</v>
      </c>
      <c r="W30" s="9">
        <f t="shared" si="1"/>
        <v>4.8064245817632271E-3</v>
      </c>
      <c r="X30" s="10">
        <f>AVERAGE(sss:W30)</f>
        <v>2.9055478075687927E-3</v>
      </c>
      <c r="Y30" s="10"/>
      <c r="Z30" s="2">
        <v>19633</v>
      </c>
      <c r="AA30" s="4">
        <v>3.2359340771210172E-2</v>
      </c>
      <c r="AC30" s="11">
        <f t="shared" si="4"/>
        <v>4.9142758990852964E-2</v>
      </c>
    </row>
    <row r="31" spans="1:29" x14ac:dyDescent="0.25">
      <c r="A31" s="2">
        <v>19952</v>
      </c>
      <c r="B31" s="2">
        <v>-0.73477765399218808</v>
      </c>
      <c r="C31" s="2">
        <v>0.67830804424279945</v>
      </c>
      <c r="D31" s="2">
        <v>9.0346426760147883E-2</v>
      </c>
      <c r="E31" s="2">
        <v>-0.2590930412441767</v>
      </c>
      <c r="F31" s="2">
        <v>-0.29076388971383849</v>
      </c>
      <c r="G31" s="2">
        <v>93.575350345999908</v>
      </c>
      <c r="I31" s="2">
        <v>19952</v>
      </c>
      <c r="J31" s="4">
        <v>7.9154962556390915E-2</v>
      </c>
      <c r="K31" s="4">
        <v>-3.707986958217973</v>
      </c>
      <c r="L31" s="4">
        <v>-3.6236870755688488</v>
      </c>
      <c r="M31" s="4">
        <v>2.7768771899999999E-2</v>
      </c>
      <c r="O31" s="2">
        <v>19910</v>
      </c>
      <c r="P31" s="4">
        <v>7.7652809180763949E-2</v>
      </c>
      <c r="R31">
        <f t="shared" si="3"/>
        <v>-4.1980187724644218E-4</v>
      </c>
      <c r="S31" s="9">
        <f t="shared" si="0"/>
        <v>6.0953325974153656E-3</v>
      </c>
      <c r="T31" s="10">
        <f>AVERAGE(ssss:S31)</f>
        <v>2.8738468861080491E-3</v>
      </c>
      <c r="U31" s="10"/>
      <c r="V31">
        <f>AVERAGE(bm_s:AA156)</f>
        <v>1.0273860217949326E-2</v>
      </c>
      <c r="W31" s="9">
        <f t="shared" si="1"/>
        <v>4.5399227633335787E-3</v>
      </c>
      <c r="X31" s="10">
        <f>AVERAGE(sss:W31)</f>
        <v>2.9600269727609522E-3</v>
      </c>
      <c r="Y31" s="10"/>
      <c r="Z31" s="2">
        <v>19634</v>
      </c>
      <c r="AA31" s="4">
        <v>4.7051832464387898E-2</v>
      </c>
      <c r="AC31" s="11">
        <f t="shared" si="4"/>
        <v>2.9114628834790324E-2</v>
      </c>
    </row>
    <row r="32" spans="1:29" x14ac:dyDescent="0.25">
      <c r="A32" s="2">
        <v>19953</v>
      </c>
      <c r="B32" s="2">
        <v>-0.73473704635427761</v>
      </c>
      <c r="C32" s="2">
        <v>0.67835202770564962</v>
      </c>
      <c r="D32" s="2">
        <v>9.6810956862215192E-2</v>
      </c>
      <c r="E32" s="2">
        <v>-0.2258764916232226</v>
      </c>
      <c r="F32" s="2">
        <v>-0.29030619096047577</v>
      </c>
      <c r="G32" s="2">
        <v>93.89372029104473</v>
      </c>
      <c r="I32" s="2">
        <v>19953</v>
      </c>
      <c r="J32" s="4">
        <v>7.7652809180763949E-2</v>
      </c>
      <c r="K32" s="4">
        <v>-3.762372925477564</v>
      </c>
      <c r="L32" s="4">
        <v>-3.69209710800473</v>
      </c>
      <c r="M32" s="4">
        <v>2.6756676100000001E-2</v>
      </c>
      <c r="O32" s="2">
        <v>19911</v>
      </c>
      <c r="P32" s="4">
        <v>6.4005568180319675E-2</v>
      </c>
      <c r="R32">
        <f t="shared" si="3"/>
        <v>9.607760938794823E-4</v>
      </c>
      <c r="S32" s="9">
        <f t="shared" si="0"/>
        <v>3.9746458092224718E-3</v>
      </c>
      <c r="T32" s="10">
        <f>AVERAGE(ssss:S32)</f>
        <v>2.9093565287891593E-3</v>
      </c>
      <c r="U32" s="10"/>
      <c r="V32">
        <f>AVERAGE(bm_s:AA157)</f>
        <v>1.0705776557454548E-2</v>
      </c>
      <c r="W32" s="9">
        <f t="shared" si="1"/>
        <v>2.8408677870408435E-3</v>
      </c>
      <c r="X32" s="10">
        <f>AVERAGE(sss:W32)</f>
        <v>2.9561831280603035E-3</v>
      </c>
      <c r="Y32" s="10"/>
      <c r="Z32" s="2">
        <v>19641</v>
      </c>
      <c r="AA32" s="4">
        <v>5.2218152565448601E-2</v>
      </c>
      <c r="AC32" s="11">
        <f t="shared" si="4"/>
        <v>1.5840222761121514E-2</v>
      </c>
    </row>
    <row r="33" spans="1:29" x14ac:dyDescent="0.25">
      <c r="A33" s="2">
        <v>19954</v>
      </c>
      <c r="B33" s="2">
        <v>-0.73471412213976151</v>
      </c>
      <c r="C33" s="2">
        <v>0.67837686504584316</v>
      </c>
      <c r="D33" s="2">
        <v>0.10160230750550581</v>
      </c>
      <c r="E33" s="2">
        <v>-0.19811151832977619</v>
      </c>
      <c r="F33" s="2">
        <v>-0.29016034795363432</v>
      </c>
      <c r="G33" s="2">
        <v>94.071089792357355</v>
      </c>
      <c r="I33" s="2">
        <v>19954</v>
      </c>
      <c r="J33" s="4">
        <v>6.4005568180319675E-2</v>
      </c>
      <c r="K33" s="4">
        <v>-3.7993346720581642</v>
      </c>
      <c r="L33" s="4">
        <v>-3.7468041426429441</v>
      </c>
      <c r="M33" s="4">
        <v>2.8055182299999998E-2</v>
      </c>
      <c r="O33" s="2">
        <v>19912</v>
      </c>
      <c r="P33" s="4">
        <v>4.4158523247066213E-2</v>
      </c>
      <c r="R33">
        <f t="shared" si="3"/>
        <v>1.2135826802380477E-4</v>
      </c>
      <c r="S33" s="9">
        <f t="shared" si="0"/>
        <v>1.939271899391399E-3</v>
      </c>
      <c r="T33" s="10">
        <f>AVERAGE(ssss:S33)</f>
        <v>2.8790413841204795E-3</v>
      </c>
      <c r="U33" s="10"/>
      <c r="V33">
        <f>AVERAGE(bm_s:AA158)</f>
        <v>1.1045265676071524E-2</v>
      </c>
      <c r="W33" s="9">
        <f t="shared" si="1"/>
        <v>1.096487826963037E-3</v>
      </c>
      <c r="X33" s="10">
        <f>AVERAGE(sss:W33)</f>
        <v>2.8980676499010139E-3</v>
      </c>
      <c r="Y33" s="10"/>
      <c r="Z33" s="2">
        <v>19642</v>
      </c>
      <c r="AA33" s="4">
        <v>3.195946246619636E-2</v>
      </c>
      <c r="AC33" s="11">
        <f t="shared" si="4"/>
        <v>6.5651558483060812E-3</v>
      </c>
    </row>
    <row r="34" spans="1:29" x14ac:dyDescent="0.25">
      <c r="A34" s="2">
        <v>19961</v>
      </c>
      <c r="B34" s="2">
        <v>-0.73469903954773352</v>
      </c>
      <c r="C34" s="2">
        <v>0.67839319635062434</v>
      </c>
      <c r="D34" s="2">
        <v>0.10431260129870309</v>
      </c>
      <c r="E34" s="2">
        <v>-0.17869569150557199</v>
      </c>
      <c r="F34" s="2">
        <v>-0.29005108123491902</v>
      </c>
      <c r="G34" s="2">
        <v>94.305027549402737</v>
      </c>
      <c r="I34" s="2">
        <v>19961</v>
      </c>
      <c r="J34" s="4">
        <v>4.4158523247066213E-2</v>
      </c>
      <c r="K34" s="4">
        <v>-3.8235667651911278</v>
      </c>
      <c r="L34" s="4">
        <v>-3.7766748756172128</v>
      </c>
      <c r="M34" s="4">
        <v>2.7961965700000001E-2</v>
      </c>
      <c r="O34" s="2">
        <v>19913</v>
      </c>
      <c r="P34" s="4">
        <v>4.1075789999496452E-2</v>
      </c>
      <c r="R34">
        <f t="shared" si="3"/>
        <v>-1.3060877841906838E-3</v>
      </c>
      <c r="S34" s="9">
        <f t="shared" si="0"/>
        <v>1.796223564471393E-3</v>
      </c>
      <c r="T34" s="10">
        <f>AVERAGE(ssss:S34)</f>
        <v>2.8462287229189922E-3</v>
      </c>
      <c r="U34" s="10"/>
      <c r="V34">
        <f>AVERAGE(bm_s:AA159)</f>
        <v>1.1254843255634783E-2</v>
      </c>
      <c r="W34" s="9">
        <f t="shared" si="1"/>
        <v>8.8928886470023385E-4</v>
      </c>
      <c r="X34" s="10">
        <f>AVERAGE(sss:W34)</f>
        <v>2.83719556550099E-3</v>
      </c>
      <c r="Y34" s="10"/>
      <c r="Z34" s="2">
        <v>19643</v>
      </c>
      <c r="AA34" s="4">
        <v>2.8328109695399759E-2</v>
      </c>
      <c r="AC34" s="11">
        <f t="shared" si="4"/>
        <v>-3.1838331935385433E-3</v>
      </c>
    </row>
    <row r="35" spans="1:29" x14ac:dyDescent="0.25">
      <c r="A35" s="2">
        <v>19962</v>
      </c>
      <c r="B35" s="2">
        <v>-0.73468497265418709</v>
      </c>
      <c r="C35" s="2">
        <v>0.67840842610343577</v>
      </c>
      <c r="D35" s="2">
        <v>0.1060901967265455</v>
      </c>
      <c r="E35" s="2">
        <v>-0.1593206385321716</v>
      </c>
      <c r="F35" s="2">
        <v>-0.28991091028314059</v>
      </c>
      <c r="G35" s="2">
        <v>94.459365411332243</v>
      </c>
      <c r="I35" s="2">
        <v>19962</v>
      </c>
      <c r="J35" s="4">
        <v>4.1075789999496452E-2</v>
      </c>
      <c r="K35" s="4">
        <v>-3.849847928441132</v>
      </c>
      <c r="L35" s="4">
        <v>-3.8116555696390662</v>
      </c>
      <c r="M35" s="4">
        <v>3.0433619299999999E-2</v>
      </c>
      <c r="O35" s="2">
        <v>19914</v>
      </c>
      <c r="P35" s="4">
        <v>3.1758704756370222E-2</v>
      </c>
      <c r="R35">
        <f t="shared" si="3"/>
        <v>-1.6091882584173228E-3</v>
      </c>
      <c r="S35" s="9">
        <f t="shared" si="0"/>
        <v>1.1134162842463071E-3</v>
      </c>
      <c r="T35" s="10">
        <f>AVERAGE(ssss:S35)</f>
        <v>2.795263651193325E-3</v>
      </c>
      <c r="U35" s="10"/>
      <c r="V35">
        <f>AVERAGE(bm_s:AA160)</f>
        <v>1.1442396379810014E-2</v>
      </c>
      <c r="W35" s="9">
        <f t="shared" si="1"/>
        <v>4.1275238605149048E-4</v>
      </c>
      <c r="X35" s="10">
        <f>AVERAGE(sss:W35)</f>
        <v>2.76588841316424E-3</v>
      </c>
      <c r="Y35" s="10"/>
      <c r="Z35" s="2">
        <v>19644</v>
      </c>
      <c r="AA35" s="4">
        <v>6.7318026887750321E-3</v>
      </c>
      <c r="AC35" s="11">
        <f t="shared" si="4"/>
        <v>-1.062054343525709E-2</v>
      </c>
    </row>
    <row r="36" spans="1:29" x14ac:dyDescent="0.25">
      <c r="A36" s="2">
        <v>19963</v>
      </c>
      <c r="B36" s="2">
        <v>-0.73467185087368025</v>
      </c>
      <c r="C36" s="2">
        <v>0.67842263673480174</v>
      </c>
      <c r="D36" s="2">
        <v>0.1073456543465332</v>
      </c>
      <c r="E36" s="2">
        <v>-0.14420232128121041</v>
      </c>
      <c r="F36" s="2">
        <v>-0.28989779113391118</v>
      </c>
      <c r="G36" s="2">
        <v>94.640208378702553</v>
      </c>
      <c r="I36" s="2">
        <v>19963</v>
      </c>
      <c r="J36" s="4">
        <v>3.1758704756370222E-2</v>
      </c>
      <c r="K36" s="4">
        <v>-3.8473899171714909</v>
      </c>
      <c r="L36" s="4">
        <v>-3.8228220585513588</v>
      </c>
      <c r="M36" s="4">
        <v>2.91593133E-2</v>
      </c>
      <c r="O36" s="2">
        <v>19915</v>
      </c>
      <c r="P36" s="4">
        <v>1.8108880910986051E-2</v>
      </c>
      <c r="R36">
        <f t="shared" si="3"/>
        <v>-2.4913469214488497E-3</v>
      </c>
      <c r="S36" s="9">
        <f t="shared" si="0"/>
        <v>4.2436938674822553E-4</v>
      </c>
      <c r="T36" s="10">
        <f>AVERAGE(ssss:S36)</f>
        <v>2.7275238150663225E-3</v>
      </c>
      <c r="U36" s="10"/>
      <c r="V36">
        <f>AVERAGE(bm_s:AA161)</f>
        <v>1.1569373307163514E-2</v>
      </c>
      <c r="W36" s="9">
        <f t="shared" si="1"/>
        <v>4.2765159700452781E-5</v>
      </c>
      <c r="X36" s="10">
        <f>AVERAGE(sss:W36)</f>
        <v>2.6880848916367031E-3</v>
      </c>
      <c r="Y36" s="10"/>
      <c r="Z36" s="2">
        <v>19651</v>
      </c>
      <c r="AA36" s="4">
        <v>1.609607084810856E-2</v>
      </c>
      <c r="AC36" s="11">
        <f t="shared" si="4"/>
        <v>-1.4671755178686352E-2</v>
      </c>
    </row>
    <row r="37" spans="1:29" x14ac:dyDescent="0.25">
      <c r="A37" s="2">
        <v>19964</v>
      </c>
      <c r="B37" s="2">
        <v>-0.73467738899059543</v>
      </c>
      <c r="C37" s="2">
        <v>0.67841663755952708</v>
      </c>
      <c r="D37" s="2">
        <v>0.1078036181758696</v>
      </c>
      <c r="E37" s="2">
        <v>-0.1351069568836166</v>
      </c>
      <c r="F37" s="2">
        <v>-0.289872200516403</v>
      </c>
      <c r="G37" s="2">
        <v>94.663449744716431</v>
      </c>
      <c r="I37" s="2">
        <v>19964</v>
      </c>
      <c r="J37" s="4">
        <v>1.8108880910986051E-2</v>
      </c>
      <c r="K37" s="4">
        <v>-3.9063555899260969</v>
      </c>
      <c r="L37" s="4">
        <v>-3.831491331103694</v>
      </c>
      <c r="M37" s="4">
        <v>3.0675584700000001E-2</v>
      </c>
      <c r="O37" s="2">
        <v>19916</v>
      </c>
      <c r="P37" s="4">
        <v>6.7459789869708783E-2</v>
      </c>
      <c r="R37">
        <f t="shared" si="3"/>
        <v>-2.4758314720755934E-3</v>
      </c>
      <c r="S37" s="9">
        <f t="shared" si="0"/>
        <v>4.8909911324614471E-3</v>
      </c>
      <c r="T37" s="10">
        <f>AVERAGE(ssss:S37)</f>
        <v>2.787620129438409E-3</v>
      </c>
      <c r="U37" s="10"/>
      <c r="V37">
        <f>AVERAGE(bm_s:AA162)</f>
        <v>1.1609991366814586E-2</v>
      </c>
      <c r="W37" s="9">
        <f t="shared" si="1"/>
        <v>3.1191999928138828E-3</v>
      </c>
      <c r="X37" s="10">
        <f>AVERAGE(sss:W37)</f>
        <v>2.7000603111138471E-3</v>
      </c>
      <c r="Y37" s="10"/>
      <c r="Z37" s="2">
        <v>19652</v>
      </c>
      <c r="AA37" s="4">
        <v>-2.5925840911118259E-2</v>
      </c>
      <c r="AC37" s="11">
        <f t="shared" si="4"/>
        <v>-3.2428837964897594E-2</v>
      </c>
    </row>
    <row r="38" spans="1:29" x14ac:dyDescent="0.25">
      <c r="A38" s="2">
        <v>19971</v>
      </c>
      <c r="B38" s="2">
        <v>-0.73467624163277212</v>
      </c>
      <c r="C38" s="2">
        <v>0.6784178805806037</v>
      </c>
      <c r="D38" s="2">
        <v>0.1086473092982591</v>
      </c>
      <c r="E38" s="2">
        <v>-0.102510749798113</v>
      </c>
      <c r="F38" s="2">
        <v>-0.28986879000459609</v>
      </c>
      <c r="G38" s="2">
        <v>94.727971327827277</v>
      </c>
      <c r="I38" s="2">
        <v>19971</v>
      </c>
      <c r="J38" s="4">
        <v>6.7459789869708783E-2</v>
      </c>
      <c r="K38" s="4">
        <v>-3.917545942245285</v>
      </c>
      <c r="L38" s="4">
        <v>-3.8956738674266158</v>
      </c>
      <c r="M38" s="4">
        <v>3.2544809899999999E-2</v>
      </c>
      <c r="O38" s="2">
        <v>19917</v>
      </c>
      <c r="P38" s="4">
        <v>1.3863656481608051E-2</v>
      </c>
      <c r="R38">
        <f t="shared" si="3"/>
        <v>2.4594182060647262E-3</v>
      </c>
      <c r="S38" s="9">
        <f t="shared" si="0"/>
        <v>1.3005665064536739E-4</v>
      </c>
      <c r="T38" s="10">
        <f>AVERAGE(ssss:S38)</f>
        <v>2.7157940894710297E-3</v>
      </c>
      <c r="U38" s="10"/>
      <c r="V38">
        <f>AVERAGE(bm_s:AA163)</f>
        <v>1.1954743209425044E-2</v>
      </c>
      <c r="W38" s="9">
        <f t="shared" si="1"/>
        <v>3.6439498807164349E-6</v>
      </c>
      <c r="X38" s="10">
        <f>AVERAGE(sss:W38)</f>
        <v>2.6271841932426813E-3</v>
      </c>
      <c r="Y38" s="10"/>
      <c r="Z38" s="2">
        <v>19653</v>
      </c>
      <c r="AA38" s="4">
        <v>6.4935416586831815E-2</v>
      </c>
      <c r="AC38" s="11">
        <f t="shared" si="4"/>
        <v>-3.3728086693068482E-2</v>
      </c>
    </row>
    <row r="39" spans="1:29" x14ac:dyDescent="0.25">
      <c r="A39" s="2">
        <v>19972</v>
      </c>
      <c r="B39" s="2">
        <v>-0.73466477098324123</v>
      </c>
      <c r="C39" s="2">
        <v>0.67843030366949386</v>
      </c>
      <c r="D39" s="2">
        <v>0.10931068642767119</v>
      </c>
      <c r="E39" s="2">
        <v>-9.7095744100338124E-2</v>
      </c>
      <c r="F39" s="2">
        <v>-0.28984988335312051</v>
      </c>
      <c r="G39" s="2">
        <v>94.857987220781169</v>
      </c>
      <c r="I39" s="2">
        <v>19972</v>
      </c>
      <c r="J39" s="4">
        <v>1.3863656481608051E-2</v>
      </c>
      <c r="K39" s="4">
        <v>-4.0670194834878304</v>
      </c>
      <c r="L39" s="4">
        <v>-3.9107954202505231</v>
      </c>
      <c r="M39" s="4">
        <v>2.1034900700000001E-2</v>
      </c>
      <c r="O39" s="2">
        <v>19918</v>
      </c>
      <c r="P39" s="4">
        <v>0.1485071031702925</v>
      </c>
      <c r="R39">
        <f t="shared" si="3"/>
        <v>-5.3399017483711487E-4</v>
      </c>
      <c r="S39" s="9">
        <f t="shared" si="0"/>
        <v>2.2213247505511634E-2</v>
      </c>
      <c r="T39" s="10">
        <f>AVERAGE(ssss:S39)</f>
        <v>3.2288849688405195E-3</v>
      </c>
      <c r="U39" s="10"/>
      <c r="V39">
        <f>AVERAGE(bm_s:AA164)</f>
        <v>1.1966454333794264E-2</v>
      </c>
      <c r="W39" s="9">
        <f t="shared" si="1"/>
        <v>1.864334878469193E-2</v>
      </c>
      <c r="X39" s="10">
        <f>AVERAGE(sss:W39)</f>
        <v>3.0486622088071354E-3</v>
      </c>
      <c r="Y39" s="10"/>
      <c r="Z39" s="2">
        <v>19654</v>
      </c>
      <c r="AA39" s="4">
        <v>2.5119944116478821E-2</v>
      </c>
      <c r="AC39" s="11">
        <f t="shared" si="4"/>
        <v>-5.9115358701514076E-2</v>
      </c>
    </row>
    <row r="40" spans="1:29" x14ac:dyDescent="0.25">
      <c r="A40" s="2">
        <v>19973</v>
      </c>
      <c r="B40" s="2">
        <v>-0.73466334273679645</v>
      </c>
      <c r="C40" s="2">
        <v>0.67843184910328458</v>
      </c>
      <c r="D40" s="2">
        <v>0.1102079499749283</v>
      </c>
      <c r="E40" s="2">
        <v>-5.064216654558535E-2</v>
      </c>
      <c r="F40" s="2">
        <v>-0.2896799970903482</v>
      </c>
      <c r="G40" s="2">
        <v>94.952114979157145</v>
      </c>
      <c r="I40" s="2">
        <v>19973</v>
      </c>
      <c r="J40" s="4">
        <v>0.1485071031702925</v>
      </c>
      <c r="K40" s="4">
        <v>-4.1235873515684487</v>
      </c>
      <c r="L40" s="4">
        <v>-4.0557384561330228</v>
      </c>
      <c r="M40" s="4">
        <v>2.2384395099999999E-2</v>
      </c>
      <c r="O40" s="2">
        <v>19919</v>
      </c>
      <c r="P40" s="4">
        <v>6.1016249239505847E-2</v>
      </c>
      <c r="R40">
        <f t="shared" si="3"/>
        <v>1.5043794823124535E-2</v>
      </c>
      <c r="S40" s="9">
        <f t="shared" si="0"/>
        <v>2.1134665650662577E-3</v>
      </c>
      <c r="T40" s="10">
        <f>AVERAGE(ssss:S40)</f>
        <v>3.2002844969488717E-3</v>
      </c>
      <c r="U40" s="10"/>
      <c r="V40">
        <f>AVERAGE(bm_s:AA165)</f>
        <v>1.2799019265724132E-2</v>
      </c>
      <c r="W40" s="9">
        <f t="shared" si="1"/>
        <v>2.3249012663445539E-3</v>
      </c>
      <c r="X40" s="10">
        <f>AVERAGE(sss:W40)</f>
        <v>3.0301042359234791E-3</v>
      </c>
      <c r="Y40" s="10"/>
      <c r="Z40" s="2">
        <v>19661</v>
      </c>
      <c r="AA40" s="4">
        <v>-4.1344266548591233E-2</v>
      </c>
      <c r="AC40" s="11">
        <f t="shared" si="4"/>
        <v>-5.6163170562852693E-2</v>
      </c>
    </row>
    <row r="41" spans="1:29" x14ac:dyDescent="0.25">
      <c r="A41" s="2">
        <v>19974</v>
      </c>
      <c r="B41" s="2">
        <v>-0.73462663153687446</v>
      </c>
      <c r="C41" s="2">
        <v>0.67847161171470827</v>
      </c>
      <c r="D41" s="2">
        <v>0.1174353690319708</v>
      </c>
      <c r="E41" s="2">
        <v>-3.7852206634004883E-2</v>
      </c>
      <c r="F41" s="2">
        <v>-0.28949794746705287</v>
      </c>
      <c r="G41" s="2">
        <v>95.156639693022385</v>
      </c>
      <c r="I41" s="2">
        <v>19974</v>
      </c>
      <c r="J41" s="4">
        <v>6.1016249239505847E-2</v>
      </c>
      <c r="K41" s="4">
        <v>-4.1370928154333431</v>
      </c>
      <c r="L41" s="4">
        <v>-4.1129482632175032</v>
      </c>
      <c r="M41" s="4">
        <v>2.00561179E-2</v>
      </c>
      <c r="O41" s="2">
        <v>19920</v>
      </c>
      <c r="P41" s="4">
        <v>1.683440863635266E-2</v>
      </c>
      <c r="R41">
        <f t="shared" si="3"/>
        <v>5.6017272583180223E-3</v>
      </c>
      <c r="S41" s="9">
        <f t="shared" si="0"/>
        <v>1.2617313094044613E-4</v>
      </c>
      <c r="T41" s="10">
        <f>AVERAGE(ssss:S41)</f>
        <v>3.1234317127986607E-3</v>
      </c>
      <c r="U41" s="10"/>
      <c r="V41">
        <f>AVERAGE(bm_s:AA166)</f>
        <v>1.309124490192887E-2</v>
      </c>
      <c r="W41" s="9">
        <f t="shared" si="1"/>
        <v>1.4011274742705452E-5</v>
      </c>
      <c r="X41" s="10">
        <f>AVERAGE(sss:W41)</f>
        <v>2.9547019118939598E-3</v>
      </c>
      <c r="Y41" s="10"/>
      <c r="Z41" s="2">
        <v>19662</v>
      </c>
      <c r="AA41" s="4">
        <v>-5.436641782758702E-2</v>
      </c>
      <c r="AC41" s="11">
        <f t="shared" si="4"/>
        <v>-5.710552398720492E-2</v>
      </c>
    </row>
    <row r="42" spans="1:29" x14ac:dyDescent="0.25">
      <c r="A42" s="2">
        <v>19981</v>
      </c>
      <c r="B42" s="2">
        <v>-0.73463407725169072</v>
      </c>
      <c r="C42" s="2">
        <v>0.67846353846472651</v>
      </c>
      <c r="D42" s="2">
        <v>0.118343134660576</v>
      </c>
      <c r="E42" s="2">
        <v>-3.4479504982045918E-2</v>
      </c>
      <c r="F42" s="2">
        <v>-0.28930614201663801</v>
      </c>
      <c r="G42" s="2">
        <v>95.061494370766781</v>
      </c>
      <c r="I42" s="2">
        <v>19981</v>
      </c>
      <c r="J42" s="4">
        <v>1.683440863635266E-2</v>
      </c>
      <c r="K42" s="4">
        <v>-4.2547594320299922</v>
      </c>
      <c r="L42" s="4">
        <v>-4.1278436005464361</v>
      </c>
      <c r="M42" s="4">
        <v>5.7970733999999999E-3</v>
      </c>
      <c r="O42" s="2">
        <v>19921</v>
      </c>
      <c r="P42" s="4">
        <v>0.1186518916446158</v>
      </c>
      <c r="R42">
        <f t="shared" si="3"/>
        <v>1.7798255745308975E-3</v>
      </c>
      <c r="S42" s="9">
        <f t="shared" si="0"/>
        <v>1.3659079827490291E-2</v>
      </c>
      <c r="T42" s="10">
        <f>AVERAGE(ssss:S42)</f>
        <v>3.3803987399862617E-3</v>
      </c>
      <c r="U42" s="10"/>
      <c r="V42">
        <f>AVERAGE(bm_s:AA167)</f>
        <v>1.3113794081051905E-2</v>
      </c>
      <c r="W42" s="9">
        <f t="shared" si="1"/>
        <v>1.1138290037336332E-2</v>
      </c>
      <c r="X42" s="10">
        <f>AVERAGE(sss:W42)</f>
        <v>3.1543016222706031E-3</v>
      </c>
      <c r="Y42" s="10"/>
      <c r="Z42" s="2">
        <v>19663</v>
      </c>
      <c r="AA42" s="4">
        <v>-0.10400038337567009</v>
      </c>
      <c r="AC42" s="11">
        <f t="shared" si="4"/>
        <v>-7.1678978357467393E-2</v>
      </c>
    </row>
    <row r="43" spans="1:29" x14ac:dyDescent="0.25">
      <c r="A43" s="2">
        <v>19982</v>
      </c>
      <c r="B43" s="2">
        <v>-0.73463936028129795</v>
      </c>
      <c r="C43" s="2">
        <v>0.67845785439313067</v>
      </c>
      <c r="D43" s="2">
        <v>0.1195508356074627</v>
      </c>
      <c r="E43" s="2">
        <v>-2.541281400334347E-2</v>
      </c>
      <c r="F43" s="2">
        <v>-0.28927945609657252</v>
      </c>
      <c r="G43" s="2">
        <v>95.024892309479469</v>
      </c>
      <c r="I43" s="2">
        <v>19982</v>
      </c>
      <c r="J43" s="4">
        <v>0.1186518916446158</v>
      </c>
      <c r="K43" s="4">
        <v>-4.2639065516277963</v>
      </c>
      <c r="L43" s="4">
        <v>-4.2351962744912424</v>
      </c>
      <c r="M43" s="4">
        <v>9.6089346000000006E-3</v>
      </c>
      <c r="O43" s="2">
        <v>19922</v>
      </c>
      <c r="P43" s="4">
        <v>2.1036240249048981E-2</v>
      </c>
      <c r="R43">
        <f t="shared" si="3"/>
        <v>1.3448369122537399E-2</v>
      </c>
      <c r="S43" s="9">
        <f t="shared" si="0"/>
        <v>5.7575788232548145E-5</v>
      </c>
      <c r="T43" s="10">
        <f>AVERAGE(ssss:S43)</f>
        <v>3.3012839078016493E-3</v>
      </c>
      <c r="U43" s="10"/>
      <c r="V43">
        <f>AVERAGE(bm_s:AA168)</f>
        <v>1.3745758737121149E-2</v>
      </c>
      <c r="W43" s="9">
        <f t="shared" si="1"/>
        <v>5.3151120675761518E-5</v>
      </c>
      <c r="X43" s="10">
        <f>AVERAGE(sss:W43)</f>
        <v>3.0804647055659639E-3</v>
      </c>
      <c r="Y43" s="10"/>
      <c r="Z43" s="2">
        <v>19664</v>
      </c>
      <c r="AA43" s="4">
        <v>4.535203661268699E-2</v>
      </c>
      <c r="AC43" s="11">
        <f t="shared" si="4"/>
        <v>-7.1683730651643573E-2</v>
      </c>
    </row>
    <row r="44" spans="1:29" x14ac:dyDescent="0.25">
      <c r="A44" s="2">
        <v>19983</v>
      </c>
      <c r="B44" s="2">
        <v>-0.73461675309276597</v>
      </c>
      <c r="C44" s="2">
        <v>0.67848229676784844</v>
      </c>
      <c r="D44" s="2">
        <v>0.1205405650728755</v>
      </c>
      <c r="E44" s="2">
        <v>-2.3514305190971779E-2</v>
      </c>
      <c r="F44" s="2">
        <v>-0.28920690373199548</v>
      </c>
      <c r="G44" s="2">
        <v>95.257366472170716</v>
      </c>
      <c r="I44" s="2">
        <v>19983</v>
      </c>
      <c r="J44" s="4">
        <v>2.1036240249048981E-2</v>
      </c>
      <c r="K44" s="4">
        <v>-4.1431357096665167</v>
      </c>
      <c r="L44" s="4">
        <v>-4.2518788616832577</v>
      </c>
      <c r="M44" s="4">
        <v>1.8353079500000001E-2</v>
      </c>
      <c r="O44" s="2">
        <v>19923</v>
      </c>
      <c r="P44" s="4">
        <v>-0.1157349858244953</v>
      </c>
      <c r="R44">
        <f t="shared" si="3"/>
        <v>-2.4081877400869811E-2</v>
      </c>
      <c r="S44" s="9">
        <f t="shared" si="0"/>
        <v>8.4002922837128503E-3</v>
      </c>
      <c r="T44" s="10">
        <f>AVERAGE(ssss:S44)</f>
        <v>3.4198654979391194E-3</v>
      </c>
      <c r="U44" s="10"/>
      <c r="V44">
        <f>AVERAGE(bm_s:AA169)</f>
        <v>1.3789154460406435E-2</v>
      </c>
      <c r="W44" s="9">
        <f t="shared" si="1"/>
        <v>1.677650291654291E-2</v>
      </c>
      <c r="X44" s="10">
        <f>AVERAGE(sss:W44)</f>
        <v>3.3989772221003117E-3</v>
      </c>
      <c r="Y44" s="10"/>
      <c r="Z44" s="2">
        <v>19671</v>
      </c>
      <c r="AA44" s="4">
        <v>0.11170947103481919</v>
      </c>
      <c r="AC44" s="11">
        <f t="shared" si="4"/>
        <v>-6.1454591996059627E-3</v>
      </c>
    </row>
    <row r="45" spans="1:29" x14ac:dyDescent="0.25">
      <c r="A45" s="2">
        <v>19984</v>
      </c>
      <c r="B45" s="2">
        <v>-0.73431926801934277</v>
      </c>
      <c r="C45" s="2">
        <v>0.67880428800064185</v>
      </c>
      <c r="D45" s="2">
        <v>0.1205343371053134</v>
      </c>
      <c r="E45" s="2">
        <v>-5.0215905722127321E-2</v>
      </c>
      <c r="F45" s="2">
        <v>-0.2867674739551031</v>
      </c>
      <c r="G45" s="2">
        <v>95.843867053092666</v>
      </c>
      <c r="I45" s="2">
        <v>19984</v>
      </c>
      <c r="J45" s="4">
        <v>-0.1157349858244953</v>
      </c>
      <c r="K45" s="4">
        <v>-4.3294406834530132</v>
      </c>
      <c r="L45" s="4">
        <v>-4.1399196762186161</v>
      </c>
      <c r="M45" s="4">
        <v>1.2658168799999999E-2</v>
      </c>
      <c r="O45" s="2">
        <v>19924</v>
      </c>
      <c r="P45" s="4">
        <v>0.18387342701806589</v>
      </c>
      <c r="R45">
        <f t="shared" si="3"/>
        <v>-1.458629781567786E-2</v>
      </c>
      <c r="S45" s="9">
        <f t="shared" si="0"/>
        <v>3.9386262381085287E-2</v>
      </c>
      <c r="T45" s="10">
        <f>AVERAGE(ssss:S45)</f>
        <v>4.2372836089197138E-3</v>
      </c>
      <c r="U45" s="10"/>
      <c r="V45">
        <f>AVERAGE(bm_s:AA170)</f>
        <v>1.3022739429134827E-2</v>
      </c>
      <c r="W45" s="9">
        <f t="shared" si="1"/>
        <v>2.9189957449610525E-2</v>
      </c>
      <c r="X45" s="10">
        <f>AVERAGE(sss:W45)</f>
        <v>3.9851358636346351E-3</v>
      </c>
      <c r="Y45" s="10"/>
      <c r="Z45" s="2">
        <v>19672</v>
      </c>
      <c r="AA45" s="4">
        <v>3.0568617293012588E-3</v>
      </c>
      <c r="AC45" s="11">
        <f t="shared" si="4"/>
        <v>-6.3272057443759966E-2</v>
      </c>
    </row>
    <row r="46" spans="1:29" x14ac:dyDescent="0.25">
      <c r="A46" s="2">
        <v>19991</v>
      </c>
      <c r="B46" s="2">
        <v>-0.73442552131228511</v>
      </c>
      <c r="C46" s="2">
        <v>0.67868931368149821</v>
      </c>
      <c r="D46" s="2">
        <v>9.7287975539465846E-2</v>
      </c>
      <c r="E46" s="2">
        <v>-6.4690729986634186E-3</v>
      </c>
      <c r="F46" s="2">
        <v>-0.28768401941460509</v>
      </c>
      <c r="G46" s="2">
        <v>95.372877336087683</v>
      </c>
      <c r="I46" s="2">
        <v>19991</v>
      </c>
      <c r="J46" s="4">
        <v>0.18387342701806589</v>
      </c>
      <c r="K46" s="4">
        <v>-4.3593148921672213</v>
      </c>
      <c r="L46" s="4">
        <v>-4.3138785509862849</v>
      </c>
      <c r="M46" s="4">
        <v>9.2644926000000002E-3</v>
      </c>
      <c r="O46" s="2">
        <v>19925</v>
      </c>
      <c r="P46" s="4">
        <v>3.6776646307868387E-2</v>
      </c>
      <c r="R46">
        <f t="shared" si="3"/>
        <v>1.7602999125782726E-2</v>
      </c>
      <c r="S46" s="9">
        <f t="shared" si="0"/>
        <v>3.6762874626310139E-4</v>
      </c>
      <c r="T46" s="10">
        <f>AVERAGE(ssss:S46)</f>
        <v>4.1512912786384557E-3</v>
      </c>
      <c r="U46" s="10"/>
      <c r="V46">
        <f>AVERAGE(bm_s:AA171)</f>
        <v>1.4027743473775599E-2</v>
      </c>
      <c r="W46" s="9">
        <f t="shared" si="1"/>
        <v>5.1751258015499493E-4</v>
      </c>
      <c r="X46" s="10">
        <f>AVERAGE(sss:W46)</f>
        <v>3.9080775684461984E-3</v>
      </c>
      <c r="Y46" s="10"/>
      <c r="Z46" s="2">
        <v>19673</v>
      </c>
      <c r="AA46" s="4">
        <v>6.3004690908730066E-2</v>
      </c>
      <c r="AC46" s="11">
        <f t="shared" si="4"/>
        <v>-6.2233593354431793E-2</v>
      </c>
    </row>
    <row r="47" spans="1:29" x14ac:dyDescent="0.25">
      <c r="A47" s="2">
        <v>19992</v>
      </c>
      <c r="B47" s="2">
        <v>-0.73441946929998736</v>
      </c>
      <c r="C47" s="2">
        <v>0.67869584205525557</v>
      </c>
      <c r="D47" s="2">
        <v>0.1004881254313663</v>
      </c>
      <c r="E47" s="2">
        <v>-5.3206642859859338E-3</v>
      </c>
      <c r="F47" s="2">
        <v>-0.28742681117633839</v>
      </c>
      <c r="G47" s="2">
        <v>95.301040102154133</v>
      </c>
      <c r="I47" s="2">
        <v>19992</v>
      </c>
      <c r="J47" s="4">
        <v>3.6776646307868387E-2</v>
      </c>
      <c r="K47" s="4">
        <v>-4.4243382778712697</v>
      </c>
      <c r="L47" s="4">
        <v>-4.359375687984488</v>
      </c>
      <c r="M47" s="4">
        <v>1.6460959099999999E-2</v>
      </c>
      <c r="O47" s="2">
        <v>19991</v>
      </c>
      <c r="P47" s="4">
        <v>5.5401893526839177E-2</v>
      </c>
      <c r="R47">
        <f t="shared" si="3"/>
        <v>3.5162851357264072E-3</v>
      </c>
      <c r="S47" s="9">
        <f t="shared" si="0"/>
        <v>2.6921163581159115E-3</v>
      </c>
      <c r="T47" s="10">
        <f>AVERAGE(ssss:S47)</f>
        <v>4.119570084714053E-3</v>
      </c>
      <c r="U47" s="10"/>
      <c r="V47">
        <f>AVERAGE(bm_s:AA172)</f>
        <v>1.4160777993273217E-2</v>
      </c>
      <c r="W47" s="9">
        <f t="shared" si="1"/>
        <v>1.7008296104529359E-3</v>
      </c>
      <c r="X47" s="10">
        <f>AVERAGE(sss:W47)</f>
        <v>3.8600939171854753E-3</v>
      </c>
      <c r="Y47" s="10"/>
      <c r="Z47" s="2">
        <v>19674</v>
      </c>
      <c r="AA47" s="4">
        <v>-5.6878944328941777E-3</v>
      </c>
      <c r="AC47" s="11">
        <f t="shared" si="4"/>
        <v>-6.7220169533535712E-2</v>
      </c>
    </row>
    <row r="48" spans="1:29" x14ac:dyDescent="0.25">
      <c r="A48" s="2">
        <v>19993</v>
      </c>
      <c r="B48" s="2">
        <v>-0.73439939070978899</v>
      </c>
      <c r="C48" s="2">
        <v>0.67871756747282952</v>
      </c>
      <c r="D48" s="2">
        <v>0.10203286423363481</v>
      </c>
      <c r="E48" s="2">
        <v>6.080589616748149E-3</v>
      </c>
      <c r="F48" s="2">
        <v>-0.28743150644948551</v>
      </c>
      <c r="G48" s="2">
        <v>95.519451666854323</v>
      </c>
      <c r="I48" s="2">
        <v>19993</v>
      </c>
      <c r="J48" s="4">
        <v>5.5401893526839177E-2</v>
      </c>
      <c r="K48" s="4">
        <v>-4.3448607765894049</v>
      </c>
      <c r="L48" s="4">
        <v>-4.4126726374028173</v>
      </c>
      <c r="M48" s="4">
        <v>2.2668893200000002E-2</v>
      </c>
      <c r="O48" s="2">
        <v>19992</v>
      </c>
      <c r="P48" s="4">
        <v>-7.5528505056183706E-2</v>
      </c>
      <c r="R48">
        <f t="shared" si="3"/>
        <v>-1.5621225943529718E-3</v>
      </c>
      <c r="S48" s="9">
        <f t="shared" si="0"/>
        <v>5.4710257344898214E-3</v>
      </c>
      <c r="T48" s="10">
        <f>AVERAGE(ssss:S48)</f>
        <v>4.1483244602411968E-3</v>
      </c>
      <c r="U48" s="10"/>
      <c r="V48">
        <f>AVERAGE(bm_s:AA173)</f>
        <v>1.4400551920793947E-2</v>
      </c>
      <c r="W48" s="9">
        <f t="shared" si="1"/>
        <v>8.0872352887684934E-3</v>
      </c>
      <c r="X48" s="10">
        <f>AVERAGE(sss:W48)</f>
        <v>3.9500330953042622E-3</v>
      </c>
      <c r="Y48" s="10"/>
      <c r="Z48" s="2">
        <v>19681</v>
      </c>
      <c r="AA48" s="4">
        <v>-7.2744604243568795E-2</v>
      </c>
      <c r="AC48" s="11">
        <f t="shared" si="4"/>
        <v>-5.0199924950669494E-2</v>
      </c>
    </row>
    <row r="49" spans="1:29" x14ac:dyDescent="0.25">
      <c r="A49" s="2">
        <v>19994</v>
      </c>
      <c r="B49" s="2">
        <v>-0.73434829063894436</v>
      </c>
      <c r="C49" s="2">
        <v>0.67877285673167365</v>
      </c>
      <c r="D49" s="2">
        <v>9.9035772202245798E-2</v>
      </c>
      <c r="E49" s="2">
        <v>-1.6807124894907651E-2</v>
      </c>
      <c r="F49" s="2">
        <v>-0.28687732294377588</v>
      </c>
      <c r="G49" s="2">
        <v>95.367443070136218</v>
      </c>
      <c r="I49" s="2">
        <v>19994</v>
      </c>
      <c r="J49" s="4">
        <v>-7.5528505056183706E-2</v>
      </c>
      <c r="K49" s="4">
        <v>-4.4775777827634542</v>
      </c>
      <c r="L49" s="4">
        <v>-4.341800743601306</v>
      </c>
      <c r="M49" s="4">
        <v>1.27372301E-2</v>
      </c>
      <c r="O49" s="2">
        <v>19993</v>
      </c>
      <c r="P49" s="4">
        <v>0.1319341229805478</v>
      </c>
      <c r="R49">
        <f t="shared" si="3"/>
        <v>-7.6984800740100947E-3</v>
      </c>
      <c r="S49" s="9">
        <f t="shared" si="0"/>
        <v>1.9497263835791728E-2</v>
      </c>
      <c r="T49" s="10">
        <f>AVERAGE(ssss:S49)</f>
        <v>4.4680940305651664E-3</v>
      </c>
      <c r="U49" s="10"/>
      <c r="V49">
        <f>AVERAGE(bm_s:AA174)</f>
        <v>1.3880730782198701E-2</v>
      </c>
      <c r="W49" s="9">
        <f t="shared" si="1"/>
        <v>1.3936603409537231E-2</v>
      </c>
      <c r="X49" s="10">
        <f>AVERAGE(sss:W49)</f>
        <v>4.1580866435174495E-3</v>
      </c>
      <c r="Y49" s="10"/>
      <c r="Z49" s="2">
        <v>19682</v>
      </c>
      <c r="AA49" s="4">
        <v>9.4009135985761522E-2</v>
      </c>
      <c r="AC49" s="11">
        <f t="shared" si="4"/>
        <v>-7.4555297574432577E-2</v>
      </c>
    </row>
    <row r="50" spans="1:29" x14ac:dyDescent="0.25">
      <c r="A50" s="2">
        <v>20001</v>
      </c>
      <c r="B50" s="2">
        <v>-0.73439282971380426</v>
      </c>
      <c r="C50" s="2">
        <v>0.6787246665823421</v>
      </c>
      <c r="D50" s="2">
        <v>8.8501073857093077E-2</v>
      </c>
      <c r="E50" s="2">
        <v>1.233452198400526E-2</v>
      </c>
      <c r="F50" s="2">
        <v>-0.28726538428066561</v>
      </c>
      <c r="G50" s="2">
        <v>95.198415011051623</v>
      </c>
      <c r="I50" s="2">
        <v>20001</v>
      </c>
      <c r="J50" s="4">
        <v>0.1319341229805478</v>
      </c>
      <c r="K50" s="4">
        <v>-4.4931588523750374</v>
      </c>
      <c r="L50" s="4">
        <v>-4.4733929258160456</v>
      </c>
      <c r="M50" s="4">
        <v>7.3286953000000002E-3</v>
      </c>
      <c r="O50" s="2">
        <v>19994</v>
      </c>
      <c r="P50" s="4">
        <v>1.250237893973963E-2</v>
      </c>
      <c r="R50">
        <f t="shared" si="3"/>
        <v>1.1380552724549658E-2</v>
      </c>
      <c r="S50" s="9">
        <f t="shared" si="0"/>
        <v>1.2584940570874553E-6</v>
      </c>
      <c r="T50" s="10">
        <f>AVERAGE(ssss:S50)</f>
        <v>4.3769341216568381E-3</v>
      </c>
      <c r="U50" s="10"/>
      <c r="V50">
        <f>AVERAGE(bm_s:AA175)</f>
        <v>1.455919855345358E-2</v>
      </c>
      <c r="W50" s="9">
        <f t="shared" si="1"/>
        <v>4.2305069233584061E-6</v>
      </c>
      <c r="X50" s="10">
        <f>AVERAGE(sss:W50)</f>
        <v>4.0733140693012433E-3</v>
      </c>
      <c r="Y50" s="10"/>
      <c r="Z50" s="2">
        <v>19683</v>
      </c>
      <c r="AA50" s="4">
        <v>2.3574623759321421E-2</v>
      </c>
      <c r="AC50" s="11">
        <f t="shared" si="4"/>
        <v>-7.453882690849789E-2</v>
      </c>
    </row>
    <row r="51" spans="1:29" x14ac:dyDescent="0.25">
      <c r="A51" s="2">
        <v>20002</v>
      </c>
      <c r="B51" s="2">
        <v>-0.73440713500578247</v>
      </c>
      <c r="C51" s="2">
        <v>0.67870919268296803</v>
      </c>
      <c r="D51" s="2">
        <v>8.8700546071947217E-2</v>
      </c>
      <c r="E51" s="2">
        <v>1.3349985064311381E-2</v>
      </c>
      <c r="F51" s="2">
        <v>-0.28716497546204411</v>
      </c>
      <c r="G51" s="2">
        <v>95.128250157562547</v>
      </c>
      <c r="I51" s="2">
        <v>20002</v>
      </c>
      <c r="J51" s="4">
        <v>1.250237893973963E-2</v>
      </c>
      <c r="K51" s="4">
        <v>-4.4668380160202119</v>
      </c>
      <c r="L51" s="4">
        <v>-4.4966250603515228</v>
      </c>
      <c r="M51" s="4">
        <v>1.3725884799999999E-2</v>
      </c>
      <c r="O51" s="2">
        <v>20001</v>
      </c>
      <c r="P51" s="4">
        <v>-4.2894660066135598E-2</v>
      </c>
      <c r="R51">
        <f t="shared" si="3"/>
        <v>-7.0121077877200984E-4</v>
      </c>
      <c r="S51" s="9">
        <f t="shared" si="0"/>
        <v>1.7802871627653227E-3</v>
      </c>
      <c r="T51" s="10">
        <f>AVERAGE(ssss:S51)</f>
        <v>4.3250011824790078E-3</v>
      </c>
      <c r="U51" s="10"/>
      <c r="V51">
        <f>AVERAGE(bm_s:AA176)</f>
        <v>1.4547445298518072E-2</v>
      </c>
      <c r="W51" s="9">
        <f t="shared" si="1"/>
        <v>3.2995954687239739E-3</v>
      </c>
      <c r="X51" s="10">
        <f>AVERAGE(sss:W51)</f>
        <v>4.0578396972896979E-3</v>
      </c>
      <c r="Y51" s="10"/>
      <c r="Z51" s="2">
        <v>19684</v>
      </c>
      <c r="AA51" s="4">
        <v>6.1699028058000999E-3</v>
      </c>
      <c r="AC51" s="11">
        <f t="shared" si="4"/>
        <v>-6.5838353685521822E-2</v>
      </c>
    </row>
    <row r="52" spans="1:29" x14ac:dyDescent="0.25">
      <c r="A52" s="2">
        <v>20003</v>
      </c>
      <c r="B52" s="2">
        <v>-0.73440656775205593</v>
      </c>
      <c r="C52" s="2">
        <v>0.67870980089049127</v>
      </c>
      <c r="D52" s="2">
        <v>8.8419445369108937E-2</v>
      </c>
      <c r="E52" s="2">
        <v>3.6395521807715291E-3</v>
      </c>
      <c r="F52" s="2">
        <v>-0.28715026854162229</v>
      </c>
      <c r="G52" s="2">
        <v>94.987281661183786</v>
      </c>
      <c r="I52" s="2">
        <v>20003</v>
      </c>
      <c r="J52" s="4">
        <v>-4.2894660066135598E-2</v>
      </c>
      <c r="K52" s="4">
        <v>-4.4759274454904707</v>
      </c>
      <c r="L52" s="4">
        <v>-4.4884418334513692</v>
      </c>
      <c r="M52" s="4">
        <v>1.0833410999999999E-2</v>
      </c>
      <c r="O52" s="2">
        <v>20002</v>
      </c>
      <c r="P52" s="4">
        <v>-1.9782854608063411E-2</v>
      </c>
      <c r="R52">
        <f t="shared" si="3"/>
        <v>-4.9176331831879095E-3</v>
      </c>
      <c r="S52" s="9">
        <f t="shared" si="0"/>
        <v>2.2097480801057761E-4</v>
      </c>
      <c r="T52" s="10">
        <f>AVERAGE(ssss:S52)</f>
        <v>4.2445300770972737E-3</v>
      </c>
      <c r="U52" s="10"/>
      <c r="V52">
        <f>AVERAGE(bm_s:AA177)</f>
        <v>1.4221069699855267E-2</v>
      </c>
      <c r="W52" s="9">
        <f t="shared" si="1"/>
        <v>1.1562668683386629E-3</v>
      </c>
      <c r="X52" s="10">
        <f>AVERAGE(sss:W52)</f>
        <v>4.0009461124083049E-3</v>
      </c>
      <c r="Y52" s="10"/>
      <c r="Z52" s="2">
        <v>19691</v>
      </c>
      <c r="AA52" s="4">
        <v>-3.1354748705117022E-2</v>
      </c>
      <c r="AC52" s="11">
        <f t="shared" si="4"/>
        <v>-6.0881590965079946E-2</v>
      </c>
    </row>
    <row r="53" spans="1:29" x14ac:dyDescent="0.25">
      <c r="A53" s="2">
        <v>20004</v>
      </c>
      <c r="B53" s="2">
        <v>-0.73440058195582547</v>
      </c>
      <c r="C53" s="2">
        <v>0.67871627802373413</v>
      </c>
      <c r="D53" s="2">
        <v>8.9108621936070109E-2</v>
      </c>
      <c r="E53" s="2">
        <v>1.797928226959738E-3</v>
      </c>
      <c r="F53" s="2">
        <v>-0.28705150983653921</v>
      </c>
      <c r="G53" s="2">
        <v>94.975220212133067</v>
      </c>
      <c r="I53" s="2">
        <v>20004</v>
      </c>
      <c r="J53" s="4">
        <v>-1.9782854608063411E-2</v>
      </c>
      <c r="K53" s="4">
        <v>-4.396214732140832</v>
      </c>
      <c r="L53" s="4">
        <v>-4.4805874576023594</v>
      </c>
      <c r="M53" s="4">
        <v>2.17325643E-2</v>
      </c>
      <c r="O53" s="2">
        <v>20003</v>
      </c>
      <c r="P53" s="4">
        <v>-9.4814190291014067E-2</v>
      </c>
      <c r="R53">
        <f t="shared" si="3"/>
        <v>-1.189374603301695E-2</v>
      </c>
      <c r="S53" s="9">
        <f t="shared" si="0"/>
        <v>6.8758000759436078E-3</v>
      </c>
      <c r="T53" s="10">
        <f>AVERAGE(ssss:S53)</f>
        <v>4.2951314232289334E-3</v>
      </c>
      <c r="U53" s="10"/>
      <c r="V53">
        <f>AVERAGE(bm_s:AA178)</f>
        <v>1.4028957133143862E-2</v>
      </c>
      <c r="W53" s="9">
        <f t="shared" si="1"/>
        <v>1.1846830741196978E-2</v>
      </c>
      <c r="X53" s="10">
        <f>AVERAGE(sss:W53)</f>
        <v>4.1518285091157797E-3</v>
      </c>
      <c r="Y53" s="10"/>
      <c r="Z53" s="2">
        <v>19692</v>
      </c>
      <c r="AA53" s="4">
        <v>-4.4465829092949598E-2</v>
      </c>
      <c r="AC53" s="11">
        <f t="shared" si="4"/>
        <v>-3.4515614938940065E-2</v>
      </c>
    </row>
    <row r="54" spans="1:29" x14ac:dyDescent="0.25">
      <c r="A54" s="2">
        <v>20011</v>
      </c>
      <c r="B54" s="2">
        <v>-0.73427318182128698</v>
      </c>
      <c r="C54" s="2">
        <v>0.67885410546805258</v>
      </c>
      <c r="D54" s="2">
        <v>9.1741684032891402E-2</v>
      </c>
      <c r="E54" s="2">
        <v>-2.5143250124332519E-2</v>
      </c>
      <c r="F54" s="2">
        <v>-0.28575046789232278</v>
      </c>
      <c r="G54" s="2">
        <v>95.067124240972376</v>
      </c>
      <c r="I54" s="2">
        <v>20011</v>
      </c>
      <c r="J54" s="4">
        <v>-9.4814190291014067E-2</v>
      </c>
      <c r="K54" s="4">
        <v>-4.2855599295936644</v>
      </c>
      <c r="L54" s="4">
        <v>-4.4146993174901947</v>
      </c>
      <c r="M54" s="4">
        <v>1.9056491700000001E-2</v>
      </c>
      <c r="O54" s="2">
        <v>20004</v>
      </c>
      <c r="P54" s="4">
        <v>-0.14364310653741</v>
      </c>
      <c r="R54">
        <f t="shared" si="3"/>
        <v>-4.2989453666958229E-2</v>
      </c>
      <c r="S54" s="9">
        <f t="shared" si="0"/>
        <v>1.0131157836165404E-2</v>
      </c>
      <c r="T54" s="10">
        <f>AVERAGE(ssss:S54)</f>
        <v>4.4052451291333962E-3</v>
      </c>
      <c r="U54" s="10"/>
      <c r="V54">
        <f>AVERAGE(bm_s:AA179)</f>
        <v>1.3417478776828367E-2</v>
      </c>
      <c r="W54" s="9">
        <f t="shared" si="1"/>
        <v>2.4668027459251146E-2</v>
      </c>
      <c r="X54" s="10">
        <f>AVERAGE(sss:W54)</f>
        <v>4.5389266025145604E-3</v>
      </c>
      <c r="Y54" s="10"/>
      <c r="Z54" s="2">
        <v>19693</v>
      </c>
      <c r="AA54" s="4">
        <v>-5.5911862019891831E-2</v>
      </c>
      <c r="AC54" s="11">
        <f t="shared" si="4"/>
        <v>2.9452221877107387E-2</v>
      </c>
    </row>
    <row r="55" spans="1:29" x14ac:dyDescent="0.25">
      <c r="A55" s="2">
        <v>20012</v>
      </c>
      <c r="B55" s="2">
        <v>-0.73372133329155442</v>
      </c>
      <c r="C55" s="2">
        <v>0.67945051824986591</v>
      </c>
      <c r="D55" s="2">
        <v>0.10247833637604289</v>
      </c>
      <c r="E55" s="2">
        <v>-5.6605106345169152E-2</v>
      </c>
      <c r="F55" s="2">
        <v>-0.28193689612392703</v>
      </c>
      <c r="G55" s="2">
        <v>97.124963383855487</v>
      </c>
      <c r="I55" s="2">
        <v>20012</v>
      </c>
      <c r="J55" s="4">
        <v>-0.14364310653741</v>
      </c>
      <c r="K55" s="4">
        <v>-4.3574539466785751</v>
      </c>
      <c r="L55" s="4">
        <v>-4.3036911316110089</v>
      </c>
      <c r="M55" s="4">
        <v>1.74433822E-2</v>
      </c>
      <c r="O55" s="2">
        <v>20011</v>
      </c>
      <c r="P55" s="4">
        <v>4.5990966293899489E-2</v>
      </c>
      <c r="R55">
        <f t="shared" si="3"/>
        <v>-1.5910079580750806E-2</v>
      </c>
      <c r="S55" s="9">
        <f t="shared" si="0"/>
        <v>3.8317394803755607E-3</v>
      </c>
      <c r="T55" s="10">
        <f>AVERAGE(ssss:S55)</f>
        <v>4.3946246541563989E-3</v>
      </c>
      <c r="U55" s="10"/>
      <c r="V55">
        <f>AVERAGE(bm_s:AA180)</f>
        <v>1.2540045339318656E-2</v>
      </c>
      <c r="W55" s="9">
        <f t="shared" si="1"/>
        <v>1.1189641127096151E-3</v>
      </c>
      <c r="X55" s="10">
        <f>AVERAGE(sss:W55)</f>
        <v>4.4755939638144683E-3</v>
      </c>
      <c r="Y55" s="10"/>
      <c r="Z55" s="2">
        <v>19694</v>
      </c>
      <c r="AA55" s="4">
        <v>-1.8388503412244059E-2</v>
      </c>
      <c r="AC55" s="11">
        <f t="shared" si="4"/>
        <v>1.8091299235970193E-2</v>
      </c>
    </row>
    <row r="56" spans="1:29" x14ac:dyDescent="0.25">
      <c r="A56" s="2">
        <v>20013</v>
      </c>
      <c r="B56" s="2">
        <v>-0.73373766394175233</v>
      </c>
      <c r="C56" s="2">
        <v>0.67943288526533696</v>
      </c>
      <c r="D56" s="2">
        <v>9.434123517523986E-2</v>
      </c>
      <c r="E56" s="2">
        <v>-3.8991428909654333E-2</v>
      </c>
      <c r="F56" s="2">
        <v>-0.2819421466131582</v>
      </c>
      <c r="G56" s="2">
        <v>97.011916519944663</v>
      </c>
      <c r="I56" s="2">
        <v>20013</v>
      </c>
      <c r="J56" s="4">
        <v>4.5990966293899489E-2</v>
      </c>
      <c r="K56" s="4">
        <v>-4.191928348979534</v>
      </c>
      <c r="L56" s="4">
        <v>-4.3542714603822912</v>
      </c>
      <c r="M56" s="4">
        <v>9.3176972000000007E-3</v>
      </c>
      <c r="O56" s="2">
        <v>20012</v>
      </c>
      <c r="P56" s="4">
        <v>-0.1673582612696933</v>
      </c>
      <c r="R56">
        <f t="shared" si="3"/>
        <v>-7.0165197873550078E-2</v>
      </c>
      <c r="S56" s="9">
        <f t="shared" si="0"/>
        <v>9.4464915723267168E-3</v>
      </c>
      <c r="T56" s="10">
        <f>AVERAGE(ssss:S56)</f>
        <v>4.4864767799413143E-3</v>
      </c>
      <c r="U56" s="10"/>
      <c r="V56">
        <f>AVERAGE(bm_s:AA181)</f>
        <v>1.2725883789066327E-2</v>
      </c>
      <c r="W56" s="9">
        <f t="shared" si="1"/>
        <v>3.2430299301544382E-2</v>
      </c>
      <c r="X56" s="10">
        <f>AVERAGE(sss:W56)</f>
        <v>4.9838613335913759E-3</v>
      </c>
      <c r="Y56" s="10"/>
      <c r="Z56" s="2">
        <v>19701</v>
      </c>
      <c r="AA56" s="4">
        <v>-3.7134268080487892E-2</v>
      </c>
      <c r="AC56" s="11">
        <f t="shared" si="4"/>
        <v>9.9799035398050684E-2</v>
      </c>
    </row>
    <row r="57" spans="1:29" x14ac:dyDescent="0.25">
      <c r="A57" s="2">
        <v>20014</v>
      </c>
      <c r="B57" s="2">
        <v>-0.73283870463398926</v>
      </c>
      <c r="C57" s="2">
        <v>0.68040240534438889</v>
      </c>
      <c r="D57" s="2">
        <v>9.3604289877253055E-2</v>
      </c>
      <c r="E57" s="2">
        <v>-5.1540387906044427E-2</v>
      </c>
      <c r="F57" s="2">
        <v>-0.2781348207676641</v>
      </c>
      <c r="G57" s="2">
        <v>101.8201105879851</v>
      </c>
      <c r="I57" s="2">
        <v>20014</v>
      </c>
      <c r="J57" s="4">
        <v>-0.1673582612696933</v>
      </c>
      <c r="K57" s="4">
        <v>-4.2896410178734197</v>
      </c>
      <c r="L57" s="4">
        <v>-4.1916741870770338</v>
      </c>
      <c r="M57" s="4">
        <v>2.1303451899999999E-2</v>
      </c>
      <c r="O57" s="2">
        <v>20013</v>
      </c>
      <c r="P57" s="4">
        <v>9.7620776794354255E-2</v>
      </c>
      <c r="R57">
        <f t="shared" si="3"/>
        <v>-1.6811798157224736E-2</v>
      </c>
      <c r="S57" s="9">
        <f t="shared" si="0"/>
        <v>1.3094814210048744E-2</v>
      </c>
      <c r="T57" s="10">
        <f>AVERAGE(ssss:S57)</f>
        <v>4.6401970911932322E-3</v>
      </c>
      <c r="U57" s="10"/>
      <c r="V57">
        <f>AVERAGE(bm_s:AA182)</f>
        <v>1.173094376111738E-2</v>
      </c>
      <c r="W57" s="9">
        <f t="shared" si="1"/>
        <v>7.3770634184773072E-3</v>
      </c>
      <c r="X57" s="10">
        <f>AVERAGE(sss:W57)</f>
        <v>5.0265970851071972E-3</v>
      </c>
      <c r="Y57" s="10"/>
      <c r="Z57" s="2">
        <v>19702</v>
      </c>
      <c r="AA57" s="4">
        <v>-0.21598219334540289</v>
      </c>
      <c r="AC57" s="11">
        <f t="shared" si="4"/>
        <v>7.687108940137477E-2</v>
      </c>
    </row>
    <row r="58" spans="1:29" x14ac:dyDescent="0.25">
      <c r="A58" s="2">
        <v>20021</v>
      </c>
      <c r="B58" s="2">
        <v>-0.73290653385544169</v>
      </c>
      <c r="C58" s="2">
        <v>0.68032934245876231</v>
      </c>
      <c r="D58" s="2">
        <v>7.6454799976423085E-2</v>
      </c>
      <c r="E58" s="2">
        <v>-1.3917773013368089E-2</v>
      </c>
      <c r="F58" s="2">
        <v>-0.27857477638939132</v>
      </c>
      <c r="G58" s="2">
        <v>101.46005978612349</v>
      </c>
      <c r="I58" s="2">
        <v>20021</v>
      </c>
      <c r="J58" s="4">
        <v>9.7620776794354255E-2</v>
      </c>
      <c r="K58" s="4">
        <v>-4.2896753597031481</v>
      </c>
      <c r="L58" s="4">
        <v>-4.2902765437924906</v>
      </c>
      <c r="M58" s="4">
        <v>3.8227104000000001E-3</v>
      </c>
      <c r="O58" s="2">
        <v>20014</v>
      </c>
      <c r="P58" s="4">
        <v>-1.4335658937356191E-3</v>
      </c>
      <c r="R58">
        <f t="shared" si="3"/>
        <v>5.7824091994024126E-3</v>
      </c>
      <c r="S58" s="9">
        <f t="shared" si="0"/>
        <v>5.2070296544788421E-5</v>
      </c>
      <c r="T58" s="10">
        <f>AVERAGE(ssss:S58)</f>
        <v>4.5597036386555408E-3</v>
      </c>
      <c r="U58" s="10"/>
      <c r="V58">
        <f>AVERAGE(bm_s:AA183)</f>
        <v>1.2202865920640659E-2</v>
      </c>
      <c r="W58" s="9">
        <f t="shared" si="1"/>
        <v>1.8595227262813355E-4</v>
      </c>
      <c r="X58" s="10">
        <f>AVERAGE(sss:W58)</f>
        <v>4.9416734919058101E-3</v>
      </c>
      <c r="Y58" s="10"/>
      <c r="Z58" s="2">
        <v>19703</v>
      </c>
      <c r="AA58" s="4">
        <v>0.13893714239829419</v>
      </c>
      <c r="AC58" s="11">
        <f t="shared" si="4"/>
        <v>7.7295647694230474E-2</v>
      </c>
    </row>
    <row r="59" spans="1:29" x14ac:dyDescent="0.25">
      <c r="A59" s="2">
        <v>20022</v>
      </c>
      <c r="B59" s="2">
        <v>-0.73291397410883152</v>
      </c>
      <c r="C59" s="2">
        <v>0.68032132708948401</v>
      </c>
      <c r="D59" s="2">
        <v>7.566935264899062E-2</v>
      </c>
      <c r="E59" s="2">
        <v>-1.4526917007790669E-2</v>
      </c>
      <c r="F59" s="2">
        <v>-0.27856802003467013</v>
      </c>
      <c r="G59" s="2">
        <v>101.3130573002711</v>
      </c>
      <c r="I59" s="2">
        <v>20022</v>
      </c>
      <c r="J59" s="4">
        <v>-1.4335658937356191E-3</v>
      </c>
      <c r="K59" s="4">
        <v>-4.1224897491626296</v>
      </c>
      <c r="L59" s="4">
        <v>-4.2702218204180928</v>
      </c>
      <c r="M59" s="4">
        <v>6.2637218000000001E-3</v>
      </c>
      <c r="O59" s="2">
        <v>20021</v>
      </c>
      <c r="P59" s="4">
        <v>-0.1492587443289202</v>
      </c>
      <c r="R59">
        <f t="shared" si="3"/>
        <v>-7.0949968678109016E-2</v>
      </c>
      <c r="S59" s="9">
        <f t="shared" si="0"/>
        <v>6.132264343929078E-3</v>
      </c>
      <c r="T59" s="10">
        <f>AVERAGE(ssss:S59)</f>
        <v>4.5868167542637041E-3</v>
      </c>
      <c r="U59" s="10"/>
      <c r="V59">
        <f>AVERAGE(bm_s:AA184)</f>
        <v>1.2128349899797074E-2</v>
      </c>
      <c r="W59" s="9">
        <f t="shared" si="1"/>
        <v>2.604579418358887E-2</v>
      </c>
      <c r="X59" s="10">
        <f>AVERAGE(sss:W59)</f>
        <v>5.305537641762414E-3</v>
      </c>
      <c r="Y59" s="10"/>
      <c r="Z59" s="2">
        <v>19704</v>
      </c>
      <c r="AA59" s="4">
        <v>8.5729011667935492E-2</v>
      </c>
      <c r="AC59" s="11">
        <f t="shared" si="4"/>
        <v>0.13546617440640052</v>
      </c>
    </row>
    <row r="60" spans="1:29" x14ac:dyDescent="0.25">
      <c r="A60" s="2">
        <v>20023</v>
      </c>
      <c r="B60" s="2">
        <v>-0.73231729189440775</v>
      </c>
      <c r="C60" s="2">
        <v>0.68096358170044846</v>
      </c>
      <c r="D60" s="2">
        <v>7.8002028993474193E-2</v>
      </c>
      <c r="E60" s="2">
        <v>-2.1150796696440509E-2</v>
      </c>
      <c r="F60" s="2">
        <v>-0.27607482051321702</v>
      </c>
      <c r="G60" s="2">
        <v>104.61649011256701</v>
      </c>
      <c r="I60" s="2">
        <v>20023</v>
      </c>
      <c r="J60" s="4">
        <v>-0.1492587443289202</v>
      </c>
      <c r="K60" s="4">
        <v>-3.9435972312791621</v>
      </c>
      <c r="L60" s="4">
        <v>-4.1375663586271596</v>
      </c>
      <c r="M60" s="4">
        <v>1.8064396999999999E-2</v>
      </c>
      <c r="O60" s="2">
        <v>20022</v>
      </c>
      <c r="P60" s="4">
        <v>-0.18944338252175411</v>
      </c>
      <c r="R60">
        <f t="shared" si="3"/>
        <v>-0.17632520412639949</v>
      </c>
      <c r="S60" s="9">
        <f t="shared" si="0"/>
        <v>1.7208660441234868E-4</v>
      </c>
      <c r="T60" s="10">
        <f>AVERAGE(ssss:S60)</f>
        <v>4.5119908195204615E-3</v>
      </c>
      <c r="U60" s="10"/>
      <c r="V60">
        <f>AVERAGE(bm_s:AA185)</f>
        <v>1.1251246126814914E-2</v>
      </c>
      <c r="W60" s="9">
        <f t="shared" si="1"/>
        <v>4.0278333968387023E-2</v>
      </c>
      <c r="X60" s="10">
        <f>AVERAGE(sss:W60)</f>
        <v>5.8982969015357132E-3</v>
      </c>
      <c r="Y60" s="10"/>
      <c r="Z60" s="2">
        <v>19711</v>
      </c>
      <c r="AA60" s="4">
        <v>8.1388038406681074E-2</v>
      </c>
      <c r="AC60" s="11">
        <f t="shared" si="4"/>
        <v>0.23503497791952543</v>
      </c>
    </row>
    <row r="61" spans="1:29" x14ac:dyDescent="0.25">
      <c r="A61" s="2">
        <v>20024</v>
      </c>
      <c r="B61" s="2">
        <v>-0.73217542600945096</v>
      </c>
      <c r="C61" s="2">
        <v>0.6811161055345234</v>
      </c>
      <c r="D61" s="2">
        <v>7.9797984128171018E-2</v>
      </c>
      <c r="E61" s="2">
        <v>-2.4481259384181862E-2</v>
      </c>
      <c r="F61" s="2">
        <v>-0.27623616636235721</v>
      </c>
      <c r="G61" s="2">
        <v>105.793544365507</v>
      </c>
      <c r="I61" s="2">
        <v>20024</v>
      </c>
      <c r="J61" s="4">
        <v>-0.18944338252175411</v>
      </c>
      <c r="K61" s="4">
        <v>-4.0025142813049062</v>
      </c>
      <c r="L61" s="4">
        <v>-3.9263408183793471</v>
      </c>
      <c r="M61" s="4">
        <v>1.5713951699999999E-2</v>
      </c>
      <c r="O61" s="2">
        <v>20023</v>
      </c>
      <c r="P61" s="4">
        <v>7.7532089765926709E-2</v>
      </c>
      <c r="R61">
        <f t="shared" si="3"/>
        <v>-1.576756650630402E-2</v>
      </c>
      <c r="S61" s="9">
        <f t="shared" si="0"/>
        <v>8.704825860516404E-3</v>
      </c>
      <c r="T61" s="10">
        <f>AVERAGE(ssss:S61)</f>
        <v>4.5818714035370609E-3</v>
      </c>
      <c r="U61" s="10"/>
      <c r="V61">
        <f>AVERAGE(bm_s:AA186)</f>
        <v>1.0166410296282107E-2</v>
      </c>
      <c r="W61" s="9">
        <f t="shared" si="1"/>
        <v>4.5381347704068955E-3</v>
      </c>
      <c r="X61" s="10">
        <f>AVERAGE(sss:W61)</f>
        <v>5.8756275326835661E-3</v>
      </c>
      <c r="Y61" s="10"/>
      <c r="Z61" s="2">
        <v>19712</v>
      </c>
      <c r="AA61" s="4">
        <v>-7.5379332178727868E-3</v>
      </c>
      <c r="AC61" s="11">
        <f t="shared" si="4"/>
        <v>0.22019028979456257</v>
      </c>
    </row>
    <row r="62" spans="1:29" x14ac:dyDescent="0.25">
      <c r="A62" s="2">
        <v>20031</v>
      </c>
      <c r="B62" s="2">
        <v>-0.73219479871052839</v>
      </c>
      <c r="C62" s="2">
        <v>0.68109527794262981</v>
      </c>
      <c r="D62" s="2">
        <v>6.5183787593903253E-2</v>
      </c>
      <c r="E62" s="2">
        <v>-2.2833992579067599E-3</v>
      </c>
      <c r="F62" s="2">
        <v>-0.27654388808744351</v>
      </c>
      <c r="G62" s="2">
        <v>105.74982280247811</v>
      </c>
      <c r="I62" s="2">
        <v>20031</v>
      </c>
      <c r="J62" s="4">
        <v>7.7532089765926709E-2</v>
      </c>
      <c r="K62" s="4">
        <v>-3.9566012500092258</v>
      </c>
      <c r="L62" s="4">
        <v>-3.9932257136866598</v>
      </c>
      <c r="M62" s="4">
        <v>2.06878097E-2</v>
      </c>
      <c r="O62" s="2">
        <v>20024</v>
      </c>
      <c r="P62" s="4">
        <v>-3.5017371729974017E-2</v>
      </c>
      <c r="R62">
        <f t="shared" si="3"/>
        <v>-4.972621316697682E-3</v>
      </c>
      <c r="S62" s="9">
        <f t="shared" si="0"/>
        <v>9.0268702739606849E-4</v>
      </c>
      <c r="T62" s="10">
        <f>AVERAGE(ssss:S62)</f>
        <v>4.5215569055675354E-3</v>
      </c>
      <c r="U62" s="10"/>
      <c r="V62">
        <f>AVERAGE(bm_s:AA187)</f>
        <v>1.0528591368699552E-2</v>
      </c>
      <c r="W62" s="9">
        <f t="shared" si="1"/>
        <v>2.0744347545857346E-3</v>
      </c>
      <c r="X62" s="10">
        <f>AVERAGE(sss:W62)</f>
        <v>5.813312896977044E-3</v>
      </c>
      <c r="Y62" s="10"/>
      <c r="Z62" s="2">
        <v>19713</v>
      </c>
      <c r="AA62" s="4">
        <v>-1.7363111400717241E-2</v>
      </c>
      <c r="AC62" s="11">
        <f t="shared" si="4"/>
        <v>0.22220651361828969</v>
      </c>
    </row>
    <row r="63" spans="1:29" x14ac:dyDescent="0.25">
      <c r="A63" s="2">
        <v>20032</v>
      </c>
      <c r="B63" s="2">
        <v>-0.73218683223691405</v>
      </c>
      <c r="C63" s="2">
        <v>0.68110384207555652</v>
      </c>
      <c r="D63" s="2">
        <v>6.3564758169065178E-2</v>
      </c>
      <c r="E63" s="2">
        <v>-1.0044650261551359E-2</v>
      </c>
      <c r="F63" s="2">
        <v>-0.27633716122695468</v>
      </c>
      <c r="G63" s="2">
        <v>105.59896245136861</v>
      </c>
      <c r="I63" s="2">
        <v>20032</v>
      </c>
      <c r="J63" s="4">
        <v>-3.5017371729974017E-2</v>
      </c>
      <c r="K63" s="4">
        <v>-4.0990863693902213</v>
      </c>
      <c r="L63" s="4">
        <v>-3.960244466240602</v>
      </c>
      <c r="M63" s="4">
        <v>1.0440588799999999E-2</v>
      </c>
      <c r="O63" s="2">
        <v>20031</v>
      </c>
      <c r="P63" s="4">
        <v>0.14132139085185569</v>
      </c>
      <c r="R63">
        <f t="shared" si="3"/>
        <v>-2.3467486662566202E-3</v>
      </c>
      <c r="S63" s="9">
        <f t="shared" si="0"/>
        <v>2.0640534312595781E-2</v>
      </c>
      <c r="T63" s="10">
        <f>AVERAGE(ssss:S63)</f>
        <v>4.7815404121325069E-3</v>
      </c>
      <c r="U63" s="10"/>
      <c r="V63">
        <f>AVERAGE(bm_s:AA188)</f>
        <v>1.0285030068706645E-2</v>
      </c>
      <c r="W63" s="9">
        <f t="shared" si="1"/>
        <v>1.7170527847291599E-2</v>
      </c>
      <c r="X63" s="10">
        <f>AVERAGE(sss:W63)</f>
        <v>5.9964937832724403E-3</v>
      </c>
      <c r="Y63" s="10"/>
      <c r="Z63" s="2">
        <v>19714</v>
      </c>
      <c r="AA63" s="4">
        <v>3.4511483770070267E-2</v>
      </c>
      <c r="AC63" s="11">
        <f t="shared" si="4"/>
        <v>0.2026106279854929</v>
      </c>
    </row>
    <row r="64" spans="1:29" x14ac:dyDescent="0.25">
      <c r="A64" s="2">
        <v>20033</v>
      </c>
      <c r="B64" s="2">
        <v>-0.73219148751159668</v>
      </c>
      <c r="C64" s="2">
        <v>0.68109883887253975</v>
      </c>
      <c r="D64" s="2">
        <v>5.9257177325089332E-2</v>
      </c>
      <c r="E64" s="2">
        <v>1.096812765581503E-2</v>
      </c>
      <c r="F64" s="2">
        <v>-0.27656665473596709</v>
      </c>
      <c r="G64" s="2">
        <v>105.6154030920092</v>
      </c>
      <c r="I64" s="2">
        <v>20033</v>
      </c>
      <c r="J64" s="4">
        <v>0.14132139085185569</v>
      </c>
      <c r="K64" s="4">
        <v>-4.095158170620028</v>
      </c>
      <c r="L64" s="4">
        <v>-4.0733758145386059</v>
      </c>
      <c r="M64" s="4">
        <v>8.4875977999999998E-3</v>
      </c>
      <c r="O64" s="2">
        <v>20032</v>
      </c>
      <c r="P64" s="4">
        <v>2.4088152857007411E-2</v>
      </c>
      <c r="R64">
        <f t="shared" si="3"/>
        <v>7.0904705825944074E-3</v>
      </c>
      <c r="S64" s="9">
        <f t="shared" si="0"/>
        <v>2.8892120270189399E-4</v>
      </c>
      <c r="T64" s="10">
        <f>AVERAGE(ssss:S64)</f>
        <v>4.7102289961097991E-3</v>
      </c>
      <c r="U64" s="10"/>
      <c r="V64">
        <f>AVERAGE(bm_s:AA189)</f>
        <v>1.0982031987765949E-2</v>
      </c>
      <c r="W64" s="9">
        <f t="shared" si="1"/>
        <v>1.717704042391666E-4</v>
      </c>
      <c r="X64" s="10">
        <f>AVERAGE(sss:W64)</f>
        <v>5.9040378566211187E-3</v>
      </c>
      <c r="Y64" s="10"/>
      <c r="Z64" s="2">
        <v>19721</v>
      </c>
      <c r="AA64" s="4">
        <v>4.599474414758345E-2</v>
      </c>
      <c r="AC64" s="11">
        <f t="shared" si="4"/>
        <v>0.20220210125728033</v>
      </c>
    </row>
    <row r="65" spans="1:29" x14ac:dyDescent="0.25">
      <c r="A65" s="2">
        <v>20034</v>
      </c>
      <c r="B65" s="2">
        <v>-0.73218140455897118</v>
      </c>
      <c r="C65" s="2">
        <v>0.6811096841146137</v>
      </c>
      <c r="D65" s="2">
        <v>6.1201669412657457E-2</v>
      </c>
      <c r="E65" s="2">
        <v>1.302881267641323E-2</v>
      </c>
      <c r="F65" s="2">
        <v>-0.27635112576801563</v>
      </c>
      <c r="G65" s="2">
        <v>105.6902674898631</v>
      </c>
      <c r="I65" s="2">
        <v>20034</v>
      </c>
      <c r="J65" s="4">
        <v>2.4088152857007411E-2</v>
      </c>
      <c r="K65" s="4">
        <v>-4.158235764316677</v>
      </c>
      <c r="L65" s="4">
        <v>-4.0481093711892147</v>
      </c>
      <c r="M65" s="4">
        <v>5.1602423999999999E-3</v>
      </c>
      <c r="O65" s="2">
        <v>20033</v>
      </c>
      <c r="P65" s="4">
        <v>0.1114245539139878</v>
      </c>
      <c r="R65">
        <f t="shared" si="3"/>
        <v>1.4967221785184123E-3</v>
      </c>
      <c r="S65" s="9">
        <f t="shared" si="0"/>
        <v>1.2084128190061669E-2</v>
      </c>
      <c r="T65" s="10">
        <f>AVERAGE(ssss:S65)</f>
        <v>4.8254461710152971E-3</v>
      </c>
      <c r="U65" s="10"/>
      <c r="V65">
        <f>AVERAGE(bm_s:AA190)</f>
        <v>1.105137654262966E-2</v>
      </c>
      <c r="W65" s="9">
        <f t="shared" si="1"/>
        <v>1.007477473562212E-2</v>
      </c>
      <c r="X65" s="10">
        <f>AVERAGE(sss:W65)</f>
        <v>5.9692056203555091E-3</v>
      </c>
      <c r="Y65" s="10"/>
      <c r="Z65" s="2">
        <v>19722</v>
      </c>
      <c r="AA65" s="4">
        <v>-2.4025504298713801E-3</v>
      </c>
      <c r="AC65" s="11">
        <f t="shared" si="4"/>
        <v>0.1916099933699541</v>
      </c>
    </row>
    <row r="66" spans="1:29" x14ac:dyDescent="0.25">
      <c r="A66" s="2">
        <v>20041</v>
      </c>
      <c r="B66" s="2">
        <v>-0.73218151191591918</v>
      </c>
      <c r="C66" s="2">
        <v>0.68110957095345315</v>
      </c>
      <c r="D66" s="2">
        <v>6.3127961588593018E-2</v>
      </c>
      <c r="E66" s="2">
        <v>2.0232204301281219E-2</v>
      </c>
      <c r="F66" s="2">
        <v>-0.27622992688891312</v>
      </c>
      <c r="G66" s="2">
        <v>105.66609450962621</v>
      </c>
      <c r="I66" s="2">
        <v>20041</v>
      </c>
      <c r="J66" s="4">
        <v>0.1114245539139878</v>
      </c>
      <c r="K66" s="4">
        <v>-4.1349090890686639</v>
      </c>
      <c r="L66" s="4">
        <v>-4.1221393266465594</v>
      </c>
      <c r="M66" s="4">
        <v>3.7667277999999999E-3</v>
      </c>
      <c r="O66" s="2">
        <v>20034</v>
      </c>
      <c r="P66" s="4">
        <v>1.5855722647972161E-2</v>
      </c>
      <c r="R66">
        <f t="shared" si="3"/>
        <v>5.4402801093165832E-3</v>
      </c>
      <c r="S66" s="9">
        <f t="shared" ref="S66:S125" si="5">(P66-R66)^2</f>
        <v>1.0848144327603616E-4</v>
      </c>
      <c r="T66" s="10">
        <f>AVERAGE(ssss:S66)</f>
        <v>4.7528774828962317E-3</v>
      </c>
      <c r="U66" s="10"/>
      <c r="V66">
        <f>AVERAGE(bm_s:AA191)</f>
        <v>1.1579656423531546E-2</v>
      </c>
      <c r="W66" s="9">
        <f t="shared" ref="W66:W125" si="6">(P66-V66)^2</f>
        <v>1.828474235580182E-5</v>
      </c>
      <c r="X66" s="10">
        <f>AVERAGE(sss:W66)</f>
        <v>5.8776529914632064E-3</v>
      </c>
      <c r="Y66" s="10"/>
      <c r="Z66" s="2">
        <v>19723</v>
      </c>
      <c r="AA66" s="4">
        <v>2.8897507108478909E-2</v>
      </c>
      <c r="AC66" s="11">
        <f t="shared" si="4"/>
        <v>0.19136473524391728</v>
      </c>
    </row>
    <row r="67" spans="1:29" x14ac:dyDescent="0.25">
      <c r="A67" s="2">
        <v>20042</v>
      </c>
      <c r="B67" s="2">
        <v>-0.73217263116613995</v>
      </c>
      <c r="C67" s="2">
        <v>0.68111910718720015</v>
      </c>
      <c r="D67" s="2">
        <v>6.413194695242487E-2</v>
      </c>
      <c r="E67" s="2">
        <v>2.1103235654525581E-2</v>
      </c>
      <c r="F67" s="2">
        <v>-0.27641432817695982</v>
      </c>
      <c r="G67" s="2">
        <v>105.840841959024</v>
      </c>
      <c r="I67" s="2">
        <v>20042</v>
      </c>
      <c r="J67" s="4">
        <v>1.5855722647972161E-2</v>
      </c>
      <c r="K67" s="4">
        <v>-4.1162510103386643</v>
      </c>
      <c r="L67" s="4">
        <v>-4.1033441903783316</v>
      </c>
      <c r="M67" s="4">
        <v>-1.737625E-3</v>
      </c>
      <c r="O67" s="2">
        <v>20041</v>
      </c>
      <c r="P67" s="4">
        <v>1.4783550884548829E-2</v>
      </c>
      <c r="R67">
        <f t="shared" ref="R67:R125" si="7">F67*EXP(-G67*(K67*B67+L67*C67)^2)+D67*J67+M67*E67</f>
        <v>-7.5036255748653629E-4</v>
      </c>
      <c r="S67" s="9">
        <f t="shared" si="5"/>
        <v>2.4130246682464704E-4</v>
      </c>
      <c r="T67" s="10">
        <f>AVERAGE(ssss:S67)</f>
        <v>4.6845202856830252E-3</v>
      </c>
      <c r="U67" s="10"/>
      <c r="V67">
        <f>AVERAGE(bm_s:AA192)</f>
        <v>1.160204420481134E-2</v>
      </c>
      <c r="W67" s="9">
        <f t="shared" si="6"/>
        <v>1.0121984753214262E-5</v>
      </c>
      <c r="X67" s="10">
        <f>AVERAGE(sss:W67)</f>
        <v>5.7887510065130548E-3</v>
      </c>
      <c r="Y67" s="10"/>
      <c r="Z67" s="2">
        <v>19724</v>
      </c>
      <c r="AA67" s="4">
        <v>6.1880083017510357E-2</v>
      </c>
      <c r="AC67" s="11">
        <f t="shared" si="4"/>
        <v>0.19075457202903268</v>
      </c>
    </row>
    <row r="68" spans="1:29" x14ac:dyDescent="0.25">
      <c r="A68" s="2">
        <v>20043</v>
      </c>
      <c r="B68" s="2">
        <v>-0.73217751764582695</v>
      </c>
      <c r="C68" s="2">
        <v>0.68111385615234432</v>
      </c>
      <c r="D68" s="2">
        <v>6.4102720720956546E-2</v>
      </c>
      <c r="E68" s="2">
        <v>2.0836442833030659E-2</v>
      </c>
      <c r="F68" s="2">
        <v>-0.27637870134843462</v>
      </c>
      <c r="G68" s="2">
        <v>105.7428554429337</v>
      </c>
      <c r="I68" s="2">
        <v>20043</v>
      </c>
      <c r="J68" s="4">
        <v>1.4783550884548829E-2</v>
      </c>
      <c r="K68" s="4">
        <v>-4.0632515948311712</v>
      </c>
      <c r="L68" s="4">
        <v>-4.0865387756725813</v>
      </c>
      <c r="M68" s="4">
        <v>-2.9590234E-3</v>
      </c>
      <c r="O68" s="2">
        <v>20042</v>
      </c>
      <c r="P68" s="4">
        <v>-2.2120498720307361E-2</v>
      </c>
      <c r="R68">
        <f t="shared" si="7"/>
        <v>-4.8053489989181462E-3</v>
      </c>
      <c r="S68" s="9">
        <f t="shared" si="5"/>
        <v>2.9981440987412496E-4</v>
      </c>
      <c r="T68" s="10">
        <f>AVERAGE(ssss:S68)</f>
        <v>4.6190769144022958E-3</v>
      </c>
      <c r="U68" s="10"/>
      <c r="V68">
        <f>AVERAGE(bm_s:AA193)</f>
        <v>1.161861455210164E-2</v>
      </c>
      <c r="W68" s="9">
        <f t="shared" si="6"/>
        <v>1.1383277644084451E-3</v>
      </c>
      <c r="X68" s="10">
        <f>AVERAGE(sss:W68)</f>
        <v>5.71934170439209E-3</v>
      </c>
      <c r="Y68" s="10"/>
      <c r="Z68" s="2">
        <v>19731</v>
      </c>
      <c r="AA68" s="4">
        <v>-6.4985900791442619E-2</v>
      </c>
      <c r="AC68" s="11">
        <f t="shared" si="4"/>
        <v>0.19237612418661065</v>
      </c>
    </row>
    <row r="69" spans="1:29" x14ac:dyDescent="0.25">
      <c r="A69" s="2">
        <v>20044</v>
      </c>
      <c r="B69" s="2">
        <v>-0.73217379346417022</v>
      </c>
      <c r="C69" s="2">
        <v>0.68111785783042345</v>
      </c>
      <c r="D69" s="2">
        <v>6.4107881234448452E-2</v>
      </c>
      <c r="E69" s="2">
        <v>2.0584308347390341E-2</v>
      </c>
      <c r="F69" s="2">
        <v>-0.27637793591154558</v>
      </c>
      <c r="G69" s="2">
        <v>105.7475361438046</v>
      </c>
      <c r="I69" s="2">
        <v>20044</v>
      </c>
      <c r="J69" s="4">
        <v>-2.2120498720307361E-2</v>
      </c>
      <c r="K69" s="4">
        <v>-4.1325254834511913</v>
      </c>
      <c r="L69" s="4">
        <v>-4.0487972569186521</v>
      </c>
      <c r="M69" s="4">
        <v>-8.3307029999999998E-4</v>
      </c>
      <c r="O69" s="2">
        <v>20043</v>
      </c>
      <c r="P69" s="4">
        <v>8.3681054000770999E-2</v>
      </c>
      <c r="R69">
        <f t="shared" si="7"/>
        <v>-1.5740765923231918E-3</v>
      </c>
      <c r="S69" s="9">
        <f t="shared" si="5"/>
        <v>7.2684372924455461E-3</v>
      </c>
      <c r="T69" s="10">
        <f>AVERAGE(ssss:S69)</f>
        <v>4.6580380964323436E-3</v>
      </c>
      <c r="U69" s="10"/>
      <c r="V69">
        <f>AVERAGE(bm_s:AA194)</f>
        <v>1.1443800493695375E-2</v>
      </c>
      <c r="W69" s="9">
        <f t="shared" si="6"/>
        <v>5.2182207942455087E-3</v>
      </c>
      <c r="X69" s="10">
        <f>AVERAGE(sss:W69)</f>
        <v>5.7119722792428754E-3</v>
      </c>
      <c r="Y69" s="10"/>
      <c r="Z69" s="2">
        <v>19732</v>
      </c>
      <c r="AA69" s="4">
        <v>-7.5238594239085688E-2</v>
      </c>
      <c r="AC69" s="11">
        <f t="shared" si="4"/>
        <v>0.18451318236268321</v>
      </c>
    </row>
    <row r="70" spans="1:29" x14ac:dyDescent="0.25">
      <c r="A70" s="2">
        <v>20051</v>
      </c>
      <c r="B70" s="2">
        <v>-0.73217319658666213</v>
      </c>
      <c r="C70" s="2">
        <v>0.68111850002559804</v>
      </c>
      <c r="D70" s="2">
        <v>6.2650269773090156E-2</v>
      </c>
      <c r="E70" s="2">
        <v>2.0017746301685759E-2</v>
      </c>
      <c r="F70" s="2">
        <v>-0.27634904973833341</v>
      </c>
      <c r="G70" s="2">
        <v>105.7668200599902</v>
      </c>
      <c r="I70" s="2">
        <v>20051</v>
      </c>
      <c r="J70" s="4">
        <v>8.3681054000770999E-2</v>
      </c>
      <c r="K70" s="4">
        <v>-4.0668501295568058</v>
      </c>
      <c r="L70" s="4">
        <v>-4.0930416949055131</v>
      </c>
      <c r="M70" s="4">
        <v>4.2577689999999998E-3</v>
      </c>
      <c r="O70" s="2">
        <v>20044</v>
      </c>
      <c r="P70" s="4">
        <v>-2.603138507552339E-2</v>
      </c>
      <c r="R70">
        <f t="shared" si="7"/>
        <v>-7.9375690958334555E-4</v>
      </c>
      <c r="S70" s="9">
        <f t="shared" si="5"/>
        <v>6.3693787544225023E-4</v>
      </c>
      <c r="T70" s="10">
        <f>AVERAGE(ssss:S70)</f>
        <v>4.5997612816353851E-3</v>
      </c>
      <c r="U70" s="10"/>
      <c r="V70">
        <f>AVERAGE(bm_s:AA195)</f>
        <v>1.181615747053597E-2</v>
      </c>
      <c r="W70" s="9">
        <f t="shared" si="6"/>
        <v>1.4324364767757736E-3</v>
      </c>
      <c r="X70" s="10">
        <f>AVERAGE(sss:W70)</f>
        <v>5.6499500212361057E-3</v>
      </c>
      <c r="Y70" s="10"/>
      <c r="Z70" s="2">
        <v>19733</v>
      </c>
      <c r="AA70" s="4">
        <v>2.9866405785936769E-2</v>
      </c>
      <c r="AC70" s="11">
        <f t="shared" ref="AC70:AC125" si="8">1-T70/X70</f>
        <v>0.18587575742324147</v>
      </c>
    </row>
    <row r="71" spans="1:29" x14ac:dyDescent="0.25">
      <c r="A71" s="2">
        <v>20052</v>
      </c>
      <c r="B71" s="2">
        <v>-0.73217236410914144</v>
      </c>
      <c r="C71" s="2">
        <v>0.68111939434101587</v>
      </c>
      <c r="D71" s="2">
        <v>6.1027525377802268E-2</v>
      </c>
      <c r="E71" s="2">
        <v>1.8885875880205832E-2</v>
      </c>
      <c r="F71" s="2">
        <v>-0.27628354292960261</v>
      </c>
      <c r="G71" s="2">
        <v>105.65072071266709</v>
      </c>
      <c r="I71" s="2">
        <v>20052</v>
      </c>
      <c r="J71" s="4">
        <v>-2.603138507552339E-2</v>
      </c>
      <c r="K71" s="4">
        <v>-4.0418809926863588</v>
      </c>
      <c r="L71" s="4">
        <v>-4.0328249761258217</v>
      </c>
      <c r="M71" s="4">
        <v>5.9794180000000002E-3</v>
      </c>
      <c r="O71" s="2">
        <v>20051</v>
      </c>
      <c r="P71" s="4">
        <v>7.2743463570035466E-3</v>
      </c>
      <c r="R71">
        <f t="shared" si="7"/>
        <v>-3.8149244282553543E-3</v>
      </c>
      <c r="S71" s="9">
        <f t="shared" si="5"/>
        <v>1.2297192654879658E-4</v>
      </c>
      <c r="T71" s="10">
        <f>AVERAGE(ssss:S71)</f>
        <v>4.5358071479912913E-3</v>
      </c>
      <c r="U71" s="10"/>
      <c r="V71">
        <f>AVERAGE(bm_s:AA196)</f>
        <v>1.1622067508761305E-2</v>
      </c>
      <c r="W71" s="9">
        <f t="shared" si="6"/>
        <v>1.8902679213441813E-5</v>
      </c>
      <c r="X71" s="10">
        <f>AVERAGE(sss:W71)</f>
        <v>5.5695064877786388E-3</v>
      </c>
      <c r="Y71" s="10"/>
      <c r="Z71" s="2">
        <v>19734</v>
      </c>
      <c r="AA71" s="4">
        <v>-0.1158048663312477</v>
      </c>
      <c r="AC71" s="11">
        <f t="shared" si="8"/>
        <v>0.18559980889790317</v>
      </c>
    </row>
    <row r="72" spans="1:29" x14ac:dyDescent="0.25">
      <c r="A72" s="2">
        <v>20053</v>
      </c>
      <c r="B72" s="2">
        <v>-0.73218076193509252</v>
      </c>
      <c r="C72" s="2">
        <v>0.6811103675400545</v>
      </c>
      <c r="D72" s="2">
        <v>6.0735037090054123E-2</v>
      </c>
      <c r="E72" s="2">
        <v>1.988468950805064E-2</v>
      </c>
      <c r="F72" s="2">
        <v>-0.27637901175006979</v>
      </c>
      <c r="G72" s="2">
        <v>105.63468145695791</v>
      </c>
      <c r="I72" s="2">
        <v>20053</v>
      </c>
      <c r="J72" s="4">
        <v>7.2743463570035466E-3</v>
      </c>
      <c r="K72" s="4">
        <v>-4.0470983129565568</v>
      </c>
      <c r="L72" s="4">
        <v>-4.0161224216373279</v>
      </c>
      <c r="M72" s="4">
        <v>9.0454382999999999E-3</v>
      </c>
      <c r="O72" s="2">
        <v>20052</v>
      </c>
      <c r="P72" s="4">
        <v>2.8118743986229228E-2</v>
      </c>
      <c r="R72">
        <f t="shared" si="7"/>
        <v>-5.2953921162570111E-4</v>
      </c>
      <c r="S72" s="9">
        <f t="shared" si="5"/>
        <v>8.2072413018449708E-4</v>
      </c>
      <c r="T72" s="10">
        <f>AVERAGE(ssss:S72)</f>
        <v>4.4834820350644353E-3</v>
      </c>
      <c r="U72" s="10"/>
      <c r="V72">
        <f>AVERAGE(bm_s:AA197)</f>
        <v>1.1599885257987032E-2</v>
      </c>
      <c r="W72" s="9">
        <f t="shared" si="6"/>
        <v>2.7287269368362341E-4</v>
      </c>
      <c r="X72" s="10">
        <f>AVERAGE(sss:W72)</f>
        <v>5.4949060118054706E-3</v>
      </c>
      <c r="Y72" s="10"/>
      <c r="Z72" s="2">
        <v>19741</v>
      </c>
      <c r="AA72" s="4">
        <v>-4.6676339006912981E-2</v>
      </c>
      <c r="AC72" s="11">
        <f t="shared" si="8"/>
        <v>0.18406574645099527</v>
      </c>
    </row>
    <row r="73" spans="1:29" x14ac:dyDescent="0.25">
      <c r="A73" s="2">
        <v>20054</v>
      </c>
      <c r="B73" s="2">
        <v>-0.73217052509706915</v>
      </c>
      <c r="C73" s="2">
        <v>0.68112137214109281</v>
      </c>
      <c r="D73" s="2">
        <v>6.0790679221436911E-2</v>
      </c>
      <c r="E73" s="2">
        <v>2.2870917008845641E-2</v>
      </c>
      <c r="F73" s="2">
        <v>-0.27630187753184621</v>
      </c>
      <c r="G73" s="2">
        <v>105.73943498536811</v>
      </c>
      <c r="I73" s="2">
        <v>20054</v>
      </c>
      <c r="J73" s="4">
        <v>2.8118743986229228E-2</v>
      </c>
      <c r="K73" s="4">
        <v>-4.0287171437256024</v>
      </c>
      <c r="L73" s="4">
        <v>-4.0129887503766284</v>
      </c>
      <c r="M73" s="4">
        <v>5.8679199E-3</v>
      </c>
      <c r="O73" s="2">
        <v>20053</v>
      </c>
      <c r="P73" s="4">
        <v>1.3204404325526281E-2</v>
      </c>
      <c r="R73">
        <f t="shared" si="7"/>
        <v>-1.1252360090887665E-4</v>
      </c>
      <c r="S73" s="9">
        <f t="shared" si="5"/>
        <v>1.7734056939786857E-4</v>
      </c>
      <c r="T73" s="10">
        <f>AVERAGE(ssss:S73)</f>
        <v>4.4236745147079558E-3</v>
      </c>
      <c r="U73" s="10"/>
      <c r="V73">
        <f>AVERAGE(bm_s:AA198)</f>
        <v>1.1683737332749683E-2</v>
      </c>
      <c r="W73" s="9">
        <f t="shared" si="6"/>
        <v>2.3124281029202202E-6</v>
      </c>
      <c r="X73" s="10">
        <f>AVERAGE(sss:W73)</f>
        <v>5.4186199898096019E-3</v>
      </c>
      <c r="Y73" s="10"/>
      <c r="Z73" s="2">
        <v>19742</v>
      </c>
      <c r="AA73" s="4">
        <v>-9.8243763278874144E-2</v>
      </c>
      <c r="AC73" s="11">
        <f t="shared" si="8"/>
        <v>0.18361602713841652</v>
      </c>
    </row>
    <row r="74" spans="1:29" x14ac:dyDescent="0.25">
      <c r="A74" s="2">
        <v>20061</v>
      </c>
      <c r="B74" s="2">
        <v>-0.732165201749998</v>
      </c>
      <c r="C74" s="2">
        <v>0.68112711644779411</v>
      </c>
      <c r="D74" s="2">
        <v>6.1187247764145268E-2</v>
      </c>
      <c r="E74" s="2">
        <v>2.5520581890959751E-2</v>
      </c>
      <c r="F74" s="2">
        <v>-0.27629549664922382</v>
      </c>
      <c r="G74" s="2">
        <v>105.848743613762</v>
      </c>
      <c r="I74" s="2">
        <v>20061</v>
      </c>
      <c r="J74" s="4">
        <v>1.3204404325526281E-2</v>
      </c>
      <c r="K74" s="4">
        <v>-4.040076156155596</v>
      </c>
      <c r="L74" s="4">
        <v>-4.0034713585005361</v>
      </c>
      <c r="M74" s="4">
        <v>-1.6019952E-3</v>
      </c>
      <c r="O74" s="2">
        <v>20054</v>
      </c>
      <c r="P74" s="4">
        <v>3.1668890132369287E-2</v>
      </c>
      <c r="R74">
        <f t="shared" si="7"/>
        <v>-2.0038814221815502E-4</v>
      </c>
      <c r="S74" s="9">
        <f t="shared" si="5"/>
        <v>1.0156508977430913E-3</v>
      </c>
      <c r="T74" s="10">
        <f>AVERAGE(ssss:S74)</f>
        <v>4.3769892596810392E-3</v>
      </c>
      <c r="U74" s="10"/>
      <c r="V74">
        <f>AVERAGE(bm_s:AA199)</f>
        <v>1.1691417469076837E-2</v>
      </c>
      <c r="W74" s="9">
        <f t="shared" si="6"/>
        <v>3.9909941401259719E-4</v>
      </c>
      <c r="X74" s="10">
        <f>AVERAGE(sss:W74)</f>
        <v>5.3498594339767662E-3</v>
      </c>
      <c r="Y74" s="10"/>
      <c r="Z74" s="2">
        <v>19743</v>
      </c>
      <c r="AA74" s="4">
        <v>-0.31011607552934251</v>
      </c>
      <c r="AC74" s="11">
        <f t="shared" si="8"/>
        <v>0.18184967031415133</v>
      </c>
    </row>
    <row r="75" spans="1:29" x14ac:dyDescent="0.25">
      <c r="A75" s="2">
        <v>20062</v>
      </c>
      <c r="B75" s="2">
        <v>-0.73215319810036428</v>
      </c>
      <c r="C75" s="2">
        <v>0.68113999628991817</v>
      </c>
      <c r="D75" s="2">
        <v>6.1205902155918167E-2</v>
      </c>
      <c r="E75" s="2">
        <v>2.2241701788955778E-2</v>
      </c>
      <c r="F75" s="2">
        <v>-0.27628405945263401</v>
      </c>
      <c r="G75" s="2">
        <v>105.9425043532805</v>
      </c>
      <c r="I75" s="2">
        <v>20062</v>
      </c>
      <c r="J75" s="4">
        <v>3.1668890132369287E-2</v>
      </c>
      <c r="K75" s="4">
        <v>-3.9926136771991372</v>
      </c>
      <c r="L75" s="4">
        <v>-4.0118187212154233</v>
      </c>
      <c r="M75" s="4">
        <v>6.3547116999999997E-3</v>
      </c>
      <c r="O75" s="2">
        <v>20061</v>
      </c>
      <c r="P75" s="4">
        <v>-2.636207663325224E-2</v>
      </c>
      <c r="R75">
        <f t="shared" si="7"/>
        <v>-3.8083987454439932E-3</v>
      </c>
      <c r="S75" s="9">
        <f t="shared" si="5"/>
        <v>5.0866838626701077E-4</v>
      </c>
      <c r="T75" s="10">
        <f>AVERAGE(ssss:S75)</f>
        <v>4.3247146532835526E-3</v>
      </c>
      <c r="U75" s="10"/>
      <c r="V75">
        <f>AVERAGE(bm_s:AA200)</f>
        <v>1.1791806778942629E-2</v>
      </c>
      <c r="W75" s="9">
        <f t="shared" si="6"/>
        <v>1.4557188194313586E-3</v>
      </c>
      <c r="X75" s="10">
        <f>AVERAGE(sss:W75)</f>
        <v>5.2972359121585847E-3</v>
      </c>
      <c r="Y75" s="10"/>
      <c r="Z75" s="2">
        <v>19744</v>
      </c>
      <c r="AA75" s="4">
        <v>7.0489978233126929E-2</v>
      </c>
      <c r="AC75" s="11">
        <f t="shared" si="8"/>
        <v>0.18359032427512501</v>
      </c>
    </row>
    <row r="76" spans="1:29" x14ac:dyDescent="0.25">
      <c r="A76" s="2">
        <v>20063</v>
      </c>
      <c r="B76" s="2">
        <v>-0.73216815936341206</v>
      </c>
      <c r="C76" s="2">
        <v>0.68112391892530155</v>
      </c>
      <c r="D76" s="2">
        <v>6.0970029599756392E-2</v>
      </c>
      <c r="E76" s="2">
        <v>2.183498701587698E-2</v>
      </c>
      <c r="F76" s="2">
        <v>-0.27626069014803928</v>
      </c>
      <c r="G76" s="2">
        <v>105.6656702325206</v>
      </c>
      <c r="I76" s="2">
        <v>20063</v>
      </c>
      <c r="J76" s="4">
        <v>-2.636207663325224E-2</v>
      </c>
      <c r="K76" s="4">
        <v>-4.015274974962999</v>
      </c>
      <c r="L76" s="4">
        <v>-3.9648837957513909</v>
      </c>
      <c r="M76" s="4">
        <v>8.1129575999999998E-3</v>
      </c>
      <c r="O76" s="2">
        <v>20062</v>
      </c>
      <c r="P76" s="4">
        <v>4.3656965638477978E-2</v>
      </c>
      <c r="R76">
        <f t="shared" si="7"/>
        <v>-2.0816365661289302E-3</v>
      </c>
      <c r="S76" s="9">
        <f t="shared" si="5"/>
        <v>2.0920197316312721E-3</v>
      </c>
      <c r="T76" s="10">
        <f>AVERAGE(ssss:S76)</f>
        <v>4.2949453876615215E-3</v>
      </c>
      <c r="U76" s="10"/>
      <c r="V76">
        <f>AVERAGE(bm_s:AA201)</f>
        <v>1.1601037361881655E-2</v>
      </c>
      <c r="W76" s="9">
        <f t="shared" si="6"/>
        <v>1.0275825376742879E-3</v>
      </c>
      <c r="X76" s="10">
        <f>AVERAGE(sss:W76)</f>
        <v>5.2403072004987943E-3</v>
      </c>
      <c r="Y76" s="10"/>
      <c r="Z76" s="2">
        <v>19751</v>
      </c>
      <c r="AA76" s="4">
        <v>0.18784178845904781</v>
      </c>
      <c r="AC76" s="11">
        <f t="shared" si="8"/>
        <v>0.18040198344617842</v>
      </c>
    </row>
    <row r="77" spans="1:29" x14ac:dyDescent="0.25">
      <c r="A77" s="2">
        <v>20064</v>
      </c>
      <c r="B77" s="2">
        <v>-0.73216796825465613</v>
      </c>
      <c r="C77" s="2">
        <v>0.68112411958179697</v>
      </c>
      <c r="D77" s="2">
        <v>5.9974164826361621E-2</v>
      </c>
      <c r="E77" s="2">
        <v>2.6655206704716251E-2</v>
      </c>
      <c r="F77" s="2">
        <v>-0.27633839583320507</v>
      </c>
      <c r="G77" s="2">
        <v>105.7703644513802</v>
      </c>
      <c r="I77" s="2">
        <v>20064</v>
      </c>
      <c r="J77" s="4">
        <v>4.3656965638477978E-2</v>
      </c>
      <c r="K77" s="4">
        <v>-4.0429892236477887</v>
      </c>
      <c r="L77" s="4">
        <v>-3.983095799927709</v>
      </c>
      <c r="M77" s="4">
        <v>1.6760249999999999E-4</v>
      </c>
      <c r="O77" s="2">
        <v>20063</v>
      </c>
      <c r="P77" s="4">
        <v>5.1948042827509817E-2</v>
      </c>
      <c r="R77">
        <f t="shared" si="7"/>
        <v>2.1910127012516991E-3</v>
      </c>
      <c r="S77" s="9">
        <f t="shared" si="5"/>
        <v>2.4757620469853577E-3</v>
      </c>
      <c r="T77" s="10">
        <f>AVERAGE(ssss:S77)</f>
        <v>4.2710087647578878E-3</v>
      </c>
      <c r="U77" s="10"/>
      <c r="V77">
        <f>AVERAGE(bm_s:AA202)</f>
        <v>1.1760519592113477E-2</v>
      </c>
      <c r="W77" s="9">
        <f t="shared" si="6"/>
        <v>1.615037023795521E-3</v>
      </c>
      <c r="X77" s="10">
        <f>AVERAGE(sss:W77)</f>
        <v>5.1926062771211192E-3</v>
      </c>
      <c r="Y77" s="10"/>
      <c r="Z77" s="2">
        <v>19752</v>
      </c>
      <c r="AA77" s="4">
        <v>0.12971915523459901</v>
      </c>
      <c r="AC77" s="11">
        <f t="shared" si="8"/>
        <v>0.1774826480536057</v>
      </c>
    </row>
    <row r="78" spans="1:29" x14ac:dyDescent="0.25">
      <c r="A78" s="2">
        <v>20071</v>
      </c>
      <c r="B78" s="2">
        <v>-0.73215990502622263</v>
      </c>
      <c r="C78" s="2">
        <v>0.68113278935041444</v>
      </c>
      <c r="D78" s="2">
        <v>6.1833686761191831E-2</v>
      </c>
      <c r="E78" s="2">
        <v>2.6219583950196929E-2</v>
      </c>
      <c r="F78" s="2">
        <v>-0.27626211846112753</v>
      </c>
      <c r="G78" s="2">
        <v>105.83554153026181</v>
      </c>
      <c r="I78" s="2">
        <v>20071</v>
      </c>
      <c r="J78" s="4">
        <v>5.1948042827509817E-2</v>
      </c>
      <c r="K78" s="4">
        <v>-4.020574470715256</v>
      </c>
      <c r="L78" s="4">
        <v>-4.0187711199398324</v>
      </c>
      <c r="M78" s="4">
        <v>-7.0903288000000002E-3</v>
      </c>
      <c r="O78" s="2">
        <v>20064</v>
      </c>
      <c r="P78" s="4">
        <v>-5.4964943295518877E-3</v>
      </c>
      <c r="R78">
        <f t="shared" si="7"/>
        <v>-1.7966386542486804E-5</v>
      </c>
      <c r="S78" s="9">
        <f t="shared" si="5"/>
        <v>3.0014268422334819E-5</v>
      </c>
      <c r="T78" s="10">
        <f>AVERAGE(ssss:S78)</f>
        <v>4.2159309141561281E-3</v>
      </c>
      <c r="U78" s="10"/>
      <c r="V78">
        <f>AVERAGE(bm_s:AA203)</f>
        <v>1.1959467726942171E-2</v>
      </c>
      <c r="W78" s="9">
        <f t="shared" si="6"/>
        <v>3.0471061131776028E-4</v>
      </c>
      <c r="X78" s="10">
        <f>AVERAGE(sss:W78)</f>
        <v>5.1291271126301663E-3</v>
      </c>
      <c r="Y78" s="10"/>
      <c r="Z78" s="2">
        <v>19753</v>
      </c>
      <c r="AA78" s="4">
        <v>-0.12957805685493989</v>
      </c>
      <c r="AC78" s="11">
        <f t="shared" si="8"/>
        <v>0.17804124920697473</v>
      </c>
    </row>
    <row r="79" spans="1:29" x14ac:dyDescent="0.25">
      <c r="A79" s="2">
        <v>20072</v>
      </c>
      <c r="B79" s="2">
        <v>-0.73217088949363085</v>
      </c>
      <c r="C79" s="2">
        <v>0.68112103077748043</v>
      </c>
      <c r="D79" s="2">
        <v>6.1398629155853403E-2</v>
      </c>
      <c r="E79" s="2">
        <v>2.806863954619826E-2</v>
      </c>
      <c r="F79" s="2">
        <v>-0.27626509023049911</v>
      </c>
      <c r="G79" s="2">
        <v>105.7018518507836</v>
      </c>
      <c r="I79" s="2">
        <v>20072</v>
      </c>
      <c r="J79" s="4">
        <v>-5.4964943295518877E-3</v>
      </c>
      <c r="K79" s="4">
        <v>-4.0508365824456387</v>
      </c>
      <c r="L79" s="4">
        <v>-3.9944038845339311</v>
      </c>
      <c r="M79" s="4">
        <v>-2.2495971999999999E-3</v>
      </c>
      <c r="O79" s="2">
        <v>20071</v>
      </c>
      <c r="P79" s="4">
        <v>4.7895430788182147E-2</v>
      </c>
      <c r="R79">
        <f t="shared" si="7"/>
        <v>-8.7992372543507303E-4</v>
      </c>
      <c r="S79" s="9">
        <f t="shared" si="5"/>
        <v>2.3790352079290397E-3</v>
      </c>
      <c r="T79" s="10">
        <f>AVERAGE(ssss:S79)</f>
        <v>4.1923809692044987E-3</v>
      </c>
      <c r="U79" s="10"/>
      <c r="V79">
        <f>AVERAGE(bm_s:AA204)</f>
        <v>1.1873477766072742E-2</v>
      </c>
      <c r="W79" s="9">
        <f t="shared" si="6"/>
        <v>1.2975810995270571E-3</v>
      </c>
      <c r="X79" s="10">
        <f>AVERAGE(sss:W79)</f>
        <v>5.0800047278467932E-3</v>
      </c>
      <c r="Y79" s="10"/>
      <c r="Z79" s="2">
        <v>19754</v>
      </c>
      <c r="AA79" s="4">
        <v>6.6020930506028808E-2</v>
      </c>
      <c r="AC79" s="11">
        <f t="shared" si="8"/>
        <v>0.17472892373045523</v>
      </c>
    </row>
    <row r="80" spans="1:29" x14ac:dyDescent="0.25">
      <c r="A80" s="2">
        <v>20073</v>
      </c>
      <c r="B80" s="2">
        <v>-0.73215813818814968</v>
      </c>
      <c r="C80" s="2">
        <v>0.68113470343421911</v>
      </c>
      <c r="D80" s="2">
        <v>6.1151813801910017E-2</v>
      </c>
      <c r="E80" s="2">
        <v>2.5641385780220009E-2</v>
      </c>
      <c r="F80" s="2">
        <v>-0.27632111043816338</v>
      </c>
      <c r="G80" s="2">
        <v>105.83717441925729</v>
      </c>
      <c r="I80" s="2">
        <v>20073</v>
      </c>
      <c r="J80" s="4">
        <v>4.7895430788182147E-2</v>
      </c>
      <c r="K80" s="4">
        <v>-4.0358748530557564</v>
      </c>
      <c r="L80" s="4">
        <v>-4.0204285799402051</v>
      </c>
      <c r="M80" s="4">
        <v>1.5077819E-3</v>
      </c>
      <c r="O80" s="2">
        <v>20072</v>
      </c>
      <c r="P80" s="4">
        <v>8.6112650940512753E-3</v>
      </c>
      <c r="R80">
        <f t="shared" si="7"/>
        <v>1.0264661108524591E-3</v>
      </c>
      <c r="S80" s="9">
        <f t="shared" si="5"/>
        <v>5.7529175615533791E-5</v>
      </c>
      <c r="T80" s="10">
        <f>AVERAGE(ssss:S80)</f>
        <v>4.1400410730831191E-3</v>
      </c>
      <c r="U80" s="10"/>
      <c r="V80">
        <f>AVERAGE(bm_s:AA205)</f>
        <v>1.2050055967161515E-2</v>
      </c>
      <c r="W80" s="9">
        <f t="shared" si="6"/>
        <v>1.1825282668986282E-5</v>
      </c>
      <c r="X80" s="10">
        <f>AVERAGE(sss:W80)</f>
        <v>5.0158505576546686E-3</v>
      </c>
      <c r="Y80" s="10"/>
      <c r="Z80" s="2">
        <v>19761</v>
      </c>
      <c r="AA80" s="4">
        <v>0.1262940059728162</v>
      </c>
      <c r="AC80" s="11">
        <f t="shared" si="8"/>
        <v>0.17460836891062881</v>
      </c>
    </row>
    <row r="81" spans="1:29" x14ac:dyDescent="0.25">
      <c r="A81" s="2">
        <v>20074</v>
      </c>
      <c r="B81" s="2">
        <v>-0.73216342861460237</v>
      </c>
      <c r="C81" s="2">
        <v>0.68112900665203546</v>
      </c>
      <c r="D81" s="2">
        <v>6.1545930468777141E-2</v>
      </c>
      <c r="E81" s="2">
        <v>2.5844352683775471E-2</v>
      </c>
      <c r="F81" s="2">
        <v>-0.27619828430008231</v>
      </c>
      <c r="G81" s="2">
        <v>105.8198748073175</v>
      </c>
      <c r="I81" s="2">
        <v>20074</v>
      </c>
      <c r="J81" s="4">
        <v>8.6112650940512753E-3</v>
      </c>
      <c r="K81" s="4">
        <v>-3.969311160679029</v>
      </c>
      <c r="L81" s="4">
        <v>-4.008309591023</v>
      </c>
      <c r="M81" s="4">
        <v>6.0812497000000002E-3</v>
      </c>
      <c r="O81" s="2">
        <v>20073</v>
      </c>
      <c r="P81" s="4">
        <v>-4.0864374206899777E-2</v>
      </c>
      <c r="R81">
        <f t="shared" si="7"/>
        <v>-9.7244869566218816E-3</v>
      </c>
      <c r="S81" s="9">
        <f t="shared" si="5"/>
        <v>9.6969257796001977E-4</v>
      </c>
      <c r="T81" s="10">
        <f>AVERAGE(ssss:S81)</f>
        <v>4.1004117168940805E-3</v>
      </c>
      <c r="U81" s="10"/>
      <c r="V81">
        <f>AVERAGE(bm_s:AA206)</f>
        <v>1.2033281377536585E-2</v>
      </c>
      <c r="W81" s="9">
        <f t="shared" si="6"/>
        <v>2.7981619663296512E-3</v>
      </c>
      <c r="X81" s="10">
        <f>AVERAGE(sss:W81)</f>
        <v>4.9881294502631063E-3</v>
      </c>
      <c r="Y81" s="10"/>
      <c r="Z81" s="2">
        <v>19762</v>
      </c>
      <c r="AA81" s="4">
        <v>1.2792108608137511E-2</v>
      </c>
      <c r="AC81" s="11">
        <f t="shared" si="8"/>
        <v>0.17796605766159534</v>
      </c>
    </row>
    <row r="82" spans="1:29" x14ac:dyDescent="0.25">
      <c r="A82" s="2">
        <v>20081</v>
      </c>
      <c r="B82" s="2">
        <v>-0.73214255634342795</v>
      </c>
      <c r="C82" s="2">
        <v>0.68115143585189464</v>
      </c>
      <c r="D82" s="2">
        <v>6.1422520328529413E-2</v>
      </c>
      <c r="E82" s="2">
        <v>2.3555718863460699E-2</v>
      </c>
      <c r="F82" s="2">
        <v>-0.27600517254284762</v>
      </c>
      <c r="G82" s="2">
        <v>105.762109827367</v>
      </c>
      <c r="I82" s="2">
        <v>20081</v>
      </c>
      <c r="J82" s="4">
        <v>-4.0864374206899777E-2</v>
      </c>
      <c r="K82" s="4">
        <v>-3.8444979075018222</v>
      </c>
      <c r="L82" s="4">
        <v>-3.9489656682290941</v>
      </c>
      <c r="M82" s="4">
        <v>9.8434074000000003E-3</v>
      </c>
      <c r="O82" s="2">
        <v>20074</v>
      </c>
      <c r="P82" s="4">
        <v>-0.10591757233401081</v>
      </c>
      <c r="R82">
        <f t="shared" si="7"/>
        <v>-5.5323097776633474E-2</v>
      </c>
      <c r="S82" s="9">
        <f t="shared" si="5"/>
        <v>2.5598008557371024E-3</v>
      </c>
      <c r="T82" s="10">
        <f>AVERAGE(ssss:S82)</f>
        <v>4.081391829719303E-3</v>
      </c>
      <c r="U82" s="10"/>
      <c r="V82">
        <f>AVERAGE(bm_s:AA207)</f>
        <v>1.1776496641689808E-2</v>
      </c>
      <c r="W82" s="9">
        <f t="shared" si="6"/>
        <v>1.3851893872056974E-2</v>
      </c>
      <c r="X82" s="10">
        <f>AVERAGE(sss:W82)</f>
        <v>5.0975586406556235E-3</v>
      </c>
      <c r="Y82" s="10"/>
      <c r="Z82" s="2">
        <v>19763</v>
      </c>
      <c r="AA82" s="4">
        <v>5.0628846990684474E-3</v>
      </c>
      <c r="AC82" s="11">
        <f t="shared" si="8"/>
        <v>0.19934381977126725</v>
      </c>
    </row>
    <row r="83" spans="1:29" x14ac:dyDescent="0.25">
      <c r="A83" s="2">
        <v>20082</v>
      </c>
      <c r="B83" s="2">
        <v>-0.73197294841168214</v>
      </c>
      <c r="C83" s="2">
        <v>0.68133370884829736</v>
      </c>
      <c r="D83" s="2">
        <v>6.3462347445903886E-2</v>
      </c>
      <c r="E83" s="2">
        <v>1.8978816125020899E-2</v>
      </c>
      <c r="F83" s="2">
        <v>-0.27497669617623471</v>
      </c>
      <c r="G83" s="2">
        <v>106.291147636349</v>
      </c>
      <c r="I83" s="2">
        <v>20082</v>
      </c>
      <c r="J83" s="4">
        <v>-0.10591757233401081</v>
      </c>
      <c r="K83" s="4">
        <v>-3.7973002030683571</v>
      </c>
      <c r="L83" s="4">
        <v>-3.8301152271866949</v>
      </c>
      <c r="M83" s="4">
        <v>-6.7570640000000001E-3</v>
      </c>
      <c r="O83" s="2">
        <v>20081</v>
      </c>
      <c r="P83" s="4">
        <v>-2.9234568198925861E-2</v>
      </c>
      <c r="R83">
        <f t="shared" si="7"/>
        <v>-1.9621849201086339E-2</v>
      </c>
      <c r="S83" s="9">
        <f t="shared" si="5"/>
        <v>9.2404366531424872E-5</v>
      </c>
      <c r="T83" s="10">
        <f>AVERAGE(ssss:S83)</f>
        <v>4.032745641143841E-3</v>
      </c>
      <c r="U83" s="10"/>
      <c r="V83">
        <f>AVERAGE(bm_s:AA208)</f>
        <v>1.1207926260164685E-2</v>
      </c>
      <c r="W83" s="9">
        <f t="shared" si="6"/>
        <v>1.6355953580735696E-3</v>
      </c>
      <c r="X83" s="10">
        <f>AVERAGE(sss:W83)</f>
        <v>5.0553395762338903E-3</v>
      </c>
      <c r="Y83" s="10"/>
      <c r="Z83" s="2">
        <v>19764</v>
      </c>
      <c r="AA83" s="4">
        <v>1.829934465031537E-2</v>
      </c>
      <c r="AC83" s="11">
        <f t="shared" si="8"/>
        <v>0.20227996945990678</v>
      </c>
    </row>
    <row r="84" spans="1:29" x14ac:dyDescent="0.25">
      <c r="A84" s="2">
        <v>20083</v>
      </c>
      <c r="B84" s="2">
        <v>-0.73197830266884834</v>
      </c>
      <c r="C84" s="2">
        <v>0.68132795088991172</v>
      </c>
      <c r="D84" s="2">
        <v>6.4000696138764329E-2</v>
      </c>
      <c r="E84" s="2">
        <v>1.7635246488133461E-2</v>
      </c>
      <c r="F84" s="2">
        <v>-0.2746760881833345</v>
      </c>
      <c r="G84" s="2">
        <v>106.0996048307334</v>
      </c>
      <c r="I84" s="2">
        <v>20083</v>
      </c>
      <c r="J84" s="4">
        <v>-2.9234568198925861E-2</v>
      </c>
      <c r="K84" s="4">
        <v>-3.6993944355899639</v>
      </c>
      <c r="L84" s="4">
        <v>-3.7923667253900821</v>
      </c>
      <c r="M84" s="4">
        <v>1.9210118799999999E-2</v>
      </c>
      <c r="O84" s="2">
        <v>20082</v>
      </c>
      <c r="P84" s="4">
        <v>-8.6469491649451363E-2</v>
      </c>
      <c r="R84">
        <f t="shared" si="7"/>
        <v>-5.5230966731705654E-2</v>
      </c>
      <c r="S84" s="9">
        <f t="shared" si="5"/>
        <v>9.7584543903661959E-4</v>
      </c>
      <c r="T84" s="10">
        <f>AVERAGE(ssss:S84)</f>
        <v>3.9959155182268859E-3</v>
      </c>
      <c r="U84" s="10"/>
      <c r="V84">
        <f>AVERAGE(bm_s:AA209)</f>
        <v>1.1013491190649826E-2</v>
      </c>
      <c r="W84" s="9">
        <f t="shared" si="6"/>
        <v>9.5029319434034639E-3</v>
      </c>
      <c r="X84" s="10">
        <f>AVERAGE(sss:W84)</f>
        <v>5.1089250264407526E-3</v>
      </c>
      <c r="Y84" s="10"/>
      <c r="Z84" s="2">
        <v>19771</v>
      </c>
      <c r="AA84" s="4">
        <v>-9.0087813533554856E-2</v>
      </c>
      <c r="AC84" s="11">
        <f t="shared" si="8"/>
        <v>0.21785590950221279</v>
      </c>
    </row>
    <row r="85" spans="1:29" x14ac:dyDescent="0.25">
      <c r="A85" s="2">
        <v>20084</v>
      </c>
      <c r="B85" s="2">
        <v>-0.73188467227479403</v>
      </c>
      <c r="C85" s="2">
        <v>0.68142851968173335</v>
      </c>
      <c r="D85" s="2">
        <v>6.5130831360698666E-2</v>
      </c>
      <c r="E85" s="2">
        <v>1.0565505107077161E-2</v>
      </c>
      <c r="F85" s="2">
        <v>-0.27439358621312721</v>
      </c>
      <c r="G85" s="2">
        <v>106.4404464568369</v>
      </c>
      <c r="I85" s="2">
        <v>20084</v>
      </c>
      <c r="J85" s="4">
        <v>-8.6469491649451363E-2</v>
      </c>
      <c r="K85" s="4">
        <v>-3.4600680761373641</v>
      </c>
      <c r="L85" s="4">
        <v>-3.7157117732231582</v>
      </c>
      <c r="M85" s="4">
        <v>7.1836608E-3</v>
      </c>
      <c r="O85" s="2">
        <v>20083</v>
      </c>
      <c r="P85" s="4">
        <v>-0.24994919985515349</v>
      </c>
      <c r="R85">
        <f t="shared" si="7"/>
        <v>-0.27994532591264976</v>
      </c>
      <c r="S85" s="9">
        <f t="shared" si="5"/>
        <v>8.9976757845720672E-4</v>
      </c>
      <c r="T85" s="10">
        <f>AVERAGE(ssss:S85)</f>
        <v>3.9590566141820089E-3</v>
      </c>
      <c r="U85" s="10"/>
      <c r="V85">
        <f>AVERAGE(bm_s:AA210)</f>
        <v>1.054706543543403E-2</v>
      </c>
      <c r="W85" s="9">
        <f t="shared" si="6"/>
        <v>6.7858304230344141E-2</v>
      </c>
      <c r="X85" s="10">
        <f>AVERAGE(sss:W85)</f>
        <v>5.8559414455348416E-3</v>
      </c>
      <c r="Y85" s="10"/>
      <c r="Z85" s="2">
        <v>19772</v>
      </c>
      <c r="AA85" s="4">
        <v>2.069762507639453E-2</v>
      </c>
      <c r="AC85" s="11">
        <f t="shared" si="8"/>
        <v>0.32392482899555086</v>
      </c>
    </row>
    <row r="86" spans="1:29" x14ac:dyDescent="0.25">
      <c r="A86" s="2">
        <v>20091</v>
      </c>
      <c r="B86" s="2">
        <v>-0.73170505508686479</v>
      </c>
      <c r="C86" s="2">
        <v>0.68162138511081982</v>
      </c>
      <c r="D86" s="2">
        <v>6.4139455095609435E-2</v>
      </c>
      <c r="E86" s="2">
        <v>1.427316199365973E-2</v>
      </c>
      <c r="F86" s="2">
        <v>-0.26846906754961453</v>
      </c>
      <c r="G86" s="2">
        <v>106.9068198755957</v>
      </c>
      <c r="I86" s="2">
        <v>20091</v>
      </c>
      <c r="J86" s="4">
        <v>-0.24994919985515349</v>
      </c>
      <c r="K86" s="4">
        <v>-3.3767086863945641</v>
      </c>
      <c r="L86" s="4">
        <v>-3.5007623795115048</v>
      </c>
      <c r="M86" s="4">
        <v>5.2245733999999999E-3</v>
      </c>
      <c r="O86" s="2">
        <v>20084</v>
      </c>
      <c r="P86" s="4">
        <v>-0.1116535001796643</v>
      </c>
      <c r="R86">
        <f t="shared" si="7"/>
        <v>-0.14095584177621054</v>
      </c>
      <c r="S86" s="9">
        <f t="shared" si="5"/>
        <v>8.5862722304068395E-4</v>
      </c>
      <c r="T86" s="10">
        <f>AVERAGE(ssss:S86)</f>
        <v>3.9225809742862291E-3</v>
      </c>
      <c r="U86" s="10"/>
      <c r="V86">
        <f>AVERAGE(bm_s:AA211)</f>
        <v>9.3066070292883753E-3</v>
      </c>
      <c r="W86" s="9">
        <f t="shared" si="6"/>
        <v>1.4631347536001324E-2</v>
      </c>
      <c r="X86" s="10">
        <f>AVERAGE(sss:W86)</f>
        <v>5.9591815171873884E-3</v>
      </c>
      <c r="Y86" s="10"/>
      <c r="Z86" s="2">
        <v>19773</v>
      </c>
      <c r="AA86" s="4">
        <v>-4.1257279719102757E-2</v>
      </c>
      <c r="AC86" s="11">
        <f t="shared" si="8"/>
        <v>0.3417584339438603</v>
      </c>
    </row>
    <row r="87" spans="1:29" x14ac:dyDescent="0.25">
      <c r="A87" s="2">
        <v>20092</v>
      </c>
      <c r="B87" s="2">
        <v>-0.73186865689620539</v>
      </c>
      <c r="C87" s="2">
        <v>0.68144572108677348</v>
      </c>
      <c r="D87" s="2">
        <v>5.8846973155985291E-2</v>
      </c>
      <c r="E87" s="2">
        <v>1.6369045727768629E-2</v>
      </c>
      <c r="F87" s="2">
        <v>-0.26848018426547249</v>
      </c>
      <c r="G87" s="2">
        <v>105.81372142398141</v>
      </c>
      <c r="I87" s="2">
        <v>20092</v>
      </c>
      <c r="J87" s="4">
        <v>-0.1116535001796643</v>
      </c>
      <c r="K87" s="4">
        <v>-3.581276317301326</v>
      </c>
      <c r="L87" s="4">
        <v>-3.4395877278954039</v>
      </c>
      <c r="M87" s="4">
        <v>-1.72395316E-2</v>
      </c>
      <c r="O87" s="2">
        <v>20091</v>
      </c>
      <c r="P87" s="4">
        <v>0.14519847355716631</v>
      </c>
      <c r="R87">
        <f t="shared" si="7"/>
        <v>-6.9320127952085036E-3</v>
      </c>
      <c r="S87" s="9">
        <f t="shared" si="5"/>
        <v>2.3143684877810097E-2</v>
      </c>
      <c r="T87" s="10">
        <f>AVERAGE(ssss:S87)</f>
        <v>4.1460821824667394E-3</v>
      </c>
      <c r="U87" s="10"/>
      <c r="V87">
        <f>AVERAGE(bm_s:AA212)</f>
        <v>8.7333363790089782E-3</v>
      </c>
      <c r="W87" s="9">
        <f t="shared" si="6"/>
        <v>1.86227336650533E-2</v>
      </c>
      <c r="X87" s="10">
        <f>AVERAGE(sss:W87)</f>
        <v>6.1064321235579228E-3</v>
      </c>
      <c r="Y87" s="10"/>
      <c r="Z87" s="2">
        <v>19774</v>
      </c>
      <c r="AA87" s="4">
        <v>-1.5664028189397529E-2</v>
      </c>
      <c r="AC87" s="11">
        <f t="shared" si="8"/>
        <v>0.32103033349513144</v>
      </c>
    </row>
    <row r="88" spans="1:29" x14ac:dyDescent="0.25">
      <c r="A88" s="2">
        <v>20093</v>
      </c>
      <c r="B88" s="2">
        <v>-0.73189088443792527</v>
      </c>
      <c r="C88" s="2">
        <v>0.68142186314570397</v>
      </c>
      <c r="D88" s="2">
        <v>4.673793998603E-2</v>
      </c>
      <c r="E88" s="2">
        <v>-1.6845530082806429E-2</v>
      </c>
      <c r="F88" s="2">
        <v>-0.26907557768440238</v>
      </c>
      <c r="G88" s="2">
        <v>105.7548278182271</v>
      </c>
      <c r="I88" s="2">
        <v>20093</v>
      </c>
      <c r="J88" s="4">
        <v>0.14519847355716631</v>
      </c>
      <c r="K88" s="4">
        <v>-3.7893453698433661</v>
      </c>
      <c r="L88" s="4">
        <v>-3.6497139672503911</v>
      </c>
      <c r="M88" s="4">
        <v>-6.9521651999999998E-3</v>
      </c>
      <c r="O88" s="2">
        <v>20092</v>
      </c>
      <c r="P88" s="4">
        <v>0.14143205932242919</v>
      </c>
      <c r="R88">
        <f t="shared" si="7"/>
        <v>6.8573891425247795E-3</v>
      </c>
      <c r="S88" s="9">
        <f t="shared" si="5"/>
        <v>1.811034185403005E-2</v>
      </c>
      <c r="T88" s="10">
        <f>AVERAGE(ssss:S88)</f>
        <v>4.3065909143237885E-3</v>
      </c>
      <c r="U88" s="10"/>
      <c r="V88">
        <f>AVERAGE(bm_s:AA213)</f>
        <v>9.377039856264438E-3</v>
      </c>
      <c r="W88" s="9">
        <f t="shared" si="6"/>
        <v>1.7438528166209156E-2</v>
      </c>
      <c r="X88" s="10">
        <f>AVERAGE(sss:W88)</f>
        <v>6.2366861010596606E-3</v>
      </c>
      <c r="Y88" s="10"/>
      <c r="Z88" s="2">
        <v>19781</v>
      </c>
      <c r="AA88" s="4">
        <v>-6.7445436204725637E-2</v>
      </c>
      <c r="AC88" s="11">
        <f t="shared" si="8"/>
        <v>0.3094744797895046</v>
      </c>
    </row>
    <row r="89" spans="1:29" x14ac:dyDescent="0.25">
      <c r="A89" s="2">
        <v>20094</v>
      </c>
      <c r="B89" s="2">
        <v>-0.73188099788226069</v>
      </c>
      <c r="C89" s="2">
        <v>0.68143246625761977</v>
      </c>
      <c r="D89" s="2">
        <v>6.1026966182981368E-2</v>
      </c>
      <c r="E89" s="2">
        <v>-3.1414475661341042E-2</v>
      </c>
      <c r="F89" s="2">
        <v>-0.26848730855257819</v>
      </c>
      <c r="G89" s="2">
        <v>105.758568009789</v>
      </c>
      <c r="I89" s="2">
        <v>20094</v>
      </c>
      <c r="J89" s="4">
        <v>0.14143205932242919</v>
      </c>
      <c r="K89" s="4">
        <v>-3.90741521773321</v>
      </c>
      <c r="L89" s="4">
        <v>-3.8539815206715979</v>
      </c>
      <c r="M89" s="4">
        <v>-7.5487890999999998E-3</v>
      </c>
      <c r="O89" s="2">
        <v>20093</v>
      </c>
      <c r="P89" s="4">
        <v>5.8588694767759207E-2</v>
      </c>
      <c r="R89">
        <f t="shared" si="7"/>
        <v>8.0289470004552849E-3</v>
      </c>
      <c r="S89" s="9">
        <f t="shared" si="5"/>
        <v>2.5562880942933941E-3</v>
      </c>
      <c r="T89" s="10">
        <f>AVERAGE(ssss:S89)</f>
        <v>4.2867011095507161E-3</v>
      </c>
      <c r="U89" s="10"/>
      <c r="V89">
        <f>AVERAGE(bm_s:AA214)</f>
        <v>9.9970164734764794E-3</v>
      </c>
      <c r="W89" s="9">
        <f t="shared" si="6"/>
        <v>2.3611511994550672E-3</v>
      </c>
      <c r="X89" s="10">
        <f>AVERAGE(sss:W89)</f>
        <v>6.1926459317232447E-3</v>
      </c>
      <c r="Y89" s="10"/>
      <c r="Z89" s="2">
        <v>19782</v>
      </c>
      <c r="AA89" s="4">
        <v>6.6532935884352704E-2</v>
      </c>
      <c r="AC89" s="11">
        <f t="shared" si="8"/>
        <v>0.30777552005821784</v>
      </c>
    </row>
    <row r="90" spans="1:29" x14ac:dyDescent="0.25">
      <c r="A90" s="2">
        <v>20101</v>
      </c>
      <c r="B90" s="2">
        <v>-0.73187608084811262</v>
      </c>
      <c r="C90" s="2">
        <v>0.68143774902496579</v>
      </c>
      <c r="D90" s="2">
        <v>6.6078282994463208E-2</v>
      </c>
      <c r="E90" s="2">
        <v>-3.7429136339424442E-2</v>
      </c>
      <c r="F90" s="2">
        <v>-0.26829489744199408</v>
      </c>
      <c r="G90" s="2">
        <v>105.8332753220337</v>
      </c>
      <c r="I90" s="2">
        <v>20101</v>
      </c>
      <c r="J90" s="4">
        <v>5.8588694767759207E-2</v>
      </c>
      <c r="K90" s="4">
        <v>-3.977602461048046</v>
      </c>
      <c r="L90" s="4">
        <v>-3.9300300974252229</v>
      </c>
      <c r="M90" s="4">
        <v>-7.1367124000000001E-3</v>
      </c>
      <c r="O90" s="2">
        <v>20094</v>
      </c>
      <c r="P90" s="4">
        <v>5.2664711507984213E-2</v>
      </c>
      <c r="R90">
        <f t="shared" si="7"/>
        <v>3.2825998276133465E-3</v>
      </c>
      <c r="S90" s="9">
        <f t="shared" si="5"/>
        <v>2.4385929540126205E-3</v>
      </c>
      <c r="T90" s="10">
        <f>AVERAGE(ssss:S90)</f>
        <v>4.2659358493761304E-3</v>
      </c>
      <c r="U90" s="10"/>
      <c r="V90">
        <f>AVERAGE(bm_s:AA215)</f>
        <v>1.0224080390739482E-2</v>
      </c>
      <c r="W90" s="9">
        <f t="shared" si="6"/>
        <v>1.801207169630042E-3</v>
      </c>
      <c r="X90" s="10">
        <f>AVERAGE(sss:W90)</f>
        <v>6.1433039231603998E-3</v>
      </c>
      <c r="Y90" s="10"/>
      <c r="Z90" s="2">
        <v>19783</v>
      </c>
      <c r="AA90" s="4">
        <v>6.6636227239963569E-2</v>
      </c>
      <c r="AC90" s="11">
        <f t="shared" si="8"/>
        <v>0.30559583202558926</v>
      </c>
    </row>
    <row r="91" spans="1:29" x14ac:dyDescent="0.25">
      <c r="A91" s="2">
        <v>20102</v>
      </c>
      <c r="B91" s="2">
        <v>-0.73187603226653486</v>
      </c>
      <c r="C91" s="2">
        <v>0.68143779877020505</v>
      </c>
      <c r="D91" s="2">
        <v>6.8247075289755182E-2</v>
      </c>
      <c r="E91" s="2">
        <v>-4.306365871759988E-2</v>
      </c>
      <c r="F91" s="2">
        <v>-0.2682617928109316</v>
      </c>
      <c r="G91" s="2">
        <v>105.8722292773443</v>
      </c>
      <c r="I91" s="2">
        <v>20102</v>
      </c>
      <c r="J91" s="4">
        <v>5.2664711507984213E-2</v>
      </c>
      <c r="K91" s="4">
        <v>-3.8452803052722362</v>
      </c>
      <c r="L91" s="4">
        <v>-3.9715488707265192</v>
      </c>
      <c r="M91" s="4">
        <v>-8.5273989999999997E-3</v>
      </c>
      <c r="O91" s="2">
        <v>20101</v>
      </c>
      <c r="P91" s="4">
        <v>-0.12303720877481029</v>
      </c>
      <c r="R91">
        <f t="shared" si="7"/>
        <v>-7.4236391086381096E-2</v>
      </c>
      <c r="S91" s="9">
        <f t="shared" si="5"/>
        <v>2.3815198070593043E-3</v>
      </c>
      <c r="T91" s="10">
        <f>AVERAGE(ssss:S91)</f>
        <v>4.2449978933503879E-3</v>
      </c>
      <c r="U91" s="10"/>
      <c r="V91">
        <f>AVERAGE(bm_s:AA216)</f>
        <v>1.0421478675005737E-2</v>
      </c>
      <c r="W91" s="9">
        <f t="shared" si="6"/>
        <v>1.7811221255827684E-2</v>
      </c>
      <c r="X91" s="10">
        <f>AVERAGE(sss:W91)</f>
        <v>6.2729474490789252E-3</v>
      </c>
      <c r="Y91" s="10"/>
      <c r="Z91" s="2">
        <v>19784</v>
      </c>
      <c r="AA91" s="4">
        <v>-7.0363964915971022E-2</v>
      </c>
      <c r="AC91" s="11">
        <f t="shared" si="8"/>
        <v>0.32328495849687167</v>
      </c>
    </row>
    <row r="92" spans="1:29" x14ac:dyDescent="0.25">
      <c r="A92" s="2">
        <v>20103</v>
      </c>
      <c r="B92" s="2">
        <v>-0.73163755110104134</v>
      </c>
      <c r="C92" s="2">
        <v>0.68169384530939026</v>
      </c>
      <c r="D92" s="2">
        <v>6.6281711597711027E-2</v>
      </c>
      <c r="E92" s="2">
        <v>-3.565403761288799E-2</v>
      </c>
      <c r="F92" s="2">
        <v>-0.26751779701309258</v>
      </c>
      <c r="G92" s="2">
        <v>107.1976010558203</v>
      </c>
      <c r="I92" s="2">
        <v>20103</v>
      </c>
      <c r="J92" s="4">
        <v>-0.12303720877481029</v>
      </c>
      <c r="K92" s="4">
        <v>-3.9328750790996452</v>
      </c>
      <c r="L92" s="4">
        <v>-3.831042623900156</v>
      </c>
      <c r="M92" s="4">
        <v>-1.31255868E-2</v>
      </c>
      <c r="O92" s="2">
        <v>20102</v>
      </c>
      <c r="P92" s="4">
        <v>0.10781061860041451</v>
      </c>
      <c r="R92">
        <f t="shared" si="7"/>
        <v>-7.8242951983641222E-3</v>
      </c>
      <c r="S92" s="9">
        <f t="shared" si="5"/>
        <v>1.3371433289250965E-2</v>
      </c>
      <c r="T92" s="10">
        <f>AVERAGE(ssss:S92)</f>
        <v>4.3452883922064376E-3</v>
      </c>
      <c r="U92" s="10"/>
      <c r="V92">
        <f>AVERAGE(bm_s:AA217)</f>
        <v>9.8036143812565875E-3</v>
      </c>
      <c r="W92" s="9">
        <f t="shared" si="6"/>
        <v>9.6053728760140383E-3</v>
      </c>
      <c r="X92" s="10">
        <f>AVERAGE(sss:W92)</f>
        <v>6.3095675087155743E-3</v>
      </c>
      <c r="Y92" s="10"/>
      <c r="Z92" s="2">
        <v>19791</v>
      </c>
      <c r="AA92" s="4">
        <v>4.6073225049375811E-2</v>
      </c>
      <c r="AC92" s="11">
        <f t="shared" si="8"/>
        <v>0.31131755287439677</v>
      </c>
    </row>
    <row r="93" spans="1:29" x14ac:dyDescent="0.25">
      <c r="A93" s="2">
        <v>20104</v>
      </c>
      <c r="B93" s="2">
        <v>-0.73164983417052731</v>
      </c>
      <c r="C93" s="2">
        <v>0.68168065861050753</v>
      </c>
      <c r="D93" s="2">
        <v>5.6584004377541013E-2</v>
      </c>
      <c r="E93" s="2">
        <v>-5.3591434583307528E-2</v>
      </c>
      <c r="F93" s="2">
        <v>-0.26803777763816622</v>
      </c>
      <c r="G93" s="2">
        <v>107.21635701682131</v>
      </c>
      <c r="I93" s="2">
        <v>20104</v>
      </c>
      <c r="J93" s="4">
        <v>0.10781061860041451</v>
      </c>
      <c r="K93" s="4">
        <v>-4.013350585608876</v>
      </c>
      <c r="L93" s="4">
        <v>-3.916193977163323</v>
      </c>
      <c r="M93" s="4">
        <v>-1.11788314E-2</v>
      </c>
      <c r="O93" s="2">
        <v>20103</v>
      </c>
      <c r="P93" s="4">
        <v>0.10247061144548961</v>
      </c>
      <c r="R93">
        <f t="shared" si="7"/>
        <v>6.5693214562867397E-3</v>
      </c>
      <c r="S93" s="9">
        <f t="shared" si="5"/>
        <v>9.1970574215931838E-3</v>
      </c>
      <c r="T93" s="10">
        <f>AVERAGE(ssss:S93)</f>
        <v>4.3980250120910763E-3</v>
      </c>
      <c r="U93" s="10"/>
      <c r="V93">
        <f>AVERAGE(bm_s:AA218)</f>
        <v>1.0255259561990035E-2</v>
      </c>
      <c r="W93" s="9">
        <f t="shared" si="6"/>
        <v>8.5036711229976476E-3</v>
      </c>
      <c r="X93" s="10">
        <f>AVERAGE(sss:W93)</f>
        <v>6.3334164610447273E-3</v>
      </c>
      <c r="Y93" s="10"/>
      <c r="Z93" s="2">
        <v>19792</v>
      </c>
      <c r="AA93" s="4">
        <v>3.3219352647234149E-3</v>
      </c>
      <c r="AC93" s="11">
        <f t="shared" si="8"/>
        <v>0.3055841125966946</v>
      </c>
    </row>
    <row r="94" spans="1:29" x14ac:dyDescent="0.25">
      <c r="A94" s="2">
        <v>20111</v>
      </c>
      <c r="B94" s="2">
        <v>-0.7316601109379357</v>
      </c>
      <c r="C94" s="2">
        <v>0.68166963254677948</v>
      </c>
      <c r="D94" s="2">
        <v>6.4068266219276138E-2</v>
      </c>
      <c r="E94" s="2">
        <v>-6.9836701777216986E-2</v>
      </c>
      <c r="F94" s="2">
        <v>-0.2679428717314527</v>
      </c>
      <c r="G94" s="2">
        <v>107.1301586373839</v>
      </c>
      <c r="I94" s="2">
        <v>20111</v>
      </c>
      <c r="J94" s="4">
        <v>0.10247061144548961</v>
      </c>
      <c r="K94" s="4">
        <v>-4.0357340254653256</v>
      </c>
      <c r="L94" s="4">
        <v>-3.9829322958516031</v>
      </c>
      <c r="M94" s="4">
        <v>-1.3824761E-2</v>
      </c>
      <c r="O94" s="2">
        <v>20104</v>
      </c>
      <c r="P94" s="4">
        <v>5.5346242271668997E-2</v>
      </c>
      <c r="R94">
        <f t="shared" si="7"/>
        <v>6.902038898574216E-3</v>
      </c>
      <c r="S94" s="9">
        <f t="shared" si="5"/>
        <v>2.346840840453768E-3</v>
      </c>
      <c r="T94" s="10">
        <f>AVERAGE(ssss:S94)</f>
        <v>4.37596926831003E-3</v>
      </c>
      <c r="U94" s="10"/>
      <c r="V94">
        <f>AVERAGE(bm_s:AA219)</f>
        <v>1.0678265763290491E-2</v>
      </c>
      <c r="W94" s="9">
        <f t="shared" si="6"/>
        <v>1.9952281253530538E-3</v>
      </c>
      <c r="X94" s="10">
        <f>AVERAGE(sss:W94)</f>
        <v>6.2867692746394407E-3</v>
      </c>
      <c r="Y94" s="10"/>
      <c r="Z94" s="2">
        <v>19793</v>
      </c>
      <c r="AA94" s="4">
        <v>5.1023461923156703E-2</v>
      </c>
      <c r="AC94" s="11">
        <f t="shared" si="8"/>
        <v>0.30393989708473901</v>
      </c>
    </row>
    <row r="95" spans="1:29" x14ac:dyDescent="0.25">
      <c r="A95" s="2">
        <v>20112</v>
      </c>
      <c r="B95" s="2">
        <v>-0.7316504305653494</v>
      </c>
      <c r="C95" s="2">
        <v>0.68168001862065275</v>
      </c>
      <c r="D95" s="2">
        <v>6.715369541126337E-2</v>
      </c>
      <c r="E95" s="2">
        <v>-7.8574002727337014E-2</v>
      </c>
      <c r="F95" s="2">
        <v>-0.26778042409593628</v>
      </c>
      <c r="G95" s="2">
        <v>107.2476112642368</v>
      </c>
      <c r="I95" s="2">
        <v>20112</v>
      </c>
      <c r="J95" s="4">
        <v>5.5346242271668997E-2</v>
      </c>
      <c r="K95" s="4">
        <v>-3.99370957521444</v>
      </c>
      <c r="L95" s="4">
        <v>-3.9976317860488448</v>
      </c>
      <c r="M95" s="4">
        <v>-5.9697897000000003E-3</v>
      </c>
      <c r="O95" s="2">
        <v>20111</v>
      </c>
      <c r="P95" s="4">
        <v>7.0509181373721707E-4</v>
      </c>
      <c r="R95">
        <f t="shared" si="7"/>
        <v>-3.3367991597227148E-6</v>
      </c>
      <c r="S95" s="9">
        <f t="shared" si="5"/>
        <v>5.0187109957108221E-7</v>
      </c>
      <c r="T95" s="10">
        <f>AVERAGE(ssss:S95)</f>
        <v>4.3294217428077909E-3</v>
      </c>
      <c r="U95" s="10"/>
      <c r="V95">
        <f>AVERAGE(bm_s:AA220)</f>
        <v>1.0882229126342449E-2</v>
      </c>
      <c r="W95" s="9">
        <f t="shared" si="6"/>
        <v>1.0357412387962166E-4</v>
      </c>
      <c r="X95" s="10">
        <f>AVERAGE(sss:W95)</f>
        <v>6.2209906028228464E-3</v>
      </c>
      <c r="Y95" s="10"/>
      <c r="Z95" s="2">
        <v>19794</v>
      </c>
      <c r="AA95" s="4">
        <v>-2.3529132126668208E-2</v>
      </c>
      <c r="AC95" s="11">
        <f t="shared" si="8"/>
        <v>0.30406232395797772</v>
      </c>
    </row>
    <row r="96" spans="1:29" x14ac:dyDescent="0.25">
      <c r="A96" s="2">
        <v>20113</v>
      </c>
      <c r="B96" s="2">
        <v>-0.73165366925872588</v>
      </c>
      <c r="C96" s="2">
        <v>0.68167654241830711</v>
      </c>
      <c r="D96" s="2">
        <v>6.7412369688625726E-2</v>
      </c>
      <c r="E96" s="2">
        <v>-7.8567572166914096E-2</v>
      </c>
      <c r="F96" s="2">
        <v>-0.2677333936352978</v>
      </c>
      <c r="G96" s="2">
        <v>107.1886389161357</v>
      </c>
      <c r="I96" s="2">
        <v>20113</v>
      </c>
      <c r="J96" s="4">
        <v>7.0509181373721707E-4</v>
      </c>
      <c r="K96" s="4">
        <v>-3.8051390180804909</v>
      </c>
      <c r="L96" s="4">
        <v>-3.9597820046778218</v>
      </c>
      <c r="M96" s="4">
        <v>4.1501232000000004E-3</v>
      </c>
      <c r="O96" s="2">
        <v>20112</v>
      </c>
      <c r="P96" s="4">
        <v>-0.14880699550133489</v>
      </c>
      <c r="R96">
        <f t="shared" si="7"/>
        <v>-0.12424864082295424</v>
      </c>
      <c r="S96" s="9">
        <f t="shared" si="5"/>
        <v>6.0311278450914064E-4</v>
      </c>
      <c r="T96" s="10">
        <f>AVERAGE(ssss:S96)</f>
        <v>4.2901974379835946E-3</v>
      </c>
      <c r="U96" s="10"/>
      <c r="V96">
        <f>AVERAGE(bm_s:AA221)</f>
        <v>1.0835969411285151E-2</v>
      </c>
      <c r="W96" s="9">
        <f t="shared" si="6"/>
        <v>2.548587624609203E-2</v>
      </c>
      <c r="X96" s="10">
        <f>AVERAGE(sss:W96)</f>
        <v>6.4237788727519955E-3</v>
      </c>
      <c r="Y96" s="10"/>
      <c r="Z96" s="2">
        <v>19801</v>
      </c>
      <c r="AA96" s="4">
        <v>-7.0152711536183229E-2</v>
      </c>
      <c r="AC96" s="11">
        <f t="shared" si="8"/>
        <v>0.33213805721403333</v>
      </c>
    </row>
    <row r="97" spans="1:29" x14ac:dyDescent="0.25">
      <c r="A97" s="2">
        <v>20114</v>
      </c>
      <c r="B97" s="2">
        <v>-0.73149076273373703</v>
      </c>
      <c r="C97" s="2">
        <v>0.68185135223429272</v>
      </c>
      <c r="D97" s="2">
        <v>6.739751974835996E-2</v>
      </c>
      <c r="E97" s="2">
        <v>-7.8511335316196043E-2</v>
      </c>
      <c r="F97" s="2">
        <v>-0.26781998304340432</v>
      </c>
      <c r="G97" s="2">
        <v>108.4748681671808</v>
      </c>
      <c r="I97" s="2">
        <v>20114</v>
      </c>
      <c r="J97" s="4">
        <v>-0.14880699550133489</v>
      </c>
      <c r="K97" s="4">
        <v>-3.8626498899186412</v>
      </c>
      <c r="L97" s="4">
        <v>-3.7569182282105849</v>
      </c>
      <c r="M97" s="4">
        <v>6.9474207E-3</v>
      </c>
      <c r="O97" s="2">
        <v>20113</v>
      </c>
      <c r="P97" s="4">
        <v>0.1100984506782465</v>
      </c>
      <c r="R97">
        <f t="shared" si="7"/>
        <v>-1.0715478025460783E-2</v>
      </c>
      <c r="S97" s="9">
        <f t="shared" si="5"/>
        <v>1.4596005368824468E-2</v>
      </c>
      <c r="T97" s="10">
        <f>AVERAGE(ssss:S97)</f>
        <v>4.3975496039298538E-3</v>
      </c>
      <c r="U97" s="10"/>
      <c r="V97">
        <f>AVERAGE(bm_s:AA222)</f>
        <v>1.0113603054214474E-2</v>
      </c>
      <c r="W97" s="9">
        <f t="shared" si="6"/>
        <v>9.9969697544009025E-3</v>
      </c>
      <c r="X97" s="10">
        <f>AVERAGE(sss:W97)</f>
        <v>6.4609996111025048E-3</v>
      </c>
      <c r="Y97" s="10"/>
      <c r="Z97" s="2">
        <v>19802</v>
      </c>
      <c r="AA97" s="4">
        <v>8.7584500806727278E-2</v>
      </c>
      <c r="AC97" s="11">
        <f t="shared" si="8"/>
        <v>0.31937008688668589</v>
      </c>
    </row>
    <row r="98" spans="1:29" x14ac:dyDescent="0.25">
      <c r="A98" s="2">
        <v>20121</v>
      </c>
      <c r="B98" s="2">
        <v>-0.73148928624460285</v>
      </c>
      <c r="C98" s="2">
        <v>0.68185293461046703</v>
      </c>
      <c r="D98" s="2">
        <v>5.5064090659360819E-2</v>
      </c>
      <c r="E98" s="2">
        <v>-6.6982130863046774E-2</v>
      </c>
      <c r="F98" s="2">
        <v>-0.26815144048155709</v>
      </c>
      <c r="G98" s="2">
        <v>108.5600431931109</v>
      </c>
      <c r="I98" s="2">
        <v>20121</v>
      </c>
      <c r="J98" s="4">
        <v>0.1100984506782465</v>
      </c>
      <c r="K98" s="4">
        <v>-3.941433075768606</v>
      </c>
      <c r="L98" s="4">
        <v>-3.8281342096084798</v>
      </c>
      <c r="M98" s="4">
        <v>-3.4031140000000002E-4</v>
      </c>
      <c r="O98" s="2">
        <v>20114</v>
      </c>
      <c r="P98" s="4">
        <v>0.1189526068376601</v>
      </c>
      <c r="R98">
        <f t="shared" si="7"/>
        <v>6.0025952294886289E-3</v>
      </c>
      <c r="S98" s="9">
        <f t="shared" si="5"/>
        <v>1.2757705122286071E-2</v>
      </c>
      <c r="T98" s="10">
        <f>AVERAGE(ssss:S98)</f>
        <v>4.4837367742221867E-3</v>
      </c>
      <c r="U98" s="10"/>
      <c r="V98">
        <f>AVERAGE(bm_s:AA223)</f>
        <v>1.0563985250719122E-2</v>
      </c>
      <c r="W98" s="9">
        <f t="shared" si="6"/>
        <v>1.1748093289517087E-2</v>
      </c>
      <c r="X98" s="10">
        <f>AVERAGE(sss:W98)</f>
        <v>6.5155057314985314E-3</v>
      </c>
      <c r="Y98" s="10"/>
      <c r="Z98" s="2">
        <v>19803</v>
      </c>
      <c r="AA98" s="4">
        <v>8.9370609275513074E-2</v>
      </c>
      <c r="AC98" s="11">
        <f t="shared" si="8"/>
        <v>0.3118359557960283</v>
      </c>
    </row>
    <row r="99" spans="1:29" x14ac:dyDescent="0.25">
      <c r="A99" s="2">
        <v>20122</v>
      </c>
      <c r="B99" s="2">
        <v>-0.73149568598055592</v>
      </c>
      <c r="C99" s="2">
        <v>0.68184607378677631</v>
      </c>
      <c r="D99" s="2">
        <v>6.3554884364162345E-2</v>
      </c>
      <c r="E99" s="2">
        <v>-6.9041090306355052E-2</v>
      </c>
      <c r="F99" s="2">
        <v>-0.26779692481350659</v>
      </c>
      <c r="G99" s="2">
        <v>108.3596349913047</v>
      </c>
      <c r="I99" s="2">
        <v>20122</v>
      </c>
      <c r="J99" s="4">
        <v>0.1189526068376601</v>
      </c>
      <c r="K99" s="4">
        <v>-3.8732586852868689</v>
      </c>
      <c r="L99" s="4">
        <v>-3.906691019009549</v>
      </c>
      <c r="M99" s="4">
        <v>-1.9673214999999999E-3</v>
      </c>
      <c r="O99" s="2">
        <v>20121</v>
      </c>
      <c r="P99" s="4">
        <v>-2.7275906781056701E-2</v>
      </c>
      <c r="R99">
        <f t="shared" si="7"/>
        <v>-4.2055904062695991E-3</v>
      </c>
      <c r="S99" s="9">
        <f t="shared" si="5"/>
        <v>5.3223949763276984E-4</v>
      </c>
      <c r="T99" s="10">
        <f>AVERAGE(ssss:S99)</f>
        <v>4.4434153734406612E-3</v>
      </c>
      <c r="U99" s="10"/>
      <c r="V99">
        <f>AVERAGE(bm_s:AA224)</f>
        <v>1.1050032881153835E-2</v>
      </c>
      <c r="W99" s="9">
        <f t="shared" si="6"/>
        <v>1.4688776509914029E-3</v>
      </c>
      <c r="X99" s="10">
        <f>AVERAGE(sss:W99)</f>
        <v>6.4640095265953972E-3</v>
      </c>
      <c r="Y99" s="10"/>
      <c r="Z99" s="2">
        <v>19804</v>
      </c>
      <c r="AA99" s="4">
        <v>6.546724682831144E-2</v>
      </c>
      <c r="AC99" s="11">
        <f t="shared" si="8"/>
        <v>0.31259145656287202</v>
      </c>
    </row>
    <row r="100" spans="1:29" x14ac:dyDescent="0.25">
      <c r="A100" s="2">
        <v>20123</v>
      </c>
      <c r="B100" s="2">
        <v>-0.73147434058219629</v>
      </c>
      <c r="C100" s="2">
        <v>0.6818689679660157</v>
      </c>
      <c r="D100" s="2">
        <v>6.1424507690926708E-2</v>
      </c>
      <c r="E100" s="2">
        <v>-6.6974856324325607E-2</v>
      </c>
      <c r="F100" s="2">
        <v>-0.26768279580177451</v>
      </c>
      <c r="G100" s="2">
        <v>108.48376864136139</v>
      </c>
      <c r="I100" s="2">
        <v>20123</v>
      </c>
      <c r="J100" s="4">
        <v>-2.7275906781056701E-2</v>
      </c>
      <c r="K100" s="4">
        <v>-3.8854270957275641</v>
      </c>
      <c r="L100" s="4">
        <v>-3.82939048770027</v>
      </c>
      <c r="M100" s="4">
        <v>-5.4640097000000004E-3</v>
      </c>
      <c r="O100" s="2">
        <v>20122</v>
      </c>
      <c r="P100" s="4">
        <v>6.1334744763339083E-2</v>
      </c>
      <c r="R100">
        <f t="shared" si="7"/>
        <v>-2.1311595454451956E-3</v>
      </c>
      <c r="S100" s="9">
        <f t="shared" si="5"/>
        <v>4.0279210097317625E-3</v>
      </c>
      <c r="T100" s="10">
        <f>AVERAGE(ssss:S100)</f>
        <v>4.4392184606759253E-3</v>
      </c>
      <c r="U100" s="10"/>
      <c r="V100">
        <f>AVERAGE(bm_s:AA225)</f>
        <v>1.0878934936233252E-2</v>
      </c>
      <c r="W100" s="9">
        <f t="shared" si="6"/>
        <v>2.5457887453090695E-3</v>
      </c>
      <c r="X100" s="10">
        <f>AVERAGE(sss:W100)</f>
        <v>6.4244315389056367E-3</v>
      </c>
      <c r="Y100" s="10"/>
      <c r="Z100" s="2">
        <v>19811</v>
      </c>
      <c r="AA100" s="4">
        <v>-2.3718259814872081E-2</v>
      </c>
      <c r="AC100" s="11">
        <f t="shared" si="8"/>
        <v>0.30900992036532471</v>
      </c>
    </row>
    <row r="101" spans="1:29" x14ac:dyDescent="0.25">
      <c r="A101" s="2">
        <v>20124</v>
      </c>
      <c r="B101" s="2">
        <v>-0.73147668014085032</v>
      </c>
      <c r="C101" s="2">
        <v>0.68186645814016478</v>
      </c>
      <c r="D101" s="2">
        <v>6.0300117429104558E-2</v>
      </c>
      <c r="E101" s="2">
        <v>-7.1705617218493972E-2</v>
      </c>
      <c r="F101" s="2">
        <v>-0.26782468645751373</v>
      </c>
      <c r="G101" s="2">
        <v>108.52656412558591</v>
      </c>
      <c r="I101" s="2">
        <v>20124</v>
      </c>
      <c r="J101" s="4">
        <v>6.1334744763339083E-2</v>
      </c>
      <c r="K101" s="4">
        <v>-3.820840314357671</v>
      </c>
      <c r="L101" s="4">
        <v>-3.830942044567053</v>
      </c>
      <c r="M101" s="4">
        <v>-1.4750908599999999E-2</v>
      </c>
      <c r="O101" s="2">
        <v>20123</v>
      </c>
      <c r="P101" s="4">
        <v>-4.4890808414263924E-3</v>
      </c>
      <c r="R101">
        <f t="shared" si="7"/>
        <v>-2.4086728665709562E-3</v>
      </c>
      <c r="S101" s="9">
        <f t="shared" si="5"/>
        <v>4.328097341842097E-6</v>
      </c>
      <c r="T101" s="10">
        <f>AVERAGE(ssss:S101)</f>
        <v>4.3948695570425848E-3</v>
      </c>
      <c r="U101" s="10"/>
      <c r="V101">
        <f>AVERAGE(bm_s:AA226)</f>
        <v>1.1103182979909278E-2</v>
      </c>
      <c r="W101" s="9">
        <f t="shared" si="6"/>
        <v>2.4311869107413329E-4</v>
      </c>
      <c r="X101" s="10">
        <f>AVERAGE(sss:W101)</f>
        <v>6.3626184104273219E-3</v>
      </c>
      <c r="Y101" s="10"/>
      <c r="Z101" s="2">
        <v>19812</v>
      </c>
      <c r="AA101" s="4">
        <v>-5.5043921202027953E-2</v>
      </c>
      <c r="AC101" s="11">
        <f t="shared" si="8"/>
        <v>0.30926714859402993</v>
      </c>
    </row>
    <row r="102" spans="1:29" x14ac:dyDescent="0.25">
      <c r="A102" s="2">
        <v>20131</v>
      </c>
      <c r="B102" s="2">
        <v>-0.73147600997577844</v>
      </c>
      <c r="C102" s="2">
        <v>0.68186717729468593</v>
      </c>
      <c r="D102" s="2">
        <v>6.0366313841544089E-2</v>
      </c>
      <c r="E102" s="2">
        <v>-7.1202619592312083E-2</v>
      </c>
      <c r="F102" s="2">
        <v>-0.26781571237187451</v>
      </c>
      <c r="G102" s="2">
        <v>108.51904694402489</v>
      </c>
      <c r="I102" s="2">
        <v>20131</v>
      </c>
      <c r="J102" s="4">
        <v>-4.4890808414263924E-3</v>
      </c>
      <c r="K102" s="4">
        <v>-3.8890868536473939</v>
      </c>
      <c r="L102" s="4">
        <v>-3.7935338439365762</v>
      </c>
      <c r="M102" s="4">
        <v>4.0586637000000004E-3</v>
      </c>
      <c r="O102" s="2">
        <v>20124</v>
      </c>
      <c r="P102" s="4">
        <v>0.100685218709</v>
      </c>
      <c r="R102">
        <f t="shared" si="7"/>
        <v>-7.5433263879369754E-4</v>
      </c>
      <c r="S102" s="9">
        <f t="shared" si="5"/>
        <v>1.0289982577641674E-2</v>
      </c>
      <c r="T102" s="10">
        <f>AVERAGE(ssss:S102)</f>
        <v>4.4532370126920805E-3</v>
      </c>
      <c r="U102" s="10"/>
      <c r="V102">
        <f>AVERAGE(bm_s:AA227)</f>
        <v>1.1034190662115757E-2</v>
      </c>
      <c r="W102" s="9">
        <f t="shared" si="6"/>
        <v>8.0373068298632243E-3</v>
      </c>
      <c r="X102" s="10">
        <f>AVERAGE(sss:W102)</f>
        <v>6.3791994838870835E-3</v>
      </c>
      <c r="Y102" s="10"/>
      <c r="Z102" s="2">
        <v>19813</v>
      </c>
      <c r="AA102" s="4">
        <v>-0.14437529819430481</v>
      </c>
      <c r="AC102" s="11">
        <f t="shared" si="8"/>
        <v>0.30191287732256999</v>
      </c>
    </row>
    <row r="103" spans="1:29" x14ac:dyDescent="0.25">
      <c r="A103" s="2">
        <v>20132</v>
      </c>
      <c r="B103" s="2">
        <v>-0.73147007399562536</v>
      </c>
      <c r="C103" s="2">
        <v>0.68187354462279037</v>
      </c>
      <c r="D103" s="2">
        <v>5.9950304720584102E-2</v>
      </c>
      <c r="E103" s="2">
        <v>-6.57971545470908E-2</v>
      </c>
      <c r="F103" s="2">
        <v>-0.26782516061531908</v>
      </c>
      <c r="G103" s="2">
        <v>108.58746129569521</v>
      </c>
      <c r="I103" s="2">
        <v>20132</v>
      </c>
      <c r="J103" s="4">
        <v>0.100685218709</v>
      </c>
      <c r="K103" s="4">
        <v>-3.8771301107944618</v>
      </c>
      <c r="L103" s="4">
        <v>-3.8537687269236631</v>
      </c>
      <c r="M103" s="4">
        <v>-4.2481174000000002E-3</v>
      </c>
      <c r="O103" s="2">
        <v>20131</v>
      </c>
      <c r="P103" s="4">
        <v>2.8368456151606321E-2</v>
      </c>
      <c r="R103">
        <f t="shared" si="7"/>
        <v>3.8989643980569932E-3</v>
      </c>
      <c r="S103" s="9">
        <f t="shared" si="5"/>
        <v>5.9875602667701865E-4</v>
      </c>
      <c r="T103" s="10">
        <f>AVERAGE(ssss:S103)</f>
        <v>4.4154479834174233E-3</v>
      </c>
      <c r="U103" s="10"/>
      <c r="V103">
        <f>AVERAGE(bm_s:AA228)</f>
        <v>1.1429129111661504E-2</v>
      </c>
      <c r="W103" s="9">
        <f t="shared" si="6"/>
        <v>2.8694080056620557E-4</v>
      </c>
      <c r="X103" s="10">
        <f>AVERAGE(sss:W103)</f>
        <v>6.3194714575800165E-3</v>
      </c>
      <c r="Y103" s="10"/>
      <c r="Z103" s="2">
        <v>19814</v>
      </c>
      <c r="AA103" s="4">
        <v>3.0173534863804991E-2</v>
      </c>
      <c r="AC103" s="11">
        <f t="shared" si="8"/>
        <v>0.30129473436876975</v>
      </c>
    </row>
    <row r="104" spans="1:29" x14ac:dyDescent="0.25">
      <c r="A104" s="2">
        <v>20133</v>
      </c>
      <c r="B104" s="2">
        <v>-0.73147095008801077</v>
      </c>
      <c r="C104" s="2">
        <v>0.68187260968508367</v>
      </c>
      <c r="D104" s="2">
        <v>6.1112728187160861E-2</v>
      </c>
      <c r="E104" s="2">
        <v>-6.8257985765416751E-2</v>
      </c>
      <c r="F104" s="2">
        <v>-0.26788469066250309</v>
      </c>
      <c r="G104" s="2">
        <v>108.652583866437</v>
      </c>
      <c r="I104" s="2">
        <v>20133</v>
      </c>
      <c r="J104" s="4">
        <v>2.8368456151606321E-2</v>
      </c>
      <c r="K104" s="4">
        <v>-3.8893010052360761</v>
      </c>
      <c r="L104" s="4">
        <v>-3.843505964654419</v>
      </c>
      <c r="M104" s="4">
        <v>-8.0159263999999997E-3</v>
      </c>
      <c r="O104" s="2">
        <v>20132</v>
      </c>
      <c r="P104" s="4">
        <v>5.0832106976961548E-2</v>
      </c>
      <c r="R104">
        <f t="shared" si="7"/>
        <v>1.1391332709407257E-3</v>
      </c>
      <c r="S104" s="9">
        <f t="shared" si="5"/>
        <v>2.4693916357472765E-3</v>
      </c>
      <c r="T104" s="10">
        <f>AVERAGE(ssss:S104)</f>
        <v>4.3965542324691693E-3</v>
      </c>
      <c r="U104" s="10"/>
      <c r="V104">
        <f>AVERAGE(bm_s:AA229)</f>
        <v>1.1503424405696348E-2</v>
      </c>
      <c r="W104" s="9">
        <f t="shared" si="6"/>
        <v>1.546745272791339E-3</v>
      </c>
      <c r="X104" s="10">
        <f>AVERAGE(sss:W104)</f>
        <v>6.2731343101548832E-3</v>
      </c>
      <c r="Y104" s="10"/>
      <c r="Z104" s="2">
        <v>19821</v>
      </c>
      <c r="AA104" s="4">
        <v>-0.10083580562672451</v>
      </c>
      <c r="AC104" s="11">
        <f t="shared" si="8"/>
        <v>0.29914552836018926</v>
      </c>
    </row>
    <row r="105" spans="1:29" x14ac:dyDescent="0.25">
      <c r="A105" s="2">
        <v>20134</v>
      </c>
      <c r="B105" s="2">
        <v>-0.73146519209605865</v>
      </c>
      <c r="C105" s="2">
        <v>0.68187878196114449</v>
      </c>
      <c r="D105" s="2">
        <v>6.254673624475876E-2</v>
      </c>
      <c r="E105" s="2">
        <v>-7.2502247960781321E-2</v>
      </c>
      <c r="F105" s="2">
        <v>-0.26782888107085162</v>
      </c>
      <c r="G105" s="2">
        <v>108.77470289847</v>
      </c>
      <c r="I105" s="2">
        <v>20134</v>
      </c>
      <c r="J105" s="4">
        <v>5.0832106976961548E-2</v>
      </c>
      <c r="K105" s="4">
        <v>-3.9669333139244158</v>
      </c>
      <c r="L105" s="4">
        <v>-3.8723505415936241</v>
      </c>
      <c r="M105" s="4">
        <v>-8.3983123999999999E-3</v>
      </c>
      <c r="O105" s="2">
        <v>20133</v>
      </c>
      <c r="P105" s="4">
        <v>0.101150252547303</v>
      </c>
      <c r="R105">
        <f t="shared" si="7"/>
        <v>3.6280019410646928E-3</v>
      </c>
      <c r="S105" s="9">
        <f t="shared" si="5"/>
        <v>9.5105893633059494E-3</v>
      </c>
      <c r="T105" s="10">
        <f>AVERAGE(ssss:S105)</f>
        <v>4.445727647188754E-3</v>
      </c>
      <c r="U105" s="10"/>
      <c r="V105">
        <f>AVERAGE(bm_s:AA230)</f>
        <v>1.1675165377623272E-2</v>
      </c>
      <c r="W105" s="9">
        <f t="shared" si="6"/>
        <v>8.0057912240217872E-3</v>
      </c>
      <c r="X105" s="10">
        <f>AVERAGE(sss:W105)</f>
        <v>6.2897944727882188E-3</v>
      </c>
      <c r="Y105" s="10"/>
      <c r="Z105" s="2">
        <v>19822</v>
      </c>
      <c r="AA105" s="4">
        <v>-3.635178089755596E-2</v>
      </c>
      <c r="AC105" s="11">
        <f t="shared" si="8"/>
        <v>0.29318395594284086</v>
      </c>
    </row>
    <row r="106" spans="1:29" x14ac:dyDescent="0.25">
      <c r="A106" s="2">
        <v>20141</v>
      </c>
      <c r="B106" s="2">
        <v>-0.73145804244423496</v>
      </c>
      <c r="C106" s="2">
        <v>0.68188645675455584</v>
      </c>
      <c r="D106" s="2">
        <v>6.587595508441238E-2</v>
      </c>
      <c r="E106" s="2">
        <v>-8.3552814260668976E-2</v>
      </c>
      <c r="F106" s="2">
        <v>-0.26763772087294629</v>
      </c>
      <c r="G106" s="2">
        <v>108.7669795298105</v>
      </c>
      <c r="I106" s="2">
        <v>20141</v>
      </c>
      <c r="J106" s="4">
        <v>0.101150252547303</v>
      </c>
      <c r="K106" s="4">
        <v>-3.9451208225442418</v>
      </c>
      <c r="L106" s="4">
        <v>-3.9322305964910771</v>
      </c>
      <c r="M106" s="4">
        <v>-1.63367627E-2</v>
      </c>
      <c r="O106" s="2">
        <v>20134</v>
      </c>
      <c r="P106" s="4">
        <v>1.7308640513376921E-2</v>
      </c>
      <c r="R106">
        <f t="shared" si="7"/>
        <v>5.1781353587610542E-3</v>
      </c>
      <c r="S106" s="9">
        <f t="shared" si="5"/>
        <v>1.4714915530616212E-4</v>
      </c>
      <c r="T106" s="10">
        <f>AVERAGE(ssss:S106)</f>
        <v>4.4047888044089194E-3</v>
      </c>
      <c r="U106" s="10"/>
      <c r="V106">
        <f>AVERAGE(bm_s:AA231)</f>
        <v>1.2064187495752315E-2</v>
      </c>
      <c r="W106" s="9">
        <f t="shared" si="6"/>
        <v>2.750428745407184E-5</v>
      </c>
      <c r="X106" s="10">
        <f>AVERAGE(sss:W106)</f>
        <v>6.2301536138802743E-3</v>
      </c>
      <c r="Y106" s="10"/>
      <c r="Z106" s="2">
        <v>19823</v>
      </c>
      <c r="AA106" s="4">
        <v>7.9252452163308271E-2</v>
      </c>
      <c r="AC106" s="11">
        <f t="shared" si="8"/>
        <v>0.29298873231706368</v>
      </c>
    </row>
    <row r="107" spans="1:29" x14ac:dyDescent="0.25">
      <c r="A107" s="2">
        <v>20142</v>
      </c>
      <c r="B107" s="2">
        <v>-0.73146821522688554</v>
      </c>
      <c r="C107" s="2">
        <v>0.68187553972467685</v>
      </c>
      <c r="D107" s="2">
        <v>6.6657686597750967E-2</v>
      </c>
      <c r="E107" s="2">
        <v>-8.6342248705581867E-2</v>
      </c>
      <c r="F107" s="2">
        <v>-0.26772724801288739</v>
      </c>
      <c r="G107" s="2">
        <v>108.727910600633</v>
      </c>
      <c r="I107" s="2">
        <v>20142</v>
      </c>
      <c r="J107" s="4">
        <v>1.7308640513376921E-2</v>
      </c>
      <c r="K107" s="4">
        <v>-3.9596631845585719</v>
      </c>
      <c r="L107" s="4">
        <v>-3.9137903567573789</v>
      </c>
      <c r="M107" s="4">
        <v>-1.48513167E-2</v>
      </c>
      <c r="O107" s="2">
        <v>20141</v>
      </c>
      <c r="P107" s="4">
        <v>4.9875093984518407E-2</v>
      </c>
      <c r="R107">
        <f t="shared" si="7"/>
        <v>1.4798574167380486E-3</v>
      </c>
      <c r="S107" s="9">
        <f t="shared" si="5"/>
        <v>2.3420989224514251E-3</v>
      </c>
      <c r="T107" s="10">
        <f>AVERAGE(ssss:S107)</f>
        <v>4.3853294658998867E-3</v>
      </c>
      <c r="U107" s="10"/>
      <c r="V107">
        <f>AVERAGE(bm_s:AA232)</f>
        <v>1.2086890755568871E-2</v>
      </c>
      <c r="W107" s="9">
        <f t="shared" si="6"/>
        <v>1.4279483032723919E-3</v>
      </c>
      <c r="X107" s="10">
        <f>AVERAGE(sss:W107)</f>
        <v>6.1848497901952947E-3</v>
      </c>
      <c r="Y107" s="10"/>
      <c r="Z107" s="2">
        <v>19824</v>
      </c>
      <c r="AA107" s="4">
        <v>0.14966064240684679</v>
      </c>
      <c r="AC107" s="11">
        <f t="shared" si="8"/>
        <v>0.29095618896810516</v>
      </c>
    </row>
    <row r="108" spans="1:29" x14ac:dyDescent="0.25">
      <c r="A108" s="2">
        <v>20143</v>
      </c>
      <c r="B108" s="2">
        <v>-0.73146362922247321</v>
      </c>
      <c r="C108" s="2">
        <v>0.68188045823352506</v>
      </c>
      <c r="D108" s="2">
        <v>6.7131212479117131E-2</v>
      </c>
      <c r="E108" s="2">
        <v>-9.5887880196262334E-2</v>
      </c>
      <c r="F108" s="2">
        <v>-0.26779926038314711</v>
      </c>
      <c r="G108" s="2">
        <v>108.87637318553431</v>
      </c>
      <c r="I108" s="2">
        <v>20143</v>
      </c>
      <c r="J108" s="4">
        <v>4.9875093984518407E-2</v>
      </c>
      <c r="K108" s="4">
        <v>-3.9364323180002989</v>
      </c>
      <c r="L108" s="4">
        <v>-3.9302988271050028</v>
      </c>
      <c r="M108" s="4">
        <v>-1.2673276299999999E-2</v>
      </c>
      <c r="O108" s="2">
        <v>20142</v>
      </c>
      <c r="P108" s="4">
        <v>1.0807811792177361E-2</v>
      </c>
      <c r="R108">
        <f t="shared" si="7"/>
        <v>1.0278148649402017E-3</v>
      </c>
      <c r="S108" s="9">
        <f t="shared" si="5"/>
        <v>9.5648339896768286E-5</v>
      </c>
      <c r="T108" s="10">
        <f>AVERAGE(ssss:S108)</f>
        <v>4.3452389880867734E-3</v>
      </c>
      <c r="U108" s="10"/>
      <c r="V108">
        <f>AVERAGE(bm_s:AA233)</f>
        <v>1.2249770941900551E-2</v>
      </c>
      <c r="W108" s="9">
        <f t="shared" si="6"/>
        <v>2.0792461894704252E-6</v>
      </c>
      <c r="X108" s="10">
        <f>AVERAGE(sss:W108)</f>
        <v>6.1270668879148662E-3</v>
      </c>
      <c r="Y108" s="10"/>
      <c r="Z108" s="2">
        <v>19831</v>
      </c>
      <c r="AA108" s="4">
        <v>7.5291829669611399E-2</v>
      </c>
      <c r="AC108" s="11">
        <f t="shared" si="8"/>
        <v>0.29081254251403743</v>
      </c>
    </row>
    <row r="109" spans="1:29" x14ac:dyDescent="0.25">
      <c r="A109" s="2">
        <v>20144</v>
      </c>
      <c r="B109" s="2">
        <v>-0.73146400528835132</v>
      </c>
      <c r="C109" s="2">
        <v>0.68188006119728883</v>
      </c>
      <c r="D109" s="2">
        <v>6.7509368141847936E-2</v>
      </c>
      <c r="E109" s="2">
        <v>-9.7414370194892075E-2</v>
      </c>
      <c r="F109" s="2">
        <v>-0.26771617787470942</v>
      </c>
      <c r="G109" s="2">
        <v>108.8877115388147</v>
      </c>
      <c r="I109" s="2">
        <v>20144</v>
      </c>
      <c r="J109" s="4">
        <v>1.0807811792177361E-2</v>
      </c>
      <c r="K109" s="4">
        <v>-3.9550669697089469</v>
      </c>
      <c r="L109" s="4">
        <v>-3.9120904143002702</v>
      </c>
      <c r="M109" s="4">
        <v>-1.7555325100000001E-2</v>
      </c>
      <c r="O109" s="2">
        <v>20143</v>
      </c>
      <c r="P109" s="4">
        <v>4.8419274007027703E-2</v>
      </c>
      <c r="R109">
        <f t="shared" si="7"/>
        <v>1.3808515714254744E-3</v>
      </c>
      <c r="S109" s="9">
        <f t="shared" si="5"/>
        <v>2.2126131852301671E-3</v>
      </c>
      <c r="T109" s="10">
        <f>AVERAGE(ssss:S109)</f>
        <v>4.3254924528751387E-3</v>
      </c>
      <c r="U109" s="10"/>
      <c r="V109">
        <f>AVERAGE(bm_s:AA234)</f>
        <v>1.224358227602191E-2</v>
      </c>
      <c r="W109" s="9">
        <f t="shared" si="6"/>
        <v>1.308680672216761E-3</v>
      </c>
      <c r="X109" s="10">
        <f>AVERAGE(sss:W109)</f>
        <v>6.0824522007324761E-3</v>
      </c>
      <c r="Y109" s="10"/>
      <c r="Z109" s="2">
        <v>19832</v>
      </c>
      <c r="AA109" s="4">
        <v>8.2928939188206541E-2</v>
      </c>
      <c r="AC109" s="11">
        <f t="shared" si="8"/>
        <v>0.28885714015898989</v>
      </c>
    </row>
    <row r="110" spans="1:29" x14ac:dyDescent="0.25">
      <c r="A110" s="2">
        <v>20151</v>
      </c>
      <c r="B110" s="2">
        <v>-0.73147051067306068</v>
      </c>
      <c r="C110" s="2">
        <v>0.68187308772550326</v>
      </c>
      <c r="D110" s="2">
        <v>6.785320179805987E-2</v>
      </c>
      <c r="E110" s="2">
        <v>-0.1082376779089273</v>
      </c>
      <c r="F110" s="2">
        <v>-0.26782805901934592</v>
      </c>
      <c r="G110" s="2">
        <v>108.883680502978</v>
      </c>
      <c r="I110" s="2">
        <v>20151</v>
      </c>
      <c r="J110" s="4">
        <v>4.8419274007027703E-2</v>
      </c>
      <c r="K110" s="4">
        <v>-3.9254399166397471</v>
      </c>
      <c r="L110" s="4">
        <v>-3.9210830642417709</v>
      </c>
      <c r="M110" s="4">
        <v>-2.7348296800000001E-2</v>
      </c>
      <c r="O110" s="2">
        <v>20144</v>
      </c>
      <c r="P110" s="4">
        <v>1.0388995820889649E-2</v>
      </c>
      <c r="R110">
        <f t="shared" si="7"/>
        <v>2.440928832237736E-3</v>
      </c>
      <c r="S110" s="9">
        <f t="shared" si="5"/>
        <v>6.3171768856098303E-5</v>
      </c>
      <c r="T110" s="10">
        <f>AVERAGE(ssss:S110)</f>
        <v>4.2863885933887257E-3</v>
      </c>
      <c r="U110" s="10"/>
      <c r="V110">
        <f>AVERAGE(bm_s:AA235)</f>
        <v>1.2398179249231336E-2</v>
      </c>
      <c r="W110" s="9">
        <f t="shared" si="6"/>
        <v>4.0368180487228514E-6</v>
      </c>
      <c r="X110" s="10">
        <f>AVERAGE(sss:W110)</f>
        <v>6.0266869219922584E-3</v>
      </c>
      <c r="Y110" s="10"/>
      <c r="Z110" s="2">
        <v>19833</v>
      </c>
      <c r="AA110" s="4">
        <v>-2.3727408904668391E-2</v>
      </c>
      <c r="AC110" s="11">
        <f t="shared" si="8"/>
        <v>0.28876534506097051</v>
      </c>
    </row>
    <row r="111" spans="1:29" x14ac:dyDescent="0.25">
      <c r="A111" s="2">
        <v>20152</v>
      </c>
      <c r="B111" s="2">
        <v>-0.73145345855523669</v>
      </c>
      <c r="C111" s="2">
        <v>0.68189136951489426</v>
      </c>
      <c r="D111" s="2">
        <v>6.8104420779478786E-2</v>
      </c>
      <c r="E111" s="2">
        <v>-0.1109487018528563</v>
      </c>
      <c r="F111" s="2">
        <v>-0.26773975853739568</v>
      </c>
      <c r="G111" s="2">
        <v>109.0773601707773</v>
      </c>
      <c r="I111" s="2">
        <v>20152</v>
      </c>
      <c r="J111" s="4">
        <v>1.0388995820889649E-2</v>
      </c>
      <c r="K111" s="4">
        <v>-3.900462024390813</v>
      </c>
      <c r="L111" s="4">
        <v>-3.902776131451096</v>
      </c>
      <c r="M111" s="4">
        <v>-2.4588732200000001E-2</v>
      </c>
      <c r="O111" s="2">
        <v>20151</v>
      </c>
      <c r="P111" s="4">
        <v>1.895571680846633E-3</v>
      </c>
      <c r="R111">
        <f t="shared" si="7"/>
        <v>-1.4192966304826609E-3</v>
      </c>
      <c r="S111" s="9">
        <f t="shared" si="5"/>
        <v>1.0988351921455124E-5</v>
      </c>
      <c r="T111" s="10">
        <f>AVERAGE(ssss:S111)</f>
        <v>4.2475213184662956E-3</v>
      </c>
      <c r="U111" s="10"/>
      <c r="V111">
        <f>AVERAGE(bm_s:AA236)</f>
        <v>1.2389629532514988E-2</v>
      </c>
      <c r="W111" s="9">
        <f t="shared" si="6"/>
        <v>1.1012525019416226E-4</v>
      </c>
      <c r="X111" s="10">
        <f>AVERAGE(sss:W111)</f>
        <v>5.9728999977031851E-3</v>
      </c>
      <c r="Y111" s="10"/>
      <c r="Z111" s="2">
        <v>19834</v>
      </c>
      <c r="AA111" s="4">
        <v>-1.7644741392031069E-2</v>
      </c>
      <c r="AC111" s="11">
        <f t="shared" si="8"/>
        <v>0.28886783302924302</v>
      </c>
    </row>
    <row r="112" spans="1:29" x14ac:dyDescent="0.25">
      <c r="A112" s="2">
        <v>20153</v>
      </c>
      <c r="B112" s="2">
        <v>-0.73146792424427476</v>
      </c>
      <c r="C112" s="2">
        <v>0.68187585149569185</v>
      </c>
      <c r="D112" s="2">
        <v>6.8213188277507164E-2</v>
      </c>
      <c r="E112" s="2">
        <v>-0.11205104010207929</v>
      </c>
      <c r="F112" s="2">
        <v>-0.26793200615850382</v>
      </c>
      <c r="G112" s="2">
        <v>109.0019948946335</v>
      </c>
      <c r="I112" s="2">
        <v>20153</v>
      </c>
      <c r="J112" s="4">
        <v>1.895571680846633E-3</v>
      </c>
      <c r="K112" s="4">
        <v>-3.810347435236527</v>
      </c>
      <c r="L112" s="4">
        <v>-3.8822212141532288</v>
      </c>
      <c r="M112" s="4">
        <v>-1.8849451100000001E-2</v>
      </c>
      <c r="O112" s="2">
        <v>20152</v>
      </c>
      <c r="P112" s="4">
        <v>-6.5796808350302494E-2</v>
      </c>
      <c r="R112">
        <f t="shared" si="7"/>
        <v>-2.9438953797374306E-2</v>
      </c>
      <c r="S112" s="9">
        <f t="shared" si="5"/>
        <v>1.3218935876918806E-3</v>
      </c>
      <c r="T112" s="10">
        <f>AVERAGE(ssss:S112)</f>
        <v>4.2211643118827422E-3</v>
      </c>
      <c r="U112" s="10"/>
      <c r="V112">
        <f>AVERAGE(bm_s:AA237)</f>
        <v>1.2345163185685884E-2</v>
      </c>
      <c r="W112" s="9">
        <f t="shared" si="6"/>
        <v>6.1061677155312185E-3</v>
      </c>
      <c r="X112" s="10">
        <f>AVERAGE(sss:W112)</f>
        <v>5.9741006077737076E-3</v>
      </c>
      <c r="Y112" s="10"/>
      <c r="Z112" s="2">
        <v>19841</v>
      </c>
      <c r="AA112" s="4">
        <v>-4.3635724179235461E-2</v>
      </c>
      <c r="AC112" s="11">
        <f t="shared" si="8"/>
        <v>0.29342262726710422</v>
      </c>
    </row>
    <row r="113" spans="1:29" x14ac:dyDescent="0.25">
      <c r="A113" s="2">
        <v>20154</v>
      </c>
      <c r="B113" s="2">
        <v>-0.7314184349642745</v>
      </c>
      <c r="C113" s="2">
        <v>0.68192893662576959</v>
      </c>
      <c r="D113" s="2">
        <v>6.8124683787439397E-2</v>
      </c>
      <c r="E113" s="2">
        <v>-0.1032942814445531</v>
      </c>
      <c r="F113" s="2">
        <v>-0.26739606039556207</v>
      </c>
      <c r="G113" s="2">
        <v>108.92067996960191</v>
      </c>
      <c r="I113" s="2">
        <v>20154</v>
      </c>
      <c r="J113" s="4">
        <v>-6.5796808350302494E-2</v>
      </c>
      <c r="K113" s="4">
        <v>-3.8524542587329811</v>
      </c>
      <c r="L113" s="4">
        <v>-3.7899157959171732</v>
      </c>
      <c r="M113" s="4">
        <v>-2.3501790000000002E-2</v>
      </c>
      <c r="O113" s="2">
        <v>20153</v>
      </c>
      <c r="P113" s="4">
        <v>6.810236597247761E-2</v>
      </c>
      <c r="R113">
        <f t="shared" si="7"/>
        <v>-2.7666676924694676E-3</v>
      </c>
      <c r="S113" s="9">
        <f t="shared" si="5"/>
        <v>5.0224199326034027E-3</v>
      </c>
      <c r="T113" s="10">
        <f>AVERAGE(ssss:S113)</f>
        <v>4.228318379924891E-3</v>
      </c>
      <c r="U113" s="10"/>
      <c r="V113">
        <f>AVERAGE(bm_s:AA238)</f>
        <v>1.2015450225618424E-2</v>
      </c>
      <c r="W113" s="9">
        <f t="shared" si="6"/>
        <v>3.1457421179952811E-3</v>
      </c>
      <c r="X113" s="10">
        <f>AVERAGE(sss:W113)</f>
        <v>5.9488474069721142E-3</v>
      </c>
      <c r="Y113" s="10"/>
      <c r="Z113" s="2">
        <v>19842</v>
      </c>
      <c r="AA113" s="4">
        <v>-4.8679708055733129E-2</v>
      </c>
      <c r="AC113" s="11">
        <f t="shared" si="8"/>
        <v>0.28922056817775221</v>
      </c>
    </row>
    <row r="114" spans="1:29" x14ac:dyDescent="0.25">
      <c r="A114" s="2">
        <v>20161</v>
      </c>
      <c r="B114" s="2">
        <v>-0.73142056819721613</v>
      </c>
      <c r="C114" s="2">
        <v>0.68192664742493714</v>
      </c>
      <c r="D114" s="2">
        <v>6.5194562687197616E-2</v>
      </c>
      <c r="E114" s="2">
        <v>-0.1240336955632262</v>
      </c>
      <c r="F114" s="2">
        <v>-0.26756750969742282</v>
      </c>
      <c r="G114" s="2">
        <v>109.00324121841</v>
      </c>
      <c r="I114" s="2">
        <v>20161</v>
      </c>
      <c r="J114" s="4">
        <v>6.810236597247761E-2</v>
      </c>
      <c r="K114" s="4">
        <v>-3.848968943437189</v>
      </c>
      <c r="L114" s="4">
        <v>-3.8412684710308982</v>
      </c>
      <c r="M114" s="4">
        <v>-2.3218074500000001E-2</v>
      </c>
      <c r="O114" s="2">
        <v>20154</v>
      </c>
      <c r="P114" s="4">
        <v>1.250484374913984E-2</v>
      </c>
      <c r="R114">
        <f t="shared" si="7"/>
        <v>3.2134971015163158E-3</v>
      </c>
      <c r="S114" s="9">
        <f t="shared" si="5"/>
        <v>8.6329122526304918E-5</v>
      </c>
      <c r="T114" s="10">
        <f>AVERAGE(ssss:S114)</f>
        <v>4.1916636077355234E-3</v>
      </c>
      <c r="U114" s="10"/>
      <c r="V114">
        <f>AVERAGE(bm_s:AA239)</f>
        <v>1.2251109535479176E-2</v>
      </c>
      <c r="W114" s="9">
        <f t="shared" si="6"/>
        <v>6.4381051181995523E-8</v>
      </c>
      <c r="X114" s="10">
        <f>AVERAGE(sss:W114)</f>
        <v>5.8962033093975918E-3</v>
      </c>
      <c r="Y114" s="10"/>
      <c r="Z114" s="2">
        <v>19843</v>
      </c>
      <c r="AA114" s="4">
        <v>6.8253895915597274E-2</v>
      </c>
      <c r="AC114" s="11">
        <f t="shared" si="8"/>
        <v>0.28909106627061321</v>
      </c>
    </row>
    <row r="115" spans="1:29" x14ac:dyDescent="0.25">
      <c r="A115" s="2">
        <v>20162</v>
      </c>
      <c r="B115" s="2">
        <v>-0.73142095643484872</v>
      </c>
      <c r="C115" s="2">
        <v>0.68192623097431082</v>
      </c>
      <c r="D115" s="2">
        <v>6.5441425097226585E-2</v>
      </c>
      <c r="E115" s="2">
        <v>-0.12621264544938321</v>
      </c>
      <c r="F115" s="2">
        <v>-0.26755202537617728</v>
      </c>
      <c r="G115" s="2">
        <v>109.01368999212769</v>
      </c>
      <c r="I115" s="2">
        <v>20162</v>
      </c>
      <c r="J115" s="4">
        <v>1.250484374913984E-2</v>
      </c>
      <c r="K115" s="4">
        <v>-3.8545624686709878</v>
      </c>
      <c r="L115" s="4">
        <v>-3.8357478897284039</v>
      </c>
      <c r="M115" s="4">
        <v>-1.8235111299999999E-2</v>
      </c>
      <c r="O115" s="2">
        <v>20161</v>
      </c>
      <c r="P115" s="4">
        <v>2.4004881457870341E-2</v>
      </c>
      <c r="R115">
        <f t="shared" si="7"/>
        <v>2.0474722841388278E-4</v>
      </c>
      <c r="S115" s="9">
        <f t="shared" si="5"/>
        <v>5.6644638934014494E-4</v>
      </c>
      <c r="T115" s="10">
        <f>AVERAGE(ssss:S115)</f>
        <v>4.1598634566969673E-3</v>
      </c>
      <c r="U115" s="10"/>
      <c r="V115">
        <f>AVERAGE(bm_s:AA240)</f>
        <v>1.2252171184908719E-2</v>
      </c>
      <c r="W115" s="9">
        <f t="shared" si="6"/>
        <v>1.3812619876017764E-4</v>
      </c>
      <c r="X115" s="10">
        <f>AVERAGE(sss:W115)</f>
        <v>5.8456938610586678E-3</v>
      </c>
      <c r="Y115" s="10"/>
      <c r="Z115" s="2">
        <v>19844</v>
      </c>
      <c r="AA115" s="4">
        <v>-6.9240182936784779E-3</v>
      </c>
      <c r="AC115" s="11">
        <f t="shared" si="8"/>
        <v>0.28838841794161163</v>
      </c>
    </row>
    <row r="116" spans="1:29" x14ac:dyDescent="0.25">
      <c r="A116" s="2">
        <v>20163</v>
      </c>
      <c r="B116" s="2">
        <v>-0.73142221685473696</v>
      </c>
      <c r="C116" s="2">
        <v>0.68192488358472303</v>
      </c>
      <c r="D116" s="2">
        <v>6.6028012646497256E-2</v>
      </c>
      <c r="E116" s="2">
        <v>-0.13173645807092479</v>
      </c>
      <c r="F116" s="2">
        <v>-0.26755487246506482</v>
      </c>
      <c r="G116" s="2">
        <v>109.0639359938336</v>
      </c>
      <c r="I116" s="2">
        <v>20163</v>
      </c>
      <c r="J116" s="4">
        <v>2.4004881457870341E-2</v>
      </c>
      <c r="K116" s="4">
        <v>-3.8744516487421099</v>
      </c>
      <c r="L116" s="4">
        <v>-3.841916374359863</v>
      </c>
      <c r="M116" s="4">
        <v>-1.9422231799999998E-2</v>
      </c>
      <c r="O116" s="2">
        <v>20162</v>
      </c>
      <c r="P116" s="4">
        <v>3.693550172935945E-2</v>
      </c>
      <c r="R116">
        <f t="shared" si="7"/>
        <v>2.3279974979223445E-3</v>
      </c>
      <c r="S116" s="9">
        <f t="shared" si="5"/>
        <v>1.197679349128937E-3</v>
      </c>
      <c r="T116" s="10">
        <f>AVERAGE(ssss:S116)</f>
        <v>4.1341053340224632E-3</v>
      </c>
      <c r="U116" s="10"/>
      <c r="V116">
        <f>AVERAGE(bm_s:AA241)</f>
        <v>1.2301140811046059E-2</v>
      </c>
      <c r="W116" s="9">
        <f t="shared" si="6"/>
        <v>6.0685173785372619E-4</v>
      </c>
      <c r="X116" s="10">
        <f>AVERAGE(sss:W116)</f>
        <v>5.8001387121612326E-3</v>
      </c>
      <c r="Y116" s="10"/>
      <c r="Z116" s="2">
        <v>19851</v>
      </c>
      <c r="AA116" s="4">
        <v>6.7537550204393851E-2</v>
      </c>
      <c r="AC116" s="11">
        <f t="shared" si="8"/>
        <v>0.28724026455532414</v>
      </c>
    </row>
    <row r="117" spans="1:29" x14ac:dyDescent="0.25">
      <c r="A117" s="2">
        <v>20164</v>
      </c>
      <c r="B117" s="2">
        <v>-0.73141092416433262</v>
      </c>
      <c r="C117" s="2">
        <v>0.68193699625354554</v>
      </c>
      <c r="D117" s="2">
        <v>6.6080561508521166E-2</v>
      </c>
      <c r="E117" s="2">
        <v>-0.13983056336979599</v>
      </c>
      <c r="F117" s="2">
        <v>-0.26760550966882762</v>
      </c>
      <c r="G117" s="2">
        <v>109.2766648907638</v>
      </c>
      <c r="I117" s="2">
        <v>20164</v>
      </c>
      <c r="J117" s="4">
        <v>3.693550172935945E-2</v>
      </c>
      <c r="K117" s="4">
        <v>-3.8915971837826211</v>
      </c>
      <c r="L117" s="4">
        <v>-3.8595733903700808</v>
      </c>
      <c r="M117" s="4">
        <v>-1.9028018099999999E-2</v>
      </c>
      <c r="O117" s="2">
        <v>20163</v>
      </c>
      <c r="P117" s="4">
        <v>3.5336487424082373E-2</v>
      </c>
      <c r="R117">
        <f t="shared" si="7"/>
        <v>3.337173832837739E-3</v>
      </c>
      <c r="S117" s="9">
        <f t="shared" si="5"/>
        <v>1.0239560703108133E-3</v>
      </c>
      <c r="T117" s="10">
        <f>AVERAGE(ssss:S117)</f>
        <v>4.1072937024387414E-3</v>
      </c>
      <c r="U117" s="10"/>
      <c r="V117">
        <f>AVERAGE(bm_s:AA242)</f>
        <v>1.2403358076267277E-2</v>
      </c>
      <c r="W117" s="9">
        <f t="shared" si="6"/>
        <v>5.2592842168361809E-4</v>
      </c>
      <c r="X117" s="10">
        <f>AVERAGE(sss:W117)</f>
        <v>5.754671382070909E-3</v>
      </c>
      <c r="Y117" s="10"/>
      <c r="Z117" s="2">
        <v>19852</v>
      </c>
      <c r="AA117" s="4">
        <v>5.2000599753374198E-2</v>
      </c>
      <c r="AC117" s="11">
        <f t="shared" si="8"/>
        <v>0.28626789789677487</v>
      </c>
    </row>
    <row r="118" spans="1:29" x14ac:dyDescent="0.25">
      <c r="A118" s="2">
        <v>20171</v>
      </c>
      <c r="B118" s="2">
        <v>-0.73142173161077084</v>
      </c>
      <c r="C118" s="2">
        <v>0.68192539963529664</v>
      </c>
      <c r="D118" s="2">
        <v>6.7358570206737439E-2</v>
      </c>
      <c r="E118" s="2">
        <v>-0.1473070797654345</v>
      </c>
      <c r="F118" s="2">
        <v>-0.26771241164451243</v>
      </c>
      <c r="G118" s="2">
        <v>109.2675934334594</v>
      </c>
      <c r="I118" s="2">
        <v>20171</v>
      </c>
      <c r="J118" s="4">
        <v>3.5336487424082373E-2</v>
      </c>
      <c r="K118" s="4">
        <v>-3.9306481732815222</v>
      </c>
      <c r="L118" s="4">
        <v>-3.8767880957932062</v>
      </c>
      <c r="M118" s="4">
        <v>-2.16866067E-2</v>
      </c>
      <c r="O118" s="2">
        <v>20164</v>
      </c>
      <c r="P118" s="4">
        <v>5.8287338000267988E-2</v>
      </c>
      <c r="R118">
        <f t="shared" si="7"/>
        <v>4.7998274100600809E-3</v>
      </c>
      <c r="S118" s="9">
        <f t="shared" si="5"/>
        <v>2.860913789137603E-3</v>
      </c>
      <c r="T118" s="10">
        <f>AVERAGE(ssss:S118)</f>
        <v>4.0966408826669373E-3</v>
      </c>
      <c r="U118" s="10"/>
      <c r="V118">
        <f>AVERAGE(bm_s:AA243)</f>
        <v>1.2498123073572299E-2</v>
      </c>
      <c r="W118" s="9">
        <f t="shared" si="6"/>
        <v>2.0966522036031309E-3</v>
      </c>
      <c r="X118" s="10">
        <f>AVERAGE(sss:W118)</f>
        <v>5.7234062608874231E-3</v>
      </c>
      <c r="Y118" s="10"/>
      <c r="Z118" s="2">
        <v>19853</v>
      </c>
      <c r="AA118" s="4">
        <v>-6.0859627846235179E-2</v>
      </c>
      <c r="AC118" s="11">
        <f t="shared" si="8"/>
        <v>0.28423028246963078</v>
      </c>
    </row>
    <row r="119" spans="1:29" x14ac:dyDescent="0.25">
      <c r="A119" s="2">
        <v>20172</v>
      </c>
      <c r="B119" s="2">
        <v>-0.73141736873023722</v>
      </c>
      <c r="C119" s="2">
        <v>0.68193007942194561</v>
      </c>
      <c r="D119" s="2">
        <v>6.828383457577962E-2</v>
      </c>
      <c r="E119" s="2">
        <v>-0.16224087747048169</v>
      </c>
      <c r="F119" s="2">
        <v>-0.26764072032984543</v>
      </c>
      <c r="G119" s="2">
        <v>109.2707573510808</v>
      </c>
      <c r="I119" s="2">
        <v>20172</v>
      </c>
      <c r="J119" s="4">
        <v>5.8287338000267988E-2</v>
      </c>
      <c r="K119" s="4">
        <v>-3.9381341166770629</v>
      </c>
      <c r="L119" s="4">
        <v>-3.9127719992181622</v>
      </c>
      <c r="M119" s="4">
        <v>-2.4321336799999999E-2</v>
      </c>
      <c r="O119" s="2">
        <v>20171</v>
      </c>
      <c r="P119" s="4">
        <v>2.8915409411509399E-2</v>
      </c>
      <c r="R119">
        <f t="shared" si="7"/>
        <v>5.9715478391822547E-3</v>
      </c>
      <c r="S119" s="9">
        <f t="shared" si="5"/>
        <v>5.2642078385011014E-4</v>
      </c>
      <c r="T119" s="10">
        <f>AVERAGE(ssss:S119)</f>
        <v>4.0663847801345916E-3</v>
      </c>
      <c r="U119" s="10"/>
      <c r="V119">
        <f>AVERAGE(bm_s:AA244)</f>
        <v>1.268655605680973E-2</v>
      </c>
      <c r="W119" s="9">
        <f t="shared" si="6"/>
        <v>2.6337568120834661E-4</v>
      </c>
      <c r="X119" s="10">
        <f>AVERAGE(sss:W119)</f>
        <v>5.6771348152969232E-3</v>
      </c>
      <c r="Y119" s="10"/>
      <c r="Z119" s="2">
        <v>19854</v>
      </c>
      <c r="AA119" s="4">
        <v>0.1429512486722159</v>
      </c>
      <c r="AC119" s="11">
        <f t="shared" si="8"/>
        <v>0.28372587362593515</v>
      </c>
    </row>
    <row r="120" spans="1:29" x14ac:dyDescent="0.25">
      <c r="A120" s="2">
        <v>20173</v>
      </c>
      <c r="B120" s="2">
        <v>-0.73141701369807099</v>
      </c>
      <c r="C120" s="2">
        <v>0.68193046248286771</v>
      </c>
      <c r="D120" s="2">
        <v>6.9024141506189726E-2</v>
      </c>
      <c r="E120" s="2">
        <v>-0.1692202022819341</v>
      </c>
      <c r="F120" s="2">
        <v>-0.26762926592846198</v>
      </c>
      <c r="G120" s="2">
        <v>109.29793553113031</v>
      </c>
      <c r="I120" s="2">
        <v>20173</v>
      </c>
      <c r="J120" s="4">
        <v>2.8915409411509399E-2</v>
      </c>
      <c r="K120" s="4">
        <v>-3.9569593866678581</v>
      </c>
      <c r="L120" s="4">
        <v>-3.918130046111028</v>
      </c>
      <c r="M120" s="4">
        <v>-2.7995873500000001E-2</v>
      </c>
      <c r="O120" s="2">
        <v>20172</v>
      </c>
      <c r="P120" s="4">
        <v>4.012488900817348E-2</v>
      </c>
      <c r="R120">
        <f t="shared" si="7"/>
        <v>5.5257358840662607E-3</v>
      </c>
      <c r="S120" s="9">
        <f t="shared" si="5"/>
        <v>1.1971013969054184E-3</v>
      </c>
      <c r="T120" s="10">
        <f>AVERAGE(ssss:S120)</f>
        <v>4.0422731550654387E-3</v>
      </c>
      <c r="U120" s="10"/>
      <c r="V120">
        <f>AVERAGE(bm_s:AA245)</f>
        <v>1.2753067750886369E-2</v>
      </c>
      <c r="W120" s="9">
        <f t="shared" si="6"/>
        <v>7.4921659894087468E-4</v>
      </c>
      <c r="X120" s="10">
        <f>AVERAGE(sss:W120)</f>
        <v>5.6357237378485527E-3</v>
      </c>
      <c r="Y120" s="10"/>
      <c r="Z120" s="2">
        <v>19861</v>
      </c>
      <c r="AA120" s="4">
        <v>0.11516799567976441</v>
      </c>
      <c r="AC120" s="11">
        <f t="shared" si="8"/>
        <v>0.28274107406680948</v>
      </c>
    </row>
    <row r="121" spans="1:29" x14ac:dyDescent="0.25">
      <c r="A121" s="2">
        <v>20174</v>
      </c>
      <c r="B121" s="2">
        <v>-0.73141598368696414</v>
      </c>
      <c r="C121" s="2">
        <v>0.68193156672638666</v>
      </c>
      <c r="D121" s="2">
        <v>6.9577138961997201E-2</v>
      </c>
      <c r="E121" s="2">
        <v>-0.18115736322381479</v>
      </c>
      <c r="F121" s="2">
        <v>-0.26752478827119602</v>
      </c>
      <c r="G121" s="2">
        <v>109.3098803904398</v>
      </c>
      <c r="I121" s="2">
        <v>20174</v>
      </c>
      <c r="J121" s="4">
        <v>4.012488900817348E-2</v>
      </c>
      <c r="K121" s="4">
        <v>-4.0007529637930066</v>
      </c>
      <c r="L121" s="4">
        <v>-3.94132824813</v>
      </c>
      <c r="M121" s="4">
        <v>-2.4902223500000001E-2</v>
      </c>
      <c r="O121" s="2">
        <v>20173</v>
      </c>
      <c r="P121" s="4">
        <v>6.3292866696411251E-2</v>
      </c>
      <c r="R121">
        <f t="shared" si="7"/>
        <v>6.7696061206058544E-3</v>
      </c>
      <c r="S121" s="9">
        <f t="shared" si="5"/>
        <v>3.1948789861203967E-3</v>
      </c>
      <c r="T121" s="10">
        <f>AVERAGE(ssss:S121)</f>
        <v>4.0352115369908965E-3</v>
      </c>
      <c r="U121" s="10"/>
      <c r="V121">
        <f>AVERAGE(bm_s:AA246)</f>
        <v>1.2864789470303867E-2</v>
      </c>
      <c r="W121" s="9">
        <f t="shared" si="6"/>
        <v>2.5429909727222502E-3</v>
      </c>
      <c r="X121" s="10">
        <f>AVERAGE(sss:W121)</f>
        <v>5.609950964805834E-3</v>
      </c>
      <c r="Y121" s="10"/>
      <c r="Z121" s="2">
        <v>19862</v>
      </c>
      <c r="AA121" s="4">
        <v>3.9766215066830111E-2</v>
      </c>
      <c r="AC121" s="11">
        <f t="shared" si="8"/>
        <v>0.28070466884543277</v>
      </c>
    </row>
    <row r="122" spans="1:29" x14ac:dyDescent="0.25">
      <c r="A122" s="2">
        <v>20181</v>
      </c>
      <c r="B122" s="2">
        <v>-0.73141955867706854</v>
      </c>
      <c r="C122" s="2">
        <v>0.681927730199128</v>
      </c>
      <c r="D122" s="2">
        <v>7.1111803291435988E-2</v>
      </c>
      <c r="E122" s="2">
        <v>-0.19767898925484931</v>
      </c>
      <c r="F122" s="2">
        <v>-0.26764892893372011</v>
      </c>
      <c r="G122" s="2">
        <v>109.34975237343809</v>
      </c>
      <c r="I122" s="2">
        <v>20181</v>
      </c>
      <c r="J122" s="4">
        <v>6.3292866696411251E-2</v>
      </c>
      <c r="K122" s="4">
        <v>-3.9667800919427272</v>
      </c>
      <c r="L122" s="4">
        <v>-3.9791013427662101</v>
      </c>
      <c r="M122" s="4">
        <v>-3.1937813600000003E-2</v>
      </c>
      <c r="O122" s="2">
        <v>20174</v>
      </c>
      <c r="P122" s="4">
        <v>-1.103471194706734E-2</v>
      </c>
      <c r="R122">
        <f t="shared" si="7"/>
        <v>5.1845488326361273E-3</v>
      </c>
      <c r="S122" s="9">
        <f t="shared" si="5"/>
        <v>2.6306442024002716E-4</v>
      </c>
      <c r="T122" s="10">
        <f>AVERAGE(ssss:S122)</f>
        <v>4.0040367674309719E-3</v>
      </c>
      <c r="U122" s="10"/>
      <c r="V122">
        <f>AVERAGE(bm_s:AA247)</f>
        <v>1.3069781654149832E-2</v>
      </c>
      <c r="W122" s="9">
        <f t="shared" si="6"/>
        <v>5.8102661177111955E-4</v>
      </c>
      <c r="X122" s="10">
        <f>AVERAGE(sss:W122)</f>
        <v>5.5683896065162912E-3</v>
      </c>
      <c r="Y122" s="10"/>
      <c r="Z122" s="2">
        <v>19863</v>
      </c>
      <c r="AA122" s="4">
        <v>-8.9803229586136124E-2</v>
      </c>
      <c r="AC122" s="11">
        <f t="shared" si="8"/>
        <v>0.28093451601422936</v>
      </c>
    </row>
    <row r="123" spans="1:29" x14ac:dyDescent="0.25">
      <c r="A123" s="2">
        <v>20182</v>
      </c>
      <c r="B123" s="2">
        <v>-0.73141306680795659</v>
      </c>
      <c r="C123" s="2">
        <v>0.68193469949562269</v>
      </c>
      <c r="D123" s="2">
        <v>7.0520134510553764E-2</v>
      </c>
      <c r="E123" s="2">
        <v>-0.19181199454838249</v>
      </c>
      <c r="F123" s="2">
        <v>-0.26773713861526488</v>
      </c>
      <c r="G123" s="2">
        <v>109.3539263561911</v>
      </c>
      <c r="I123" s="2">
        <v>20182</v>
      </c>
      <c r="J123" s="4">
        <v>-1.103471194706734E-2</v>
      </c>
      <c r="K123" s="4">
        <v>-3.9761524895910441</v>
      </c>
      <c r="L123" s="4">
        <v>-3.947228461944476</v>
      </c>
      <c r="M123" s="4">
        <v>-2.8974988399999999E-2</v>
      </c>
      <c r="O123" s="2">
        <v>20181</v>
      </c>
      <c r="P123" s="4">
        <v>2.9859825471541309E-2</v>
      </c>
      <c r="R123">
        <f t="shared" si="7"/>
        <v>3.1854358632447078E-3</v>
      </c>
      <c r="S123" s="9">
        <f t="shared" si="5"/>
        <v>7.1152306097520171E-4</v>
      </c>
      <c r="T123" s="10">
        <f>AVERAGE(ssss:S123)</f>
        <v>3.9770489501649419E-3</v>
      </c>
      <c r="U123" s="10"/>
      <c r="V123">
        <f>AVERAGE(bm_s:AA248)</f>
        <v>1.2972192611229923E-2</v>
      </c>
      <c r="W123" s="9">
        <f t="shared" si="6"/>
        <v>2.8519214362466888E-4</v>
      </c>
      <c r="X123" s="10">
        <f>AVERAGE(sss:W123)</f>
        <v>5.525084709279475E-3</v>
      </c>
      <c r="Y123" s="10"/>
      <c r="Z123" s="2">
        <v>19864</v>
      </c>
      <c r="AA123" s="4">
        <v>3.8729679586953683E-2</v>
      </c>
      <c r="AC123" s="11">
        <f t="shared" si="8"/>
        <v>0.2801831719456862</v>
      </c>
    </row>
    <row r="124" spans="1:29" x14ac:dyDescent="0.25">
      <c r="A124" s="2">
        <v>20183</v>
      </c>
      <c r="B124" s="2">
        <v>-0.7314359795816221</v>
      </c>
      <c r="C124" s="2">
        <v>0.68191011924084344</v>
      </c>
      <c r="D124" s="2">
        <v>7.0277868395156512E-2</v>
      </c>
      <c r="E124" s="2">
        <v>-0.20171349283024889</v>
      </c>
      <c r="F124" s="2">
        <v>-0.26772275564393833</v>
      </c>
      <c r="G124" s="2">
        <v>109.1367215514218</v>
      </c>
      <c r="I124" s="2">
        <v>20183</v>
      </c>
      <c r="J124" s="4">
        <v>2.9859825471541309E-2</v>
      </c>
      <c r="K124" s="4">
        <v>-4.0195334177438564</v>
      </c>
      <c r="L124" s="4">
        <v>-3.9500460093835401</v>
      </c>
      <c r="M124" s="4">
        <v>-2.9345078600000001E-2</v>
      </c>
      <c r="O124" s="2">
        <v>20182</v>
      </c>
      <c r="P124" s="4">
        <v>6.9264041854417341E-2</v>
      </c>
      <c r="R124">
        <f t="shared" si="7"/>
        <v>7.6639822243884373E-3</v>
      </c>
      <c r="S124" s="9">
        <f t="shared" si="5"/>
        <v>3.7945673464231167E-3</v>
      </c>
      <c r="T124" s="10">
        <f>AVERAGE(ssss:S124)</f>
        <v>3.9755653598906177E-3</v>
      </c>
      <c r="U124" s="10"/>
      <c r="V124">
        <f>AVERAGE(bm_s:AA249)</f>
        <v>1.3040287905021502E-2</v>
      </c>
      <c r="W124" s="9">
        <f t="shared" si="6"/>
        <v>3.1611105081622046E-3</v>
      </c>
      <c r="X124" s="10">
        <f>AVERAGE(sss:W124)</f>
        <v>5.5058654068313667E-3</v>
      </c>
      <c r="Y124" s="10"/>
      <c r="Z124" s="2">
        <v>19871</v>
      </c>
      <c r="AA124" s="4">
        <v>0.1799876122946194</v>
      </c>
      <c r="AC124" s="11">
        <f t="shared" si="8"/>
        <v>0.27793996653860065</v>
      </c>
    </row>
    <row r="125" spans="1:29" x14ac:dyDescent="0.25">
      <c r="A125" s="2">
        <v>20184</v>
      </c>
      <c r="B125" s="2">
        <v>-0.73142567594108332</v>
      </c>
      <c r="C125" s="2">
        <v>0.68192116924858381</v>
      </c>
      <c r="D125" s="2">
        <v>7.1435743084935888E-2</v>
      </c>
      <c r="E125" s="2">
        <v>-0.2214725336241638</v>
      </c>
      <c r="F125" s="2">
        <v>-0.26767267135466277</v>
      </c>
      <c r="G125" s="2">
        <v>109.29324218394621</v>
      </c>
      <c r="I125" s="2">
        <v>20184</v>
      </c>
      <c r="J125" s="4">
        <v>6.9264041854417341E-2</v>
      </c>
      <c r="K125" s="4">
        <v>-3.8424724935660381</v>
      </c>
      <c r="L125" s="4">
        <v>-3.9929653529804798</v>
      </c>
      <c r="M125" s="4">
        <v>-2.0207341699999999E-2</v>
      </c>
      <c r="O125" s="2">
        <v>20183</v>
      </c>
      <c r="P125" s="4">
        <v>-0.15163363532962329</v>
      </c>
      <c r="R125">
        <f t="shared" si="7"/>
        <v>-0.10629538227415883</v>
      </c>
      <c r="S125" s="9">
        <f t="shared" si="5"/>
        <v>2.0555571901213327E-3</v>
      </c>
      <c r="T125" s="10">
        <f>AVERAGE(ssss:S125)</f>
        <v>3.9600814230376404E-3</v>
      </c>
      <c r="U125" s="10"/>
      <c r="V125">
        <f>AVERAGE(bm_s:AA250)</f>
        <v>1.3266086113653614E-2</v>
      </c>
      <c r="W125" s="9">
        <f t="shared" si="6"/>
        <v>2.7191918132070319E-2</v>
      </c>
      <c r="X125" s="10">
        <f>AVERAGE(sss:W125)</f>
        <v>5.6807529288091007E-3</v>
      </c>
      <c r="Y125" s="10"/>
      <c r="Z125" s="2">
        <v>19872</v>
      </c>
      <c r="AA125" s="4">
        <v>3.5045675821862063E-2</v>
      </c>
      <c r="AC125" s="11">
        <f t="shared" si="8"/>
        <v>0.30289497313733338</v>
      </c>
    </row>
    <row r="126" spans="1:29" x14ac:dyDescent="0.25">
      <c r="Z126" s="2">
        <v>19873</v>
      </c>
      <c r="AA126" s="2">
        <v>5.0743546756769002E-2</v>
      </c>
    </row>
    <row r="127" spans="1:29" x14ac:dyDescent="0.25">
      <c r="Z127" s="2">
        <v>19874</v>
      </c>
      <c r="AA127" s="2">
        <v>-0.27306143750331568</v>
      </c>
    </row>
    <row r="128" spans="1:29" x14ac:dyDescent="0.25">
      <c r="Z128" s="2">
        <v>19881</v>
      </c>
      <c r="AA128" s="2">
        <v>4.252414247361512E-2</v>
      </c>
    </row>
    <row r="129" spans="26:27" x14ac:dyDescent="0.25">
      <c r="Z129" s="2">
        <v>19882</v>
      </c>
      <c r="AA129" s="2">
        <v>5.0866120511265031E-2</v>
      </c>
    </row>
    <row r="130" spans="26:27" x14ac:dyDescent="0.25">
      <c r="Z130" s="2">
        <v>19883</v>
      </c>
      <c r="AA130" s="2">
        <v>-1.166548861176374E-2</v>
      </c>
    </row>
    <row r="131" spans="26:27" x14ac:dyDescent="0.25">
      <c r="Z131" s="2">
        <v>19884</v>
      </c>
      <c r="AA131" s="2">
        <v>1.252160867377919E-2</v>
      </c>
    </row>
    <row r="132" spans="26:27" x14ac:dyDescent="0.25">
      <c r="Z132" s="2">
        <v>19891</v>
      </c>
      <c r="AA132" s="2">
        <v>4.726151932525282E-2</v>
      </c>
    </row>
    <row r="133" spans="26:27" x14ac:dyDescent="0.25">
      <c r="Z133" s="2">
        <v>19892</v>
      </c>
      <c r="AA133" s="2">
        <v>6.3180266289565398E-2</v>
      </c>
    </row>
    <row r="134" spans="26:27" x14ac:dyDescent="0.25">
      <c r="Z134" s="2">
        <v>19893</v>
      </c>
      <c r="AA134" s="2">
        <v>8.1702573916093549E-2</v>
      </c>
    </row>
    <row r="135" spans="26:27" x14ac:dyDescent="0.25">
      <c r="Z135" s="2">
        <v>19894</v>
      </c>
      <c r="AA135" s="2">
        <v>-4.3631101236472902E-4</v>
      </c>
    </row>
    <row r="136" spans="26:27" x14ac:dyDescent="0.25">
      <c r="Z136" s="2">
        <v>19901</v>
      </c>
      <c r="AA136" s="2">
        <v>-4.9421202505985987E-2</v>
      </c>
    </row>
    <row r="137" spans="26:27" x14ac:dyDescent="0.25">
      <c r="Z137" s="2">
        <v>19902</v>
      </c>
      <c r="AA137" s="2">
        <v>4.181742906006778E-2</v>
      </c>
    </row>
    <row r="138" spans="26:27" x14ac:dyDescent="0.25">
      <c r="Z138" s="2">
        <v>19903</v>
      </c>
      <c r="AA138" s="2">
        <v>-0.16899398386240291</v>
      </c>
    </row>
    <row r="139" spans="26:27" x14ac:dyDescent="0.25">
      <c r="Z139" s="2">
        <v>19904</v>
      </c>
      <c r="AA139" s="2">
        <v>6.8328775626068261E-2</v>
      </c>
    </row>
    <row r="140" spans="26:27" x14ac:dyDescent="0.25">
      <c r="Z140" s="2">
        <v>19911</v>
      </c>
      <c r="AA140" s="2">
        <v>0.12049059550601129</v>
      </c>
    </row>
    <row r="141" spans="26:27" x14ac:dyDescent="0.25">
      <c r="Z141" s="2">
        <v>19912</v>
      </c>
      <c r="AA141" s="2">
        <v>-1.6785251780637379E-2</v>
      </c>
    </row>
    <row r="142" spans="26:27" x14ac:dyDescent="0.25">
      <c r="Z142" s="2">
        <v>19913</v>
      </c>
      <c r="AA142" s="2">
        <v>3.8246620036682548E-2</v>
      </c>
    </row>
    <row r="143" spans="26:27" x14ac:dyDescent="0.25">
      <c r="Z143" s="2">
        <v>19914</v>
      </c>
      <c r="AA143" s="2">
        <v>6.7394757666081134E-2</v>
      </c>
    </row>
    <row r="144" spans="26:27" x14ac:dyDescent="0.25">
      <c r="Z144" s="2">
        <v>19921</v>
      </c>
      <c r="AA144" s="2">
        <v>-3.5521083740275627E-2</v>
      </c>
    </row>
    <row r="145" spans="26:27" x14ac:dyDescent="0.25">
      <c r="Z145" s="2">
        <v>19922</v>
      </c>
      <c r="AA145" s="2">
        <v>7.8571106596770825E-3</v>
      </c>
    </row>
    <row r="146" spans="26:27" x14ac:dyDescent="0.25">
      <c r="Z146" s="2">
        <v>19923</v>
      </c>
      <c r="AA146" s="2">
        <v>2.1446116743242979E-2</v>
      </c>
    </row>
    <row r="147" spans="26:27" x14ac:dyDescent="0.25">
      <c r="Z147" s="2">
        <v>19924</v>
      </c>
      <c r="AA147" s="2">
        <v>4.4062679249883788E-2</v>
      </c>
    </row>
    <row r="148" spans="26:27" x14ac:dyDescent="0.25">
      <c r="Z148" s="2">
        <v>19931</v>
      </c>
      <c r="AA148" s="2">
        <v>3.3653547780727759E-2</v>
      </c>
    </row>
    <row r="149" spans="26:27" x14ac:dyDescent="0.25">
      <c r="Z149" s="2">
        <v>19932</v>
      </c>
      <c r="AA149" s="2">
        <v>-2.7923751581739329E-3</v>
      </c>
    </row>
    <row r="150" spans="26:27" x14ac:dyDescent="0.25">
      <c r="Z150" s="2">
        <v>19933</v>
      </c>
      <c r="AA150" s="2">
        <v>1.6887298146504481E-2</v>
      </c>
    </row>
    <row r="151" spans="26:27" x14ac:dyDescent="0.25">
      <c r="Z151" s="2">
        <v>19934</v>
      </c>
      <c r="AA151" s="2">
        <v>1.621499277250691E-2</v>
      </c>
    </row>
    <row r="152" spans="26:27" x14ac:dyDescent="0.25">
      <c r="Z152" s="2">
        <v>19941</v>
      </c>
      <c r="AA152" s="2">
        <v>-4.6703656176208523E-2</v>
      </c>
    </row>
    <row r="153" spans="26:27" x14ac:dyDescent="0.25">
      <c r="Z153" s="2">
        <v>19942</v>
      </c>
      <c r="AA153" s="2">
        <v>-4.8726816181764911E-3</v>
      </c>
    </row>
    <row r="154" spans="26:27" x14ac:dyDescent="0.25">
      <c r="Z154" s="2">
        <v>19943</v>
      </c>
      <c r="AA154" s="2">
        <v>3.817156941143908E-2</v>
      </c>
    </row>
    <row r="155" spans="26:27" x14ac:dyDescent="0.25">
      <c r="Z155" s="2">
        <v>19944</v>
      </c>
      <c r="AA155" s="2">
        <v>-1.119382670438083E-2</v>
      </c>
    </row>
    <row r="156" spans="26:27" x14ac:dyDescent="0.25">
      <c r="Z156" s="2">
        <v>19951</v>
      </c>
      <c r="AA156" s="2">
        <v>7.9154962556390915E-2</v>
      </c>
    </row>
    <row r="157" spans="26:27" x14ac:dyDescent="0.25">
      <c r="Z157" s="2">
        <v>19952</v>
      </c>
      <c r="AA157" s="2">
        <v>7.7652809180763949E-2</v>
      </c>
    </row>
    <row r="158" spans="26:27" x14ac:dyDescent="0.25">
      <c r="Z158" s="2">
        <v>19953</v>
      </c>
      <c r="AA158" s="2">
        <v>6.4005568180319675E-2</v>
      </c>
    </row>
    <row r="159" spans="26:27" x14ac:dyDescent="0.25">
      <c r="Z159" s="2">
        <v>19954</v>
      </c>
      <c r="AA159" s="2">
        <v>4.4158523247066213E-2</v>
      </c>
    </row>
    <row r="160" spans="26:27" x14ac:dyDescent="0.25">
      <c r="Z160" s="2">
        <v>19961</v>
      </c>
      <c r="AA160" s="2">
        <v>4.1075789999496452E-2</v>
      </c>
    </row>
    <row r="161" spans="26:27" x14ac:dyDescent="0.25">
      <c r="Z161" s="2">
        <v>19962</v>
      </c>
      <c r="AA161" s="2">
        <v>3.1758704756370222E-2</v>
      </c>
    </row>
    <row r="162" spans="26:27" x14ac:dyDescent="0.25">
      <c r="Z162" s="2">
        <v>19963</v>
      </c>
      <c r="AA162" s="2">
        <v>1.8108880910986051E-2</v>
      </c>
    </row>
    <row r="163" spans="26:27" x14ac:dyDescent="0.25">
      <c r="Z163" s="2">
        <v>19964</v>
      </c>
      <c r="AA163" s="2">
        <v>6.7459789869708783E-2</v>
      </c>
    </row>
    <row r="164" spans="26:27" x14ac:dyDescent="0.25">
      <c r="Z164" s="2">
        <v>19971</v>
      </c>
      <c r="AA164" s="2">
        <v>1.3863656481608051E-2</v>
      </c>
    </row>
    <row r="165" spans="26:27" x14ac:dyDescent="0.25">
      <c r="Z165" s="2">
        <v>19972</v>
      </c>
      <c r="AA165" s="2">
        <v>0.1485071031702925</v>
      </c>
    </row>
    <row r="166" spans="26:27" x14ac:dyDescent="0.25">
      <c r="Z166" s="2">
        <v>19973</v>
      </c>
      <c r="AA166" s="2">
        <v>6.1016249239505847E-2</v>
      </c>
    </row>
    <row r="167" spans="26:27" x14ac:dyDescent="0.25">
      <c r="Z167" s="2">
        <v>19974</v>
      </c>
      <c r="AA167" s="2">
        <v>1.683440863635266E-2</v>
      </c>
    </row>
    <row r="168" spans="26:27" x14ac:dyDescent="0.25">
      <c r="Z168" s="2">
        <v>19981</v>
      </c>
      <c r="AA168" s="2">
        <v>0.1186518916446158</v>
      </c>
    </row>
    <row r="169" spans="26:27" x14ac:dyDescent="0.25">
      <c r="Z169" s="2">
        <v>19982</v>
      </c>
      <c r="AA169" s="2">
        <v>2.1036240249048981E-2</v>
      </c>
    </row>
    <row r="170" spans="26:27" x14ac:dyDescent="0.25">
      <c r="Z170" s="2">
        <v>19983</v>
      </c>
      <c r="AA170" s="2">
        <v>-0.1157349858244953</v>
      </c>
    </row>
    <row r="171" spans="26:27" x14ac:dyDescent="0.25">
      <c r="Z171" s="2">
        <v>19984</v>
      </c>
      <c r="AA171" s="2">
        <v>0.18387342701806589</v>
      </c>
    </row>
    <row r="172" spans="26:27" x14ac:dyDescent="0.25">
      <c r="Z172" s="2">
        <v>19991</v>
      </c>
      <c r="AA172" s="2">
        <v>3.6776646307868387E-2</v>
      </c>
    </row>
    <row r="173" spans="26:27" x14ac:dyDescent="0.25">
      <c r="Z173" s="2">
        <v>19992</v>
      </c>
      <c r="AA173" s="2">
        <v>5.5401893526839177E-2</v>
      </c>
    </row>
    <row r="174" spans="26:27" x14ac:dyDescent="0.25">
      <c r="Z174" s="2">
        <v>19993</v>
      </c>
      <c r="AA174" s="2">
        <v>-7.5528505056183706E-2</v>
      </c>
    </row>
    <row r="175" spans="26:27" x14ac:dyDescent="0.25">
      <c r="Z175" s="2">
        <v>19994</v>
      </c>
      <c r="AA175" s="2">
        <v>0.1319341229805478</v>
      </c>
    </row>
    <row r="176" spans="26:27" x14ac:dyDescent="0.25">
      <c r="Z176" s="2">
        <v>20001</v>
      </c>
      <c r="AA176" s="2">
        <v>1.250237893973963E-2</v>
      </c>
    </row>
    <row r="177" spans="26:27" x14ac:dyDescent="0.25">
      <c r="Z177" s="2">
        <v>20002</v>
      </c>
      <c r="AA177" s="2">
        <v>-4.2894660066135598E-2</v>
      </c>
    </row>
    <row r="178" spans="26:27" x14ac:dyDescent="0.25">
      <c r="Z178" s="2">
        <v>20003</v>
      </c>
      <c r="AA178" s="2">
        <v>-1.9782854608063411E-2</v>
      </c>
    </row>
    <row r="179" spans="26:27" x14ac:dyDescent="0.25">
      <c r="Z179" s="2">
        <v>20004</v>
      </c>
      <c r="AA179" s="2">
        <v>-9.4814190291014067E-2</v>
      </c>
    </row>
    <row r="180" spans="26:27" x14ac:dyDescent="0.25">
      <c r="Z180" s="2">
        <v>20011</v>
      </c>
      <c r="AA180" s="2">
        <v>-0.14364310653741</v>
      </c>
    </row>
    <row r="181" spans="26:27" x14ac:dyDescent="0.25">
      <c r="Z181" s="2">
        <v>20012</v>
      </c>
      <c r="AA181" s="2">
        <v>4.5990966293899489E-2</v>
      </c>
    </row>
    <row r="182" spans="26:27" x14ac:dyDescent="0.25">
      <c r="Z182" s="2">
        <v>20013</v>
      </c>
      <c r="AA182" s="2">
        <v>-0.1673582612696933</v>
      </c>
    </row>
    <row r="183" spans="26:27" x14ac:dyDescent="0.25">
      <c r="Z183" s="2">
        <v>20014</v>
      </c>
      <c r="AA183" s="2">
        <v>9.7620776794354255E-2</v>
      </c>
    </row>
    <row r="184" spans="26:27" x14ac:dyDescent="0.25">
      <c r="Z184" s="2">
        <v>20021</v>
      </c>
      <c r="AA184" s="2">
        <v>-1.4335658937356191E-3</v>
      </c>
    </row>
    <row r="185" spans="26:27" x14ac:dyDescent="0.25">
      <c r="Z185" s="2">
        <v>20022</v>
      </c>
      <c r="AA185" s="2">
        <v>-0.1492587443289202</v>
      </c>
    </row>
    <row r="186" spans="26:27" x14ac:dyDescent="0.25">
      <c r="Z186" s="2">
        <v>20023</v>
      </c>
      <c r="AA186" s="2">
        <v>-0.18944338252175411</v>
      </c>
    </row>
    <row r="187" spans="26:27" x14ac:dyDescent="0.25">
      <c r="Z187" s="2">
        <v>20024</v>
      </c>
      <c r="AA187" s="2">
        <v>7.7532089765926709E-2</v>
      </c>
    </row>
    <row r="188" spans="26:27" x14ac:dyDescent="0.25">
      <c r="Z188" s="2">
        <v>20031</v>
      </c>
      <c r="AA188" s="2">
        <v>-3.5017371729974017E-2</v>
      </c>
    </row>
    <row r="189" spans="26:27" x14ac:dyDescent="0.25">
      <c r="Z189" s="2">
        <v>20032</v>
      </c>
      <c r="AA189" s="2">
        <v>0.14132139085185569</v>
      </c>
    </row>
    <row r="190" spans="26:27" x14ac:dyDescent="0.25">
      <c r="Z190" s="2">
        <v>20033</v>
      </c>
      <c r="AA190" s="2">
        <v>2.4088152857007411E-2</v>
      </c>
    </row>
    <row r="191" spans="26:27" x14ac:dyDescent="0.25">
      <c r="Z191" s="2">
        <v>20034</v>
      </c>
      <c r="AA191" s="2">
        <v>0.1114245539139878</v>
      </c>
    </row>
    <row r="192" spans="26:27" x14ac:dyDescent="0.25">
      <c r="Z192" s="2">
        <v>20041</v>
      </c>
      <c r="AA192" s="2">
        <v>1.5855722647972161E-2</v>
      </c>
    </row>
    <row r="193" spans="26:27" x14ac:dyDescent="0.25">
      <c r="Z193" s="2">
        <v>20042</v>
      </c>
      <c r="AA193" s="2">
        <v>1.4783550884548829E-2</v>
      </c>
    </row>
    <row r="194" spans="26:27" x14ac:dyDescent="0.25">
      <c r="Z194" s="2">
        <v>20043</v>
      </c>
      <c r="AA194" s="2">
        <v>-2.2120498720307361E-2</v>
      </c>
    </row>
    <row r="195" spans="26:27" x14ac:dyDescent="0.25">
      <c r="Z195" s="2">
        <v>20044</v>
      </c>
      <c r="AA195" s="2">
        <v>8.3681054000770999E-2</v>
      </c>
    </row>
    <row r="196" spans="26:27" x14ac:dyDescent="0.25">
      <c r="Z196" s="2">
        <v>20051</v>
      </c>
      <c r="AA196" s="2">
        <v>-2.603138507552339E-2</v>
      </c>
    </row>
    <row r="197" spans="26:27" x14ac:dyDescent="0.25">
      <c r="Z197" s="2">
        <v>20052</v>
      </c>
      <c r="AA197" s="2">
        <v>7.2743463570035466E-3</v>
      </c>
    </row>
    <row r="198" spans="26:27" x14ac:dyDescent="0.25">
      <c r="Z198" s="2">
        <v>20053</v>
      </c>
      <c r="AA198" s="2">
        <v>2.8118743986229228E-2</v>
      </c>
    </row>
    <row r="199" spans="26:27" x14ac:dyDescent="0.25">
      <c r="Z199" s="2">
        <v>20054</v>
      </c>
      <c r="AA199" s="2">
        <v>1.3204404325526281E-2</v>
      </c>
    </row>
    <row r="200" spans="26:27" x14ac:dyDescent="0.25">
      <c r="Z200" s="2">
        <v>20061</v>
      </c>
      <c r="AA200" s="2">
        <v>3.1668890132369287E-2</v>
      </c>
    </row>
    <row r="201" spans="26:27" x14ac:dyDescent="0.25">
      <c r="Z201" s="2">
        <v>20062</v>
      </c>
      <c r="AA201" s="2">
        <v>-2.636207663325224E-2</v>
      </c>
    </row>
    <row r="202" spans="26:27" x14ac:dyDescent="0.25">
      <c r="Z202" s="2">
        <v>20063</v>
      </c>
      <c r="AA202" s="2">
        <v>4.3656965638477978E-2</v>
      </c>
    </row>
    <row r="203" spans="26:27" x14ac:dyDescent="0.25">
      <c r="Z203" s="2">
        <v>20064</v>
      </c>
      <c r="AA203" s="2">
        <v>5.1948042827509817E-2</v>
      </c>
    </row>
    <row r="204" spans="26:27" x14ac:dyDescent="0.25">
      <c r="Z204" s="2">
        <v>20071</v>
      </c>
      <c r="AA204" s="2">
        <v>-5.4964943295518877E-3</v>
      </c>
    </row>
    <row r="205" spans="26:27" x14ac:dyDescent="0.25">
      <c r="Z205" s="2">
        <v>20072</v>
      </c>
      <c r="AA205" s="2">
        <v>4.7895430788182147E-2</v>
      </c>
    </row>
    <row r="206" spans="26:27" x14ac:dyDescent="0.25">
      <c r="Z206" s="2">
        <v>20073</v>
      </c>
      <c r="AA206" s="2">
        <v>8.6112650940512753E-3</v>
      </c>
    </row>
    <row r="207" spans="26:27" x14ac:dyDescent="0.25">
      <c r="Z207" s="2">
        <v>20074</v>
      </c>
      <c r="AA207" s="2">
        <v>-4.0864374206899777E-2</v>
      </c>
    </row>
    <row r="208" spans="26:27" x14ac:dyDescent="0.25">
      <c r="Z208" s="2">
        <v>20081</v>
      </c>
      <c r="AA208" s="2">
        <v>-0.10591757233401081</v>
      </c>
    </row>
    <row r="209" spans="26:27" x14ac:dyDescent="0.25">
      <c r="Z209" s="2">
        <v>20082</v>
      </c>
      <c r="AA209" s="2">
        <v>-2.9234568198925861E-2</v>
      </c>
    </row>
    <row r="210" spans="26:27" x14ac:dyDescent="0.25">
      <c r="Z210" s="2">
        <v>20083</v>
      </c>
      <c r="AA210" s="2">
        <v>-8.6469491649451363E-2</v>
      </c>
    </row>
    <row r="211" spans="26:27" x14ac:dyDescent="0.25">
      <c r="Z211" s="2">
        <v>20084</v>
      </c>
      <c r="AA211" s="2">
        <v>-0.24994919985515349</v>
      </c>
    </row>
    <row r="212" spans="26:27" x14ac:dyDescent="0.25">
      <c r="Z212" s="2">
        <v>20091</v>
      </c>
      <c r="AA212" s="2">
        <v>-0.1116535001796643</v>
      </c>
    </row>
    <row r="213" spans="26:27" x14ac:dyDescent="0.25">
      <c r="Z213" s="2">
        <v>20092</v>
      </c>
      <c r="AA213" s="2">
        <v>0.14519847355716631</v>
      </c>
    </row>
    <row r="214" spans="26:27" x14ac:dyDescent="0.25">
      <c r="Z214" s="2">
        <v>20093</v>
      </c>
      <c r="AA214" s="2">
        <v>0.14143205932242919</v>
      </c>
    </row>
    <row r="215" spans="26:27" x14ac:dyDescent="0.25">
      <c r="Z215" s="2">
        <v>20094</v>
      </c>
      <c r="AA215" s="2">
        <v>5.8588694767759207E-2</v>
      </c>
    </row>
    <row r="216" spans="26:27" x14ac:dyDescent="0.25">
      <c r="Z216" s="2">
        <v>20101</v>
      </c>
      <c r="AA216" s="2">
        <v>5.2664711507984213E-2</v>
      </c>
    </row>
    <row r="217" spans="26:27" x14ac:dyDescent="0.25">
      <c r="Z217" s="2">
        <v>20102</v>
      </c>
      <c r="AA217" s="2">
        <v>-0.12303720877481029</v>
      </c>
    </row>
    <row r="218" spans="26:27" x14ac:dyDescent="0.25">
      <c r="Z218" s="2">
        <v>20103</v>
      </c>
      <c r="AA218" s="2">
        <v>0.10781061860041451</v>
      </c>
    </row>
    <row r="219" spans="26:27" x14ac:dyDescent="0.25">
      <c r="Z219" s="2">
        <v>20104</v>
      </c>
      <c r="AA219" s="2">
        <v>0.10247061144548961</v>
      </c>
    </row>
    <row r="220" spans="26:27" x14ac:dyDescent="0.25">
      <c r="Z220" s="2">
        <v>20111</v>
      </c>
      <c r="AA220" s="2">
        <v>5.5346242271668997E-2</v>
      </c>
    </row>
    <row r="221" spans="26:27" x14ac:dyDescent="0.25">
      <c r="Z221" s="2">
        <v>20112</v>
      </c>
      <c r="AA221" s="2">
        <v>7.0509181373721707E-4</v>
      </c>
    </row>
    <row r="222" spans="26:27" x14ac:dyDescent="0.25">
      <c r="Z222" s="2">
        <v>20113</v>
      </c>
      <c r="AA222" s="2">
        <v>-0.14880699550133489</v>
      </c>
    </row>
    <row r="223" spans="26:27" x14ac:dyDescent="0.25">
      <c r="Z223" s="2">
        <v>20114</v>
      </c>
      <c r="AA223" s="2">
        <v>0.1100984506782465</v>
      </c>
    </row>
    <row r="224" spans="26:27" x14ac:dyDescent="0.25">
      <c r="Z224" s="2">
        <v>20121</v>
      </c>
      <c r="AA224" s="2">
        <v>0.1189526068376601</v>
      </c>
    </row>
    <row r="225" spans="26:27" x14ac:dyDescent="0.25">
      <c r="Z225" s="2">
        <v>20122</v>
      </c>
      <c r="AA225" s="2">
        <v>-2.7275906781056701E-2</v>
      </c>
    </row>
    <row r="226" spans="26:27" x14ac:dyDescent="0.25">
      <c r="Z226" s="2">
        <v>20123</v>
      </c>
      <c r="AA226" s="2">
        <v>6.1334744763339083E-2</v>
      </c>
    </row>
    <row r="227" spans="26:27" x14ac:dyDescent="0.25">
      <c r="Z227" s="2">
        <v>20124</v>
      </c>
      <c r="AA227" s="2">
        <v>-4.4890808414263924E-3</v>
      </c>
    </row>
    <row r="228" spans="26:27" x14ac:dyDescent="0.25">
      <c r="Z228" s="2">
        <v>20131</v>
      </c>
      <c r="AA228" s="2">
        <v>0.100685218709</v>
      </c>
    </row>
    <row r="229" spans="26:27" x14ac:dyDescent="0.25">
      <c r="Z229" s="2">
        <v>20132</v>
      </c>
      <c r="AA229" s="2">
        <v>2.8368456151606321E-2</v>
      </c>
    </row>
    <row r="230" spans="26:27" x14ac:dyDescent="0.25">
      <c r="Z230" s="2">
        <v>20133</v>
      </c>
      <c r="AA230" s="2">
        <v>5.0832106976961548E-2</v>
      </c>
    </row>
    <row r="231" spans="26:27" x14ac:dyDescent="0.25">
      <c r="Z231" s="2">
        <v>20134</v>
      </c>
      <c r="AA231" s="2">
        <v>0.101150252547303</v>
      </c>
    </row>
    <row r="232" spans="26:27" x14ac:dyDescent="0.25">
      <c r="Z232" s="2">
        <v>20141</v>
      </c>
      <c r="AA232" s="2">
        <v>1.7308640513376921E-2</v>
      </c>
    </row>
    <row r="233" spans="26:27" x14ac:dyDescent="0.25">
      <c r="Z233" s="2">
        <v>20142</v>
      </c>
      <c r="AA233" s="2">
        <v>4.9875093984518407E-2</v>
      </c>
    </row>
    <row r="234" spans="26:27" x14ac:dyDescent="0.25">
      <c r="Z234" s="2">
        <v>20143</v>
      </c>
      <c r="AA234" s="2">
        <v>1.0807811792177361E-2</v>
      </c>
    </row>
    <row r="235" spans="26:27" x14ac:dyDescent="0.25">
      <c r="Z235" s="2">
        <v>20144</v>
      </c>
      <c r="AA235" s="2">
        <v>4.8419274007027703E-2</v>
      </c>
    </row>
    <row r="236" spans="26:27" x14ac:dyDescent="0.25">
      <c r="Z236" s="2">
        <v>20151</v>
      </c>
      <c r="AA236" s="2">
        <v>1.0388995820889649E-2</v>
      </c>
    </row>
    <row r="237" spans="26:27" x14ac:dyDescent="0.25">
      <c r="Z237" s="2">
        <v>20152</v>
      </c>
      <c r="AA237" s="2">
        <v>1.895571680846633E-3</v>
      </c>
    </row>
    <row r="238" spans="26:27" x14ac:dyDescent="0.25">
      <c r="Z238" s="2">
        <v>20153</v>
      </c>
      <c r="AA238" s="2">
        <v>-6.5796808350302494E-2</v>
      </c>
    </row>
    <row r="239" spans="26:27" x14ac:dyDescent="0.25">
      <c r="Z239" s="2">
        <v>20154</v>
      </c>
      <c r="AA239" s="2">
        <v>6.810236597247761E-2</v>
      </c>
    </row>
    <row r="240" spans="26:27" x14ac:dyDescent="0.25">
      <c r="Z240" s="2">
        <v>20161</v>
      </c>
      <c r="AA240" s="2">
        <v>1.250484374913984E-2</v>
      </c>
    </row>
    <row r="241" spans="26:27" x14ac:dyDescent="0.25">
      <c r="Z241" s="2">
        <v>20162</v>
      </c>
      <c r="AA241" s="2">
        <v>2.4004881457870341E-2</v>
      </c>
    </row>
    <row r="242" spans="26:27" x14ac:dyDescent="0.25">
      <c r="Z242" s="2">
        <v>20163</v>
      </c>
      <c r="AA242" s="2">
        <v>3.693550172935945E-2</v>
      </c>
    </row>
    <row r="243" spans="26:27" x14ac:dyDescent="0.25">
      <c r="Z243" s="2">
        <v>20164</v>
      </c>
      <c r="AA243" s="2">
        <v>3.5336487424082373E-2</v>
      </c>
    </row>
    <row r="244" spans="26:27" x14ac:dyDescent="0.25">
      <c r="Z244" s="2">
        <v>20171</v>
      </c>
      <c r="AA244" s="2">
        <v>5.8287338000267988E-2</v>
      </c>
    </row>
    <row r="245" spans="26:27" x14ac:dyDescent="0.25">
      <c r="Z245" s="2">
        <v>20172</v>
      </c>
      <c r="AA245" s="2">
        <v>2.8915409411509399E-2</v>
      </c>
    </row>
    <row r="246" spans="26:27" x14ac:dyDescent="0.25">
      <c r="Z246" s="2">
        <v>20173</v>
      </c>
      <c r="AA246" s="2">
        <v>4.012488900817348E-2</v>
      </c>
    </row>
    <row r="247" spans="26:27" x14ac:dyDescent="0.25">
      <c r="Z247" s="2">
        <v>20174</v>
      </c>
      <c r="AA247" s="2">
        <v>6.3292866696411251E-2</v>
      </c>
    </row>
    <row r="248" spans="26:27" x14ac:dyDescent="0.25">
      <c r="Z248" s="2">
        <v>20181</v>
      </c>
      <c r="AA248" s="2">
        <v>-1.103471194706734E-2</v>
      </c>
    </row>
    <row r="249" spans="26:27" x14ac:dyDescent="0.25">
      <c r="Z249" s="2">
        <v>20182</v>
      </c>
      <c r="AA249" s="2">
        <v>2.9859825471541309E-2</v>
      </c>
    </row>
    <row r="250" spans="26:27" x14ac:dyDescent="0.25">
      <c r="Z250" s="2">
        <v>20183</v>
      </c>
      <c r="AA250" s="2">
        <v>6.9264041854417341E-2</v>
      </c>
    </row>
    <row r="251" spans="26:27" x14ac:dyDescent="0.25">
      <c r="Z251" s="2">
        <v>20184</v>
      </c>
      <c r="AA251" s="2">
        <v>-0.15163363532962329</v>
      </c>
    </row>
    <row r="252" spans="26:27" x14ac:dyDescent="0.25">
      <c r="Z252" s="2">
        <v>20191</v>
      </c>
      <c r="AA252" s="2">
        <v>0.12291570318013589</v>
      </c>
    </row>
    <row r="253" spans="26:27" x14ac:dyDescent="0.25">
      <c r="Z253" s="2">
        <v>20192</v>
      </c>
      <c r="AA253" s="2">
        <v>3.584481169423024E-2</v>
      </c>
    </row>
    <row r="254" spans="26:27" x14ac:dyDescent="0.25">
      <c r="Z254" s="2">
        <v>20193</v>
      </c>
      <c r="AA254" s="2">
        <v>1.104045587922867E-2</v>
      </c>
    </row>
    <row r="255" spans="26:27" x14ac:dyDescent="0.25">
      <c r="Z255" s="2">
        <v>20194</v>
      </c>
      <c r="AA255" s="2">
        <v>8.144634743318252E-2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both</vt:lpstr>
      <vt:lpstr>bm_s</vt:lpstr>
      <vt:lpstr>ss</vt:lpstr>
      <vt:lpstr>sss</vt:lpstr>
      <vt:lpstr>ssss</vt:lpstr>
      <vt:lpstr>start</vt:lpstr>
      <vt:lpstr>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 Zhou</cp:lastModifiedBy>
  <dcterms:created xsi:type="dcterms:W3CDTF">2021-08-19T10:00:30Z</dcterms:created>
  <dcterms:modified xsi:type="dcterms:W3CDTF">2021-08-19T10:33:26Z</dcterms:modified>
</cp:coreProperties>
</file>