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75" windowWidth="16740" windowHeight="7365"/>
  </bookViews>
  <sheets>
    <sheet name="Hoja1" sheetId="1" r:id="rId1"/>
  </sheets>
  <calcPr calcId="125725"/>
</workbook>
</file>

<file path=xl/calcChain.xml><?xml version="1.0" encoding="utf-8"?>
<calcChain xmlns="http://schemas.openxmlformats.org/spreadsheetml/2006/main">
  <c r="N18" i="1"/>
  <c r="N17"/>
  <c r="N3"/>
  <c r="N4"/>
  <c r="N5"/>
  <c r="N6"/>
  <c r="N7"/>
  <c r="N8"/>
  <c r="N9"/>
  <c r="N10"/>
  <c r="N11"/>
  <c r="N12"/>
  <c r="N13"/>
  <c r="N14"/>
  <c r="N15"/>
  <c r="N2"/>
  <c r="J3"/>
  <c r="I12"/>
  <c r="J12"/>
  <c r="L2"/>
  <c r="M2"/>
  <c r="L3"/>
  <c r="M3"/>
  <c r="L4"/>
  <c r="M4"/>
  <c r="L5"/>
  <c r="M5"/>
  <c r="L6"/>
  <c r="M6"/>
  <c r="L7"/>
  <c r="M7"/>
  <c r="L8"/>
  <c r="M8"/>
  <c r="L9"/>
  <c r="M9"/>
  <c r="L10"/>
  <c r="M10"/>
  <c r="L11"/>
  <c r="M11"/>
  <c r="L12"/>
  <c r="M12"/>
  <c r="L13"/>
  <c r="M13"/>
  <c r="L14"/>
  <c r="M14"/>
  <c r="L15"/>
  <c r="M15"/>
  <c r="M17"/>
  <c r="M18"/>
  <c r="I2"/>
  <c r="I3"/>
  <c r="I4"/>
  <c r="I5"/>
  <c r="I6"/>
  <c r="I18" s="1"/>
  <c r="I7"/>
  <c r="I8"/>
  <c r="I9"/>
  <c r="I10"/>
  <c r="I11"/>
  <c r="I13"/>
  <c r="I14"/>
  <c r="I15"/>
  <c r="K2"/>
  <c r="K3"/>
  <c r="K4"/>
  <c r="K5"/>
  <c r="K6"/>
  <c r="K7"/>
  <c r="K8"/>
  <c r="K9"/>
  <c r="K10"/>
  <c r="K11"/>
  <c r="K12"/>
  <c r="K13"/>
  <c r="K14"/>
  <c r="K15"/>
  <c r="J4"/>
  <c r="J5"/>
  <c r="J6"/>
  <c r="J7"/>
  <c r="J8"/>
  <c r="J9"/>
  <c r="J10"/>
  <c r="J11"/>
  <c r="J13"/>
  <c r="J18" s="1"/>
  <c r="J14"/>
  <c r="J15"/>
  <c r="J2"/>
  <c r="J17" s="1"/>
  <c r="L17" l="1"/>
  <c r="L18"/>
  <c r="I17"/>
  <c r="K17"/>
  <c r="K18"/>
</calcChain>
</file>

<file path=xl/sharedStrings.xml><?xml version="1.0" encoding="utf-8"?>
<sst xmlns="http://schemas.openxmlformats.org/spreadsheetml/2006/main" count="27" uniqueCount="21">
  <si>
    <t>Problema 1</t>
  </si>
  <si>
    <t>Problema 2</t>
  </si>
  <si>
    <t>Problema 3</t>
  </si>
  <si>
    <t>Problema 4</t>
  </si>
  <si>
    <t>Problema 5</t>
  </si>
  <si>
    <t>Problema 6</t>
  </si>
  <si>
    <t>Problema 7</t>
  </si>
  <si>
    <t>Problema 8</t>
  </si>
  <si>
    <t>Problema 9</t>
  </si>
  <si>
    <t>Problema 10</t>
  </si>
  <si>
    <t>Problema 11</t>
  </si>
  <si>
    <t>Problema 12</t>
  </si>
  <si>
    <t>Problema 13</t>
  </si>
  <si>
    <t>Problema 14</t>
  </si>
  <si>
    <t>ACO [0,1]</t>
  </si>
  <si>
    <t>Grasp</t>
  </si>
  <si>
    <t>Óptimo</t>
  </si>
  <si>
    <t>Tesis IP</t>
  </si>
  <si>
    <t>Ahorros P</t>
  </si>
  <si>
    <t>Ahorros S</t>
  </si>
  <si>
    <t>JGV</t>
  </si>
</sst>
</file>

<file path=xl/styles.xml><?xml version="1.0" encoding="utf-8"?>
<styleSheet xmlns="http://schemas.openxmlformats.org/spreadsheetml/2006/main">
  <fonts count="3">
    <font>
      <sz val="11"/>
      <color theme="1"/>
      <name val="Tahoma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10" fontId="0" fillId="0" borderId="0" xfId="1" applyNumberFormat="1" applyFont="1" applyAlignment="1">
      <alignment horizontal="center"/>
    </xf>
    <xf numFmtId="10" fontId="0" fillId="0" borderId="0" xfId="0" applyNumberFormat="1" applyAlignment="1">
      <alignment horizontal="center"/>
    </xf>
  </cellXfs>
  <cellStyles count="2">
    <cellStyle name="Normal" xfId="0" builtinId="0"/>
    <cellStyle name="Porcentual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N18"/>
  <sheetViews>
    <sheetView tabSelected="1" workbookViewId="0">
      <selection activeCell="B6" sqref="B6"/>
    </sheetView>
  </sheetViews>
  <sheetFormatPr baseColWidth="10" defaultRowHeight="14.25"/>
  <cols>
    <col min="1" max="16384" width="11" style="1"/>
  </cols>
  <sheetData>
    <row r="1" spans="1:14" s="2" customFormat="1">
      <c r="B1" s="2" t="s">
        <v>14</v>
      </c>
      <c r="C1" s="2" t="s">
        <v>15</v>
      </c>
      <c r="D1" s="2" t="s">
        <v>17</v>
      </c>
      <c r="E1" s="2" t="s">
        <v>18</v>
      </c>
      <c r="F1" s="2" t="s">
        <v>19</v>
      </c>
      <c r="G1" s="2" t="s">
        <v>20</v>
      </c>
      <c r="H1" s="2" t="s">
        <v>16</v>
      </c>
      <c r="I1" s="2" t="s">
        <v>14</v>
      </c>
      <c r="J1" s="2" t="s">
        <v>15</v>
      </c>
      <c r="K1" s="2" t="s">
        <v>17</v>
      </c>
      <c r="L1" s="2" t="s">
        <v>18</v>
      </c>
      <c r="M1" s="2" t="s">
        <v>19</v>
      </c>
      <c r="N1" s="2" t="s">
        <v>20</v>
      </c>
    </row>
    <row r="2" spans="1:14">
      <c r="A2" s="1" t="s">
        <v>0</v>
      </c>
      <c r="B2" s="1">
        <v>540.23</v>
      </c>
      <c r="C2" s="1">
        <v>547.19579999999996</v>
      </c>
      <c r="D2" s="1">
        <v>584.63721009999995</v>
      </c>
      <c r="E2" s="1">
        <v>593.95000000000005</v>
      </c>
      <c r="F2" s="1">
        <v>1088.0598703974999</v>
      </c>
      <c r="G2" s="1">
        <v>524.61</v>
      </c>
      <c r="H2" s="1">
        <v>524.61</v>
      </c>
      <c r="I2" s="3">
        <f t="shared" ref="I2:I15" si="0">IF(B2&lt;&gt;"",(B2-$H2)/$H2,"")</f>
        <v>2.9774499151750834E-2</v>
      </c>
      <c r="J2" s="3">
        <f t="shared" ref="J2:J15" si="1">IF(C2&lt;&gt;"",(C2-$H2)/$H2,"")</f>
        <v>4.3052553325327286E-2</v>
      </c>
      <c r="K2" s="3">
        <f t="shared" ref="K2:K15" si="2">IF(D2&lt;&gt;"",(D2-$H2)/$H2,"")</f>
        <v>0.11442254265073089</v>
      </c>
      <c r="L2" s="3">
        <f>IF(E2&lt;&gt;"",(E2-$H2)/$H2,"")</f>
        <v>0.13217437715636382</v>
      </c>
      <c r="M2" s="3">
        <f>IF(F2&lt;&gt;"",(F2-$H2)/$H2,"")</f>
        <v>1.0740357034701968</v>
      </c>
      <c r="N2" s="3">
        <f>IF(G2&lt;&gt;"",(G2-$H2)/$H2,"")</f>
        <v>0</v>
      </c>
    </row>
    <row r="3" spans="1:14">
      <c r="A3" s="1" t="s">
        <v>1</v>
      </c>
      <c r="B3" s="1">
        <v>856.06</v>
      </c>
      <c r="C3" s="1">
        <v>829.55380000000002</v>
      </c>
      <c r="D3" s="1">
        <v>907.39237279999998</v>
      </c>
      <c r="E3" s="1">
        <v>896.35</v>
      </c>
      <c r="F3" s="1">
        <v>1593.8273848592301</v>
      </c>
      <c r="G3" s="1">
        <v>855.07</v>
      </c>
      <c r="H3" s="1">
        <v>835.26</v>
      </c>
      <c r="I3" s="3">
        <f t="shared" si="0"/>
        <v>2.4902425592031169E-2</v>
      </c>
      <c r="J3" s="3">
        <f t="shared" si="1"/>
        <v>-6.831645236213834E-3</v>
      </c>
      <c r="K3" s="3">
        <f t="shared" si="2"/>
        <v>8.6359184924454643E-2</v>
      </c>
      <c r="L3" s="3">
        <f t="shared" ref="L3:L15" si="3">IF(E3&lt;&gt;"",(E3-$H3)/$H3,"")</f>
        <v>7.3138902856595592E-2</v>
      </c>
      <c r="M3" s="3">
        <f t="shared" ref="M3:M15" si="4">IF(F3&lt;&gt;"",(F3-$H3)/$H3,"")</f>
        <v>0.90818114701916774</v>
      </c>
      <c r="N3" s="3">
        <f t="shared" ref="N3:N15" si="5">IF(G3&lt;&gt;"",(G3-$H3)/$H3,"")</f>
        <v>2.371716591241058E-2</v>
      </c>
    </row>
    <row r="4" spans="1:14">
      <c r="A4" s="1" t="s">
        <v>2</v>
      </c>
      <c r="B4" s="1">
        <v>852.37</v>
      </c>
      <c r="C4" s="1">
        <v>883.31870000000004</v>
      </c>
      <c r="D4" s="1">
        <v>889.00059399999998</v>
      </c>
      <c r="E4" s="1">
        <v>883.97</v>
      </c>
      <c r="F4" s="1">
        <v>2012.22212795925</v>
      </c>
      <c r="G4" s="1">
        <v>839.68</v>
      </c>
      <c r="H4" s="1">
        <v>826.14</v>
      </c>
      <c r="I4" s="3">
        <f t="shared" si="0"/>
        <v>3.1750066574672595E-2</v>
      </c>
      <c r="J4" s="3">
        <f t="shared" si="1"/>
        <v>6.9211876921587201E-2</v>
      </c>
      <c r="K4" s="3">
        <f t="shared" si="2"/>
        <v>7.6089517515191121E-2</v>
      </c>
      <c r="L4" s="3">
        <f t="shared" si="3"/>
        <v>7.0000242089718501E-2</v>
      </c>
      <c r="M4" s="3">
        <f t="shared" si="4"/>
        <v>1.4356914420791271</v>
      </c>
      <c r="N4" s="3">
        <f t="shared" si="5"/>
        <v>1.6389473939041766E-2</v>
      </c>
    </row>
    <row r="5" spans="1:14">
      <c r="A5" s="1" t="s">
        <v>3</v>
      </c>
      <c r="B5" s="1">
        <v>1096.8399999999999</v>
      </c>
      <c r="C5" s="1">
        <v>1112.1880000000001</v>
      </c>
      <c r="D5" s="1">
        <v>1137.1975299999999</v>
      </c>
      <c r="E5" s="1">
        <v>1134.19</v>
      </c>
      <c r="F5" s="1">
        <v>2615.6611947256902</v>
      </c>
      <c r="G5" s="1">
        <v>1074.3499999999999</v>
      </c>
      <c r="H5" s="1">
        <v>1028.42</v>
      </c>
      <c r="I5" s="3">
        <f t="shared" si="0"/>
        <v>6.6529239026856576E-2</v>
      </c>
      <c r="J5" s="3">
        <f t="shared" si="1"/>
        <v>8.1453102817914888E-2</v>
      </c>
      <c r="K5" s="3">
        <f t="shared" si="2"/>
        <v>0.10577150386029038</v>
      </c>
      <c r="L5" s="3">
        <f t="shared" si="3"/>
        <v>0.10284708582096806</v>
      </c>
      <c r="M5" s="3">
        <f t="shared" si="4"/>
        <v>1.5433783811338655</v>
      </c>
      <c r="N5" s="3">
        <f t="shared" si="5"/>
        <v>4.4660741720308664E-2</v>
      </c>
    </row>
    <row r="6" spans="1:14">
      <c r="A6" s="1" t="s">
        <v>4</v>
      </c>
      <c r="B6" s="1">
        <v>1391.47</v>
      </c>
      <c r="C6" s="1">
        <v>1342.3219999999999</v>
      </c>
      <c r="D6" s="1">
        <v>1393.4</v>
      </c>
      <c r="E6" s="1">
        <v>1381.17</v>
      </c>
      <c r="F6" s="1">
        <v>3520.6195799473599</v>
      </c>
      <c r="G6" s="1">
        <v>1375.81</v>
      </c>
      <c r="H6" s="1">
        <v>1291.45</v>
      </c>
      <c r="I6" s="3">
        <f t="shared" si="0"/>
        <v>7.7447829958573675E-2</v>
      </c>
      <c r="J6" s="3">
        <f t="shared" si="1"/>
        <v>3.9391381780169453E-2</v>
      </c>
      <c r="K6" s="3">
        <f t="shared" si="2"/>
        <v>7.8942274187928332E-2</v>
      </c>
      <c r="L6" s="3">
        <f t="shared" si="3"/>
        <v>6.947229857911652E-2</v>
      </c>
      <c r="M6" s="3">
        <f t="shared" si="4"/>
        <v>1.7260982461166596</v>
      </c>
      <c r="N6" s="3">
        <f t="shared" si="5"/>
        <v>6.5321924968059081E-2</v>
      </c>
    </row>
    <row r="7" spans="1:14">
      <c r="A7" s="1" t="s">
        <v>5</v>
      </c>
      <c r="B7" s="1">
        <v>560.88</v>
      </c>
      <c r="H7" s="1">
        <v>555.42999999999995</v>
      </c>
      <c r="I7" s="3">
        <f t="shared" si="0"/>
        <v>9.8122175611689063E-3</v>
      </c>
      <c r="J7" s="3" t="str">
        <f t="shared" si="1"/>
        <v/>
      </c>
      <c r="K7" s="3" t="str">
        <f t="shared" si="2"/>
        <v/>
      </c>
      <c r="L7" s="3" t="str">
        <f t="shared" si="3"/>
        <v/>
      </c>
      <c r="M7" s="3" t="str">
        <f t="shared" si="4"/>
        <v/>
      </c>
      <c r="N7" s="3" t="str">
        <f t="shared" si="5"/>
        <v/>
      </c>
    </row>
    <row r="8" spans="1:14">
      <c r="A8" s="1" t="s">
        <v>6</v>
      </c>
      <c r="B8" s="1">
        <v>925.59</v>
      </c>
      <c r="H8" s="1">
        <v>909.68</v>
      </c>
      <c r="I8" s="3">
        <f t="shared" si="0"/>
        <v>1.7489666695981097E-2</v>
      </c>
      <c r="J8" s="3" t="str">
        <f t="shared" si="1"/>
        <v/>
      </c>
      <c r="K8" s="3" t="str">
        <f t="shared" si="2"/>
        <v/>
      </c>
      <c r="L8" s="3" t="str">
        <f t="shared" si="3"/>
        <v/>
      </c>
      <c r="M8" s="3" t="str">
        <f t="shared" si="4"/>
        <v/>
      </c>
      <c r="N8" s="3" t="str">
        <f t="shared" si="5"/>
        <v/>
      </c>
    </row>
    <row r="9" spans="1:14">
      <c r="A9" s="1" t="s">
        <v>7</v>
      </c>
      <c r="B9" s="1">
        <v>875.06</v>
      </c>
      <c r="H9" s="1">
        <v>865.94</v>
      </c>
      <c r="I9" s="3">
        <f t="shared" si="0"/>
        <v>1.0531907522461014E-2</v>
      </c>
      <c r="J9" s="3" t="str">
        <f t="shared" si="1"/>
        <v/>
      </c>
      <c r="K9" s="3" t="str">
        <f t="shared" si="2"/>
        <v/>
      </c>
      <c r="L9" s="3" t="str">
        <f t="shared" si="3"/>
        <v/>
      </c>
      <c r="M9" s="3" t="str">
        <f t="shared" si="4"/>
        <v/>
      </c>
      <c r="N9" s="3" t="str">
        <f t="shared" si="5"/>
        <v/>
      </c>
    </row>
    <row r="10" spans="1:14">
      <c r="A10" s="1" t="s">
        <v>8</v>
      </c>
      <c r="B10" s="1">
        <v>1228.1600000000001</v>
      </c>
      <c r="H10" s="1">
        <v>1162.55</v>
      </c>
      <c r="I10" s="3">
        <f t="shared" si="0"/>
        <v>5.6436282310438374E-2</v>
      </c>
      <c r="J10" s="3" t="str">
        <f t="shared" si="1"/>
        <v/>
      </c>
      <c r="K10" s="3" t="str">
        <f t="shared" si="2"/>
        <v/>
      </c>
      <c r="L10" s="3" t="str">
        <f t="shared" si="3"/>
        <v/>
      </c>
      <c r="M10" s="3" t="str">
        <f t="shared" si="4"/>
        <v/>
      </c>
      <c r="N10" s="3" t="str">
        <f t="shared" si="5"/>
        <v/>
      </c>
    </row>
    <row r="11" spans="1:14">
      <c r="A11" s="1" t="s">
        <v>9</v>
      </c>
      <c r="B11" s="1">
        <v>1503.56</v>
      </c>
      <c r="H11" s="1">
        <v>1395.85</v>
      </c>
      <c r="I11" s="3">
        <f t="shared" si="0"/>
        <v>7.7164451767740116E-2</v>
      </c>
      <c r="J11" s="3" t="str">
        <f t="shared" si="1"/>
        <v/>
      </c>
      <c r="K11" s="3" t="str">
        <f t="shared" si="2"/>
        <v/>
      </c>
      <c r="L11" s="3" t="str">
        <f t="shared" si="3"/>
        <v/>
      </c>
      <c r="M11" s="3" t="str">
        <f t="shared" si="4"/>
        <v/>
      </c>
      <c r="N11" s="3" t="str">
        <f t="shared" si="5"/>
        <v/>
      </c>
    </row>
    <row r="12" spans="1:14">
      <c r="A12" s="1" t="s">
        <v>10</v>
      </c>
      <c r="B12" s="1">
        <v>1234.79</v>
      </c>
      <c r="C12" s="1">
        <v>1082.25</v>
      </c>
      <c r="D12" s="1">
        <v>1057.387348</v>
      </c>
      <c r="E12" s="1">
        <v>1051.2</v>
      </c>
      <c r="F12" s="1">
        <v>3549.4703533076599</v>
      </c>
      <c r="G12" s="1">
        <v>1045.8900000000001</v>
      </c>
      <c r="H12" s="1">
        <v>1042.1099999999999</v>
      </c>
      <c r="I12" s="3">
        <f t="shared" si="0"/>
        <v>0.18489410906718109</v>
      </c>
      <c r="J12" s="3">
        <f t="shared" si="1"/>
        <v>3.8518006736333113E-2</v>
      </c>
      <c r="K12" s="3">
        <f t="shared" si="2"/>
        <v>1.466001477771068E-2</v>
      </c>
      <c r="L12" s="3">
        <f t="shared" si="3"/>
        <v>8.7226876241473031E-3</v>
      </c>
      <c r="M12" s="3">
        <f t="shared" si="4"/>
        <v>2.4060419277309117</v>
      </c>
      <c r="N12" s="3">
        <f t="shared" si="5"/>
        <v>3.6272562397445572E-3</v>
      </c>
    </row>
    <row r="13" spans="1:14">
      <c r="A13" s="1" t="s">
        <v>11</v>
      </c>
      <c r="B13" s="1">
        <v>822.66</v>
      </c>
      <c r="C13" s="1">
        <v>927.82060000000001</v>
      </c>
      <c r="D13" s="1">
        <v>833.50857299999996</v>
      </c>
      <c r="E13" s="1">
        <v>823.06</v>
      </c>
      <c r="F13" s="1">
        <v>2066.94839878626</v>
      </c>
      <c r="G13" s="1">
        <v>820.92</v>
      </c>
      <c r="H13" s="1">
        <v>819.56</v>
      </c>
      <c r="I13" s="3">
        <f t="shared" si="0"/>
        <v>3.7825174483869673E-3</v>
      </c>
      <c r="J13" s="3">
        <f t="shared" si="1"/>
        <v>0.13209600273317398</v>
      </c>
      <c r="K13" s="3">
        <f t="shared" si="2"/>
        <v>1.7019587339548062E-2</v>
      </c>
      <c r="L13" s="3">
        <f t="shared" si="3"/>
        <v>4.2705842159207379E-3</v>
      </c>
      <c r="M13" s="3">
        <f t="shared" si="4"/>
        <v>1.5220220591369273</v>
      </c>
      <c r="N13" s="3">
        <f t="shared" si="5"/>
        <v>1.6594270096149321E-3</v>
      </c>
    </row>
    <row r="14" spans="1:14">
      <c r="A14" s="1" t="s">
        <v>12</v>
      </c>
      <c r="B14" s="1">
        <v>1607.48</v>
      </c>
      <c r="H14" s="1">
        <v>1541.14</v>
      </c>
      <c r="I14" s="3">
        <f t="shared" si="0"/>
        <v>4.3046056815084881E-2</v>
      </c>
      <c r="J14" s="3" t="str">
        <f t="shared" si="1"/>
        <v/>
      </c>
      <c r="K14" s="3" t="str">
        <f t="shared" si="2"/>
        <v/>
      </c>
      <c r="L14" s="3" t="str">
        <f t="shared" si="3"/>
        <v/>
      </c>
      <c r="M14" s="3" t="str">
        <f t="shared" si="4"/>
        <v/>
      </c>
      <c r="N14" s="3" t="str">
        <f t="shared" si="5"/>
        <v/>
      </c>
    </row>
    <row r="15" spans="1:14">
      <c r="A15" s="1" t="s">
        <v>13</v>
      </c>
      <c r="B15" s="1">
        <v>900.79</v>
      </c>
      <c r="H15" s="1">
        <v>866.37</v>
      </c>
      <c r="I15" s="3">
        <f t="shared" si="0"/>
        <v>3.9728984152267457E-2</v>
      </c>
      <c r="J15" s="3" t="str">
        <f t="shared" si="1"/>
        <v/>
      </c>
      <c r="K15" s="3" t="str">
        <f t="shared" si="2"/>
        <v/>
      </c>
      <c r="L15" s="3" t="str">
        <f t="shared" si="3"/>
        <v/>
      </c>
      <c r="M15" s="3" t="str">
        <f t="shared" si="4"/>
        <v/>
      </c>
      <c r="N15" s="3" t="str">
        <f t="shared" si="5"/>
        <v/>
      </c>
    </row>
    <row r="17" spans="9:14">
      <c r="I17" s="4">
        <f>AVERAGE(I2:I15)</f>
        <v>4.8092160974613919E-2</v>
      </c>
      <c r="J17" s="4">
        <f t="shared" ref="J17:K17" si="6">AVERAGE(J2:J15)</f>
        <v>5.6698754154041735E-2</v>
      </c>
      <c r="K17" s="4">
        <f t="shared" si="6"/>
        <v>7.046637503655058E-2</v>
      </c>
      <c r="L17" s="4">
        <f t="shared" ref="L17:M17" si="7">AVERAGE(L2:L15)</f>
        <v>6.580373976326151E-2</v>
      </c>
      <c r="M17" s="4">
        <f t="shared" si="7"/>
        <v>1.5164927009552651</v>
      </c>
      <c r="N17" s="4">
        <f t="shared" ref="N17" si="8">AVERAGE(N2:N15)</f>
        <v>2.2196569969882795E-2</v>
      </c>
    </row>
    <row r="18" spans="9:14">
      <c r="I18" s="4">
        <f>AVERAGE(I12:I13,I2:I6)</f>
        <v>5.986866954563614E-2</v>
      </c>
      <c r="J18" s="4">
        <f t="shared" ref="J18:K18" si="9">AVERAGE(J12:J13,J2:J6)</f>
        <v>5.6698754154041728E-2</v>
      </c>
      <c r="K18" s="4">
        <f t="shared" si="9"/>
        <v>7.046637503655058E-2</v>
      </c>
      <c r="L18" s="4">
        <f t="shared" ref="L18:M18" si="10">AVERAGE(L12:L13,L2:L6)</f>
        <v>6.580373976326151E-2</v>
      </c>
      <c r="M18" s="4">
        <f t="shared" si="10"/>
        <v>1.5164927009552651</v>
      </c>
      <c r="N18" s="4">
        <f t="shared" ref="N18" si="11">AVERAGE(N12:N13,N2:N6)</f>
        <v>2.2196569969882795E-2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EAFIT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jrivera6</dc:creator>
  <cp:lastModifiedBy>jrivera6</cp:lastModifiedBy>
  <dcterms:created xsi:type="dcterms:W3CDTF">2009-05-09T16:00:37Z</dcterms:created>
  <dcterms:modified xsi:type="dcterms:W3CDTF">2009-05-23T18:23:52Z</dcterms:modified>
</cp:coreProperties>
</file>