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6740" windowHeight="7365"/>
  </bookViews>
  <sheets>
    <sheet name="Hoja1" sheetId="1" r:id="rId1"/>
  </sheets>
  <definedNames>
    <definedName name="solver_adj" localSheetId="0" hidden="1">Hoja1!$B$3:$B$4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Hoja1!$G$2</definedName>
    <definedName name="solver_lhs2" localSheetId="0" hidden="1">Hoja1!$G$22</definedName>
    <definedName name="solver_lin" localSheetId="0" hidden="1">2</definedName>
    <definedName name="solver_neg" localSheetId="0" hidden="1">2</definedName>
    <definedName name="solver_num" localSheetId="0" hidden="1">2</definedName>
    <definedName name="solver_nwt" localSheetId="0" hidden="1">1</definedName>
    <definedName name="solver_pre" localSheetId="0" hidden="1">0.000001</definedName>
    <definedName name="solver_rel1" localSheetId="0" hidden="1">2</definedName>
    <definedName name="solver_rel2" localSheetId="0" hidden="1">2</definedName>
    <definedName name="solver_rhs1" localSheetId="0" hidden="1">0</definedName>
    <definedName name="solver_rhs2" localSheetId="0" hidden="1">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5725"/>
</workbook>
</file>

<file path=xl/calcChain.xml><?xml version="1.0" encoding="utf-8"?>
<calcChain xmlns="http://schemas.openxmlformats.org/spreadsheetml/2006/main">
  <c r="B31" i="1"/>
  <c r="A31" s="1"/>
  <c r="A30"/>
  <c r="A29"/>
  <c r="C29" s="1"/>
  <c r="A28"/>
  <c r="H14"/>
  <c r="A16"/>
  <c r="A14"/>
  <c r="A13"/>
  <c r="A12"/>
  <c r="G3"/>
  <c r="B1"/>
  <c r="F4" s="1"/>
  <c r="C30" l="1"/>
  <c r="G22"/>
  <c r="G20"/>
  <c r="G16"/>
  <c r="G14"/>
  <c r="G12"/>
  <c r="G10"/>
  <c r="G8"/>
  <c r="G6"/>
  <c r="G4"/>
  <c r="G18"/>
  <c r="G2"/>
  <c r="G21"/>
  <c r="G19"/>
  <c r="G17"/>
  <c r="G15"/>
  <c r="G13"/>
  <c r="G11"/>
  <c r="G9"/>
  <c r="G7"/>
  <c r="G5"/>
  <c r="F2"/>
  <c r="F21"/>
  <c r="F19"/>
  <c r="F17"/>
  <c r="F15"/>
  <c r="F13"/>
  <c r="F11"/>
  <c r="F9"/>
  <c r="F7"/>
  <c r="F5"/>
  <c r="F3"/>
  <c r="F22"/>
  <c r="F20"/>
  <c r="F18"/>
  <c r="F16"/>
  <c r="F14"/>
  <c r="F12"/>
  <c r="F10"/>
  <c r="F8"/>
  <c r="F6"/>
</calcChain>
</file>

<file path=xl/sharedStrings.xml><?xml version="1.0" encoding="utf-8"?>
<sst xmlns="http://schemas.openxmlformats.org/spreadsheetml/2006/main" count="11" uniqueCount="9">
  <si>
    <t>P</t>
  </si>
  <si>
    <t>alfa</t>
  </si>
  <si>
    <t>beta</t>
  </si>
  <si>
    <t>x</t>
  </si>
  <si>
    <t>y1</t>
  </si>
  <si>
    <t>y2</t>
  </si>
  <si>
    <t>x0</t>
  </si>
  <si>
    <t>y0</t>
  </si>
  <si>
    <t>lambda</t>
  </si>
</sst>
</file>

<file path=xl/styles.xml><?xml version="1.0" encoding="utf-8"?>
<styleSheet xmlns="http://schemas.openxmlformats.org/spreadsheetml/2006/main">
  <fonts count="2"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lineChart>
        <c:grouping val="standard"/>
        <c:ser>
          <c:idx val="0"/>
          <c:order val="0"/>
          <c:tx>
            <c:v>pol</c:v>
          </c:tx>
          <c:cat>
            <c:numRef>
              <c:f>Hoja1!$E$2:$E$22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Hoja1!$F$2:$F$22</c:f>
              <c:numCache>
                <c:formatCode>General</c:formatCode>
                <c:ptCount val="21"/>
                <c:pt idx="0">
                  <c:v>0</c:v>
                </c:pt>
                <c:pt idx="1">
                  <c:v>9.091419672909248E-5</c:v>
                </c:pt>
                <c:pt idx="2">
                  <c:v>7.8291800448566733E-4</c:v>
                </c:pt>
                <c:pt idx="3">
                  <c:v>2.7587077290845557E-3</c:v>
                </c:pt>
                <c:pt idx="4">
                  <c:v>6.7421879508469829E-3</c:v>
                </c:pt>
                <c:pt idx="5">
                  <c:v>1.3484375901693966E-2</c:v>
                </c:pt>
                <c:pt idx="6">
                  <c:v>2.375692716782174E-2</c:v>
                </c:pt>
                <c:pt idx="7">
                  <c:v>3.8348288763850442E-2</c:v>
                </c:pt>
                <c:pt idx="8">
                  <c:v>5.806112275372817E-2</c:v>
                </c:pt>
                <c:pt idx="9">
                  <c:v>8.371045016422092E-2</c:v>
                </c:pt>
                <c:pt idx="10">
                  <c:v>0.11612224550745635</c:v>
                </c:pt>
                <c:pt idx="11">
                  <c:v>0.15613233307795035</c:v>
                </c:pt>
                <c:pt idx="12">
                  <c:v>0.20458549577648572</c:v>
                </c:pt>
                <c:pt idx="13">
                  <c:v>0.26233473953133479</c:v>
                </c:pt>
                <c:pt idx="14">
                  <c:v>0.33024067521488004</c:v>
                </c:pt>
                <c:pt idx="15">
                  <c:v>0.40917099155297154</c:v>
                </c:pt>
                <c:pt idx="16">
                  <c:v>0.5</c:v>
                </c:pt>
                <c:pt idx="17">
                  <c:v>0.60360823755324733</c:v>
                </c:pt>
                <c:pt idx="18">
                  <c:v>0.72088211693121118</c:v>
                </c:pt>
                <c:pt idx="19">
                  <c:v>0.85271361598674134</c:v>
                </c:pt>
                <c:pt idx="20">
                  <c:v>1</c:v>
                </c:pt>
              </c:numCache>
            </c:numRef>
          </c:val>
        </c:ser>
        <c:ser>
          <c:idx val="1"/>
          <c:order val="1"/>
          <c:tx>
            <c:v>exp</c:v>
          </c:tx>
          <c:val>
            <c:numRef>
              <c:f>Hoja1!$G$2:$G$22</c:f>
              <c:numCache>
                <c:formatCode>General</c:formatCode>
                <c:ptCount val="21"/>
                <c:pt idx="0">
                  <c:v>6.2450045135165055E-17</c:v>
                </c:pt>
                <c:pt idx="1">
                  <c:v>6.9617646251773219E-3</c:v>
                </c:pt>
                <c:pt idx="2">
                  <c:v>1.5164740550797633E-2</c:v>
                </c:pt>
                <c:pt idx="3">
                  <c:v>2.4830223033925014E-2</c:v>
                </c:pt>
                <c:pt idx="4">
                  <c:v>3.6218962008503608E-2</c:v>
                </c:pt>
                <c:pt idx="5">
                  <c:v>4.9638196449981645E-2</c:v>
                </c:pt>
                <c:pt idx="6">
                  <c:v>6.5449942895071597E-2</c:v>
                </c:pt>
                <c:pt idx="7">
                  <c:v>8.408076171965706E-2</c:v>
                </c:pt>
                <c:pt idx="8">
                  <c:v>0.10603326464398241</c:v>
                </c:pt>
                <c:pt idx="9">
                  <c:v>0.13189967390810856</c:v>
                </c:pt>
                <c:pt idx="10">
                  <c:v>0.16237779890942122</c:v>
                </c:pt>
                <c:pt idx="11">
                  <c:v>0.19828986131090598</c:v>
                </c:pt>
                <c:pt idx="12">
                  <c:v>0.24060467647334097</c:v>
                </c:pt>
                <c:pt idx="13">
                  <c:v>0.29046378960957275</c:v>
                </c:pt>
                <c:pt idx="14">
                  <c:v>0.34921227174729985</c:v>
                </c:pt>
                <c:pt idx="15">
                  <c:v>0.41843500629647934</c:v>
                </c:pt>
                <c:pt idx="16">
                  <c:v>0.49999944513989514</c:v>
                </c:pt>
                <c:pt idx="17">
                  <c:v>0.59610598769658685</c:v>
                </c:pt>
                <c:pt idx="18">
                  <c:v>0.70934734205608985</c:v>
                </c:pt>
                <c:pt idx="19">
                  <c:v>0.84277846959467539</c:v>
                </c:pt>
                <c:pt idx="20">
                  <c:v>0.99999900000000008</c:v>
                </c:pt>
              </c:numCache>
            </c:numRef>
          </c:val>
        </c:ser>
        <c:marker val="1"/>
        <c:axId val="115604096"/>
        <c:axId val="128646528"/>
      </c:lineChart>
      <c:catAx>
        <c:axId val="115604096"/>
        <c:scaling>
          <c:orientation val="minMax"/>
        </c:scaling>
        <c:axPos val="b"/>
        <c:numFmt formatCode="General" sourceLinked="1"/>
        <c:tickLblPos val="nextTo"/>
        <c:crossAx val="128646528"/>
        <c:crosses val="autoZero"/>
        <c:auto val="1"/>
        <c:lblAlgn val="ctr"/>
        <c:lblOffset val="100"/>
      </c:catAx>
      <c:valAx>
        <c:axId val="128646528"/>
        <c:scaling>
          <c:orientation val="minMax"/>
        </c:scaling>
        <c:axPos val="l"/>
        <c:majorGridlines/>
        <c:numFmt formatCode="General" sourceLinked="1"/>
        <c:tickLblPos val="nextTo"/>
        <c:crossAx val="115604096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0</xdr:row>
      <xdr:rowOff>104775</xdr:rowOff>
    </xdr:from>
    <xdr:to>
      <xdr:col>12</xdr:col>
      <xdr:colOff>514350</xdr:colOff>
      <xdr:row>15</xdr:row>
      <xdr:rowOff>133350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1"/>
  <sheetViews>
    <sheetView tabSelected="1" workbookViewId="0">
      <selection activeCell="B8" sqref="B8"/>
    </sheetView>
  </sheetViews>
  <sheetFormatPr baseColWidth="10" defaultRowHeight="14.25"/>
  <sheetData>
    <row r="1" spans="1:10">
      <c r="A1" s="1" t="s">
        <v>0</v>
      </c>
      <c r="B1">
        <f>(LN(B7))/(LN(B6))</f>
        <v>3.1062837195053903</v>
      </c>
      <c r="E1" t="s">
        <v>3</v>
      </c>
      <c r="F1" t="s">
        <v>4</v>
      </c>
      <c r="G1" t="s">
        <v>5</v>
      </c>
    </row>
    <row r="2" spans="1:10">
      <c r="A2" t="s">
        <v>1</v>
      </c>
      <c r="B2">
        <v>3.281280517578125</v>
      </c>
      <c r="E2">
        <v>0</v>
      </c>
      <c r="F2">
        <f>E2^$B$1</f>
        <v>0</v>
      </c>
      <c r="G2">
        <f>$B$3*EXP($B$2*E2)+$B$4</f>
        <v>6.2450045135165055E-17</v>
      </c>
    </row>
    <row r="3" spans="1:10">
      <c r="A3" t="s">
        <v>2</v>
      </c>
      <c r="B3">
        <v>3.9047474575093534E-2</v>
      </c>
      <c r="E3">
        <v>0.05</v>
      </c>
      <c r="F3">
        <f t="shared" ref="F3:F22" si="0">E3^$B$1</f>
        <v>9.091419672909248E-5</v>
      </c>
      <c r="G3">
        <f t="shared" ref="G3:G22" si="1">$B$3*EXP($B$2*E3)+$B$4</f>
        <v>6.9617646251773219E-3</v>
      </c>
    </row>
    <row r="4" spans="1:10">
      <c r="A4" t="s">
        <v>8</v>
      </c>
      <c r="B4">
        <v>-3.9047474575093472E-2</v>
      </c>
      <c r="E4">
        <v>0.1</v>
      </c>
      <c r="F4">
        <f t="shared" si="0"/>
        <v>7.8291800448566733E-4</v>
      </c>
      <c r="G4">
        <f t="shared" si="1"/>
        <v>1.5164740550797633E-2</v>
      </c>
    </row>
    <row r="5" spans="1:10">
      <c r="E5">
        <v>0.15</v>
      </c>
      <c r="F5">
        <f t="shared" si="0"/>
        <v>2.7587077290845557E-3</v>
      </c>
      <c r="G5">
        <f t="shared" si="1"/>
        <v>2.4830223033925014E-2</v>
      </c>
    </row>
    <row r="6" spans="1:10">
      <c r="A6" t="s">
        <v>6</v>
      </c>
      <c r="B6">
        <v>0.8</v>
      </c>
      <c r="E6">
        <v>0.2</v>
      </c>
      <c r="F6">
        <f t="shared" si="0"/>
        <v>6.7421879508469829E-3</v>
      </c>
      <c r="G6">
        <f t="shared" si="1"/>
        <v>3.6218962008503608E-2</v>
      </c>
    </row>
    <row r="7" spans="1:10">
      <c r="A7" t="s">
        <v>7</v>
      </c>
      <c r="B7">
        <v>0.5</v>
      </c>
      <c r="E7">
        <v>0.25</v>
      </c>
      <c r="F7">
        <f t="shared" si="0"/>
        <v>1.3484375901693966E-2</v>
      </c>
      <c r="G7">
        <f t="shared" si="1"/>
        <v>4.9638196449981645E-2</v>
      </c>
    </row>
    <row r="8" spans="1:10">
      <c r="E8">
        <v>0.3</v>
      </c>
      <c r="F8">
        <f t="shared" si="0"/>
        <v>2.375692716782174E-2</v>
      </c>
      <c r="G8">
        <f t="shared" si="1"/>
        <v>6.5449942895071597E-2</v>
      </c>
    </row>
    <row r="9" spans="1:10">
      <c r="E9">
        <v>0.35</v>
      </c>
      <c r="F9">
        <f t="shared" si="0"/>
        <v>3.8348288763850442E-2</v>
      </c>
      <c r="G9">
        <f t="shared" si="1"/>
        <v>8.408076171965706E-2</v>
      </c>
    </row>
    <row r="10" spans="1:10">
      <c r="E10">
        <v>0.4</v>
      </c>
      <c r="F10">
        <f t="shared" si="0"/>
        <v>5.806112275372817E-2</v>
      </c>
      <c r="G10">
        <f t="shared" si="1"/>
        <v>0.10603326464398241</v>
      </c>
    </row>
    <row r="11" spans="1:10">
      <c r="E11">
        <v>0.45</v>
      </c>
      <c r="F11">
        <f t="shared" si="0"/>
        <v>8.371045016422092E-2</v>
      </c>
      <c r="G11">
        <f t="shared" si="1"/>
        <v>0.13189967390810856</v>
      </c>
    </row>
    <row r="12" spans="1:10">
      <c r="A12">
        <f>125*125</f>
        <v>15625</v>
      </c>
      <c r="E12">
        <v>0.5</v>
      </c>
      <c r="F12">
        <f t="shared" si="0"/>
        <v>0.11612224550745635</v>
      </c>
      <c r="G12">
        <f t="shared" si="1"/>
        <v>0.16237779890942122</v>
      </c>
    </row>
    <row r="13" spans="1:10">
      <c r="A13">
        <f>5^6</f>
        <v>15625</v>
      </c>
      <c r="E13">
        <v>0.55000000000000004</v>
      </c>
      <c r="F13">
        <f t="shared" si="0"/>
        <v>0.15613233307795035</v>
      </c>
      <c r="G13">
        <f t="shared" si="1"/>
        <v>0.19828986131090598</v>
      </c>
      <c r="I13" t="s">
        <v>3</v>
      </c>
      <c r="J13" t="s">
        <v>1</v>
      </c>
    </row>
    <row r="14" spans="1:10">
      <c r="A14">
        <f>1-0.00001</f>
        <v>0.99999000000000005</v>
      </c>
      <c r="E14">
        <v>0.6</v>
      </c>
      <c r="F14">
        <f t="shared" si="0"/>
        <v>0.20458549577648572</v>
      </c>
      <c r="G14">
        <f t="shared" si="1"/>
        <v>0.24060467647334097</v>
      </c>
      <c r="H14">
        <f>LN((0.5-B4)/B3)</f>
        <v>2.6250254433974227</v>
      </c>
      <c r="I14">
        <v>0.62011497000000004</v>
      </c>
      <c r="J14">
        <v>1</v>
      </c>
    </row>
    <row r="15" spans="1:10">
      <c r="E15">
        <v>0.65</v>
      </c>
      <c r="F15">
        <f t="shared" si="0"/>
        <v>0.26233473953133479</v>
      </c>
      <c r="G15">
        <f t="shared" si="1"/>
        <v>0.29046378960957275</v>
      </c>
      <c r="I15">
        <v>0.47795348999999998</v>
      </c>
      <c r="J15">
        <v>0.8</v>
      </c>
    </row>
    <row r="16" spans="1:10">
      <c r="A16">
        <f>(0.5*EXP(B16))-(EXP(0.8*B16))+0.5</f>
        <v>0</v>
      </c>
      <c r="B16">
        <v>0</v>
      </c>
      <c r="E16">
        <v>0.7</v>
      </c>
      <c r="F16">
        <f t="shared" si="0"/>
        <v>0.33024067521488004</v>
      </c>
      <c r="G16">
        <f t="shared" si="1"/>
        <v>0.34921227174729985</v>
      </c>
      <c r="I16">
        <v>0.77013582000000003</v>
      </c>
      <c r="J16">
        <v>1.2</v>
      </c>
    </row>
    <row r="17" spans="1:10">
      <c r="E17">
        <v>0.75</v>
      </c>
      <c r="F17">
        <f t="shared" si="0"/>
        <v>0.40917099155297154</v>
      </c>
      <c r="G17">
        <f t="shared" si="1"/>
        <v>0.41843500629647934</v>
      </c>
      <c r="I17">
        <v>0.84785999999999995</v>
      </c>
      <c r="J17">
        <v>1.3</v>
      </c>
    </row>
    <row r="18" spans="1:10">
      <c r="E18">
        <v>0.8</v>
      </c>
      <c r="F18">
        <f t="shared" si="0"/>
        <v>0.5</v>
      </c>
      <c r="G18">
        <f t="shared" si="1"/>
        <v>0.49999944513989514</v>
      </c>
      <c r="I18">
        <v>0.80878000000000005</v>
      </c>
      <c r="J18">
        <v>1.25</v>
      </c>
    </row>
    <row r="19" spans="1:10">
      <c r="E19">
        <v>0.85</v>
      </c>
      <c r="F19">
        <f t="shared" si="0"/>
        <v>0.60360823755324733</v>
      </c>
      <c r="G19">
        <f t="shared" si="1"/>
        <v>0.59610598769658685</v>
      </c>
      <c r="J19">
        <v>1.2450000000000001</v>
      </c>
    </row>
    <row r="20" spans="1:10">
      <c r="E20">
        <v>0.9</v>
      </c>
      <c r="F20">
        <f t="shared" si="0"/>
        <v>0.72088211693121118</v>
      </c>
      <c r="G20">
        <f t="shared" si="1"/>
        <v>0.70934734205608985</v>
      </c>
    </row>
    <row r="21" spans="1:10">
      <c r="E21">
        <v>0.95</v>
      </c>
      <c r="F21">
        <f t="shared" si="0"/>
        <v>0.85271361598674134</v>
      </c>
      <c r="G21">
        <f t="shared" si="1"/>
        <v>0.84277846959467539</v>
      </c>
    </row>
    <row r="22" spans="1:10">
      <c r="E22">
        <v>1</v>
      </c>
      <c r="F22">
        <f t="shared" si="0"/>
        <v>1</v>
      </c>
      <c r="G22">
        <f t="shared" si="1"/>
        <v>0.99999900000000008</v>
      </c>
    </row>
    <row r="28" spans="1:10">
      <c r="A28">
        <f>1+EXP(0.1)-2*EXP(0.08)</f>
        <v>-6.1403217274269561E-2</v>
      </c>
    </row>
    <row r="29" spans="1:10">
      <c r="A29">
        <f>1+EXP(B29)-2*EXP(0.8*B29)</f>
        <v>-6.6188786224330443E-5</v>
      </c>
      <c r="B29">
        <v>3.2812652587890625</v>
      </c>
      <c r="C29" t="str">
        <f>IF(A29*A31&lt;0,"","AQUÍ")</f>
        <v>AQUÍ</v>
      </c>
    </row>
    <row r="30" spans="1:10">
      <c r="A30">
        <f t="shared" ref="A30:C31" si="2">1+EXP(B30)-2*EXP(0.8*B30)</f>
        <v>2.8099182074470264E-6</v>
      </c>
      <c r="B30">
        <v>3.281280517578125</v>
      </c>
      <c r="C30" t="str">
        <f>IF(A30*A31&lt;0,"","AQUÍ")</f>
        <v/>
      </c>
    </row>
    <row r="31" spans="1:10">
      <c r="A31">
        <f t="shared" si="2"/>
        <v>-3.1689694182546191E-5</v>
      </c>
      <c r="B31">
        <f>(B29+B30)/2</f>
        <v>3.2812728881835938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EAFIT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jrivera6</dc:creator>
  <cp:lastModifiedBy>jrivera6</cp:lastModifiedBy>
  <dcterms:created xsi:type="dcterms:W3CDTF">2009-07-25T16:25:38Z</dcterms:created>
  <dcterms:modified xsi:type="dcterms:W3CDTF">2009-07-25T17:57:28Z</dcterms:modified>
</cp:coreProperties>
</file>