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iego\Documents\CodigoR\ULEAM\Infor_Caract\Data\"/>
    </mc:Choice>
  </mc:AlternateContent>
  <bookViews>
    <workbookView xWindow="0" yWindow="0" windowWidth="20490" windowHeight="7155" tabRatio="784" firstSheet="5" activeTab="8"/>
  </bookViews>
  <sheets>
    <sheet name="Piloto" sheetId="1" r:id="rId1"/>
    <sheet name="Muestreo 1 Machalilla" sheetId="2" r:id="rId2"/>
    <sheet name="Muestreo 1 Pacoche" sheetId="3" r:id="rId3"/>
    <sheet name="Muestreo 2 Machalilla" sheetId="4" r:id="rId4"/>
    <sheet name="Muestreo 2 Pacoche" sheetId="5" r:id="rId5"/>
    <sheet name="Muestreo 3 Pacoche" sheetId="9" r:id="rId6"/>
    <sheet name="Muestreo 3 Machalilla" sheetId="10" r:id="rId7"/>
    <sheet name="2Muestreos Machalilla" sheetId="6" r:id="rId8"/>
    <sheet name="2Muestreos Pacoche" sheetId="7" r:id="rId9"/>
    <sheet name="Hoja1" sheetId="8" r:id="rId10"/>
  </sheets>
  <calcPr calcId="152511"/>
</workbook>
</file>

<file path=xl/calcChain.xml><?xml version="1.0" encoding="utf-8"?>
<calcChain xmlns="http://schemas.openxmlformats.org/spreadsheetml/2006/main">
  <c r="R69" i="6" l="1"/>
  <c r="R68" i="7" l="1"/>
  <c r="R67" i="7"/>
  <c r="R66" i="7"/>
  <c r="R65" i="7"/>
  <c r="R64" i="7"/>
  <c r="R63" i="7"/>
  <c r="R62" i="7"/>
  <c r="R68" i="6" l="1"/>
  <c r="Q21" i="10" l="1"/>
  <c r="Q20" i="10"/>
  <c r="Q19" i="10"/>
  <c r="Q18" i="10"/>
  <c r="Q17" i="10"/>
  <c r="Q16" i="10"/>
  <c r="Q15" i="10"/>
  <c r="Q14" i="10"/>
  <c r="Q13" i="10"/>
  <c r="Q12" i="10"/>
  <c r="Q11" i="10"/>
  <c r="Q10" i="10"/>
  <c r="Q9" i="10"/>
  <c r="Q8" i="10"/>
  <c r="Q7" i="10"/>
  <c r="Q6" i="10"/>
  <c r="Q5" i="10"/>
  <c r="Q4" i="10"/>
  <c r="Q3" i="10"/>
  <c r="Q2" i="10"/>
  <c r="R67" i="6"/>
  <c r="R66" i="6"/>
  <c r="R65" i="6"/>
  <c r="R64" i="6"/>
  <c r="R63" i="6"/>
  <c r="R62" i="6"/>
  <c r="R61" i="7" l="1"/>
  <c r="R60" i="7"/>
  <c r="R59" i="7"/>
  <c r="R58" i="7"/>
  <c r="R57" i="7"/>
  <c r="R56" i="7"/>
  <c r="R55" i="7"/>
  <c r="R54" i="7"/>
  <c r="R53" i="7"/>
  <c r="R52" i="7"/>
  <c r="R51" i="7"/>
  <c r="R50" i="7"/>
  <c r="R49" i="7"/>
  <c r="R48" i="7"/>
  <c r="R47" i="7"/>
  <c r="R46" i="7"/>
  <c r="R45" i="7"/>
  <c r="R44" i="7"/>
  <c r="R43" i="7"/>
  <c r="R42" i="7"/>
  <c r="R3" i="6" l="1"/>
  <c r="R4" i="6"/>
  <c r="R5" i="6"/>
  <c r="R6" i="6"/>
  <c r="R7" i="6"/>
  <c r="R8" i="6"/>
  <c r="R9" i="6"/>
  <c r="R10" i="6"/>
  <c r="R11" i="6"/>
  <c r="R12" i="6"/>
  <c r="R13" i="6"/>
  <c r="R14" i="6"/>
  <c r="R15" i="6"/>
  <c r="R16" i="6"/>
  <c r="R17" i="6"/>
  <c r="R18" i="6"/>
  <c r="R19" i="6"/>
  <c r="R20" i="6"/>
  <c r="R21" i="6"/>
  <c r="R2" i="6"/>
  <c r="Q22" i="9" l="1"/>
  <c r="Q21" i="9"/>
  <c r="Q20" i="9"/>
  <c r="Q19" i="9"/>
  <c r="Q18" i="9"/>
  <c r="Q17" i="9"/>
  <c r="Q16" i="9"/>
  <c r="Q15" i="9"/>
  <c r="Q14" i="9"/>
  <c r="Q13" i="9"/>
  <c r="Q12" i="9"/>
  <c r="Q11" i="9"/>
  <c r="Q10" i="9"/>
  <c r="Q9" i="9"/>
  <c r="Q8" i="9"/>
  <c r="Q7" i="9"/>
  <c r="Q6" i="9"/>
  <c r="Q5" i="9"/>
  <c r="Q4" i="9"/>
  <c r="Q3" i="9"/>
  <c r="R61" i="6" l="1"/>
  <c r="R60" i="6"/>
  <c r="R59" i="6"/>
  <c r="R58" i="6"/>
  <c r="R57" i="6"/>
  <c r="R56" i="6"/>
  <c r="R55" i="6"/>
  <c r="R54" i="6"/>
  <c r="R53" i="6"/>
  <c r="R52" i="6"/>
  <c r="R51" i="6"/>
  <c r="R50" i="6"/>
  <c r="R49" i="6"/>
  <c r="R48" i="6"/>
  <c r="R47" i="6"/>
  <c r="R46" i="6"/>
  <c r="R45" i="6"/>
  <c r="R44" i="6"/>
  <c r="R43" i="6"/>
  <c r="R42" i="6"/>
  <c r="R41" i="7" l="1"/>
  <c r="R40" i="7"/>
  <c r="R39" i="7"/>
  <c r="R38" i="7"/>
  <c r="R37" i="7"/>
  <c r="R36" i="7"/>
  <c r="R35" i="7"/>
  <c r="R34" i="7"/>
  <c r="R33" i="7"/>
  <c r="R32" i="7"/>
  <c r="R31" i="7"/>
  <c r="R30" i="7"/>
  <c r="R29" i="7"/>
  <c r="R28" i="7"/>
  <c r="R27" i="7"/>
  <c r="R26" i="7"/>
  <c r="R25" i="7"/>
  <c r="R24" i="7"/>
  <c r="R23" i="7"/>
  <c r="R22" i="7"/>
  <c r="R21" i="7"/>
  <c r="R20" i="7"/>
  <c r="R19" i="7"/>
  <c r="R18" i="7"/>
  <c r="R17" i="7"/>
  <c r="R16" i="7"/>
  <c r="R15" i="7"/>
  <c r="R14" i="7"/>
  <c r="R13" i="7"/>
  <c r="R12" i="7"/>
  <c r="R11" i="7"/>
  <c r="R10" i="7"/>
  <c r="R9" i="7"/>
  <c r="R8" i="7"/>
  <c r="R7" i="7"/>
  <c r="R6" i="7"/>
  <c r="R5" i="7"/>
  <c r="R4" i="7"/>
  <c r="R3" i="7"/>
  <c r="R2" i="7"/>
  <c r="Q8" i="4"/>
  <c r="R41" i="6"/>
  <c r="R40" i="6"/>
  <c r="R39" i="6"/>
  <c r="R38" i="6"/>
  <c r="R37" i="6"/>
  <c r="R36" i="6"/>
  <c r="R35" i="6"/>
  <c r="R34" i="6"/>
  <c r="R33" i="6"/>
  <c r="R32" i="6"/>
  <c r="R31" i="6"/>
  <c r="R30" i="6"/>
  <c r="R29" i="6"/>
  <c r="R28" i="6"/>
  <c r="R27" i="6"/>
  <c r="R26" i="6"/>
  <c r="R25" i="6"/>
  <c r="R24" i="6"/>
  <c r="R23" i="6"/>
  <c r="R22" i="6"/>
  <c r="Q22" i="5" l="1"/>
  <c r="Q21" i="5"/>
  <c r="Q20" i="5"/>
  <c r="Q19" i="5"/>
  <c r="Q18" i="5"/>
  <c r="Q17" i="5"/>
  <c r="Q16" i="5"/>
  <c r="Q15" i="5"/>
  <c r="Q14" i="5"/>
  <c r="Q13" i="5"/>
  <c r="Q12" i="5"/>
  <c r="Q11" i="5"/>
  <c r="Q10" i="5"/>
  <c r="Q9" i="5"/>
  <c r="Q8" i="5"/>
  <c r="Q7" i="5"/>
  <c r="Q6" i="5"/>
  <c r="Q5" i="5"/>
  <c r="Q4" i="5"/>
  <c r="Q3" i="5"/>
  <c r="Q21" i="4"/>
  <c r="Q20" i="4"/>
  <c r="Q19" i="4"/>
  <c r="Q18" i="4"/>
  <c r="Q17" i="4"/>
  <c r="Q16" i="4"/>
  <c r="Q15" i="4"/>
  <c r="Q14" i="4"/>
  <c r="Q13" i="4"/>
  <c r="Q12" i="4"/>
  <c r="Q11" i="4"/>
  <c r="Q10" i="4"/>
  <c r="Q9" i="4"/>
  <c r="Q7" i="4"/>
  <c r="Q6" i="4"/>
  <c r="Q5" i="4"/>
  <c r="Q4" i="4"/>
  <c r="Q3" i="4"/>
  <c r="Q2" i="4"/>
  <c r="U22" i="3"/>
  <c r="U21" i="3"/>
  <c r="U20" i="3"/>
  <c r="U19" i="3"/>
  <c r="U18" i="3"/>
  <c r="U17" i="3"/>
  <c r="U16" i="3"/>
  <c r="U15" i="3"/>
  <c r="U14" i="3"/>
  <c r="U13" i="3"/>
  <c r="U12" i="3"/>
  <c r="U11" i="3"/>
  <c r="U10" i="3"/>
  <c r="U9" i="3"/>
  <c r="U8" i="3"/>
  <c r="U7" i="3"/>
  <c r="U6" i="3"/>
  <c r="U5" i="3"/>
  <c r="U4" i="3"/>
  <c r="U3" i="3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P14" i="1" l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13" i="1"/>
  <c r="P5" i="1"/>
  <c r="P6" i="1"/>
  <c r="P7" i="1"/>
  <c r="P8" i="1"/>
  <c r="P9" i="1"/>
  <c r="P10" i="1"/>
  <c r="P11" i="1"/>
  <c r="P4" i="1"/>
</calcChain>
</file>

<file path=xl/comments1.xml><?xml version="1.0" encoding="utf-8"?>
<comments xmlns="http://schemas.openxmlformats.org/spreadsheetml/2006/main">
  <authors>
    <author>Diego J. Lizcano</author>
  </authors>
  <commentList>
    <comment ref="M2" authorId="0" shapeId="0">
      <text>
        <r>
          <rPr>
            <b/>
            <sz val="9"/>
            <color indexed="81"/>
            <rFont val="Tahoma"/>
            <family val="2"/>
          </rPr>
          <t>Diego J. Lizcano:</t>
        </r>
        <r>
          <rPr>
            <sz val="9"/>
            <color indexed="81"/>
            <rFont val="Tahoma"/>
            <family val="2"/>
          </rPr>
          <t xml:space="preserve">
arreglar</t>
        </r>
      </text>
    </comment>
    <comment ref="N2" authorId="0" shapeId="0">
      <text>
        <r>
          <rPr>
            <b/>
            <sz val="9"/>
            <color indexed="81"/>
            <rFont val="Tahoma"/>
            <family val="2"/>
          </rPr>
          <t>Diego J. Lizcano:</t>
        </r>
        <r>
          <rPr>
            <sz val="9"/>
            <color indexed="81"/>
            <rFont val="Tahoma"/>
            <family val="2"/>
          </rPr>
          <t xml:space="preserve">
Falta
</t>
        </r>
      </text>
    </comment>
  </commentList>
</comments>
</file>

<file path=xl/comments2.xml><?xml version="1.0" encoding="utf-8"?>
<comments xmlns="http://schemas.openxmlformats.org/spreadsheetml/2006/main">
  <authors>
    <author>Diego J. Lizcano</author>
  </authors>
  <commentList>
    <comment ref="O8" authorId="0" shapeId="0">
      <text>
        <r>
          <rPr>
            <b/>
            <sz val="9"/>
            <color indexed="81"/>
            <rFont val="Tahoma"/>
            <family val="2"/>
          </rPr>
          <t>Diego J. Lizcano:</t>
        </r>
        <r>
          <rPr>
            <sz val="9"/>
            <color indexed="81"/>
            <rFont val="Tahoma"/>
            <family val="2"/>
          </rPr>
          <t xml:space="preserve">
corregir
</t>
        </r>
      </text>
    </comment>
  </commentList>
</comments>
</file>

<file path=xl/comments3.xml><?xml version="1.0" encoding="utf-8"?>
<comments xmlns="http://schemas.openxmlformats.org/spreadsheetml/2006/main">
  <authors>
    <author>Diego J. Lizcano</author>
  </authors>
  <commentList>
    <comment ref="F29" authorId="0" shapeId="0">
      <text>
        <r>
          <rPr>
            <b/>
            <sz val="9"/>
            <color indexed="81"/>
            <rFont val="Tahoma"/>
            <family val="2"/>
          </rPr>
          <t>Diego J. Lizcano:</t>
        </r>
        <r>
          <rPr>
            <sz val="9"/>
            <color indexed="81"/>
            <rFont val="Tahoma"/>
            <family val="2"/>
          </rPr>
          <t xml:space="preserve">
Camara dañada!</t>
        </r>
      </text>
    </comment>
  </commentList>
</comments>
</file>

<file path=xl/sharedStrings.xml><?xml version="1.0" encoding="utf-8"?>
<sst xmlns="http://schemas.openxmlformats.org/spreadsheetml/2006/main" count="3757" uniqueCount="887">
  <si>
    <t>N°</t>
  </si>
  <si>
    <t>Localidad</t>
  </si>
  <si>
    <t>Coordenadas Y (99..)</t>
  </si>
  <si>
    <t>Coordenadas X (6..)</t>
  </si>
  <si>
    <t>Condición de la cámara (fallas, pila, etc)</t>
  </si>
  <si>
    <t>Tipo de vegatación</t>
  </si>
  <si>
    <t>Descripción del sitio (troncos, trilla, suea, etc)</t>
  </si>
  <si>
    <t>Fecha inicio</t>
  </si>
  <si>
    <t>Hora inicio</t>
  </si>
  <si>
    <t>Fecha final</t>
  </si>
  <si>
    <t>Hora final</t>
  </si>
  <si>
    <t>Observaciones</t>
  </si>
  <si>
    <t>CÁMARAS</t>
  </si>
  <si>
    <t>Fecha:</t>
  </si>
  <si>
    <t>Nombre anotador:</t>
  </si>
  <si>
    <t>Laura Cervera</t>
  </si>
  <si>
    <t>Machalilla</t>
  </si>
  <si>
    <t>Pacoche</t>
  </si>
  <si>
    <t>99% , 003</t>
  </si>
  <si>
    <t>99%, 001</t>
  </si>
  <si>
    <t>99%, 000</t>
  </si>
  <si>
    <t>99%, 004</t>
  </si>
  <si>
    <t>Bosque seco</t>
  </si>
  <si>
    <t>Bosque húmedo</t>
  </si>
  <si>
    <t>en la loma Sebastián</t>
  </si>
  <si>
    <t>cima-loma, jaile</t>
  </si>
  <si>
    <t>muyuyu</t>
  </si>
  <si>
    <t>saile, ultima loma</t>
  </si>
  <si>
    <t>en la bajada hacia el estero</t>
  </si>
  <si>
    <t>AISE del estero</t>
  </si>
  <si>
    <t>cerca río, barbasco junto cerca</t>
  </si>
  <si>
    <t>barbasco frente cereza</t>
  </si>
  <si>
    <t xml:space="preserve">barbasco </t>
  </si>
  <si>
    <t>ebano</t>
  </si>
  <si>
    <t>santo palo</t>
  </si>
  <si>
    <t>sapote de perro</t>
  </si>
  <si>
    <t xml:space="preserve">madero negro,  </t>
  </si>
  <si>
    <t>palo santo</t>
  </si>
  <si>
    <t>sendero mono/arbol catibo</t>
  </si>
  <si>
    <t>palma mococha</t>
  </si>
  <si>
    <t>aguachento</t>
  </si>
  <si>
    <t>arbol muerto</t>
  </si>
  <si>
    <t>palo de vaca</t>
  </si>
  <si>
    <t>jaile</t>
  </si>
  <si>
    <t>mirando hacia barranca F24</t>
  </si>
  <si>
    <t>presencia chivos y caballos O13</t>
  </si>
  <si>
    <t>prediccion venado / barbasca frente barbasco O14</t>
  </si>
  <si>
    <t>cerca trillo</t>
  </si>
  <si>
    <t>cerca del rio</t>
  </si>
  <si>
    <t>por el camino que da a la puerta</t>
  </si>
  <si>
    <t>vista el Carmen, ceibos</t>
  </si>
  <si>
    <t>cerca finca cafetal</t>
  </si>
  <si>
    <t>desde el otro lado del sendero</t>
  </si>
  <si>
    <t>cultivo toronja y café</t>
  </si>
  <si>
    <t>Código: CMCA</t>
  </si>
  <si>
    <t>99%, 006</t>
  </si>
  <si>
    <t>99%, 026</t>
  </si>
  <si>
    <t>99%, 008</t>
  </si>
  <si>
    <t>Matorral seco</t>
  </si>
  <si>
    <t>sebastian prieto</t>
  </si>
  <si>
    <t>barbasco</t>
  </si>
  <si>
    <t>zapote perri</t>
  </si>
  <si>
    <t>algarrobo</t>
  </si>
  <si>
    <t>cascol</t>
  </si>
  <si>
    <t>muyuyo</t>
  </si>
  <si>
    <t>sebastian blanco</t>
  </si>
  <si>
    <t>dormilon</t>
  </si>
  <si>
    <t>jaboncillo?</t>
  </si>
  <si>
    <t>madero negro?</t>
  </si>
  <si>
    <t>uña de gato</t>
  </si>
  <si>
    <t>Dias Efectivos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</si>
  <si>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</si>
  <si>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</si>
  <si>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</si>
  <si>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</si>
  <si>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</si>
  <si>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</si>
  <si>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</si>
  <si>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</si>
  <si>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</si>
  <si>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</si>
  <si>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</si>
  <si>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</si>
  <si>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</si>
  <si>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</si>
  <si>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</si>
  <si>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</si>
  <si>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</si>
  <si>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</si>
  <si>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</si>
  <si>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</si>
  <si>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</si>
  <si>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</si>
  <si>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</si>
  <si>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</si>
  <si>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</si>
  <si>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</si>
  <si>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</si>
  <si>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</si>
  <si>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</si>
  <si>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</si>
  <si>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</si>
  <si>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</si>
  <si>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</si>
  <si>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</si>
  <si>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</si>
  <si>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</si>
  <si>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</si>
  <si>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</si>
  <si>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</si>
  <si>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</si>
  <si>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N° de Serie</t>
  </si>
  <si>
    <t>126341402006446</t>
  </si>
  <si>
    <t>126341402018108</t>
  </si>
  <si>
    <t>126341402005376</t>
  </si>
  <si>
    <t>126341401000589</t>
  </si>
  <si>
    <t>126341402018101</t>
  </si>
  <si>
    <t>126341401000586</t>
  </si>
  <si>
    <t>126341402005374</t>
  </si>
  <si>
    <t>126341402006442</t>
  </si>
  <si>
    <t>126341311005060</t>
  </si>
  <si>
    <t>126341402005491</t>
  </si>
  <si>
    <t>126341402005492</t>
  </si>
  <si>
    <t>126341402018155</t>
  </si>
  <si>
    <t>126341402005357</t>
  </si>
  <si>
    <t>126341402018102</t>
  </si>
  <si>
    <t>126341402005495</t>
  </si>
  <si>
    <t>126341402006443</t>
  </si>
  <si>
    <t>126341401000583</t>
  </si>
  <si>
    <t>126341402005358</t>
  </si>
  <si>
    <t>126341402006396</t>
  </si>
  <si>
    <t>126341402005352</t>
  </si>
  <si>
    <t>126341402018107</t>
  </si>
  <si>
    <t>126341311009155</t>
  </si>
  <si>
    <t>126341402015457</t>
  </si>
  <si>
    <t>126341402005359</t>
  </si>
  <si>
    <t>126341311005472</t>
  </si>
  <si>
    <t>126341402005496</t>
  </si>
  <si>
    <t>126341402005351</t>
  </si>
  <si>
    <t>126341401000579</t>
  </si>
  <si>
    <t>126341311005059</t>
  </si>
  <si>
    <t>126341402015428</t>
  </si>
  <si>
    <t>126341402005360</t>
  </si>
  <si>
    <t>126341402015458</t>
  </si>
  <si>
    <t>126341402006449</t>
  </si>
  <si>
    <t>126341401000590</t>
  </si>
  <si>
    <t>126341401000581</t>
  </si>
  <si>
    <t>126341401000585</t>
  </si>
  <si>
    <t>126341311005471</t>
  </si>
  <si>
    <t>126341402005366</t>
  </si>
  <si>
    <t>126341401000580</t>
  </si>
  <si>
    <t>126341401000582</t>
  </si>
  <si>
    <t>CT-RVP-1-1</t>
  </si>
  <si>
    <t>CT-RVP-1-2</t>
  </si>
  <si>
    <t>CT-RVP-1-3</t>
  </si>
  <si>
    <t>CT-RVP-1-4</t>
  </si>
  <si>
    <t>CT-RVP-1-5</t>
  </si>
  <si>
    <t>CT-RVP-1-6</t>
  </si>
  <si>
    <t>CT-RVP-1-7</t>
  </si>
  <si>
    <t>CT-RVP-1-8</t>
  </si>
  <si>
    <t>CT-RVP-1-9</t>
  </si>
  <si>
    <t>CT-RVP-1-10</t>
  </si>
  <si>
    <t>CT-RVP-1-11</t>
  </si>
  <si>
    <t>CT-RVP-1-12</t>
  </si>
  <si>
    <t>CT-RVP-1-13</t>
  </si>
  <si>
    <t>CT-RVP-1-14</t>
  </si>
  <si>
    <t>CT-RVP-1-15</t>
  </si>
  <si>
    <t>CT-RVP-1-16</t>
  </si>
  <si>
    <t>CT-RVP-1-17</t>
  </si>
  <si>
    <t>CT-RVP-1-18</t>
  </si>
  <si>
    <t>CT-RVP-1-19</t>
  </si>
  <si>
    <t>CT-RVP-1-20</t>
  </si>
  <si>
    <t>CT-PNM-1-1</t>
  </si>
  <si>
    <t>CT-PNM-1-2</t>
  </si>
  <si>
    <t>CT-PNM-1-3</t>
  </si>
  <si>
    <t>CT-PNM-1-4</t>
  </si>
  <si>
    <t>CT-PNM-1-5</t>
  </si>
  <si>
    <t>CT-PNM-1-6</t>
  </si>
  <si>
    <t>CT-PNM-1-7</t>
  </si>
  <si>
    <t>CT-PNM-1-8</t>
  </si>
  <si>
    <t>CT-PNM-1-9</t>
  </si>
  <si>
    <t>CT-PNM-1-10</t>
  </si>
  <si>
    <t>CT-PNM-1-11</t>
  </si>
  <si>
    <t>CT-PNM-1-12</t>
  </si>
  <si>
    <t>CT-PNM-1-13</t>
  </si>
  <si>
    <t>CT-PNM-1-14</t>
  </si>
  <si>
    <t>CT-PNM-1-15</t>
  </si>
  <si>
    <t>CT-PNM-1-16</t>
  </si>
  <si>
    <t>CT-PNM-1-17</t>
  </si>
  <si>
    <t>CT-PNM-1-18</t>
  </si>
  <si>
    <t>CT-PNM-1-19</t>
  </si>
  <si>
    <t>CT-PNM-1-20</t>
  </si>
  <si>
    <t>Punto GPS</t>
  </si>
  <si>
    <t>N° PA</t>
  </si>
  <si>
    <t># Camara</t>
  </si>
  <si>
    <t>Código Cámara</t>
  </si>
  <si>
    <t>CT021</t>
  </si>
  <si>
    <t>CT022</t>
  </si>
  <si>
    <t>CT023</t>
  </si>
  <si>
    <t>CT024</t>
  </si>
  <si>
    <t>CT025</t>
  </si>
  <si>
    <t>CT026</t>
  </si>
  <si>
    <t>CT027</t>
  </si>
  <si>
    <t>CT028</t>
  </si>
  <si>
    <t>CT029</t>
  </si>
  <si>
    <t>CT030</t>
  </si>
  <si>
    <t>CT031</t>
  </si>
  <si>
    <t>CT032</t>
  </si>
  <si>
    <t>CT033</t>
  </si>
  <si>
    <t>CT034</t>
  </si>
  <si>
    <t>CT035</t>
  </si>
  <si>
    <t>CT036</t>
  </si>
  <si>
    <t>CT037</t>
  </si>
  <si>
    <t>CT038</t>
  </si>
  <si>
    <t>CT039</t>
  </si>
  <si>
    <t>CT040</t>
  </si>
  <si>
    <t xml:space="preserve">Coordenadas </t>
  </si>
  <si>
    <t>Coordenadas</t>
  </si>
  <si>
    <t>Persona instala la cámara</t>
  </si>
  <si>
    <t>60</t>
  </si>
  <si>
    <t>70</t>
  </si>
  <si>
    <t>50</t>
  </si>
  <si>
    <t>95</t>
  </si>
  <si>
    <t>105</t>
  </si>
  <si>
    <t>130</t>
  </si>
  <si>
    <t>101</t>
  </si>
  <si>
    <t>110</t>
  </si>
  <si>
    <t>01°34'59.8''</t>
  </si>
  <si>
    <t>80°41'36.2''</t>
  </si>
  <si>
    <t>/09/2014</t>
  </si>
  <si>
    <t>D. Lizcano</t>
  </si>
  <si>
    <t>Inclinada/Árboles maduros (Sin Tag)</t>
  </si>
  <si>
    <t>63</t>
  </si>
  <si>
    <t>01°33'21.6''</t>
  </si>
  <si>
    <t>80°43'13.9''</t>
  </si>
  <si>
    <t>bosque deciduo</t>
  </si>
  <si>
    <t>L. Cervera</t>
  </si>
  <si>
    <t>01°36'00.5''</t>
  </si>
  <si>
    <t>80°41'32.0''</t>
  </si>
  <si>
    <t>V. Parés</t>
  </si>
  <si>
    <t>Bosque de transición</t>
  </si>
  <si>
    <t>bosque húmedo</t>
  </si>
  <si>
    <t>bosque de garua</t>
  </si>
  <si>
    <t>bosque garua</t>
  </si>
  <si>
    <t>Bosque seco (rivera)</t>
  </si>
  <si>
    <t>01°37'10.3''</t>
  </si>
  <si>
    <t>80°41'37.1''</t>
  </si>
  <si>
    <t>01°36'37.0''</t>
  </si>
  <si>
    <t>01°36'39.7''</t>
  </si>
  <si>
    <t>80°41'00.4''</t>
  </si>
  <si>
    <t>80°42'02.4''</t>
  </si>
  <si>
    <t>Altura (msnm)</t>
  </si>
  <si>
    <t>01°35'30.9''</t>
  </si>
  <si>
    <t>80°41'1.9''</t>
  </si>
  <si>
    <t>inclinada a tagua</t>
  </si>
  <si>
    <t>01°34'30''</t>
  </si>
  <si>
    <t>80°41'1.5''</t>
  </si>
  <si>
    <t>01°2'51.4''</t>
  </si>
  <si>
    <t>80°43'41.9''</t>
  </si>
  <si>
    <t>seco/nublado</t>
  </si>
  <si>
    <t>01°33'20''</t>
  </si>
  <si>
    <t>cactus</t>
  </si>
  <si>
    <t>01°33'51''</t>
  </si>
  <si>
    <t>80°43'40.5''</t>
  </si>
  <si>
    <t>01°32'54.8''</t>
  </si>
  <si>
    <t>80°43'47.7''</t>
  </si>
  <si>
    <t>en un zapote</t>
  </si>
  <si>
    <t>pegador</t>
  </si>
  <si>
    <t>01°35'32.2''</t>
  </si>
  <si>
    <t>80°42'7.2''</t>
  </si>
  <si>
    <t>palo blanco</t>
  </si>
  <si>
    <t>01°31'46.5''</t>
  </si>
  <si>
    <t>80°43'37.5''</t>
  </si>
  <si>
    <t>01°34'28.2''</t>
  </si>
  <si>
    <t>80°43'9.3''</t>
  </si>
  <si>
    <t>80°44'12.5''</t>
  </si>
  <si>
    <t>1m de error</t>
  </si>
  <si>
    <t>01°30'38.2''</t>
  </si>
  <si>
    <t>80°45'52.4''</t>
  </si>
  <si>
    <t>2m error</t>
  </si>
  <si>
    <t>166</t>
  </si>
  <si>
    <t>ébano</t>
  </si>
  <si>
    <t>laurel</t>
  </si>
  <si>
    <t>canelo (Hora erronea, añadir 1h)</t>
  </si>
  <si>
    <t>higueron</t>
  </si>
  <si>
    <t>limoncillo</t>
  </si>
  <si>
    <t>alarrobo</t>
  </si>
  <si>
    <t>01°34'58.6''</t>
  </si>
  <si>
    <t>80°42'37''</t>
  </si>
  <si>
    <t>01°31'12.1''</t>
  </si>
  <si>
    <t>80°46'24.5''</t>
  </si>
  <si>
    <t>01°31'45.0''</t>
  </si>
  <si>
    <t>80°45'52.2''</t>
  </si>
  <si>
    <t>01°31'12.3''</t>
  </si>
  <si>
    <t>80°45'19.6''</t>
  </si>
  <si>
    <t>CT001</t>
  </si>
  <si>
    <t>CT002</t>
  </si>
  <si>
    <t>CT003</t>
  </si>
  <si>
    <t>CT004</t>
  </si>
  <si>
    <t>CT005</t>
  </si>
  <si>
    <t>CT006</t>
  </si>
  <si>
    <t>CT007</t>
  </si>
  <si>
    <t>CT008</t>
  </si>
  <si>
    <t>CT009</t>
  </si>
  <si>
    <t>CT010</t>
  </si>
  <si>
    <t>CT011</t>
  </si>
  <si>
    <t>CT012</t>
  </si>
  <si>
    <t>CT013</t>
  </si>
  <si>
    <t>CT014</t>
  </si>
  <si>
    <t>CT015</t>
  </si>
  <si>
    <t>CT016</t>
  </si>
  <si>
    <t>CT017</t>
  </si>
  <si>
    <t>CT018</t>
  </si>
  <si>
    <t>CT019</t>
  </si>
  <si>
    <t>CT020</t>
  </si>
  <si>
    <t>°'.''</t>
  </si>
  <si>
    <t>65</t>
  </si>
  <si>
    <t>01°04' 13.4 ''</t>
  </si>
  <si>
    <t>01°07'58 .6 ''</t>
  </si>
  <si>
    <t>01°07'25.9''</t>
  </si>
  <si>
    <t>2m</t>
  </si>
  <si>
    <t>1m</t>
  </si>
  <si>
    <t>3m</t>
  </si>
  <si>
    <t>60m</t>
  </si>
  <si>
    <t>01°06 '54 .9''</t>
  </si>
  <si>
    <t>01°06'54.1''</t>
  </si>
  <si>
    <t>01°03'36 .1''</t>
  </si>
  <si>
    <t>01°05'17.6''</t>
  </si>
  <si>
    <t>01°04'40.2''</t>
  </si>
  <si>
    <t>01°04'44.0''</t>
  </si>
  <si>
    <t>AF</t>
  </si>
  <si>
    <t>bosque rivera</t>
  </si>
  <si>
    <t>potrero</t>
  </si>
  <si>
    <t>agro forestal</t>
  </si>
  <si>
    <t>bosque humedo</t>
  </si>
  <si>
    <t>humedo</t>
  </si>
  <si>
    <t>seco</t>
  </si>
  <si>
    <t>humedo agro forestal</t>
  </si>
  <si>
    <t>bosque alado potrero</t>
  </si>
  <si>
    <t>cultivo 372 delante mi ranchito</t>
  </si>
  <si>
    <t>jigua alado del rio cerca de agua fria</t>
  </si>
  <si>
    <t>guaba</t>
  </si>
  <si>
    <t>dentro propiedad privada, arbol de agua chento</t>
  </si>
  <si>
    <t>cartel, arbol, obo</t>
  </si>
  <si>
    <t>cerca de cultivo naranjo</t>
  </si>
  <si>
    <t>arbol guabo macho</t>
  </si>
  <si>
    <t>dormilon altura 302</t>
  </si>
  <si>
    <t>324 msnm</t>
  </si>
  <si>
    <t>ficus</t>
  </si>
  <si>
    <t>mangle/ next to piñuela/ 345</t>
  </si>
  <si>
    <t>30</t>
  </si>
  <si>
    <t>80</t>
  </si>
  <si>
    <t>55</t>
  </si>
  <si>
    <t>1° 08' 01.1 ''</t>
  </si>
  <si>
    <t>1° 08' 22.8 ''</t>
  </si>
  <si>
    <t>1° 09' 08.8 ''</t>
  </si>
  <si>
    <t>1° 05' 13.2 ''</t>
  </si>
  <si>
    <t>1° 08' 58.7 ''</t>
  </si>
  <si>
    <t>1° 09' 34.9 ''</t>
  </si>
  <si>
    <t>1° 05' 14.1 ''</t>
  </si>
  <si>
    <t>1° 04' 06.6 ''</t>
  </si>
  <si>
    <t>1°04' 09.7 ''</t>
  </si>
  <si>
    <t>1° 05' 52.9 ''</t>
  </si>
  <si>
    <t>80° 50' 41.3 ''</t>
  </si>
  <si>
    <t>80° 50' 36.3 ''</t>
  </si>
  <si>
    <t>80° 51' 12.5 ''</t>
  </si>
  <si>
    <t>80° 50' 39.4 ''</t>
  </si>
  <si>
    <t>80° 52' 14.0 ''</t>
  </si>
  <si>
    <t>80° 50' 36.0 ''</t>
  </si>
  <si>
    <t>80° 51' 09.3 ''</t>
  </si>
  <si>
    <t>80° 52' 48.6 ''</t>
  </si>
  <si>
    <t>80° 51' 09.5 ''</t>
  </si>
  <si>
    <t>bosque galeria</t>
  </si>
  <si>
    <t>café tagua</t>
  </si>
  <si>
    <t>bosque secundario</t>
  </si>
  <si>
    <t>toquilla caña guadua</t>
  </si>
  <si>
    <t>cerca potrero</t>
  </si>
  <si>
    <t>guadual</t>
  </si>
  <si>
    <t>bosque primario</t>
  </si>
  <si>
    <t>rodeada de potrero 197m</t>
  </si>
  <si>
    <t>168m en café, quedo muy expuesta</t>
  </si>
  <si>
    <t>ninguna</t>
  </si>
  <si>
    <t>sin candado, cerca de cultivo de toquilla</t>
  </si>
  <si>
    <t>cerca rio, risk</t>
  </si>
  <si>
    <t>vegetacion riporia</t>
  </si>
  <si>
    <t>en venado</t>
  </si>
  <si>
    <t>vegatacion baja, sol directamente</t>
  </si>
  <si>
    <t>grupo de monos</t>
  </si>
  <si>
    <t>2</t>
  </si>
  <si>
    <t>01°38'14.7''</t>
  </si>
  <si>
    <t>80°39'24.2''</t>
  </si>
  <si>
    <t>bosque seco</t>
  </si>
  <si>
    <t>balsamo</t>
  </si>
  <si>
    <t>pastizal</t>
  </si>
  <si>
    <t>01°38'14.8''</t>
  </si>
  <si>
    <t>80°41'33.9''</t>
  </si>
  <si>
    <t>colorado</t>
  </si>
  <si>
    <t>01°39'19.8''</t>
  </si>
  <si>
    <t>80°39'23.9''</t>
  </si>
  <si>
    <t>Pegador</t>
  </si>
  <si>
    <t>3</t>
  </si>
  <si>
    <t>01°39'20.1''</t>
  </si>
  <si>
    <t>80°40'28.5''</t>
  </si>
  <si>
    <t>01°39'52.6''</t>
  </si>
  <si>
    <t>80°39'56.1''</t>
  </si>
  <si>
    <t>01°40'25''</t>
  </si>
  <si>
    <t>80°40'28,2'</t>
  </si>
  <si>
    <t>01°36'36.9''</t>
  </si>
  <si>
    <t>80°38'51.2''</t>
  </si>
  <si>
    <t>01°39'53.1''</t>
  </si>
  <si>
    <t>80°41'00.5''</t>
  </si>
  <si>
    <t>vainilla</t>
  </si>
  <si>
    <t>Madero negro</t>
  </si>
  <si>
    <t>01°36'04.7''</t>
  </si>
  <si>
    <t>80°41'32.8''</t>
  </si>
  <si>
    <t>seca-La que esta muy cerca del rio</t>
  </si>
  <si>
    <t>01°40'25.0''</t>
  </si>
  <si>
    <t>80°39'23.7''</t>
  </si>
  <si>
    <t>01°39'52.7''</t>
  </si>
  <si>
    <t>80°42'5.7''</t>
  </si>
  <si>
    <t>01°39'55.2''</t>
  </si>
  <si>
    <t>80°38'52''</t>
  </si>
  <si>
    <t>Quebrada. Pay-Pay</t>
  </si>
  <si>
    <t>01°37'46.2''</t>
  </si>
  <si>
    <t>80°39'57.2''</t>
  </si>
  <si>
    <t>01°38'48.0''</t>
  </si>
  <si>
    <t>80°38'50.9''</t>
  </si>
  <si>
    <t>01°37'41.9''</t>
  </si>
  <si>
    <t>80°38'51.1''</t>
  </si>
  <si>
    <t xml:space="preserve">Bosque seco </t>
  </si>
  <si>
    <t>CT-PNM-2-1</t>
  </si>
  <si>
    <t>CT-PNM-2-2</t>
  </si>
  <si>
    <t>CT-PNM-2-3</t>
  </si>
  <si>
    <t>CT-PNM-2-4</t>
  </si>
  <si>
    <t>CT-PNM-2-5</t>
  </si>
  <si>
    <t>CT-PNM-2-6</t>
  </si>
  <si>
    <t>CT-PNM-2-7</t>
  </si>
  <si>
    <t>CT-PNM-2-8</t>
  </si>
  <si>
    <t>CT-PNM-2-9</t>
  </si>
  <si>
    <t>CT-PNM-2-10</t>
  </si>
  <si>
    <t>CT-PNM-2-11</t>
  </si>
  <si>
    <t>CT-PNM-2-12</t>
  </si>
  <si>
    <t>CT-PNM-2-13</t>
  </si>
  <si>
    <t>CT-PNM-2-14</t>
  </si>
  <si>
    <t>CT-PNM-2-15</t>
  </si>
  <si>
    <t>CT-PNM-2-16</t>
  </si>
  <si>
    <t>CT-PNM-2-17</t>
  </si>
  <si>
    <t>CT-PNM-2-18</t>
  </si>
  <si>
    <t>CT-PNM-2-19</t>
  </si>
  <si>
    <t>CT-PNM-2-20</t>
  </si>
  <si>
    <t>01°40'24.2''</t>
  </si>
  <si>
    <t>80°42'38.1''</t>
  </si>
  <si>
    <t>cultivo</t>
  </si>
  <si>
    <t>01°37'09.9''</t>
  </si>
  <si>
    <t>01°41'01.6''</t>
  </si>
  <si>
    <t>80°43'09.0''</t>
  </si>
  <si>
    <t>80°41'00.8'</t>
  </si>
  <si>
    <t>01°38'47.0''</t>
  </si>
  <si>
    <t>01°37'42.5''</t>
  </si>
  <si>
    <t>80°41'00.6''</t>
  </si>
  <si>
    <t>Persona que retira la càmara</t>
  </si>
  <si>
    <t>4m</t>
  </si>
  <si>
    <t>5m</t>
  </si>
  <si>
    <t>01°06'20.0''</t>
  </si>
  <si>
    <t>01°06'20.1''</t>
  </si>
  <si>
    <t>01°05'48.0''</t>
  </si>
  <si>
    <t>01°06'52.6''</t>
  </si>
  <si>
    <t>80°51'42.3''</t>
  </si>
  <si>
    <t>80°51'09.8''</t>
  </si>
  <si>
    <t>80°51'42.6''</t>
  </si>
  <si>
    <t>80°51'41.6''</t>
  </si>
  <si>
    <t>quiebra hacha</t>
  </si>
  <si>
    <t>Tutumbo</t>
  </si>
  <si>
    <t>Guabo</t>
  </si>
  <si>
    <t>Tutumbo- Sambo</t>
  </si>
  <si>
    <t>01° 07' 25 .7 ''</t>
  </si>
  <si>
    <t>80° 52' 12  .6  ''</t>
  </si>
  <si>
    <t>80° 50' 33  .7  ''</t>
  </si>
  <si>
    <t>80°51 '10   .6  ''</t>
  </si>
  <si>
    <t>80°50 '05   .7  ''</t>
  </si>
  <si>
    <t>80°51'10   .1  ''</t>
  </si>
  <si>
    <t>80°50 '38   .9  ''</t>
  </si>
  <si>
    <t>80° 51 '43   .3  ''</t>
  </si>
  <si>
    <t>80°51 '42   .6  ''</t>
  </si>
  <si>
    <t>80°51 '45   .4  ''</t>
  </si>
  <si>
    <t>80°51 '14   .3  ''</t>
  </si>
  <si>
    <t>80°51 '43   .5  ''</t>
  </si>
  <si>
    <t>camara1</t>
  </si>
  <si>
    <t>camara2</t>
  </si>
  <si>
    <t>camara3</t>
  </si>
  <si>
    <t>camara4</t>
  </si>
  <si>
    <t>camara5</t>
  </si>
  <si>
    <t>camara6</t>
  </si>
  <si>
    <t>camara7</t>
  </si>
  <si>
    <t>camara8</t>
  </si>
  <si>
    <t>01°05'14.7''</t>
  </si>
  <si>
    <t>01°05'14.5''</t>
  </si>
  <si>
    <t>01°05'14.6''</t>
  </si>
  <si>
    <t>01°07'28.2''</t>
  </si>
  <si>
    <t>01°06'53.3''</t>
  </si>
  <si>
    <t>80°52'15.7''</t>
  </si>
  <si>
    <t>80°53'18.4''</t>
  </si>
  <si>
    <t>80°52'.46'2'</t>
  </si>
  <si>
    <t>80°53'51.4''</t>
  </si>
  <si>
    <t>80°52'45.9''</t>
  </si>
  <si>
    <t>80°52'19.1''</t>
  </si>
  <si>
    <t>80°52'47.1''</t>
  </si>
  <si>
    <t>ovo con frutos</t>
  </si>
  <si>
    <t>sin candado</t>
  </si>
  <si>
    <t>siguiendo el camino principal donde estaba C3, todo recto hasta que el camino casi se termine. Ahí se baja por el cultivo a la derecha, se cruza el rio y se sube por el cultivo. Una vez alli, se coge el camino a mano derecha. Esta a la izquierda del camino.</t>
  </si>
  <si>
    <t>DESCRIPCION</t>
  </si>
  <si>
    <t>subiendo por las piñas, el camino hacia la derecha y despues el segundo desvio hacia la derecha, tambien en un cultivo.</t>
  </si>
  <si>
    <t>muy cerca de la carretera, por la entrada a rio caña</t>
  </si>
  <si>
    <t>01°06'54.7''</t>
  </si>
  <si>
    <t>120</t>
  </si>
  <si>
    <t>150</t>
  </si>
  <si>
    <t>01°04'45.3''</t>
  </si>
  <si>
    <t>80°52'46.6''</t>
  </si>
  <si>
    <t>01°04'11.3''</t>
  </si>
  <si>
    <t>01°04'12.0''</t>
  </si>
  <si>
    <t>80°53'22.2''</t>
  </si>
  <si>
    <t>01°03'39.9''</t>
  </si>
  <si>
    <t>80°53'15.4''</t>
  </si>
  <si>
    <t>01°03'38.1''</t>
  </si>
  <si>
    <t>80°52'17.6''</t>
  </si>
  <si>
    <t>01°03'39.2''</t>
  </si>
  <si>
    <t>80°52'49.3''</t>
  </si>
  <si>
    <t>01°03'33.7''</t>
  </si>
  <si>
    <t>80°54'22.6''</t>
  </si>
  <si>
    <t>01°03'30.9''</t>
  </si>
  <si>
    <t>80°53'54.3''</t>
  </si>
  <si>
    <t>medio seco, medio humedo</t>
  </si>
  <si>
    <t>bosque</t>
  </si>
  <si>
    <t>bosque entero</t>
  </si>
  <si>
    <t>cerca carretera</t>
  </si>
  <si>
    <t>habia trampas</t>
  </si>
  <si>
    <t>frente a arbol de tagua</t>
  </si>
  <si>
    <t>frente- tagua</t>
  </si>
  <si>
    <t>cerca antena de celular</t>
  </si>
  <si>
    <t>junto a potrero</t>
  </si>
  <si>
    <t>camara11</t>
  </si>
  <si>
    <t>Cruzando Río Napo seguir recto unos 20 min→en la primera “Y” tomar el camino de la derecha→seguir por el sendero, tenemos cultivos de toquilla y piñuela a nuestra derecha. En la siguiente “Y” tomamos el caminito de la derecha→bajamos por el cultivo de toquilla y, al llegar al final de caminito hay una “T” →subimos hacia la derecha (distinto al track!)→la cámara está en el bosquecillo que queda en la montañita de la izquierda.</t>
  </si>
  <si>
    <t>cámara14</t>
  </si>
  <si>
    <t>Seguir el track para entrar y salir.</t>
  </si>
  <si>
    <t>cámara12</t>
  </si>
  <si>
    <t>Salimos al camino principal→volvemos atrás→en la “Y” inicial, giramos a la derecha→seguimos largo→antes de una bajada, entramos a mano izquierda por una puerta→la cámara está debajo de la lomita</t>
  </si>
  <si>
    <t>seguimos largo, largo, largo por el camino que conecta con la Solita (muchas subidas y bajadas, entre pastizales y cultivos) →Llegamos al río→entramos a él, y caminamos por el agua hacia la derecha→subimos a la derecha y entramos a una propiedad por una puerta→subimos el pastizal y entramos al bosquecillo cerca de un higuerón→subimos y, después de la Chona, cruzamos el alambre hacia la derecha→seguimos recto, recto→llegamos a un pastizal→la cámara está bajando recto desde un árbol de mate, en una quebradita entre árboles de guaba.</t>
  </si>
  <si>
    <t>Esta?</t>
  </si>
  <si>
    <t>Funciona?</t>
  </si>
  <si>
    <t>Daños?</t>
  </si>
  <si>
    <t>si</t>
  </si>
  <si>
    <t>no</t>
  </si>
  <si>
    <t>Bateria</t>
  </si>
  <si>
    <t>Fotos tomadas</t>
  </si>
  <si>
    <t>Alberto</t>
  </si>
  <si>
    <t xml:space="preserve">si </t>
  </si>
  <si>
    <t>Diego</t>
  </si>
  <si>
    <t>torcida</t>
  </si>
  <si>
    <t>Palo de vaca (Sin seguridad) 100 fotos</t>
  </si>
  <si>
    <t>La que esta en la cima, cerca de la casa de Chele. Torcida</t>
  </si>
  <si>
    <t>Queda en un arbol de francisco. Error en letrero puse 26</t>
  </si>
  <si>
    <t>barbasco, solo cuchuchos</t>
  </si>
  <si>
    <t>laurel, camino dificil</t>
  </si>
  <si>
    <t>Coordenada1</t>
  </si>
  <si>
    <t>Coordenada2</t>
  </si>
  <si>
    <t>Lat</t>
  </si>
  <si>
    <t>Lon</t>
  </si>
  <si>
    <t>-1.0792500</t>
  </si>
  <si>
    <t>-80.8796111</t>
  </si>
  <si>
    <t>-1.0698056</t>
  </si>
  <si>
    <t>-1.0700000</t>
  </si>
  <si>
    <t>-1.0610833</t>
  </si>
  <si>
    <t>-1.0605833</t>
  </si>
  <si>
    <t>-1.0608889</t>
  </si>
  <si>
    <t>-1.0593611</t>
  </si>
  <si>
    <t>-1.0585833</t>
  </si>
  <si>
    <t>80°53'50.7''</t>
  </si>
  <si>
    <t>-80.8974167</t>
  </si>
  <si>
    <t>-80.8895000</t>
  </si>
  <si>
    <t>-80.8876111</t>
  </si>
  <si>
    <t>-80.8715556</t>
  </si>
  <si>
    <t>-80.8803611</t>
  </si>
  <si>
    <t>-80.9062778</t>
  </si>
  <si>
    <t>-80.8984167</t>
  </si>
  <si>
    <t>-1.5560000</t>
  </si>
  <si>
    <t>-1.6001389</t>
  </si>
  <si>
    <t>-1.6195278</t>
  </si>
  <si>
    <t>-1.6102778</t>
  </si>
  <si>
    <t>-1.6110278</t>
  </si>
  <si>
    <t>-1.5832778</t>
  </si>
  <si>
    <t>-1.5829444</t>
  </si>
  <si>
    <t>-1.5919167</t>
  </si>
  <si>
    <t>-1.5922778</t>
  </si>
  <si>
    <t>-1.5750000</t>
  </si>
  <si>
    <t>-1.5295833</t>
  </si>
  <si>
    <t>-1.5745000</t>
  </si>
  <si>
    <t>-1.0476111</t>
  </si>
  <si>
    <t>-1.5555556</t>
  </si>
  <si>
    <t>-1.5200278</t>
  </si>
  <si>
    <t>-1.5291667</t>
  </si>
  <si>
    <t>-1.5200833</t>
  </si>
  <si>
    <t>-1.5106111</t>
  </si>
  <si>
    <t>-1.5485556</t>
  </si>
  <si>
    <t>-1.5641667</t>
  </si>
  <si>
    <t>-80.7205278</t>
  </si>
  <si>
    <t>-80.6922222</t>
  </si>
  <si>
    <t>-80.6936389</t>
  </si>
  <si>
    <t>-80.7006667</t>
  </si>
  <si>
    <t>-80.6834444</t>
  </si>
  <si>
    <t>-80.6933889</t>
  </si>
  <si>
    <t>-80.7102778</t>
  </si>
  <si>
    <t>-80.6838611</t>
  </si>
  <si>
    <t>-80.7020000</t>
  </si>
  <si>
    <t>-80.6837500</t>
  </si>
  <si>
    <t>-80.7270833</t>
  </si>
  <si>
    <t>-80.7192500</t>
  </si>
  <si>
    <t>-80.7283056</t>
  </si>
  <si>
    <t>-80.7368056</t>
  </si>
  <si>
    <t>-80.7734722</t>
  </si>
  <si>
    <t>-80.7645000</t>
  </si>
  <si>
    <t>-80.7554444</t>
  </si>
  <si>
    <t>-80.7645556</t>
  </si>
  <si>
    <t>-80.7299167</t>
  </si>
  <si>
    <t>-80.7279167</t>
  </si>
  <si>
    <t>-80.65672</t>
  </si>
  <si>
    <t>01°32'51.4''</t>
  </si>
  <si>
    <t>CT-RVP-2-1</t>
  </si>
  <si>
    <t>CT-RVP-2-2</t>
  </si>
  <si>
    <t>CT-RVP-2-3</t>
  </si>
  <si>
    <t>CT-RVP-2-4</t>
  </si>
  <si>
    <t>CT-RVP-2-5</t>
  </si>
  <si>
    <t>CT-RVP-2-6</t>
  </si>
  <si>
    <t>CT-RVP-2-7</t>
  </si>
  <si>
    <t>CT-RVP-2-8</t>
  </si>
  <si>
    <t>CT-RVP-2-9</t>
  </si>
  <si>
    <t>CT-RVP-2-10</t>
  </si>
  <si>
    <t>CT-RVP-2-11</t>
  </si>
  <si>
    <t>CT-RVP-2-12</t>
  </si>
  <si>
    <t>CT-RVP-2-13</t>
  </si>
  <si>
    <t>CT-RVP-2-14</t>
  </si>
  <si>
    <t>CT-RVP-2-15</t>
  </si>
  <si>
    <t>CT-RVP-2-16</t>
  </si>
  <si>
    <t>CT-RVP-2-17</t>
  </si>
  <si>
    <t>CT-RVP-2-18</t>
  </si>
  <si>
    <t>CT-RVP-2-19</t>
  </si>
  <si>
    <t>CT-RVP-2-20</t>
  </si>
  <si>
    <t>80°44'47.7''</t>
  </si>
  <si>
    <t>CT-PNM-3-1</t>
  </si>
  <si>
    <t>CT-PNM-3-2</t>
  </si>
  <si>
    <t>CT-PNM-3-3</t>
  </si>
  <si>
    <t>CT-PNM-3-4</t>
  </si>
  <si>
    <t>CT-PNM-3-5</t>
  </si>
  <si>
    <t>CT-PNM-3-6</t>
  </si>
  <si>
    <t>CT-PNM-3-7</t>
  </si>
  <si>
    <t>CT-PNM-3-8</t>
  </si>
  <si>
    <t>CT-PNM-3-9</t>
  </si>
  <si>
    <t>CT-PNM-3-10</t>
  </si>
  <si>
    <t>CT-PNM-3-11</t>
  </si>
  <si>
    <t>CT-PNM-3-12</t>
  </si>
  <si>
    <t>CT-PNM-3-13</t>
  </si>
  <si>
    <t>CT-PNM-3-14</t>
  </si>
  <si>
    <t>CT-PNM-3-15</t>
  </si>
  <si>
    <t>CT-PNM-3-16</t>
  </si>
  <si>
    <t>CT-PNM-3-17</t>
  </si>
  <si>
    <t>CT-PNM-3-18</t>
  </si>
  <si>
    <t>CT-PNM-3-19</t>
  </si>
  <si>
    <t>CT-PNM-3-20</t>
  </si>
  <si>
    <t>01°30'35.5''</t>
  </si>
  <si>
    <t>01°26'50.4''</t>
  </si>
  <si>
    <t>01°31'47.0''</t>
  </si>
  <si>
    <t>01°30'06.7''</t>
  </si>
  <si>
    <t>01°27'23.7''</t>
  </si>
  <si>
    <t>01°27'23.6''</t>
  </si>
  <si>
    <t>01°26'52.1''</t>
  </si>
  <si>
    <t>01°31'44.43''</t>
  </si>
  <si>
    <t>01°32'16.8''</t>
  </si>
  <si>
    <t>01°27'23.3''</t>
  </si>
  <si>
    <t>01°36'37.3''</t>
  </si>
  <si>
    <t>80°41'32.4''</t>
  </si>
  <si>
    <t>80°39'59.6''</t>
  </si>
  <si>
    <t>80°42'37.9''</t>
  </si>
  <si>
    <t>80°41'02.0''</t>
  </si>
  <si>
    <t>80°43'42.1''</t>
  </si>
  <si>
    <t>80°40'29,1'</t>
  </si>
  <si>
    <t>01°31'46.7''</t>
  </si>
  <si>
    <t>01°31'15.4''</t>
  </si>
  <si>
    <t>01°30'41.0''</t>
  </si>
  <si>
    <t>01°30'10''</t>
  </si>
  <si>
    <t>01°31'43.1''</t>
  </si>
  <si>
    <t>01°31'42.5''</t>
  </si>
  <si>
    <t>01°32'49.1''</t>
  </si>
  <si>
    <t>80°41'29.6''</t>
  </si>
  <si>
    <t>80°41'6.6'</t>
  </si>
  <si>
    <t>01°31'7.1''</t>
  </si>
  <si>
    <t>80°48'36.6''</t>
  </si>
  <si>
    <t>80°40'29.0''</t>
  </si>
  <si>
    <t>80°39'56.7''</t>
  </si>
  <si>
    <t>80°46'56.7''</t>
  </si>
  <si>
    <t>80°42'37.6''</t>
  </si>
  <si>
    <t>80°48'29''</t>
  </si>
  <si>
    <t>80°43'18.8''</t>
  </si>
  <si>
    <t>80°44'46.9''</t>
  </si>
  <si>
    <t>80°43'10.5''</t>
  </si>
  <si>
    <t>80°41'33.3''</t>
  </si>
  <si>
    <t>80°46'56.8''</t>
  </si>
  <si>
    <t>80°43'09.9''</t>
  </si>
  <si>
    <t>Bosque de transición(potrero)</t>
  </si>
  <si>
    <t>Bosque seco (ripario)</t>
  </si>
  <si>
    <t>01°36'03.9''</t>
  </si>
  <si>
    <t>siguiendo el camino principal donde estaba C3, todo recto hasta que el camino casi se termine.
 Ahí se baja por el cultivo a la derecha, se cruza el rio y se sube por el cultivo. Una vez alli, se coge el camino a mano derecha. Esta a la izquierda del camino.</t>
  </si>
  <si>
    <t>seguimos largo, largo, largo por el camino que conecta con la Solita (muchas subidas y bajadas, entre pastizales y cultivos) →Llegamos al río→
entramos a él, y caminamos por el agua hacia la derecha→subimos a la derecha y entramos a una propiedad por una puerta→subimos el pastizal y entramos al bosquecillo cerca de un higuerón→
subimos y, después de la Chona, cruzamos el alambre hacia la derecha→seguimos recto, recto→llegamos a un pastizal→la cámara está bajando recto desde un árbol de mate, en una quebradita entre árboles de guaba.</t>
  </si>
  <si>
    <t>Salimos al camino principal→volvemos atrás→en la “Y” inicial, giramos a la derecha→
seguimos largo→antes de una bajada, entramos a mano izquierda por una puerta→la cámara está debajo de la lomita</t>
  </si>
  <si>
    <t>Cruzando Río Napo seguir recto unos 20 min→en la primera “Y” tomar el camino de la derecha→seguir por el sendero, tenemos 
cultivos de toquilla y piñuela a nuestra derecha. En la siguiente “Y” tomamos el caminito de la derecha→bajamos por el cultivo de toquilla y, al llegar al final de caminito hay una “T” →
subimos hacia la derecha (distinto al track!)→la cámara está en el bosquecillo que queda en la montañita de la izquierda.</t>
  </si>
  <si>
    <t>DESCRIPCION Pacoche 2</t>
  </si>
  <si>
    <t>CT-RVP-3-1</t>
  </si>
  <si>
    <t>CT-RVP-3-2</t>
  </si>
  <si>
    <t>CT-RVP-3-3</t>
  </si>
  <si>
    <t>CT-RVP-3-4</t>
  </si>
  <si>
    <t>CT-RVP-3-5</t>
  </si>
  <si>
    <t>CT-RVP-3-6</t>
  </si>
  <si>
    <t>CT-RVP-3-7</t>
  </si>
  <si>
    <t>CT-RVP-3-8</t>
  </si>
  <si>
    <t>CT-RVP-3-9</t>
  </si>
  <si>
    <t>CT-RVP-3-10</t>
  </si>
  <si>
    <t>CT-RVP-3-11</t>
  </si>
  <si>
    <t>CT-RVP-3-12</t>
  </si>
  <si>
    <t>CT-RVP-3-13</t>
  </si>
  <si>
    <t>CT-RVP-3-14</t>
  </si>
  <si>
    <t>CT-RVP-3-15</t>
  </si>
  <si>
    <t>CT-RVP-3-16</t>
  </si>
  <si>
    <t>CT-RVP-3-17</t>
  </si>
  <si>
    <t>CT-RVP-3-18</t>
  </si>
  <si>
    <t>CT-RVP-3-19</t>
  </si>
  <si>
    <t>CT-RVP-3-20</t>
  </si>
  <si>
    <t>1</t>
  </si>
  <si>
    <t>01°07'58.4''</t>
  </si>
  <si>
    <t>01°03'37.8''</t>
  </si>
  <si>
    <t>01°08'30.9''</t>
  </si>
  <si>
    <t>01°04'09.6''</t>
  </si>
  <si>
    <t>01°09'35.7''</t>
  </si>
  <si>
    <t>01°09'01.3''</t>
  </si>
  <si>
    <t>01°07'57.7''</t>
  </si>
  <si>
    <t>01°04'13.3''</t>
  </si>
  <si>
    <t>01°08'30.0''</t>
  </si>
  <si>
    <t>80°50'05.6''</t>
  </si>
  <si>
    <t>80°52'14.5''</t>
  </si>
  <si>
    <t>80°50'37.0''</t>
  </si>
  <si>
    <t>80°51'43.2''</t>
  </si>
  <si>
    <t>80°5'40.8''</t>
  </si>
  <si>
    <t>80°52'47.4''</t>
  </si>
  <si>
    <t>80°50'06.7''</t>
  </si>
  <si>
    <t>80°51'42.5''</t>
  </si>
  <si>
    <t>Caña guadua</t>
  </si>
  <si>
    <t>Cultivo</t>
  </si>
  <si>
    <t>Bosuqe transicion</t>
  </si>
  <si>
    <t>Terreno vacas</t>
  </si>
  <si>
    <t>Pastizal</t>
  </si>
  <si>
    <t>V. Pares</t>
  </si>
  <si>
    <t>Angel y Roberto</t>
  </si>
  <si>
    <t>00/00/2015</t>
  </si>
  <si>
    <t>altura 137 cmts</t>
  </si>
  <si>
    <t>Guanabana</t>
  </si>
  <si>
    <t>VALIDA</t>
  </si>
  <si>
    <t>NO VALIDA</t>
  </si>
  <si>
    <t>SI</t>
  </si>
  <si>
    <t>NO</t>
  </si>
  <si>
    <t>OBSERVACIONES ADICIONALES</t>
  </si>
  <si>
    <t>X</t>
  </si>
  <si>
    <t>NO SE ENCONTRO ANIMALES</t>
  </si>
  <si>
    <t>ESTUVO NUBLADO EL LENTE</t>
  </si>
  <si>
    <t>SE QUEDO ENCENDENDIDA DESPUES DE SER RETIRADA</t>
  </si>
  <si>
    <t>SE NUBLA EL LENTE A VECES</t>
  </si>
  <si>
    <t>TOMO FOTOS TODO EL TIEMPO</t>
  </si>
  <si>
    <t>NO TIENE CARTEL DE RETIRADA DE CAMARA</t>
  </si>
  <si>
    <t>TOMO FOTOS TODO EL TIEMPO -  NO TIENE CARTEL DE RETIRADA DE CAMARA</t>
  </si>
  <si>
    <t>SOLO TOMO 4 FOTOS Y DEJO DE FUNCIONAR - NO TIENE CARTEL DE RETIRADA DE CAMARA</t>
  </si>
  <si>
    <t>SOLO TOMO FOTOS EN COLOCACION DE CAMCARA</t>
  </si>
  <si>
    <t>NO TOMO FOTOS</t>
  </si>
  <si>
    <t>NO TIENE CARTEL DE RETIRADA</t>
  </si>
  <si>
    <t>LENTE DE LA CAMARA NUBLADO - CAMARA EXTRAIDA DEL LUGAR</t>
  </si>
  <si>
    <t>SOLO TOMO FOTOS EN COLOCACION</t>
  </si>
  <si>
    <t>FUNCIONO AL INICIO DESPUES TOMO FOTOS TODO EL TIEMPO</t>
  </si>
  <si>
    <t>NO TIENE CARTEL DE RETIRADA- FUNCIONO SOLO 20 DIAS</t>
  </si>
  <si>
    <t>TOMO FOTOS TODO EL TIEMPO -  ERROR EN HORA</t>
  </si>
  <si>
    <t>ERROR EN HORA</t>
  </si>
  <si>
    <t>NO TIENE CARTEL DE RETIRADA -  FUNCIONO HASTA EL 16 DE ENERO</t>
  </si>
  <si>
    <t>CAMARA ROBADA</t>
  </si>
  <si>
    <t>Quebrada</t>
  </si>
  <si>
    <t>Seco</t>
  </si>
  <si>
    <t>Bosque humedo</t>
  </si>
  <si>
    <t>Transicion</t>
  </si>
  <si>
    <t>15:40.00</t>
  </si>
  <si>
    <t>quebrada limite con seco</t>
  </si>
  <si>
    <t>filo seco</t>
  </si>
  <si>
    <t>candado oxidado , borde de finca</t>
  </si>
  <si>
    <t>llave #19</t>
  </si>
  <si>
    <t>cerca 90 de bateria</t>
  </si>
  <si>
    <t>arriba 50 de bateria</t>
  </si>
  <si>
    <t>cerca casa</t>
  </si>
  <si>
    <t>01°4'42.8''</t>
  </si>
  <si>
    <t>01°3'41.2''</t>
  </si>
  <si>
    <t>01°4'44.7''</t>
  </si>
  <si>
    <t>01°3'5.7''</t>
  </si>
  <si>
    <t>01°3'38.5''</t>
  </si>
  <si>
    <t>01°4'40.1''</t>
  </si>
  <si>
    <t>01°3'13.2''</t>
  </si>
  <si>
    <t>01°3'8.6''</t>
  </si>
  <si>
    <t>01°3'4.3''</t>
  </si>
  <si>
    <t>80°53'17.5''</t>
  </si>
  <si>
    <t>80°51'9.7''</t>
  </si>
  <si>
    <t>80°53'46.3''</t>
  </si>
  <si>
    <t>80°53'54.5''</t>
  </si>
  <si>
    <t>80°50'40.1''</t>
  </si>
  <si>
    <t>80°52'12.8''</t>
  </si>
  <si>
    <t>80°53'16.1''</t>
  </si>
  <si>
    <t>80°51'48.9''</t>
  </si>
  <si>
    <t>80°52'53.3''</t>
  </si>
  <si>
    <t xml:space="preserve">en un sebastian </t>
  </si>
  <si>
    <t>con bramelias</t>
  </si>
  <si>
    <t>obstruido el riser</t>
  </si>
  <si>
    <t>CT-PNM-4-3</t>
  </si>
  <si>
    <t>CT-PNM-4-4</t>
  </si>
  <si>
    <t>ESTA</t>
  </si>
  <si>
    <t>FUNCIONA</t>
  </si>
  <si>
    <t>DAÑOS</t>
  </si>
  <si>
    <t>beca transicion</t>
  </si>
  <si>
    <t>Ernesto</t>
  </si>
  <si>
    <t>NO SE COLOCÒ</t>
  </si>
  <si>
    <t>cerca carretera, 900 fotos 92% bateria</t>
  </si>
  <si>
    <t>arriba 50 de bateria, 90% de bateria 130 fotos</t>
  </si>
  <si>
    <t>sin candado, fotos, funciona bien</t>
  </si>
  <si>
    <t>cerca 90 de bateria, 400 fotos 60% de bateria</t>
  </si>
  <si>
    <t>candado oxidado , borde de finca, 99% bateria 150 fotos</t>
  </si>
  <si>
    <t>llave #19, 700 fotos 99% de bateria</t>
  </si>
  <si>
    <t>cerca casa, con candado ·10 sin apagar</t>
  </si>
  <si>
    <t>chapa nº15</t>
  </si>
  <si>
    <t>caña deñante</t>
  </si>
  <si>
    <t>filo seco, chapa nº21</t>
  </si>
  <si>
    <t>quebrada limite con seco, chapa 16</t>
  </si>
  <si>
    <t xml:space="preserve">RETIRADA </t>
  </si>
  <si>
    <t>CT-PNM-4-10</t>
  </si>
  <si>
    <t>CT-PNM-4-12</t>
  </si>
  <si>
    <t>CT-PNM-4-15</t>
  </si>
  <si>
    <t>CT-PNM-4-16</t>
  </si>
  <si>
    <t>CT-PNM-4-17</t>
  </si>
  <si>
    <t>CT-PNM-4-20</t>
  </si>
  <si>
    <t>01°29'35.3''</t>
  </si>
  <si>
    <t>01°24'44.1''</t>
  </si>
  <si>
    <t>01°23'32.2''</t>
  </si>
  <si>
    <t>01°23'05.5''</t>
  </si>
  <si>
    <t>80°46'56.4''</t>
  </si>
  <si>
    <t>80°44'15.0''</t>
  </si>
  <si>
    <t>80°44'21.9''</t>
  </si>
  <si>
    <t>80°43'42.9''</t>
  </si>
  <si>
    <t>trans</t>
  </si>
  <si>
    <t>calle carretera</t>
  </si>
  <si>
    <t>en los frailes</t>
  </si>
  <si>
    <t>es un limoncillo</t>
  </si>
  <si>
    <t xml:space="preserve">bajando del </t>
  </si>
  <si>
    <t>antes la ct-32*</t>
  </si>
  <si>
    <t>cambiar al array 4*</t>
  </si>
  <si>
    <t>rio</t>
  </si>
  <si>
    <t>junto arbusto</t>
  </si>
  <si>
    <t>rodeada de potrero 197m,robacada de potrero 197 m</t>
  </si>
  <si>
    <t>bosque entero, 300 fotos</t>
  </si>
  <si>
    <t>cerca carretera,frente a quebrada seca</t>
  </si>
  <si>
    <t>habia trampas, 200 fotos</t>
  </si>
  <si>
    <t>frente a arbol de tagua, descargada</t>
  </si>
  <si>
    <t>frente a arbol de tagua,90% bat</t>
  </si>
  <si>
    <t>frente- tagua, 50 fotos</t>
  </si>
  <si>
    <t>cerca antena de celular, 140 fotos</t>
  </si>
  <si>
    <t>junto a potrero, dificil de llegar</t>
  </si>
  <si>
    <t>camara en el suelo</t>
  </si>
  <si>
    <t>sensor roto</t>
  </si>
  <si>
    <t>Camara</t>
  </si>
  <si>
    <t>retira</t>
  </si>
  <si>
    <t xml:space="preserve"> instala</t>
  </si>
  <si>
    <t>Altura</t>
  </si>
  <si>
    <t>inicio</t>
  </si>
  <si>
    <t>Hora</t>
  </si>
  <si>
    <t>final</t>
  </si>
  <si>
    <t>Horafinal</t>
  </si>
  <si>
    <t>Dias</t>
  </si>
  <si>
    <t>DAnOS</t>
  </si>
  <si>
    <t>NOVALIDA</t>
  </si>
  <si>
    <t>OBSERVACIONES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</si>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</sst>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400]h:mm:ss\ AM/PM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rgb="FF000000"/>
      <name val="Verdana"/>
      <family val="2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96">
    <xf numFmtId="0" fontId="0" fillId="0" borderId="0" xfId="0"/>
    <xf numFmtId="14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Border="1"/>
    <xf numFmtId="164" fontId="1" fillId="2" borderId="1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right" vertical="center"/>
    </xf>
    <xf numFmtId="164" fontId="0" fillId="0" borderId="1" xfId="0" applyNumberFormat="1" applyBorder="1" applyAlignment="1">
      <alignment horizontal="right"/>
    </xf>
    <xf numFmtId="14" fontId="0" fillId="3" borderId="1" xfId="0" applyNumberFormat="1" applyFill="1" applyBorder="1"/>
    <xf numFmtId="14" fontId="0" fillId="3" borderId="1" xfId="0" applyNumberFormat="1" applyFill="1" applyBorder="1" applyAlignment="1">
      <alignment horizontal="center" vertical="center"/>
    </xf>
    <xf numFmtId="164" fontId="0" fillId="3" borderId="1" xfId="0" applyNumberFormat="1" applyFill="1" applyBorder="1" applyAlignment="1">
      <alignment horizontal="right"/>
    </xf>
    <xf numFmtId="0" fontId="0" fillId="3" borderId="1" xfId="0" applyFill="1" applyBorder="1"/>
    <xf numFmtId="0" fontId="0" fillId="3" borderId="0" xfId="0" applyFill="1"/>
    <xf numFmtId="14" fontId="1" fillId="2" borderId="1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0" borderId="0" xfId="0" applyNumberFormat="1"/>
    <xf numFmtId="49" fontId="0" fillId="0" borderId="1" xfId="0" applyNumberFormat="1" applyBorder="1" applyAlignment="1">
      <alignment horizontal="center" vertical="center"/>
    </xf>
    <xf numFmtId="49" fontId="0" fillId="0" borderId="0" xfId="0" applyNumberFormat="1"/>
    <xf numFmtId="0" fontId="1" fillId="4" borderId="3" xfId="0" applyFont="1" applyFill="1" applyBorder="1" applyAlignment="1">
      <alignment horizontal="center" vertical="center" wrapText="1"/>
    </xf>
    <xf numFmtId="14" fontId="1" fillId="4" borderId="3" xfId="0" applyNumberFormat="1" applyFont="1" applyFill="1" applyBorder="1" applyAlignment="1">
      <alignment horizontal="center" vertical="center" wrapText="1"/>
    </xf>
    <xf numFmtId="164" fontId="1" fillId="4" borderId="3" xfId="0" applyNumberFormat="1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49" fontId="0" fillId="0" borderId="0" xfId="0" applyNumberFormat="1" applyAlignment="1">
      <alignment horizontal="right"/>
    </xf>
    <xf numFmtId="49" fontId="1" fillId="4" borderId="2" xfId="0" applyNumberFormat="1" applyFont="1" applyFill="1" applyBorder="1" applyAlignment="1">
      <alignment horizontal="right" vertical="center" wrapText="1"/>
    </xf>
    <xf numFmtId="49" fontId="0" fillId="0" borderId="0" xfId="0" applyNumberFormat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right" vertical="center"/>
    </xf>
    <xf numFmtId="0" fontId="0" fillId="2" borderId="0" xfId="0" applyFill="1"/>
    <xf numFmtId="49" fontId="0" fillId="2" borderId="0" xfId="0" applyNumberFormat="1" applyFill="1" applyBorder="1" applyAlignment="1">
      <alignment horizontal="center" vertical="center"/>
    </xf>
    <xf numFmtId="49" fontId="0" fillId="2" borderId="0" xfId="0" applyNumberFormat="1" applyFill="1"/>
    <xf numFmtId="0" fontId="0" fillId="2" borderId="1" xfId="0" applyFill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right" vertical="center"/>
    </xf>
    <xf numFmtId="49" fontId="0" fillId="2" borderId="1" xfId="0" applyNumberFormat="1" applyFill="1" applyBorder="1" applyAlignment="1">
      <alignment horizontal="center" vertical="center"/>
    </xf>
    <xf numFmtId="0" fontId="0" fillId="0" borderId="0" xfId="0" applyFill="1"/>
    <xf numFmtId="49" fontId="0" fillId="0" borderId="0" xfId="0" applyNumberFormat="1" applyFill="1" applyBorder="1" applyAlignment="1">
      <alignment horizontal="center" vertical="center"/>
    </xf>
    <xf numFmtId="49" fontId="0" fillId="0" borderId="0" xfId="0" applyNumberFormat="1" applyFill="1"/>
    <xf numFmtId="14" fontId="0" fillId="0" borderId="1" xfId="0" applyNumberFormat="1" applyFill="1" applyBorder="1" applyAlignment="1">
      <alignment horizontal="center" vertical="center"/>
    </xf>
    <xf numFmtId="14" fontId="0" fillId="0" borderId="1" xfId="0" applyNumberFormat="1" applyFill="1" applyBorder="1"/>
    <xf numFmtId="0" fontId="0" fillId="0" borderId="1" xfId="0" applyFill="1" applyBorder="1" applyAlignment="1">
      <alignment horizontal="right" vertical="center"/>
    </xf>
    <xf numFmtId="49" fontId="0" fillId="0" borderId="1" xfId="0" applyNumberFormat="1" applyFill="1" applyBorder="1" applyAlignment="1">
      <alignment horizontal="center" vertical="center"/>
    </xf>
    <xf numFmtId="0" fontId="0" fillId="0" borderId="0" xfId="0" applyNumberFormat="1"/>
    <xf numFmtId="0" fontId="1" fillId="2" borderId="0" xfId="0" applyNumberFormat="1" applyFont="1" applyFill="1" applyBorder="1" applyAlignment="1">
      <alignment horizontal="center" vertical="center" wrapText="1"/>
    </xf>
    <xf numFmtId="0" fontId="0" fillId="0" borderId="0" xfId="0" applyNumberFormat="1" applyBorder="1" applyAlignment="1">
      <alignment horizontal="center" vertical="center"/>
    </xf>
    <xf numFmtId="0" fontId="0" fillId="0" borderId="0" xfId="0" applyNumberFormat="1" applyFill="1" applyBorder="1" applyAlignment="1">
      <alignment horizontal="center" vertical="center"/>
    </xf>
    <xf numFmtId="0" fontId="0" fillId="3" borderId="0" xfId="0" applyNumberFormat="1" applyFill="1" applyBorder="1" applyAlignment="1">
      <alignment horizontal="center" vertical="center"/>
    </xf>
    <xf numFmtId="0" fontId="1" fillId="0" borderId="0" xfId="0" applyNumberFormat="1" applyFont="1"/>
    <xf numFmtId="0" fontId="1" fillId="2" borderId="1" xfId="0" applyNumberFormat="1" applyFont="1" applyFill="1" applyBorder="1" applyAlignment="1">
      <alignment horizontal="center" vertical="center" wrapText="1"/>
    </xf>
    <xf numFmtId="0" fontId="0" fillId="0" borderId="1" xfId="0" applyNumberFormat="1" applyBorder="1" applyAlignment="1">
      <alignment horizontal="center" vertical="center"/>
    </xf>
    <xf numFmtId="0" fontId="0" fillId="0" borderId="1" xfId="0" applyNumberFormat="1" applyFill="1" applyBorder="1" applyAlignment="1">
      <alignment horizontal="center" vertical="center"/>
    </xf>
    <xf numFmtId="0" fontId="0" fillId="3" borderId="1" xfId="0" applyNumberFormat="1" applyFill="1" applyBorder="1" applyAlignment="1">
      <alignment horizontal="center" vertical="center"/>
    </xf>
    <xf numFmtId="49" fontId="1" fillId="4" borderId="7" xfId="0" applyNumberFormat="1" applyFont="1" applyFill="1" applyBorder="1" applyAlignment="1">
      <alignment horizontal="right" vertical="center" wrapText="1"/>
    </xf>
    <xf numFmtId="0" fontId="1" fillId="4" borderId="7" xfId="0" applyFont="1" applyFill="1" applyBorder="1" applyAlignment="1">
      <alignment horizontal="center" vertical="center" wrapText="1"/>
    </xf>
    <xf numFmtId="0" fontId="1" fillId="4" borderId="8" xfId="0" applyFont="1" applyFill="1" applyBorder="1" applyAlignment="1">
      <alignment horizontal="center" vertical="center" wrapText="1"/>
    </xf>
    <xf numFmtId="0" fontId="1" fillId="4" borderId="9" xfId="0" applyFont="1" applyFill="1" applyBorder="1" applyAlignment="1">
      <alignment horizontal="center" vertical="center" wrapText="1"/>
    </xf>
    <xf numFmtId="49" fontId="0" fillId="0" borderId="1" xfId="0" applyNumberFormat="1" applyBorder="1" applyAlignment="1">
      <alignment horizontal="right"/>
    </xf>
    <xf numFmtId="49" fontId="0" fillId="0" borderId="1" xfId="0" applyNumberFormat="1" applyBorder="1"/>
    <xf numFmtId="49" fontId="0" fillId="0" borderId="1" xfId="0" applyNumberFormat="1" applyFill="1" applyBorder="1" applyAlignment="1">
      <alignment horizontal="right"/>
    </xf>
    <xf numFmtId="0" fontId="0" fillId="0" borderId="1" xfId="0" applyFill="1" applyBorder="1"/>
    <xf numFmtId="49" fontId="0" fillId="0" borderId="1" xfId="0" applyNumberFormat="1" applyFill="1" applyBorder="1"/>
    <xf numFmtId="49" fontId="0" fillId="3" borderId="0" xfId="0" applyNumberFormat="1" applyFill="1" applyAlignment="1">
      <alignment horizontal="right"/>
    </xf>
    <xf numFmtId="164" fontId="0" fillId="0" borderId="1" xfId="0" applyNumberFormat="1" applyFill="1" applyBorder="1" applyAlignment="1">
      <alignment horizontal="center"/>
    </xf>
    <xf numFmtId="0" fontId="0" fillId="0" borderId="1" xfId="0" applyFill="1" applyBorder="1" applyAlignment="1">
      <alignment horizontal="right"/>
    </xf>
    <xf numFmtId="164" fontId="0" fillId="0" borderId="1" xfId="0" applyNumberFormat="1" applyFill="1" applyBorder="1" applyAlignment="1">
      <alignment horizontal="center" vertical="center"/>
    </xf>
    <xf numFmtId="49" fontId="1" fillId="4" borderId="2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49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14" fontId="0" fillId="0" borderId="1" xfId="0" applyNumberFormat="1" applyFill="1" applyBorder="1" applyAlignment="1">
      <alignment horizontal="center"/>
    </xf>
    <xf numFmtId="0" fontId="1" fillId="4" borderId="3" xfId="0" applyNumberFormat="1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/>
    </xf>
    <xf numFmtId="0" fontId="1" fillId="0" borderId="0" xfId="0" applyFont="1" applyAlignment="1">
      <alignment horizontal="left"/>
    </xf>
    <xf numFmtId="14" fontId="1" fillId="4" borderId="9" xfId="0" applyNumberFormat="1" applyFont="1" applyFill="1" applyBorder="1" applyAlignment="1">
      <alignment horizontal="center" vertical="center" wrapText="1"/>
    </xf>
    <xf numFmtId="164" fontId="1" fillId="4" borderId="9" xfId="0" applyNumberFormat="1" applyFont="1" applyFill="1" applyBorder="1" applyAlignment="1">
      <alignment horizontal="center" vertical="center" wrapText="1"/>
    </xf>
    <xf numFmtId="0" fontId="1" fillId="4" borderId="10" xfId="0" applyFont="1" applyFill="1" applyBorder="1" applyAlignment="1">
      <alignment horizontal="center" vertical="center" wrapText="1"/>
    </xf>
    <xf numFmtId="49" fontId="0" fillId="0" borderId="1" xfId="0" applyNumberFormat="1" applyFill="1" applyBorder="1" applyAlignment="1">
      <alignment horizontal="right" vertical="center"/>
    </xf>
    <xf numFmtId="49" fontId="0" fillId="0" borderId="6" xfId="0" applyNumberFormat="1" applyFill="1" applyBorder="1" applyAlignment="1">
      <alignment horizontal="right" vertical="center"/>
    </xf>
    <xf numFmtId="0" fontId="1" fillId="4" borderId="1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4" fontId="1" fillId="3" borderId="3" xfId="0" applyNumberFormat="1" applyFont="1" applyFill="1" applyBorder="1" applyAlignment="1">
      <alignment horizontal="center" vertical="center" wrapText="1"/>
    </xf>
    <xf numFmtId="164" fontId="1" fillId="3" borderId="3" xfId="0" applyNumberFormat="1" applyFont="1" applyFill="1" applyBorder="1" applyAlignment="1">
      <alignment horizontal="center" vertical="center" wrapText="1"/>
    </xf>
    <xf numFmtId="164" fontId="0" fillId="3" borderId="1" xfId="0" applyNumberFormat="1" applyFill="1" applyBorder="1" applyAlignment="1">
      <alignment horizontal="right" vertical="center"/>
    </xf>
    <xf numFmtId="49" fontId="5" fillId="0" borderId="0" xfId="0" applyNumberFormat="1" applyFont="1"/>
    <xf numFmtId="49" fontId="0" fillId="3" borderId="1" xfId="0" applyNumberForma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left" vertical="center" wrapText="1"/>
    </xf>
    <xf numFmtId="14" fontId="1" fillId="4" borderId="3" xfId="0" applyNumberFormat="1" applyFont="1" applyFill="1" applyBorder="1" applyAlignment="1">
      <alignment horizontal="left" vertical="center" wrapText="1"/>
    </xf>
    <xf numFmtId="164" fontId="1" fillId="4" borderId="3" xfId="0" applyNumberFormat="1" applyFont="1" applyFill="1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/>
    </xf>
    <xf numFmtId="0" fontId="0" fillId="0" borderId="1" xfId="0" applyFill="1" applyBorder="1" applyAlignment="1">
      <alignment horizontal="left"/>
    </xf>
    <xf numFmtId="0" fontId="1" fillId="0" borderId="3" xfId="0" applyFont="1" applyFill="1" applyBorder="1" applyAlignment="1">
      <alignment horizontal="left" vertical="center" wrapText="1"/>
    </xf>
    <xf numFmtId="14" fontId="1" fillId="0" borderId="3" xfId="0" applyNumberFormat="1" applyFont="1" applyFill="1" applyBorder="1" applyAlignment="1">
      <alignment horizontal="left" vertical="center" wrapText="1"/>
    </xf>
    <xf numFmtId="164" fontId="1" fillId="0" borderId="3" xfId="0" applyNumberFormat="1" applyFont="1" applyFill="1" applyBorder="1" applyAlignment="1">
      <alignment horizontal="left" vertical="center" wrapText="1"/>
    </xf>
    <xf numFmtId="0" fontId="0" fillId="0" borderId="1" xfId="0" applyBorder="1" applyAlignment="1"/>
    <xf numFmtId="0" fontId="0" fillId="0" borderId="0" xfId="0" applyAlignment="1"/>
    <xf numFmtId="0" fontId="6" fillId="0" borderId="1" xfId="0" applyFont="1" applyBorder="1" applyAlignment="1">
      <alignment horizontal="left" wrapText="1"/>
    </xf>
    <xf numFmtId="0" fontId="6" fillId="0" borderId="0" xfId="0" applyFont="1" applyAlignment="1">
      <alignment horizontal="left"/>
    </xf>
    <xf numFmtId="49" fontId="6" fillId="0" borderId="1" xfId="0" applyNumberFormat="1" applyFont="1" applyFill="1" applyBorder="1" applyAlignment="1">
      <alignment horizontal="left" vertical="center" wrapText="1"/>
    </xf>
    <xf numFmtId="49" fontId="6" fillId="0" borderId="6" xfId="0" applyNumberFormat="1" applyFont="1" applyFill="1" applyBorder="1" applyAlignment="1">
      <alignment horizontal="left" vertical="center" wrapText="1"/>
    </xf>
    <xf numFmtId="0" fontId="6" fillId="0" borderId="0" xfId="0" applyFont="1" applyAlignment="1">
      <alignment horizontal="left" wrapText="1"/>
    </xf>
    <xf numFmtId="0" fontId="1" fillId="0" borderId="0" xfId="0" applyFont="1" applyAlignment="1">
      <alignment horizontal="left"/>
    </xf>
    <xf numFmtId="0" fontId="8" fillId="0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1" fillId="4" borderId="13" xfId="0" applyFont="1" applyFill="1" applyBorder="1" applyAlignment="1">
      <alignment horizontal="left" vertical="center" wrapText="1"/>
    </xf>
    <xf numFmtId="0" fontId="9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49" fontId="0" fillId="3" borderId="1" xfId="0" applyNumberFormat="1" applyFill="1" applyBorder="1" applyAlignment="1">
      <alignment horizontal="right"/>
    </xf>
    <xf numFmtId="49" fontId="0" fillId="5" borderId="1" xfId="0" applyNumberFormat="1" applyFill="1" applyBorder="1" applyAlignment="1">
      <alignment horizontal="right"/>
    </xf>
    <xf numFmtId="49" fontId="0" fillId="7" borderId="1" xfId="0" applyNumberFormat="1" applyFill="1" applyBorder="1" applyAlignment="1">
      <alignment horizontal="right"/>
    </xf>
    <xf numFmtId="49" fontId="0" fillId="3" borderId="1" xfId="0" applyNumberFormat="1" applyFill="1" applyBorder="1"/>
    <xf numFmtId="0" fontId="0" fillId="3" borderId="1" xfId="0" applyFill="1" applyBorder="1" applyAlignment="1">
      <alignment horizontal="right" vertical="center"/>
    </xf>
    <xf numFmtId="3" fontId="0" fillId="0" borderId="1" xfId="0" applyNumberFormat="1" applyBorder="1" applyAlignment="1">
      <alignment horizontal="center" vertical="center"/>
    </xf>
    <xf numFmtId="0" fontId="1" fillId="4" borderId="12" xfId="0" applyFont="1" applyFill="1" applyBorder="1" applyAlignment="1">
      <alignment horizontal="left" vertical="center" wrapText="1"/>
    </xf>
    <xf numFmtId="0" fontId="0" fillId="0" borderId="0" xfId="0" applyBorder="1"/>
    <xf numFmtId="49" fontId="1" fillId="0" borderId="1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14" fontId="1" fillId="0" borderId="1" xfId="0" applyNumberFormat="1" applyFont="1" applyFill="1" applyBorder="1" applyAlignment="1">
      <alignment horizontal="center" vertical="center" wrapText="1"/>
    </xf>
    <xf numFmtId="164" fontId="1" fillId="0" borderId="1" xfId="0" applyNumberFormat="1" applyFont="1" applyFill="1" applyBorder="1" applyAlignment="1">
      <alignment horizontal="center" vertical="center" wrapText="1"/>
    </xf>
    <xf numFmtId="14" fontId="1" fillId="4" borderId="1" xfId="0" applyNumberFormat="1" applyFont="1" applyFill="1" applyBorder="1" applyAlignment="1">
      <alignment horizontal="center" vertical="center" wrapText="1"/>
    </xf>
    <xf numFmtId="164" fontId="1" fillId="4" borderId="1" xfId="0" applyNumberFormat="1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wrapText="1"/>
    </xf>
    <xf numFmtId="0" fontId="0" fillId="7" borderId="1" xfId="0" applyFont="1" applyFill="1" applyBorder="1" applyAlignment="1">
      <alignment horizontal="center"/>
    </xf>
    <xf numFmtId="0" fontId="0" fillId="0" borderId="0" xfId="0" applyFont="1" applyAlignment="1">
      <alignment horizontal="left"/>
    </xf>
    <xf numFmtId="49" fontId="0" fillId="6" borderId="1" xfId="0" applyNumberFormat="1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49" fontId="0" fillId="0" borderId="1" xfId="0" applyNumberFormat="1" applyFont="1" applyFill="1" applyBorder="1" applyAlignment="1">
      <alignment horizontal="center" vertical="center"/>
    </xf>
    <xf numFmtId="49" fontId="0" fillId="0" borderId="1" xfId="0" applyNumberFormat="1" applyFont="1" applyFill="1" applyBorder="1" applyAlignment="1">
      <alignment horizontal="center"/>
    </xf>
    <xf numFmtId="49" fontId="0" fillId="0" borderId="1" xfId="0" applyNumberFormat="1" applyFont="1" applyBorder="1" applyAlignment="1">
      <alignment horizontal="center" vertical="center"/>
    </xf>
    <xf numFmtId="14" fontId="0" fillId="0" borderId="1" xfId="0" applyNumberFormat="1" applyFont="1" applyFill="1" applyBorder="1" applyAlignment="1">
      <alignment horizontal="center"/>
    </xf>
    <xf numFmtId="164" fontId="0" fillId="0" borderId="1" xfId="0" applyNumberFormat="1" applyFont="1" applyFill="1" applyBorder="1" applyAlignment="1">
      <alignment horizontal="center"/>
    </xf>
    <xf numFmtId="14" fontId="0" fillId="0" borderId="1" xfId="0" applyNumberFormat="1" applyFont="1" applyBorder="1" applyAlignment="1">
      <alignment horizontal="center"/>
    </xf>
    <xf numFmtId="164" fontId="0" fillId="0" borderId="1" xfId="0" applyNumberFormat="1" applyFont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14" fontId="0" fillId="0" borderId="1" xfId="0" applyNumberFormat="1" applyFont="1" applyFill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center" vertical="center"/>
    </xf>
    <xf numFmtId="164" fontId="0" fillId="0" borderId="1" xfId="0" applyNumberFormat="1" applyFont="1" applyBorder="1" applyAlignment="1">
      <alignment horizontal="center" vertical="center"/>
    </xf>
    <xf numFmtId="49" fontId="0" fillId="2" borderId="1" xfId="0" applyNumberFormat="1" applyFont="1" applyFill="1" applyBorder="1" applyAlignment="1">
      <alignment horizontal="center" vertical="center"/>
    </xf>
    <xf numFmtId="14" fontId="0" fillId="2" borderId="1" xfId="0" applyNumberFormat="1" applyFont="1" applyFill="1" applyBorder="1" applyAlignment="1">
      <alignment horizontal="center"/>
    </xf>
    <xf numFmtId="164" fontId="0" fillId="2" borderId="1" xfId="0" applyNumberFormat="1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/>
    </xf>
    <xf numFmtId="49" fontId="0" fillId="3" borderId="1" xfId="0" applyNumberFormat="1" applyFont="1" applyFill="1" applyBorder="1" applyAlignment="1">
      <alignment horizontal="center" vertical="center"/>
    </xf>
    <xf numFmtId="49" fontId="0" fillId="5" borderId="1" xfId="0" applyNumberFormat="1" applyFont="1" applyFill="1" applyBorder="1" applyAlignment="1">
      <alignment horizontal="center"/>
    </xf>
    <xf numFmtId="0" fontId="0" fillId="0" borderId="1" xfId="0" applyNumberFormat="1" applyFont="1" applyBorder="1" applyAlignment="1">
      <alignment horizontal="center" vertical="center"/>
    </xf>
    <xf numFmtId="0" fontId="0" fillId="0" borderId="1" xfId="0" applyNumberFormat="1" applyFont="1" applyFill="1" applyBorder="1" applyAlignment="1">
      <alignment horizontal="center" vertical="center"/>
    </xf>
    <xf numFmtId="49" fontId="0" fillId="7" borderId="1" xfId="0" applyNumberFormat="1" applyFont="1" applyFill="1" applyBorder="1" applyAlignment="1">
      <alignment horizontal="center"/>
    </xf>
    <xf numFmtId="3" fontId="0" fillId="0" borderId="1" xfId="0" applyNumberFormat="1" applyFont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0" borderId="0" xfId="0" applyFont="1" applyFill="1" applyAlignment="1">
      <alignment horizontal="left"/>
    </xf>
    <xf numFmtId="0" fontId="0" fillId="3" borderId="0" xfId="0" applyFont="1" applyFill="1" applyAlignment="1">
      <alignment horizontal="left"/>
    </xf>
    <xf numFmtId="0" fontId="0" fillId="8" borderId="1" xfId="0" applyFont="1" applyFill="1" applyBorder="1" applyAlignment="1">
      <alignment horizontal="center" vertical="center"/>
    </xf>
    <xf numFmtId="3" fontId="0" fillId="0" borderId="1" xfId="0" applyNumberFormat="1" applyFont="1" applyFill="1" applyBorder="1" applyAlignment="1">
      <alignment horizontal="center" vertical="center"/>
    </xf>
    <xf numFmtId="3" fontId="0" fillId="0" borderId="1" xfId="0" applyNumberFormat="1" applyFont="1" applyBorder="1" applyAlignment="1">
      <alignment horizontal="center"/>
    </xf>
    <xf numFmtId="14" fontId="0" fillId="3" borderId="1" xfId="0" applyNumberFormat="1" applyFont="1" applyFill="1" applyBorder="1" applyAlignment="1">
      <alignment horizontal="center"/>
    </xf>
    <xf numFmtId="164" fontId="0" fillId="3" borderId="1" xfId="0" applyNumberFormat="1" applyFont="1" applyFill="1" applyBorder="1" applyAlignment="1">
      <alignment horizontal="center" vertical="center"/>
    </xf>
    <xf numFmtId="49" fontId="0" fillId="9" borderId="1" xfId="0" applyNumberFormat="1" applyFont="1" applyFill="1" applyBorder="1" applyAlignment="1">
      <alignment horizontal="center"/>
    </xf>
    <xf numFmtId="164" fontId="0" fillId="3" borderId="1" xfId="0" applyNumberFormat="1" applyFont="1" applyFill="1" applyBorder="1" applyAlignment="1">
      <alignment horizontal="center"/>
    </xf>
    <xf numFmtId="0" fontId="0" fillId="0" borderId="0" xfId="0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49" fontId="0" fillId="9" borderId="1" xfId="0" applyNumberFormat="1" applyFill="1" applyBorder="1" applyAlignment="1">
      <alignment horizontal="right"/>
    </xf>
    <xf numFmtId="3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right"/>
    </xf>
    <xf numFmtId="0" fontId="9" fillId="3" borderId="1" xfId="0" applyFont="1" applyFill="1" applyBorder="1" applyAlignment="1">
      <alignment horizontal="center" vertical="center"/>
    </xf>
    <xf numFmtId="3" fontId="9" fillId="3" borderId="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 wrapText="1"/>
    </xf>
    <xf numFmtId="0" fontId="0" fillId="0" borderId="1" xfId="0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left" wrapText="1"/>
    </xf>
    <xf numFmtId="0" fontId="7" fillId="0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Q43"/>
  <sheetViews>
    <sheetView topLeftCell="H1" zoomScaleNormal="100" workbookViewId="0">
      <selection activeCell="F23" sqref="F23"/>
    </sheetView>
  </sheetViews>
  <sheetFormatPr defaultColWidth="11.42578125" defaultRowHeight="15" x14ac:dyDescent="0.25"/>
  <cols>
    <col min="1" max="1" width="12.85546875" bestFit="1" customWidth="1"/>
    <col min="2" max="2" width="6.140625" customWidth="1"/>
    <col min="3" max="3" width="16.140625" bestFit="1" customWidth="1"/>
    <col min="5" max="5" width="14.7109375" customWidth="1"/>
    <col min="6" max="6" width="14.7109375" style="53" customWidth="1"/>
    <col min="7" max="7" width="14.7109375" customWidth="1"/>
    <col min="8" max="8" width="14.7109375" style="53" customWidth="1"/>
    <col min="9" max="9" width="18" customWidth="1"/>
    <col min="10" max="10" width="15.7109375" customWidth="1"/>
    <col min="11" max="11" width="34.7109375" customWidth="1"/>
    <col min="12" max="12" width="11.42578125" style="1"/>
    <col min="13" max="13" width="11.42578125" style="23"/>
    <col min="14" max="14" width="11.42578125" style="1"/>
    <col min="16" max="16" width="13.5703125" bestFit="1" customWidth="1"/>
    <col min="17" max="17" width="45.7109375" bestFit="1" customWidth="1"/>
  </cols>
  <sheetData>
    <row r="1" spans="1:17" x14ac:dyDescent="0.25">
      <c r="B1" s="191" t="s">
        <v>12</v>
      </c>
      <c r="C1" s="191"/>
      <c r="D1" s="191"/>
      <c r="G1" s="2" t="s">
        <v>13</v>
      </c>
      <c r="H1" s="58"/>
      <c r="I1" s="1">
        <v>41858</v>
      </c>
      <c r="L1" s="189" t="s">
        <v>14</v>
      </c>
      <c r="M1" s="189"/>
      <c r="N1" s="190" t="s">
        <v>15</v>
      </c>
      <c r="O1" s="190"/>
      <c r="P1" s="2" t="s">
        <v>54</v>
      </c>
    </row>
    <row r="3" spans="1:17" s="3" customFormat="1" ht="45" customHeight="1" x14ac:dyDescent="0.25">
      <c r="B3" s="4" t="s">
        <v>0</v>
      </c>
      <c r="C3" s="4" t="s">
        <v>111</v>
      </c>
      <c r="D3" s="4" t="s">
        <v>1</v>
      </c>
      <c r="E3" s="4" t="s">
        <v>3</v>
      </c>
      <c r="F3" s="54"/>
      <c r="G3" s="4" t="s">
        <v>2</v>
      </c>
      <c r="H3" s="59"/>
      <c r="I3" s="4" t="s">
        <v>4</v>
      </c>
      <c r="J3" s="4" t="s">
        <v>5</v>
      </c>
      <c r="K3" s="4" t="s">
        <v>6</v>
      </c>
      <c r="L3" s="20" t="s">
        <v>7</v>
      </c>
      <c r="M3" s="11" t="s">
        <v>8</v>
      </c>
      <c r="N3" s="20" t="s">
        <v>9</v>
      </c>
      <c r="O3" s="11" t="s">
        <v>10</v>
      </c>
      <c r="P3" s="4" t="s">
        <v>70</v>
      </c>
      <c r="Q3" s="4" t="s">
        <v>11</v>
      </c>
    </row>
    <row r="4" spans="1:17" x14ac:dyDescent="0.25">
      <c r="A4" t="s">
        <v>152</v>
      </c>
      <c r="B4" s="24" t="s">
        <v>71</v>
      </c>
      <c r="C4" s="25" t="s">
        <v>112</v>
      </c>
      <c r="D4" s="5" t="s">
        <v>17</v>
      </c>
      <c r="E4" s="5">
        <v>512021</v>
      </c>
      <c r="F4" s="55">
        <v>-1.0709880000000001</v>
      </c>
      <c r="G4" s="5">
        <v>9881576</v>
      </c>
      <c r="H4" s="60">
        <v>-80.891951000000006</v>
      </c>
      <c r="I4" s="5" t="s">
        <v>20</v>
      </c>
      <c r="J4" s="5" t="s">
        <v>23</v>
      </c>
      <c r="K4" s="5" t="s">
        <v>41</v>
      </c>
      <c r="L4" s="7">
        <v>41862</v>
      </c>
      <c r="M4" s="12">
        <v>0.50972222222222219</v>
      </c>
      <c r="N4" s="7">
        <v>41890</v>
      </c>
      <c r="O4" s="13">
        <v>0.61944444444444446</v>
      </c>
      <c r="P4" s="5">
        <f>N4-L4</f>
        <v>28</v>
      </c>
      <c r="Q4" s="5"/>
    </row>
    <row r="5" spans="1:17" x14ac:dyDescent="0.25">
      <c r="A5" t="s">
        <v>153</v>
      </c>
      <c r="B5" s="24" t="s">
        <v>72</v>
      </c>
      <c r="C5" s="25" t="s">
        <v>113</v>
      </c>
      <c r="D5" s="5" t="s">
        <v>17</v>
      </c>
      <c r="E5" s="5">
        <v>512237</v>
      </c>
      <c r="F5" s="55">
        <v>-1.070047</v>
      </c>
      <c r="G5" s="5">
        <v>9881680</v>
      </c>
      <c r="H5" s="60">
        <v>-80.890010000000004</v>
      </c>
      <c r="I5" s="5" t="s">
        <v>20</v>
      </c>
      <c r="J5" s="5" t="s">
        <v>23</v>
      </c>
      <c r="K5" s="5" t="s">
        <v>38</v>
      </c>
      <c r="L5" s="7">
        <v>41862</v>
      </c>
      <c r="M5" s="12">
        <v>0.39999999999999997</v>
      </c>
      <c r="N5" s="7">
        <v>41890</v>
      </c>
      <c r="O5" s="13">
        <v>0.65277777777777779</v>
      </c>
      <c r="P5" s="5">
        <f t="shared" ref="P5:P43" si="0">N5-L5</f>
        <v>28</v>
      </c>
      <c r="Q5" s="5"/>
    </row>
    <row r="6" spans="1:17" x14ac:dyDescent="0.25">
      <c r="A6" t="s">
        <v>154</v>
      </c>
      <c r="B6" s="24" t="s">
        <v>73</v>
      </c>
      <c r="C6" s="25" t="s">
        <v>114</v>
      </c>
      <c r="D6" s="5" t="s">
        <v>17</v>
      </c>
      <c r="E6" s="5">
        <v>511773</v>
      </c>
      <c r="F6" s="55">
        <v>-1.0670900000000001</v>
      </c>
      <c r="G6" s="5">
        <v>9882007</v>
      </c>
      <c r="H6" s="60">
        <v>-80.894180000000006</v>
      </c>
      <c r="I6" s="5" t="s">
        <v>20</v>
      </c>
      <c r="J6" s="5" t="s">
        <v>23</v>
      </c>
      <c r="K6" s="5" t="s">
        <v>40</v>
      </c>
      <c r="L6" s="7">
        <v>41862</v>
      </c>
      <c r="M6" s="12">
        <v>0.48333333333333334</v>
      </c>
      <c r="N6" s="7">
        <v>41890</v>
      </c>
      <c r="O6" s="13">
        <v>0.6430555555555556</v>
      </c>
      <c r="P6" s="5">
        <f t="shared" si="0"/>
        <v>28</v>
      </c>
      <c r="Q6" s="5" t="s">
        <v>52</v>
      </c>
    </row>
    <row r="7" spans="1:17" x14ac:dyDescent="0.25">
      <c r="A7" t="s">
        <v>155</v>
      </c>
      <c r="B7" s="24" t="s">
        <v>74</v>
      </c>
      <c r="C7" s="25" t="s">
        <v>115</v>
      </c>
      <c r="D7" s="5" t="s">
        <v>17</v>
      </c>
      <c r="E7" s="5">
        <v>512037</v>
      </c>
      <c r="F7" s="55">
        <v>-1.067949</v>
      </c>
      <c r="G7" s="5">
        <v>9881912</v>
      </c>
      <c r="H7" s="60">
        <v>-80.891807</v>
      </c>
      <c r="I7" s="5" t="s">
        <v>20</v>
      </c>
      <c r="J7" s="5" t="s">
        <v>23</v>
      </c>
      <c r="K7" s="5" t="s">
        <v>39</v>
      </c>
      <c r="L7" s="7">
        <v>41862</v>
      </c>
      <c r="M7" s="12">
        <v>0.45069444444444445</v>
      </c>
      <c r="N7" s="7">
        <v>41890</v>
      </c>
      <c r="O7" s="13">
        <v>0.66597222222222219</v>
      </c>
      <c r="P7" s="5">
        <f t="shared" si="0"/>
        <v>28</v>
      </c>
      <c r="Q7" s="5" t="s">
        <v>51</v>
      </c>
    </row>
    <row r="8" spans="1:17" x14ac:dyDescent="0.25">
      <c r="A8" t="s">
        <v>156</v>
      </c>
      <c r="B8" s="24" t="s">
        <v>75</v>
      </c>
      <c r="C8" s="25" t="s">
        <v>116</v>
      </c>
      <c r="D8" s="5" t="s">
        <v>17</v>
      </c>
      <c r="E8" s="5">
        <v>512226</v>
      </c>
      <c r="F8" s="55">
        <v>-1.072263</v>
      </c>
      <c r="G8" s="5">
        <v>9881435</v>
      </c>
      <c r="H8" s="60">
        <v>-80.890107999999998</v>
      </c>
      <c r="I8" s="5" t="s">
        <v>20</v>
      </c>
      <c r="J8" s="5" t="s">
        <v>23</v>
      </c>
      <c r="K8" s="5" t="s">
        <v>42</v>
      </c>
      <c r="L8" s="7">
        <v>41862</v>
      </c>
      <c r="M8" s="12">
        <v>0.53472222222222221</v>
      </c>
      <c r="N8" s="7">
        <v>41873</v>
      </c>
      <c r="O8" s="13">
        <v>0.35555555555555557</v>
      </c>
      <c r="P8" s="5">
        <f t="shared" si="0"/>
        <v>11</v>
      </c>
      <c r="Q8" s="5" t="s">
        <v>53</v>
      </c>
    </row>
    <row r="9" spans="1:17" x14ac:dyDescent="0.25">
      <c r="A9" t="s">
        <v>157</v>
      </c>
      <c r="B9" s="24" t="s">
        <v>76</v>
      </c>
      <c r="C9" s="25" t="s">
        <v>117</v>
      </c>
      <c r="D9" s="8" t="s">
        <v>17</v>
      </c>
      <c r="E9" s="8">
        <v>514744</v>
      </c>
      <c r="F9" s="56">
        <v>-1.0580449999999999</v>
      </c>
      <c r="G9" s="8">
        <v>9883007</v>
      </c>
      <c r="H9" s="61">
        <v>-80.867476999999994</v>
      </c>
      <c r="I9" s="5" t="s">
        <v>20</v>
      </c>
      <c r="J9" s="8" t="s">
        <v>58</v>
      </c>
      <c r="K9" s="8" t="s">
        <v>67</v>
      </c>
      <c r="L9" s="9">
        <v>41865</v>
      </c>
      <c r="M9" s="21">
        <v>0.39583333333333331</v>
      </c>
      <c r="N9" s="7">
        <v>41890</v>
      </c>
      <c r="O9" s="14">
        <v>0.43194444444444446</v>
      </c>
      <c r="P9" s="5">
        <f t="shared" si="0"/>
        <v>25</v>
      </c>
      <c r="Q9" s="10"/>
    </row>
    <row r="10" spans="1:17" x14ac:dyDescent="0.25">
      <c r="A10" t="s">
        <v>158</v>
      </c>
      <c r="B10" s="24" t="s">
        <v>77</v>
      </c>
      <c r="C10" s="25" t="s">
        <v>118</v>
      </c>
      <c r="D10" s="8" t="s">
        <v>17</v>
      </c>
      <c r="E10" s="8">
        <v>515013</v>
      </c>
      <c r="F10" s="56">
        <v>-1.0562370000000001</v>
      </c>
      <c r="G10" s="8">
        <v>9883207</v>
      </c>
      <c r="H10" s="61">
        <v>-80.865059000000002</v>
      </c>
      <c r="I10" s="5" t="s">
        <v>20</v>
      </c>
      <c r="J10" s="8" t="s">
        <v>58</v>
      </c>
      <c r="K10" s="8" t="s">
        <v>68</v>
      </c>
      <c r="L10" s="9">
        <v>41865</v>
      </c>
      <c r="M10" s="21">
        <v>0.42291666666666666</v>
      </c>
      <c r="N10" s="7">
        <v>41890</v>
      </c>
      <c r="O10" s="14">
        <v>0.41250000000000003</v>
      </c>
      <c r="P10" s="5">
        <f t="shared" si="0"/>
        <v>25</v>
      </c>
      <c r="Q10" s="10"/>
    </row>
    <row r="11" spans="1:17" x14ac:dyDescent="0.25">
      <c r="A11" t="s">
        <v>159</v>
      </c>
      <c r="B11" s="24" t="s">
        <v>78</v>
      </c>
      <c r="C11" s="25" t="s">
        <v>119</v>
      </c>
      <c r="D11" s="8" t="s">
        <v>17</v>
      </c>
      <c r="E11" s="8">
        <v>515211</v>
      </c>
      <c r="F11" s="56">
        <v>-1.0616719999999999</v>
      </c>
      <c r="G11" s="8">
        <v>9882606</v>
      </c>
      <c r="H11" s="61">
        <v>-80.863279000000006</v>
      </c>
      <c r="I11" s="5" t="s">
        <v>20</v>
      </c>
      <c r="J11" s="8" t="s">
        <v>58</v>
      </c>
      <c r="K11" s="8" t="s">
        <v>69</v>
      </c>
      <c r="L11" s="9">
        <v>41865</v>
      </c>
      <c r="M11" s="21">
        <v>0.4694444444444445</v>
      </c>
      <c r="N11" s="7">
        <v>41865</v>
      </c>
      <c r="O11" s="14">
        <v>0.85</v>
      </c>
      <c r="P11" s="5">
        <f t="shared" si="0"/>
        <v>0</v>
      </c>
      <c r="Q11" s="10"/>
    </row>
    <row r="12" spans="1:17" s="19" customFormat="1" x14ac:dyDescent="0.25">
      <c r="A12" t="s">
        <v>160</v>
      </c>
      <c r="B12" s="24" t="s">
        <v>79</v>
      </c>
      <c r="C12" s="25" t="s">
        <v>120</v>
      </c>
      <c r="D12" s="6" t="s">
        <v>17</v>
      </c>
      <c r="E12" s="6">
        <v>515346</v>
      </c>
      <c r="F12" s="57">
        <v>-1.0585610000000001</v>
      </c>
      <c r="G12" s="6">
        <v>9882950</v>
      </c>
      <c r="H12" s="62">
        <v>-80.862065999999999</v>
      </c>
      <c r="I12" s="6" t="s">
        <v>20</v>
      </c>
      <c r="J12" s="6" t="s">
        <v>58</v>
      </c>
      <c r="K12" s="6" t="s">
        <v>64</v>
      </c>
      <c r="L12" s="15">
        <v>41865</v>
      </c>
      <c r="M12" s="22">
        <v>0.4513888888888889</v>
      </c>
      <c r="N12" s="16">
        <v>41858</v>
      </c>
      <c r="O12" s="17">
        <v>9.4444444444444442E-2</v>
      </c>
      <c r="P12" s="18"/>
      <c r="Q12" s="18"/>
    </row>
    <row r="13" spans="1:17" x14ac:dyDescent="0.25">
      <c r="A13" t="s">
        <v>161</v>
      </c>
      <c r="B13" s="24" t="s">
        <v>80</v>
      </c>
      <c r="C13" s="25" t="s">
        <v>121</v>
      </c>
      <c r="D13" s="8" t="s">
        <v>17</v>
      </c>
      <c r="E13" s="8">
        <v>514586</v>
      </c>
      <c r="F13" s="56">
        <v>-1.0562549999999999</v>
      </c>
      <c r="G13" s="8">
        <v>9883205</v>
      </c>
      <c r="H13" s="61">
        <v>-80.868897000000004</v>
      </c>
      <c r="I13" s="5" t="s">
        <v>20</v>
      </c>
      <c r="J13" s="8" t="s">
        <v>58</v>
      </c>
      <c r="K13" s="8" t="s">
        <v>66</v>
      </c>
      <c r="L13" s="9">
        <v>41865</v>
      </c>
      <c r="M13" s="21">
        <v>0.38055555555555554</v>
      </c>
      <c r="N13" s="7">
        <v>41890</v>
      </c>
      <c r="O13" s="14">
        <v>0.44861111111111113</v>
      </c>
      <c r="P13" s="5">
        <f t="shared" si="0"/>
        <v>25</v>
      </c>
      <c r="Q13" s="10"/>
    </row>
    <row r="14" spans="1:17" x14ac:dyDescent="0.25">
      <c r="A14" t="s">
        <v>162</v>
      </c>
      <c r="B14" s="24" t="s">
        <v>81</v>
      </c>
      <c r="C14" s="25" t="s">
        <v>122</v>
      </c>
      <c r="D14" s="8" t="s">
        <v>16</v>
      </c>
      <c r="E14" s="8">
        <v>527232</v>
      </c>
      <c r="F14" s="56">
        <v>-1.529263</v>
      </c>
      <c r="G14" s="8">
        <v>9830901</v>
      </c>
      <c r="H14" s="61">
        <v>-80.755187000000006</v>
      </c>
      <c r="I14" s="5" t="s">
        <v>20</v>
      </c>
      <c r="J14" s="8" t="s">
        <v>58</v>
      </c>
      <c r="K14" s="8" t="s">
        <v>60</v>
      </c>
      <c r="L14" s="9">
        <v>41864</v>
      </c>
      <c r="M14" s="21">
        <v>0.69861111111111107</v>
      </c>
      <c r="N14" s="9">
        <v>41892</v>
      </c>
      <c r="O14" s="14">
        <v>0.65277777777777779</v>
      </c>
      <c r="P14" s="5">
        <f t="shared" si="0"/>
        <v>28</v>
      </c>
      <c r="Q14" s="10"/>
    </row>
    <row r="15" spans="1:17" x14ac:dyDescent="0.25">
      <c r="A15" t="s">
        <v>163</v>
      </c>
      <c r="B15" s="24" t="s">
        <v>82</v>
      </c>
      <c r="C15" s="25" t="s">
        <v>123</v>
      </c>
      <c r="D15" s="8" t="s">
        <v>16</v>
      </c>
      <c r="E15" s="8">
        <v>526375</v>
      </c>
      <c r="F15" s="56">
        <v>-1.5286580000000001</v>
      </c>
      <c r="G15" s="8">
        <v>9830968</v>
      </c>
      <c r="H15" s="61">
        <v>-80.762890999999996</v>
      </c>
      <c r="I15" s="5" t="s">
        <v>20</v>
      </c>
      <c r="J15" s="8" t="s">
        <v>58</v>
      </c>
      <c r="K15" s="8" t="s">
        <v>65</v>
      </c>
      <c r="L15" s="9">
        <v>41864</v>
      </c>
      <c r="M15" s="21">
        <v>0.67708333333333337</v>
      </c>
      <c r="N15" s="9">
        <v>41892</v>
      </c>
      <c r="O15" s="14">
        <v>0.45763888888888887</v>
      </c>
      <c r="P15" s="5">
        <f t="shared" si="0"/>
        <v>28</v>
      </c>
      <c r="Q15" s="10"/>
    </row>
    <row r="16" spans="1:17" x14ac:dyDescent="0.25">
      <c r="A16" t="s">
        <v>164</v>
      </c>
      <c r="B16" s="24" t="s">
        <v>83</v>
      </c>
      <c r="C16" s="25" t="s">
        <v>124</v>
      </c>
      <c r="D16" s="8" t="s">
        <v>16</v>
      </c>
      <c r="E16" s="8">
        <v>527118</v>
      </c>
      <c r="F16" s="56">
        <v>-1.5331790000000001</v>
      </c>
      <c r="G16" s="8">
        <v>9830468</v>
      </c>
      <c r="H16" s="61">
        <v>-80.756210999999993</v>
      </c>
      <c r="I16" s="5" t="s">
        <v>20</v>
      </c>
      <c r="J16" s="8" t="s">
        <v>58</v>
      </c>
      <c r="K16" s="8" t="s">
        <v>62</v>
      </c>
      <c r="L16" s="9">
        <v>41864</v>
      </c>
      <c r="M16" s="21">
        <v>0.5131944444444444</v>
      </c>
      <c r="N16" s="9">
        <v>41892</v>
      </c>
      <c r="O16" s="14">
        <v>0.6430555555555556</v>
      </c>
      <c r="P16" s="5">
        <f t="shared" si="0"/>
        <v>28</v>
      </c>
      <c r="Q16" s="10"/>
    </row>
    <row r="17" spans="1:17" x14ac:dyDescent="0.25">
      <c r="A17" t="s">
        <v>165</v>
      </c>
      <c r="B17" s="24" t="s">
        <v>84</v>
      </c>
      <c r="C17" s="25" t="s">
        <v>125</v>
      </c>
      <c r="D17" s="8" t="s">
        <v>16</v>
      </c>
      <c r="E17" s="8">
        <v>526073</v>
      </c>
      <c r="F17" s="56">
        <v>-1.5353049999999999</v>
      </c>
      <c r="G17" s="8">
        <v>9830233</v>
      </c>
      <c r="H17" s="61">
        <v>-80.765604999999994</v>
      </c>
      <c r="I17" s="5" t="s">
        <v>20</v>
      </c>
      <c r="J17" s="8" t="s">
        <v>58</v>
      </c>
      <c r="K17" s="8" t="s">
        <v>64</v>
      </c>
      <c r="L17" s="9">
        <v>41864</v>
      </c>
      <c r="M17" s="21">
        <v>0.6333333333333333</v>
      </c>
      <c r="N17" s="9">
        <v>41892</v>
      </c>
      <c r="O17" s="14">
        <v>0.52222222222222225</v>
      </c>
      <c r="P17" s="5">
        <f t="shared" si="0"/>
        <v>28</v>
      </c>
      <c r="Q17" s="10"/>
    </row>
    <row r="18" spans="1:17" x14ac:dyDescent="0.25">
      <c r="A18" t="s">
        <v>166</v>
      </c>
      <c r="B18" s="24" t="s">
        <v>85</v>
      </c>
      <c r="C18" s="25" t="s">
        <v>126</v>
      </c>
      <c r="D18" s="8" t="s">
        <v>16</v>
      </c>
      <c r="E18" s="8">
        <v>526984</v>
      </c>
      <c r="F18" s="56">
        <v>-1.529787</v>
      </c>
      <c r="G18" s="8">
        <v>9830843</v>
      </c>
      <c r="H18" s="61">
        <v>-80.757416000000006</v>
      </c>
      <c r="I18" s="5" t="s">
        <v>55</v>
      </c>
      <c r="J18" s="8" t="s">
        <v>58</v>
      </c>
      <c r="K18" s="8" t="s">
        <v>61</v>
      </c>
      <c r="L18" s="9">
        <v>41864</v>
      </c>
      <c r="M18" s="21">
        <v>0.49722222222222223</v>
      </c>
      <c r="N18" s="9">
        <v>41892</v>
      </c>
      <c r="O18" s="14">
        <v>0.66388888888888886</v>
      </c>
      <c r="P18" s="5">
        <f t="shared" si="0"/>
        <v>28</v>
      </c>
      <c r="Q18" s="10"/>
    </row>
    <row r="19" spans="1:17" x14ac:dyDescent="0.25">
      <c r="A19" t="s">
        <v>167</v>
      </c>
      <c r="B19" s="24" t="s">
        <v>86</v>
      </c>
      <c r="C19" s="25" t="s">
        <v>127</v>
      </c>
      <c r="D19" s="8" t="s">
        <v>16</v>
      </c>
      <c r="E19" s="8">
        <v>527038</v>
      </c>
      <c r="F19" s="56">
        <v>-1.5258620000000001</v>
      </c>
      <c r="G19" s="8">
        <v>9831277</v>
      </c>
      <c r="H19" s="61">
        <v>-80.756930999999994</v>
      </c>
      <c r="I19" s="5" t="s">
        <v>20</v>
      </c>
      <c r="J19" s="8" t="s">
        <v>58</v>
      </c>
      <c r="K19" s="8" t="s">
        <v>60</v>
      </c>
      <c r="L19" s="9">
        <v>41864</v>
      </c>
      <c r="M19" s="21">
        <v>0.4597222222222222</v>
      </c>
      <c r="N19" s="9">
        <v>41892</v>
      </c>
      <c r="O19" s="14">
        <v>0.40277777777777773</v>
      </c>
      <c r="P19" s="5">
        <f t="shared" si="0"/>
        <v>28</v>
      </c>
      <c r="Q19" s="10"/>
    </row>
    <row r="20" spans="1:17" x14ac:dyDescent="0.25">
      <c r="A20" t="s">
        <v>168</v>
      </c>
      <c r="B20" s="24" t="s">
        <v>87</v>
      </c>
      <c r="C20" s="25" t="s">
        <v>128</v>
      </c>
      <c r="D20" s="8" t="s">
        <v>16</v>
      </c>
      <c r="E20" s="8">
        <v>526302</v>
      </c>
      <c r="F20" s="56">
        <v>-1.5332699999999999</v>
      </c>
      <c r="G20" s="8">
        <v>9830458</v>
      </c>
      <c r="H20" s="61">
        <v>-80.763547000000003</v>
      </c>
      <c r="I20" s="5" t="s">
        <v>56</v>
      </c>
      <c r="J20" s="8" t="s">
        <v>58</v>
      </c>
      <c r="K20" s="8" t="s">
        <v>37</v>
      </c>
      <c r="L20" s="9">
        <v>41864</v>
      </c>
      <c r="M20" s="21">
        <v>0.61875000000000002</v>
      </c>
      <c r="N20" s="9">
        <v>41892</v>
      </c>
      <c r="O20" s="14">
        <v>0.55555555555555558</v>
      </c>
      <c r="P20" s="5">
        <f t="shared" si="0"/>
        <v>28</v>
      </c>
      <c r="Q20" s="10"/>
    </row>
    <row r="21" spans="1:17" x14ac:dyDescent="0.25">
      <c r="A21" t="s">
        <v>169</v>
      </c>
      <c r="B21" s="24" t="s">
        <v>88</v>
      </c>
      <c r="C21" s="25" t="s">
        <v>129</v>
      </c>
      <c r="D21" s="8" t="s">
        <v>16</v>
      </c>
      <c r="E21" s="8">
        <v>526201</v>
      </c>
      <c r="F21" s="56">
        <v>-1.530521</v>
      </c>
      <c r="G21" s="8">
        <v>9830762</v>
      </c>
      <c r="H21" s="61">
        <v>-80.764454999999998</v>
      </c>
      <c r="I21" s="5" t="s">
        <v>57</v>
      </c>
      <c r="J21" s="8" t="s">
        <v>58</v>
      </c>
      <c r="K21" s="8" t="s">
        <v>37</v>
      </c>
      <c r="L21" s="9">
        <v>41864</v>
      </c>
      <c r="M21" s="21">
        <v>0.6645833333333333</v>
      </c>
      <c r="N21" s="9">
        <v>41892</v>
      </c>
      <c r="O21" s="14">
        <v>0.47430555555555554</v>
      </c>
      <c r="P21" s="5">
        <f t="shared" si="0"/>
        <v>28</v>
      </c>
      <c r="Q21" s="10"/>
    </row>
    <row r="22" spans="1:17" x14ac:dyDescent="0.25">
      <c r="A22" t="s">
        <v>170</v>
      </c>
      <c r="B22" s="24" t="s">
        <v>89</v>
      </c>
      <c r="C22" s="25" t="s">
        <v>130</v>
      </c>
      <c r="D22" s="8" t="s">
        <v>16</v>
      </c>
      <c r="E22" s="8">
        <v>526802</v>
      </c>
      <c r="F22" s="56">
        <v>-1.528322</v>
      </c>
      <c r="G22" s="8">
        <v>9831005</v>
      </c>
      <c r="H22" s="61">
        <v>-80.759051999999997</v>
      </c>
      <c r="I22" s="5" t="s">
        <v>20</v>
      </c>
      <c r="J22" s="8" t="s">
        <v>58</v>
      </c>
      <c r="K22" s="8" t="s">
        <v>61</v>
      </c>
      <c r="L22" s="9">
        <v>41864</v>
      </c>
      <c r="M22" s="21">
        <v>0.47916666666666669</v>
      </c>
      <c r="N22" s="9">
        <v>41892</v>
      </c>
      <c r="O22" s="14">
        <v>0.67361111111111116</v>
      </c>
      <c r="P22" s="5">
        <f t="shared" si="0"/>
        <v>28</v>
      </c>
      <c r="Q22" s="10"/>
    </row>
    <row r="23" spans="1:17" x14ac:dyDescent="0.25">
      <c r="A23" t="s">
        <v>171</v>
      </c>
      <c r="B23" s="24" t="s">
        <v>90</v>
      </c>
      <c r="C23" s="25" t="s">
        <v>131</v>
      </c>
      <c r="D23" s="8" t="s">
        <v>16</v>
      </c>
      <c r="E23" s="8">
        <v>526707</v>
      </c>
      <c r="F23" s="56">
        <v>-1.5328900000000001</v>
      </c>
      <c r="G23" s="8">
        <v>9830500</v>
      </c>
      <c r="H23" s="61">
        <v>-80.759906000000001</v>
      </c>
      <c r="I23" s="5" t="s">
        <v>20</v>
      </c>
      <c r="J23" s="8" t="s">
        <v>58</v>
      </c>
      <c r="K23" s="8" t="s">
        <v>63</v>
      </c>
      <c r="L23" s="9">
        <v>41864</v>
      </c>
      <c r="M23" s="21">
        <v>0.53125</v>
      </c>
      <c r="N23" s="9">
        <v>41892</v>
      </c>
      <c r="O23" s="14">
        <v>0.625</v>
      </c>
      <c r="P23" s="5">
        <f t="shared" si="0"/>
        <v>28</v>
      </c>
      <c r="Q23" s="10"/>
    </row>
    <row r="24" spans="1:17" x14ac:dyDescent="0.25">
      <c r="A24" t="s">
        <v>172</v>
      </c>
      <c r="B24" s="24" t="s">
        <v>91</v>
      </c>
      <c r="C24" s="25" t="s">
        <v>132</v>
      </c>
      <c r="D24" s="8" t="s">
        <v>16</v>
      </c>
      <c r="E24" s="8">
        <v>526523</v>
      </c>
      <c r="F24" s="56"/>
      <c r="G24" s="8">
        <v>9830251</v>
      </c>
      <c r="H24" s="61"/>
      <c r="I24" s="5" t="s">
        <v>55</v>
      </c>
      <c r="J24" s="8" t="s">
        <v>58</v>
      </c>
      <c r="K24" s="8" t="s">
        <v>62</v>
      </c>
      <c r="L24" s="9">
        <v>41864</v>
      </c>
      <c r="M24" s="21">
        <v>0.59583333333333333</v>
      </c>
      <c r="N24" s="9">
        <v>41892</v>
      </c>
      <c r="O24" s="14">
        <v>0.59513888888888888</v>
      </c>
      <c r="P24" s="5">
        <f t="shared" si="0"/>
        <v>28</v>
      </c>
      <c r="Q24" s="10"/>
    </row>
    <row r="25" spans="1:17" x14ac:dyDescent="0.25">
      <c r="A25" t="s">
        <v>173</v>
      </c>
      <c r="B25" s="24" t="s">
        <v>92</v>
      </c>
      <c r="C25" s="25" t="s">
        <v>133</v>
      </c>
      <c r="D25" s="8" t="s">
        <v>16</v>
      </c>
      <c r="E25" s="8">
        <v>526649</v>
      </c>
      <c r="F25" s="56"/>
      <c r="G25" s="8">
        <v>9830002</v>
      </c>
      <c r="H25" s="61"/>
      <c r="I25" s="5" t="s">
        <v>20</v>
      </c>
      <c r="J25" s="8" t="s">
        <v>58</v>
      </c>
      <c r="K25" s="8" t="s">
        <v>64</v>
      </c>
      <c r="L25" s="9">
        <v>41864</v>
      </c>
      <c r="M25" s="21">
        <v>0.57291666666666663</v>
      </c>
      <c r="N25" s="9">
        <v>41892</v>
      </c>
      <c r="O25" s="14">
        <v>0.6069444444444444</v>
      </c>
      <c r="P25" s="5">
        <f t="shared" si="0"/>
        <v>28</v>
      </c>
      <c r="Q25" s="10"/>
    </row>
    <row r="26" spans="1:17" x14ac:dyDescent="0.25">
      <c r="A26" t="s">
        <v>174</v>
      </c>
      <c r="B26" s="24" t="s">
        <v>93</v>
      </c>
      <c r="C26" s="25" t="s">
        <v>134</v>
      </c>
      <c r="D26" s="8" t="s">
        <v>16</v>
      </c>
      <c r="E26" s="8">
        <v>526596</v>
      </c>
      <c r="F26" s="56"/>
      <c r="G26" s="8">
        <v>9831373</v>
      </c>
      <c r="H26" s="61"/>
      <c r="I26" s="5" t="s">
        <v>20</v>
      </c>
      <c r="J26" s="8" t="s">
        <v>58</v>
      </c>
      <c r="K26" s="8" t="s">
        <v>59</v>
      </c>
      <c r="L26" s="9">
        <v>41864</v>
      </c>
      <c r="M26" s="21">
        <v>0.41597222222222219</v>
      </c>
      <c r="N26" s="9">
        <v>41892</v>
      </c>
      <c r="O26" s="14">
        <v>0.42152777777777778</v>
      </c>
      <c r="P26" s="5">
        <f t="shared" si="0"/>
        <v>28</v>
      </c>
      <c r="Q26" s="10"/>
    </row>
    <row r="27" spans="1:17" x14ac:dyDescent="0.25">
      <c r="A27" t="s">
        <v>175</v>
      </c>
      <c r="B27" s="24" t="s">
        <v>94</v>
      </c>
      <c r="C27" s="25" t="s">
        <v>135</v>
      </c>
      <c r="D27" s="8" t="s">
        <v>16</v>
      </c>
      <c r="E27" s="8">
        <v>526209</v>
      </c>
      <c r="F27" s="56"/>
      <c r="G27" s="8">
        <v>9831319</v>
      </c>
      <c r="H27" s="61"/>
      <c r="I27" s="5" t="s">
        <v>20</v>
      </c>
      <c r="J27" s="8" t="s">
        <v>58</v>
      </c>
      <c r="K27" s="8" t="s">
        <v>59</v>
      </c>
      <c r="L27" s="9">
        <v>41864</v>
      </c>
      <c r="M27" s="21">
        <v>0.43263888888888885</v>
      </c>
      <c r="N27" s="9">
        <v>41892</v>
      </c>
      <c r="O27" s="14">
        <v>0.44097222222222227</v>
      </c>
      <c r="P27" s="5">
        <f t="shared" si="0"/>
        <v>28</v>
      </c>
      <c r="Q27" s="10"/>
    </row>
    <row r="28" spans="1:17" x14ac:dyDescent="0.25">
      <c r="A28" t="s">
        <v>176</v>
      </c>
      <c r="B28" s="24" t="s">
        <v>95</v>
      </c>
      <c r="C28" s="25" t="s">
        <v>136</v>
      </c>
      <c r="D28" s="8" t="s">
        <v>16</v>
      </c>
      <c r="E28" s="8">
        <v>526078</v>
      </c>
      <c r="F28" s="56"/>
      <c r="G28" s="8">
        <v>9830548</v>
      </c>
      <c r="H28" s="61"/>
      <c r="I28" s="5" t="s">
        <v>20</v>
      </c>
      <c r="J28" s="8" t="s">
        <v>58</v>
      </c>
      <c r="K28" s="8" t="s">
        <v>61</v>
      </c>
      <c r="L28" s="9">
        <v>41864</v>
      </c>
      <c r="M28" s="21">
        <v>0.65138888888888891</v>
      </c>
      <c r="N28" s="9">
        <v>41892</v>
      </c>
      <c r="O28" s="14">
        <v>0.50277777777777777</v>
      </c>
      <c r="P28" s="5">
        <f t="shared" si="0"/>
        <v>28</v>
      </c>
      <c r="Q28" s="10"/>
    </row>
    <row r="29" spans="1:17" x14ac:dyDescent="0.25">
      <c r="A29" t="s">
        <v>177</v>
      </c>
      <c r="B29" s="24" t="s">
        <v>96</v>
      </c>
      <c r="C29" s="25" t="s">
        <v>137</v>
      </c>
      <c r="D29" s="5" t="s">
        <v>16</v>
      </c>
      <c r="E29" s="5">
        <v>530956</v>
      </c>
      <c r="F29" s="55"/>
      <c r="G29" s="5">
        <v>9829577</v>
      </c>
      <c r="H29" s="60"/>
      <c r="I29" s="5" t="s">
        <v>19</v>
      </c>
      <c r="J29" s="5" t="s">
        <v>22</v>
      </c>
      <c r="K29" s="8" t="s">
        <v>43</v>
      </c>
      <c r="L29" s="7">
        <v>41859</v>
      </c>
      <c r="M29" s="12">
        <v>0.61597222222222225</v>
      </c>
      <c r="N29" s="9">
        <v>41892</v>
      </c>
      <c r="O29" s="13">
        <v>0.50347222222222221</v>
      </c>
      <c r="P29" s="5">
        <f t="shared" si="0"/>
        <v>33</v>
      </c>
      <c r="Q29" s="5" t="s">
        <v>49</v>
      </c>
    </row>
    <row r="30" spans="1:17" x14ac:dyDescent="0.25">
      <c r="A30" t="s">
        <v>178</v>
      </c>
      <c r="B30" s="24" t="s">
        <v>97</v>
      </c>
      <c r="C30" s="25" t="s">
        <v>138</v>
      </c>
      <c r="D30" s="5" t="s">
        <v>16</v>
      </c>
      <c r="E30" s="5">
        <v>530548</v>
      </c>
      <c r="F30" s="55"/>
      <c r="G30" s="5">
        <v>9829883</v>
      </c>
      <c r="H30" s="60"/>
      <c r="I30" s="5" t="s">
        <v>18</v>
      </c>
      <c r="J30" s="5" t="s">
        <v>22</v>
      </c>
      <c r="K30" s="5" t="s">
        <v>30</v>
      </c>
      <c r="L30" s="7">
        <v>41858</v>
      </c>
      <c r="M30" s="12">
        <v>0.4909722222222222</v>
      </c>
      <c r="N30" s="9">
        <v>41892</v>
      </c>
      <c r="O30" s="13">
        <v>0.61458333333333337</v>
      </c>
      <c r="P30" s="5">
        <f t="shared" si="0"/>
        <v>34</v>
      </c>
      <c r="Q30" s="5" t="s">
        <v>45</v>
      </c>
    </row>
    <row r="31" spans="1:17" x14ac:dyDescent="0.25">
      <c r="A31" t="s">
        <v>179</v>
      </c>
      <c r="B31" s="24" t="s">
        <v>98</v>
      </c>
      <c r="C31" s="25" t="s">
        <v>139</v>
      </c>
      <c r="D31" s="5" t="s">
        <v>16</v>
      </c>
      <c r="E31" s="5">
        <v>530409</v>
      </c>
      <c r="F31" s="55"/>
      <c r="G31" s="5">
        <v>9829676</v>
      </c>
      <c r="H31" s="60"/>
      <c r="I31" s="5" t="s">
        <v>19</v>
      </c>
      <c r="J31" s="5" t="s">
        <v>22</v>
      </c>
      <c r="K31" s="5" t="s">
        <v>24</v>
      </c>
      <c r="L31" s="7">
        <v>41858</v>
      </c>
      <c r="M31" s="12">
        <v>0.52083333333333337</v>
      </c>
      <c r="N31" s="9">
        <v>41892</v>
      </c>
      <c r="O31" s="13">
        <v>0.44791666666666669</v>
      </c>
      <c r="P31" s="5">
        <f t="shared" si="0"/>
        <v>34</v>
      </c>
      <c r="Q31" s="5"/>
    </row>
    <row r="32" spans="1:17" x14ac:dyDescent="0.25">
      <c r="A32" t="s">
        <v>180</v>
      </c>
      <c r="B32" s="24" t="s">
        <v>99</v>
      </c>
      <c r="C32" s="25" t="s">
        <v>140</v>
      </c>
      <c r="D32" s="5" t="s">
        <v>16</v>
      </c>
      <c r="E32" s="5">
        <v>530540</v>
      </c>
      <c r="F32" s="55"/>
      <c r="G32" s="5">
        <v>9829051</v>
      </c>
      <c r="H32" s="60"/>
      <c r="I32" s="5" t="s">
        <v>20</v>
      </c>
      <c r="J32" s="5" t="s">
        <v>22</v>
      </c>
      <c r="K32" s="5" t="s">
        <v>26</v>
      </c>
      <c r="L32" s="7">
        <v>41858</v>
      </c>
      <c r="M32" s="12">
        <v>0.56388888888888888</v>
      </c>
      <c r="N32" s="9">
        <v>41892</v>
      </c>
      <c r="O32" s="13">
        <v>0.4375</v>
      </c>
      <c r="P32" s="5">
        <f t="shared" si="0"/>
        <v>34</v>
      </c>
      <c r="Q32" s="5"/>
    </row>
    <row r="33" spans="1:17" x14ac:dyDescent="0.25">
      <c r="A33" t="s">
        <v>181</v>
      </c>
      <c r="B33" s="24" t="s">
        <v>100</v>
      </c>
      <c r="C33" s="25" t="s">
        <v>141</v>
      </c>
      <c r="D33" s="5" t="s">
        <v>16</v>
      </c>
      <c r="E33" s="5">
        <v>530718</v>
      </c>
      <c r="F33" s="55"/>
      <c r="G33" s="5">
        <v>9829217</v>
      </c>
      <c r="H33" s="60"/>
      <c r="I33" s="5" t="s">
        <v>20</v>
      </c>
      <c r="J33" s="5" t="s">
        <v>22</v>
      </c>
      <c r="K33" s="5" t="s">
        <v>31</v>
      </c>
      <c r="L33" s="7">
        <v>41858</v>
      </c>
      <c r="M33" s="12">
        <v>0.68472222222222223</v>
      </c>
      <c r="N33" s="9">
        <v>41892</v>
      </c>
      <c r="O33" s="13">
        <v>0.4826388888888889</v>
      </c>
      <c r="P33" s="5">
        <f t="shared" si="0"/>
        <v>34</v>
      </c>
      <c r="Q33" s="5" t="s">
        <v>47</v>
      </c>
    </row>
    <row r="34" spans="1:17" x14ac:dyDescent="0.25">
      <c r="A34" t="s">
        <v>182</v>
      </c>
      <c r="B34" s="24" t="s">
        <v>101</v>
      </c>
      <c r="C34" s="25" t="s">
        <v>142</v>
      </c>
      <c r="D34" s="5" t="s">
        <v>16</v>
      </c>
      <c r="E34" s="5">
        <v>530529</v>
      </c>
      <c r="F34" s="55"/>
      <c r="G34" s="5">
        <v>9828792</v>
      </c>
      <c r="H34" s="60"/>
      <c r="I34" s="5" t="s">
        <v>20</v>
      </c>
      <c r="J34" s="5" t="s">
        <v>22</v>
      </c>
      <c r="K34" s="5" t="s">
        <v>27</v>
      </c>
      <c r="L34" s="7">
        <v>41858</v>
      </c>
      <c r="M34" s="12">
        <v>0.57916666666666672</v>
      </c>
      <c r="N34" s="9">
        <v>41892</v>
      </c>
      <c r="O34" s="13">
        <v>0.44791666666666669</v>
      </c>
      <c r="P34" s="5">
        <f t="shared" si="0"/>
        <v>34</v>
      </c>
      <c r="Q34" s="5"/>
    </row>
    <row r="35" spans="1:17" x14ac:dyDescent="0.25">
      <c r="A35" t="s">
        <v>183</v>
      </c>
      <c r="B35" s="24" t="s">
        <v>102</v>
      </c>
      <c r="C35" s="25" t="s">
        <v>143</v>
      </c>
      <c r="D35" s="5" t="s">
        <v>16</v>
      </c>
      <c r="E35" s="5">
        <v>531171</v>
      </c>
      <c r="F35" s="55"/>
      <c r="G35" s="5">
        <v>9829212</v>
      </c>
      <c r="H35" s="60"/>
      <c r="I35" s="5" t="s">
        <v>20</v>
      </c>
      <c r="J35" s="5" t="s">
        <v>22</v>
      </c>
      <c r="K35" s="5" t="s">
        <v>35</v>
      </c>
      <c r="L35" s="7">
        <v>41859</v>
      </c>
      <c r="M35" s="12">
        <v>0.56736111111111109</v>
      </c>
      <c r="N35" s="9">
        <v>41892</v>
      </c>
      <c r="O35" s="13">
        <v>0.59027777777777779</v>
      </c>
      <c r="P35" s="5">
        <f t="shared" si="0"/>
        <v>33</v>
      </c>
      <c r="Q35" s="5"/>
    </row>
    <row r="36" spans="1:17" x14ac:dyDescent="0.25">
      <c r="A36" t="s">
        <v>184</v>
      </c>
      <c r="B36" s="24" t="s">
        <v>103</v>
      </c>
      <c r="C36" s="25" t="s">
        <v>144</v>
      </c>
      <c r="D36" s="5" t="s">
        <v>16</v>
      </c>
      <c r="E36" s="5">
        <v>530956</v>
      </c>
      <c r="F36" s="55"/>
      <c r="G36" s="5">
        <v>9828477</v>
      </c>
      <c r="H36" s="60"/>
      <c r="I36" s="5" t="s">
        <v>21</v>
      </c>
      <c r="J36" s="5" t="s">
        <v>22</v>
      </c>
      <c r="K36" s="5" t="s">
        <v>29</v>
      </c>
      <c r="L36" s="7">
        <v>41858</v>
      </c>
      <c r="M36" s="12">
        <v>0.65694444444444444</v>
      </c>
      <c r="N36" s="9">
        <v>41892</v>
      </c>
      <c r="O36" s="13">
        <v>0.46875</v>
      </c>
      <c r="P36" s="5">
        <f t="shared" si="0"/>
        <v>34</v>
      </c>
      <c r="Q36" s="5" t="s">
        <v>37</v>
      </c>
    </row>
    <row r="37" spans="1:17" x14ac:dyDescent="0.25">
      <c r="A37" t="s">
        <v>185</v>
      </c>
      <c r="B37" s="24" t="s">
        <v>104</v>
      </c>
      <c r="C37" s="25" t="s">
        <v>145</v>
      </c>
      <c r="D37" s="5" t="s">
        <v>16</v>
      </c>
      <c r="E37" s="5">
        <v>531052</v>
      </c>
      <c r="F37" s="55"/>
      <c r="G37" s="5">
        <v>9828951</v>
      </c>
      <c r="H37" s="60"/>
      <c r="I37" s="5" t="s">
        <v>20</v>
      </c>
      <c r="J37" s="5" t="s">
        <v>22</v>
      </c>
      <c r="K37" s="6" t="s">
        <v>36</v>
      </c>
      <c r="L37" s="7">
        <v>41859</v>
      </c>
      <c r="M37" s="12">
        <v>0.59027777777777779</v>
      </c>
      <c r="N37" s="9">
        <v>41892</v>
      </c>
      <c r="O37" s="13">
        <v>0.54513888888888895</v>
      </c>
      <c r="P37" s="5">
        <f t="shared" si="0"/>
        <v>33</v>
      </c>
      <c r="Q37" s="5"/>
    </row>
    <row r="38" spans="1:17" x14ac:dyDescent="0.25">
      <c r="A38" t="s">
        <v>186</v>
      </c>
      <c r="B38" s="24" t="s">
        <v>105</v>
      </c>
      <c r="C38" s="25" t="s">
        <v>146</v>
      </c>
      <c r="D38" s="5" t="s">
        <v>16</v>
      </c>
      <c r="E38" s="5">
        <v>530189</v>
      </c>
      <c r="F38" s="55"/>
      <c r="G38" s="5">
        <v>9829577</v>
      </c>
      <c r="H38" s="60"/>
      <c r="I38" s="5" t="s">
        <v>20</v>
      </c>
      <c r="J38" s="5" t="s">
        <v>22</v>
      </c>
      <c r="K38" s="5" t="s">
        <v>37</v>
      </c>
      <c r="L38" s="7">
        <v>41859</v>
      </c>
      <c r="M38" s="12">
        <v>0.65347222222222223</v>
      </c>
      <c r="N38" s="9">
        <v>41892</v>
      </c>
      <c r="O38" s="13">
        <v>0.4513888888888889</v>
      </c>
      <c r="P38" s="5">
        <f t="shared" si="0"/>
        <v>33</v>
      </c>
      <c r="Q38" s="5" t="s">
        <v>50</v>
      </c>
    </row>
    <row r="39" spans="1:17" x14ac:dyDescent="0.25">
      <c r="A39" t="s">
        <v>187</v>
      </c>
      <c r="B39" s="24" t="s">
        <v>106</v>
      </c>
      <c r="C39" s="25" t="s">
        <v>147</v>
      </c>
      <c r="D39" s="5" t="s">
        <v>16</v>
      </c>
      <c r="E39" s="5">
        <v>530727</v>
      </c>
      <c r="F39" s="55"/>
      <c r="G39" s="5">
        <v>9829704</v>
      </c>
      <c r="H39" s="60"/>
      <c r="I39" s="5" t="s">
        <v>20</v>
      </c>
      <c r="J39" s="5" t="s">
        <v>22</v>
      </c>
      <c r="K39" s="5" t="s">
        <v>32</v>
      </c>
      <c r="L39" s="7">
        <v>41858</v>
      </c>
      <c r="M39" s="12">
        <v>0.70000000000000007</v>
      </c>
      <c r="N39" s="9">
        <v>41892</v>
      </c>
      <c r="O39" s="13">
        <v>0.48958333333333331</v>
      </c>
      <c r="P39" s="5">
        <f t="shared" si="0"/>
        <v>34</v>
      </c>
      <c r="Q39" s="5"/>
    </row>
    <row r="40" spans="1:17" x14ac:dyDescent="0.25">
      <c r="A40" t="s">
        <v>188</v>
      </c>
      <c r="B40" s="24" t="s">
        <v>107</v>
      </c>
      <c r="C40" s="25" t="s">
        <v>148</v>
      </c>
      <c r="D40" s="5" t="s">
        <v>16</v>
      </c>
      <c r="E40" s="5">
        <v>531206</v>
      </c>
      <c r="F40" s="55"/>
      <c r="G40" s="5">
        <v>9829447</v>
      </c>
      <c r="H40" s="60"/>
      <c r="I40" s="5" t="s">
        <v>20</v>
      </c>
      <c r="J40" s="5" t="s">
        <v>22</v>
      </c>
      <c r="K40" s="5" t="s">
        <v>34</v>
      </c>
      <c r="L40" s="7">
        <v>41859</v>
      </c>
      <c r="M40" s="12">
        <v>0.5493055555555556</v>
      </c>
      <c r="N40" s="9">
        <v>41892</v>
      </c>
      <c r="O40" s="13">
        <v>0.57291666666666663</v>
      </c>
      <c r="P40" s="5">
        <f t="shared" si="0"/>
        <v>33</v>
      </c>
      <c r="Q40" s="5"/>
    </row>
    <row r="41" spans="1:17" x14ac:dyDescent="0.25">
      <c r="A41" t="s">
        <v>189</v>
      </c>
      <c r="B41" s="24" t="s">
        <v>108</v>
      </c>
      <c r="C41" s="25" t="s">
        <v>149</v>
      </c>
      <c r="D41" s="5" t="s">
        <v>16</v>
      </c>
      <c r="E41" s="5">
        <v>530954</v>
      </c>
      <c r="F41" s="55"/>
      <c r="G41" s="5">
        <v>9829892</v>
      </c>
      <c r="H41" s="60"/>
      <c r="I41" s="5" t="s">
        <v>20</v>
      </c>
      <c r="J41" s="5" t="s">
        <v>22</v>
      </c>
      <c r="K41" s="5" t="s">
        <v>33</v>
      </c>
      <c r="L41" s="7">
        <v>41859</v>
      </c>
      <c r="M41" s="12">
        <v>0.50902777777777775</v>
      </c>
      <c r="N41" s="9">
        <v>41892</v>
      </c>
      <c r="O41" s="13">
        <v>0.5</v>
      </c>
      <c r="P41" s="5">
        <f t="shared" si="0"/>
        <v>33</v>
      </c>
      <c r="Q41" s="5" t="s">
        <v>48</v>
      </c>
    </row>
    <row r="42" spans="1:17" x14ac:dyDescent="0.25">
      <c r="A42" t="s">
        <v>190</v>
      </c>
      <c r="B42" s="24" t="s">
        <v>109</v>
      </c>
      <c r="C42" s="25" t="s">
        <v>150</v>
      </c>
      <c r="D42" s="5" t="s">
        <v>16</v>
      </c>
      <c r="E42" s="5">
        <v>530730</v>
      </c>
      <c r="F42" s="55"/>
      <c r="G42" s="5">
        <v>9828648</v>
      </c>
      <c r="H42" s="60"/>
      <c r="I42" s="5" t="s">
        <v>20</v>
      </c>
      <c r="J42" s="5" t="s">
        <v>22</v>
      </c>
      <c r="K42" s="5" t="s">
        <v>28</v>
      </c>
      <c r="L42" s="7">
        <v>41858</v>
      </c>
      <c r="M42" s="12">
        <v>0.62569444444444444</v>
      </c>
      <c r="N42" s="9">
        <v>41892</v>
      </c>
      <c r="O42" s="13">
        <v>0.45833333333333331</v>
      </c>
      <c r="P42" s="5">
        <f t="shared" si="0"/>
        <v>34</v>
      </c>
      <c r="Q42" s="5" t="s">
        <v>46</v>
      </c>
    </row>
    <row r="43" spans="1:17" x14ac:dyDescent="0.25">
      <c r="A43" t="s">
        <v>191</v>
      </c>
      <c r="B43" s="24" t="s">
        <v>110</v>
      </c>
      <c r="C43" s="25" t="s">
        <v>151</v>
      </c>
      <c r="D43" s="5" t="s">
        <v>16</v>
      </c>
      <c r="E43" s="5">
        <v>530565</v>
      </c>
      <c r="F43" s="55"/>
      <c r="G43" s="5">
        <v>9829463</v>
      </c>
      <c r="H43" s="60"/>
      <c r="I43" s="5" t="s">
        <v>19</v>
      </c>
      <c r="J43" s="5" t="s">
        <v>22</v>
      </c>
      <c r="K43" s="5" t="s">
        <v>25</v>
      </c>
      <c r="L43" s="7">
        <v>41858</v>
      </c>
      <c r="M43" s="12">
        <v>0.53680555555555554</v>
      </c>
      <c r="N43" s="9">
        <v>41892</v>
      </c>
      <c r="O43" s="13">
        <v>0.4284722222222222</v>
      </c>
      <c r="P43" s="5">
        <f t="shared" si="0"/>
        <v>34</v>
      </c>
      <c r="Q43" s="5" t="s">
        <v>44</v>
      </c>
    </row>
  </sheetData>
  <sortState ref="B4:M43">
    <sortCondition ref="B4"/>
  </sortState>
  <mergeCells count="3">
    <mergeCell ref="L1:M1"/>
    <mergeCell ref="N1:O1"/>
    <mergeCell ref="B1:D1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12"/>
  <sheetViews>
    <sheetView topLeftCell="B1" workbookViewId="0">
      <selection activeCell="B13" sqref="B13"/>
    </sheetView>
  </sheetViews>
  <sheetFormatPr defaultColWidth="11.42578125" defaultRowHeight="18.75" x14ac:dyDescent="0.3"/>
  <cols>
    <col min="1" max="1" width="9.28515625" style="113" bestFit="1" customWidth="1"/>
    <col min="2" max="2" width="255.7109375" style="113" bestFit="1" customWidth="1"/>
    <col min="3" max="16384" width="11.42578125" style="113"/>
  </cols>
  <sheetData>
    <row r="1" spans="1:18" x14ac:dyDescent="0.3">
      <c r="A1" s="112"/>
      <c r="B1" s="195" t="s">
        <v>713</v>
      </c>
      <c r="C1" s="195"/>
      <c r="D1" s="195"/>
      <c r="E1" s="195"/>
      <c r="F1" s="195"/>
      <c r="G1" s="195"/>
      <c r="H1" s="195"/>
      <c r="I1" s="195"/>
      <c r="J1" s="195"/>
      <c r="K1" s="195"/>
      <c r="L1" s="195"/>
      <c r="M1" s="195"/>
      <c r="N1" s="195"/>
      <c r="O1" s="195"/>
      <c r="P1" s="195"/>
      <c r="Q1" s="195"/>
      <c r="R1" s="195"/>
    </row>
    <row r="2" spans="1:18" ht="36.75" customHeight="1" x14ac:dyDescent="0.3">
      <c r="A2" s="114" t="s">
        <v>487</v>
      </c>
      <c r="B2" s="194" t="s">
        <v>709</v>
      </c>
      <c r="C2" s="194"/>
      <c r="D2" s="194"/>
      <c r="E2" s="194"/>
      <c r="F2" s="194"/>
      <c r="G2" s="194"/>
      <c r="H2" s="194"/>
      <c r="I2" s="194"/>
      <c r="J2" s="194"/>
      <c r="K2" s="194"/>
      <c r="L2" s="194"/>
      <c r="M2" s="194"/>
      <c r="N2" s="194"/>
      <c r="O2" s="194"/>
      <c r="P2" s="194"/>
      <c r="Q2" s="194"/>
      <c r="R2" s="194"/>
    </row>
    <row r="3" spans="1:18" ht="37.5" x14ac:dyDescent="0.3">
      <c r="A3" s="114" t="s">
        <v>488</v>
      </c>
      <c r="B3" s="194"/>
      <c r="C3" s="194"/>
      <c r="D3" s="194"/>
      <c r="E3" s="194"/>
      <c r="F3" s="194"/>
      <c r="G3" s="194"/>
      <c r="H3" s="194"/>
      <c r="I3" s="194"/>
      <c r="J3" s="194"/>
      <c r="K3" s="194"/>
      <c r="L3" s="194"/>
      <c r="M3" s="194"/>
      <c r="N3" s="194"/>
      <c r="O3" s="194"/>
      <c r="P3" s="194"/>
      <c r="Q3" s="194"/>
      <c r="R3" s="194"/>
    </row>
    <row r="4" spans="1:18" ht="37.5" x14ac:dyDescent="0.3">
      <c r="A4" s="114" t="s">
        <v>489</v>
      </c>
      <c r="B4" s="194" t="s">
        <v>511</v>
      </c>
      <c r="C4" s="194"/>
      <c r="D4" s="194"/>
      <c r="E4" s="194"/>
      <c r="F4" s="194"/>
      <c r="G4" s="194"/>
      <c r="H4" s="194"/>
      <c r="I4" s="194"/>
      <c r="J4" s="194"/>
      <c r="K4" s="194"/>
      <c r="L4" s="194"/>
      <c r="M4" s="194"/>
      <c r="N4" s="194"/>
      <c r="O4" s="194"/>
      <c r="P4" s="194"/>
      <c r="Q4" s="194"/>
      <c r="R4" s="194"/>
    </row>
    <row r="5" spans="1:18" ht="37.5" x14ac:dyDescent="0.3">
      <c r="A5" s="114" t="s">
        <v>490</v>
      </c>
      <c r="B5" s="194" t="s">
        <v>512</v>
      </c>
      <c r="C5" s="194"/>
      <c r="D5" s="194"/>
      <c r="E5" s="194"/>
      <c r="F5" s="194"/>
      <c r="G5" s="194"/>
      <c r="H5" s="194"/>
      <c r="I5" s="194"/>
      <c r="J5" s="194"/>
      <c r="K5" s="194"/>
      <c r="L5" s="194"/>
      <c r="M5" s="194"/>
      <c r="N5" s="194"/>
      <c r="O5" s="194"/>
      <c r="P5" s="194"/>
      <c r="Q5" s="194"/>
      <c r="R5" s="194"/>
    </row>
    <row r="6" spans="1:18" ht="37.5" x14ac:dyDescent="0.3">
      <c r="A6" s="114" t="s">
        <v>491</v>
      </c>
      <c r="B6" s="194"/>
      <c r="C6" s="194"/>
      <c r="D6" s="194"/>
      <c r="E6" s="194"/>
      <c r="F6" s="194"/>
      <c r="G6" s="194"/>
      <c r="H6" s="194"/>
      <c r="I6" s="194"/>
      <c r="J6" s="194"/>
      <c r="K6" s="194"/>
      <c r="L6" s="194"/>
      <c r="M6" s="194"/>
      <c r="N6" s="194"/>
      <c r="O6" s="194"/>
      <c r="P6" s="194"/>
      <c r="Q6" s="194"/>
      <c r="R6" s="194"/>
    </row>
    <row r="7" spans="1:18" ht="49.5" customHeight="1" x14ac:dyDescent="0.3">
      <c r="A7" s="114" t="s">
        <v>492</v>
      </c>
      <c r="B7" s="194" t="s">
        <v>710</v>
      </c>
      <c r="C7" s="194"/>
      <c r="D7" s="194"/>
      <c r="E7" s="194"/>
      <c r="F7" s="194"/>
      <c r="G7" s="194"/>
      <c r="H7" s="194"/>
      <c r="I7" s="194"/>
      <c r="J7" s="194"/>
      <c r="K7" s="194"/>
      <c r="L7" s="194"/>
      <c r="M7" s="194"/>
      <c r="N7" s="194"/>
      <c r="O7" s="194"/>
      <c r="P7" s="194"/>
      <c r="Q7" s="194"/>
      <c r="R7" s="194"/>
    </row>
    <row r="8" spans="1:18" ht="37.5" x14ac:dyDescent="0.3">
      <c r="A8" s="114" t="s">
        <v>493</v>
      </c>
      <c r="B8" s="194"/>
      <c r="C8" s="194"/>
      <c r="D8" s="194"/>
      <c r="E8" s="194"/>
      <c r="F8" s="194"/>
      <c r="G8" s="194"/>
      <c r="H8" s="194"/>
      <c r="I8" s="194"/>
      <c r="J8" s="194"/>
      <c r="K8" s="194"/>
      <c r="L8" s="194"/>
      <c r="M8" s="194"/>
      <c r="N8" s="194"/>
      <c r="O8" s="194"/>
      <c r="P8" s="194"/>
      <c r="Q8" s="194"/>
      <c r="R8" s="194"/>
    </row>
    <row r="9" spans="1:18" ht="37.5" x14ac:dyDescent="0.3">
      <c r="A9" s="114" t="s">
        <v>494</v>
      </c>
      <c r="B9" s="194"/>
      <c r="C9" s="194"/>
      <c r="D9" s="194"/>
      <c r="E9" s="194"/>
      <c r="F9" s="194"/>
      <c r="G9" s="194"/>
      <c r="H9" s="194"/>
      <c r="I9" s="194"/>
      <c r="J9" s="194"/>
      <c r="K9" s="194"/>
      <c r="L9" s="194"/>
      <c r="M9" s="194"/>
      <c r="N9" s="194"/>
      <c r="O9" s="194"/>
      <c r="P9" s="194"/>
      <c r="Q9" s="194"/>
      <c r="R9" s="194"/>
    </row>
    <row r="10" spans="1:18" ht="56.25" x14ac:dyDescent="0.3">
      <c r="A10" s="115" t="s">
        <v>540</v>
      </c>
      <c r="B10" s="116" t="s">
        <v>712</v>
      </c>
      <c r="C10" s="116"/>
      <c r="D10" s="116"/>
      <c r="E10" s="116"/>
      <c r="F10" s="116"/>
      <c r="G10" s="116"/>
      <c r="H10" s="116"/>
      <c r="I10" s="116"/>
      <c r="J10" s="116"/>
      <c r="K10" s="116"/>
      <c r="L10" s="116"/>
      <c r="M10" s="116"/>
      <c r="N10" s="116"/>
      <c r="O10" s="116"/>
      <c r="P10" s="116"/>
      <c r="Q10" s="116"/>
      <c r="R10" s="116"/>
    </row>
    <row r="11" spans="1:18" ht="37.5" x14ac:dyDescent="0.3">
      <c r="A11" s="115" t="s">
        <v>542</v>
      </c>
      <c r="B11" s="116" t="s">
        <v>543</v>
      </c>
      <c r="C11" s="116"/>
      <c r="D11" s="116"/>
      <c r="E11" s="116"/>
      <c r="F11" s="116"/>
      <c r="G11" s="116"/>
      <c r="H11" s="116"/>
      <c r="I11" s="116"/>
      <c r="J11" s="116"/>
      <c r="K11" s="116"/>
      <c r="L11" s="116"/>
      <c r="M11" s="116"/>
      <c r="N11" s="116"/>
      <c r="O11" s="116"/>
      <c r="P11" s="116"/>
      <c r="Q11" s="116"/>
      <c r="R11" s="116"/>
    </row>
    <row r="12" spans="1:18" ht="37.5" x14ac:dyDescent="0.3">
      <c r="A12" s="115" t="s">
        <v>544</v>
      </c>
      <c r="B12" s="116" t="s">
        <v>711</v>
      </c>
      <c r="C12" s="116"/>
      <c r="D12" s="116"/>
      <c r="E12" s="116"/>
      <c r="F12" s="116"/>
      <c r="G12" s="116"/>
      <c r="H12" s="116"/>
      <c r="I12" s="116"/>
      <c r="J12" s="116"/>
      <c r="K12" s="116"/>
      <c r="L12" s="116"/>
      <c r="M12" s="116"/>
      <c r="N12" s="116"/>
      <c r="O12" s="116"/>
      <c r="P12" s="116"/>
      <c r="Q12" s="116"/>
      <c r="R12" s="116"/>
    </row>
  </sheetData>
  <mergeCells count="9">
    <mergeCell ref="B7:R7"/>
    <mergeCell ref="B8:R8"/>
    <mergeCell ref="B9:R9"/>
    <mergeCell ref="B1:R1"/>
    <mergeCell ref="B2:R2"/>
    <mergeCell ref="B3:R3"/>
    <mergeCell ref="B4:R4"/>
    <mergeCell ref="B5:R5"/>
    <mergeCell ref="B6:R6"/>
  </mergeCells>
  <pageMargins left="0.7" right="0.7" top="0.75" bottom="0.75" header="0.3" footer="0.3"/>
  <pageSetup paperSize="9" scale="29" fitToHeight="0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6"/>
  </sheetPr>
  <dimension ref="A1:P22"/>
  <sheetViews>
    <sheetView topLeftCell="C1" zoomScale="90" zoomScaleNormal="90" workbookViewId="0">
      <selection activeCell="O14" sqref="O14"/>
    </sheetView>
  </sheetViews>
  <sheetFormatPr defaultColWidth="11.42578125" defaultRowHeight="15" x14ac:dyDescent="0.25"/>
  <cols>
    <col min="1" max="1" width="9" style="32" bestFit="1" customWidth="1"/>
    <col min="2" max="2" width="12.5703125" bestFit="1" customWidth="1"/>
    <col min="3" max="3" width="6" customWidth="1"/>
    <col min="4" max="4" width="6.28515625" customWidth="1"/>
    <col min="5" max="5" width="16.140625" bestFit="1" customWidth="1"/>
    <col min="6" max="7" width="12.5703125" bestFit="1" customWidth="1"/>
    <col min="8" max="8" width="19.5703125" bestFit="1" customWidth="1"/>
    <col min="9" max="9" width="14.42578125" customWidth="1"/>
    <col min="10" max="10" width="9.140625" customWidth="1"/>
    <col min="11" max="11" width="11.42578125" style="1"/>
    <col min="12" max="12" width="10.42578125" style="23" bestFit="1" customWidth="1"/>
    <col min="13" max="13" width="10.7109375" style="1" customWidth="1"/>
    <col min="14" max="14" width="9.5703125" bestFit="1" customWidth="1"/>
    <col min="15" max="15" width="13.140625" bestFit="1" customWidth="1"/>
    <col min="16" max="16" width="45.7109375" bestFit="1" customWidth="1"/>
  </cols>
  <sheetData>
    <row r="1" spans="1:16" ht="15.75" thickBot="1" x14ac:dyDescent="0.3">
      <c r="C1" s="191" t="s">
        <v>12</v>
      </c>
      <c r="D1" s="191"/>
      <c r="E1" s="191"/>
      <c r="F1" s="189" t="s">
        <v>14</v>
      </c>
      <c r="G1" s="189"/>
      <c r="M1" s="190"/>
      <c r="N1" s="190"/>
      <c r="O1" s="2"/>
    </row>
    <row r="2" spans="1:16" s="3" customFormat="1" ht="45" customHeight="1" thickBot="1" x14ac:dyDescent="0.3">
      <c r="A2" s="33" t="s">
        <v>194</v>
      </c>
      <c r="B2" s="31" t="s">
        <v>195</v>
      </c>
      <c r="C2" s="30" t="s">
        <v>193</v>
      </c>
      <c r="D2" s="30" t="s">
        <v>192</v>
      </c>
      <c r="E2" s="26" t="s">
        <v>111</v>
      </c>
      <c r="F2" s="26" t="s">
        <v>216</v>
      </c>
      <c r="G2" s="26" t="s">
        <v>217</v>
      </c>
      <c r="H2" s="26" t="s">
        <v>5</v>
      </c>
      <c r="I2" s="26" t="s">
        <v>218</v>
      </c>
      <c r="J2" s="26" t="s">
        <v>251</v>
      </c>
      <c r="K2" s="27" t="s">
        <v>7</v>
      </c>
      <c r="L2" s="28" t="s">
        <v>8</v>
      </c>
      <c r="M2" s="97" t="s">
        <v>9</v>
      </c>
      <c r="N2" s="98" t="s">
        <v>10</v>
      </c>
      <c r="O2" s="26" t="s">
        <v>70</v>
      </c>
      <c r="P2" s="29" t="s">
        <v>11</v>
      </c>
    </row>
    <row r="3" spans="1:16" x14ac:dyDescent="0.25">
      <c r="A3" s="72" t="s">
        <v>91</v>
      </c>
      <c r="B3" t="s">
        <v>172</v>
      </c>
      <c r="C3" s="24" t="s">
        <v>232</v>
      </c>
      <c r="D3" s="34" t="s">
        <v>196</v>
      </c>
      <c r="E3" s="25" t="s">
        <v>132</v>
      </c>
      <c r="F3" s="5" t="s">
        <v>233</v>
      </c>
      <c r="G3" s="5" t="s">
        <v>234</v>
      </c>
      <c r="H3" s="8" t="s">
        <v>235</v>
      </c>
      <c r="I3" s="8" t="s">
        <v>236</v>
      </c>
      <c r="J3" s="8">
        <v>250</v>
      </c>
      <c r="K3" s="9">
        <v>41904</v>
      </c>
      <c r="L3" s="21">
        <v>0.46458333333333335</v>
      </c>
      <c r="M3" s="15" t="s">
        <v>229</v>
      </c>
      <c r="N3" s="17"/>
      <c r="O3" s="5" t="e">
        <f t="shared" ref="O3:O22" si="0">M3-K3</f>
        <v>#VALUE!</v>
      </c>
      <c r="P3" s="36" t="s">
        <v>281</v>
      </c>
    </row>
    <row r="4" spans="1:16" x14ac:dyDescent="0.25">
      <c r="A4" s="72" t="s">
        <v>92</v>
      </c>
      <c r="B4" t="s">
        <v>173</v>
      </c>
      <c r="C4" s="24"/>
      <c r="D4" s="34" t="s">
        <v>197</v>
      </c>
      <c r="E4" s="25" t="s">
        <v>133</v>
      </c>
      <c r="F4" s="5" t="s">
        <v>237</v>
      </c>
      <c r="G4" s="5" t="s">
        <v>238</v>
      </c>
      <c r="H4" s="8" t="s">
        <v>23</v>
      </c>
      <c r="I4" s="8" t="s">
        <v>236</v>
      </c>
      <c r="J4" s="8">
        <v>533</v>
      </c>
      <c r="K4" s="9">
        <v>41905</v>
      </c>
      <c r="L4" s="21">
        <v>0.65625</v>
      </c>
      <c r="M4" s="15" t="s">
        <v>229</v>
      </c>
      <c r="N4" s="17"/>
      <c r="O4" s="5" t="e">
        <f t="shared" si="0"/>
        <v>#VALUE!</v>
      </c>
      <c r="P4" s="36" t="s">
        <v>282</v>
      </c>
    </row>
    <row r="5" spans="1:16" s="46" customFormat="1" x14ac:dyDescent="0.25">
      <c r="A5" s="72" t="s">
        <v>93</v>
      </c>
      <c r="B5" s="46" t="s">
        <v>174</v>
      </c>
      <c r="C5" s="52"/>
      <c r="D5" s="47" t="s">
        <v>198</v>
      </c>
      <c r="E5" s="48" t="s">
        <v>134</v>
      </c>
      <c r="F5" s="8" t="s">
        <v>245</v>
      </c>
      <c r="G5" s="8" t="s">
        <v>246</v>
      </c>
      <c r="H5" s="8" t="s">
        <v>240</v>
      </c>
      <c r="I5" s="8" t="s">
        <v>236</v>
      </c>
      <c r="J5" s="8">
        <v>347</v>
      </c>
      <c r="K5" s="50">
        <v>41905</v>
      </c>
      <c r="L5" s="73">
        <v>0.51666666666666672</v>
      </c>
      <c r="M5" s="15" t="s">
        <v>229</v>
      </c>
      <c r="N5" s="17"/>
      <c r="O5" s="8" t="e">
        <f t="shared" si="0"/>
        <v>#VALUE!</v>
      </c>
      <c r="P5" s="74" t="s">
        <v>283</v>
      </c>
    </row>
    <row r="6" spans="1:16" x14ac:dyDescent="0.25">
      <c r="A6" s="72" t="s">
        <v>94</v>
      </c>
      <c r="B6" t="s">
        <v>175</v>
      </c>
      <c r="C6" s="24"/>
      <c r="D6" s="34" t="s">
        <v>199</v>
      </c>
      <c r="E6" s="25" t="s">
        <v>135</v>
      </c>
      <c r="F6" s="5" t="s">
        <v>247</v>
      </c>
      <c r="G6" s="5" t="s">
        <v>250</v>
      </c>
      <c r="H6" s="8" t="s">
        <v>23</v>
      </c>
      <c r="I6" s="8" t="s">
        <v>236</v>
      </c>
      <c r="J6" s="8">
        <v>102.2</v>
      </c>
      <c r="K6" s="9">
        <v>41906</v>
      </c>
      <c r="L6" s="21">
        <v>0.38680555555555557</v>
      </c>
      <c r="M6" s="15" t="s">
        <v>229</v>
      </c>
      <c r="N6" s="17"/>
      <c r="O6" s="5" t="e">
        <f t="shared" si="0"/>
        <v>#VALUE!</v>
      </c>
      <c r="P6" s="36" t="s">
        <v>284</v>
      </c>
    </row>
    <row r="7" spans="1:16" x14ac:dyDescent="0.25">
      <c r="A7" s="72" t="s">
        <v>95</v>
      </c>
      <c r="B7" t="s">
        <v>176</v>
      </c>
      <c r="C7" s="24"/>
      <c r="D7" s="34" t="s">
        <v>200</v>
      </c>
      <c r="E7" s="25" t="s">
        <v>136</v>
      </c>
      <c r="F7" s="5" t="s">
        <v>248</v>
      </c>
      <c r="G7" s="5" t="s">
        <v>249</v>
      </c>
      <c r="H7" s="8" t="s">
        <v>240</v>
      </c>
      <c r="I7" s="8" t="s">
        <v>236</v>
      </c>
      <c r="J7" s="8">
        <v>361</v>
      </c>
      <c r="K7" s="9">
        <v>41905</v>
      </c>
      <c r="L7" s="21">
        <v>0.58888888888888891</v>
      </c>
      <c r="M7" s="15" t="s">
        <v>229</v>
      </c>
      <c r="N7" s="17"/>
      <c r="O7" s="5" t="e">
        <f t="shared" si="0"/>
        <v>#VALUE!</v>
      </c>
      <c r="P7" s="36" t="s">
        <v>285</v>
      </c>
    </row>
    <row r="8" spans="1:16" x14ac:dyDescent="0.25">
      <c r="A8" s="72" t="s">
        <v>96</v>
      </c>
      <c r="B8" t="s">
        <v>177</v>
      </c>
      <c r="C8" s="24" t="s">
        <v>219</v>
      </c>
      <c r="D8" s="34" t="s">
        <v>201</v>
      </c>
      <c r="E8" s="25" t="s">
        <v>137</v>
      </c>
      <c r="F8" s="5" t="s">
        <v>227</v>
      </c>
      <c r="G8" s="5" t="s">
        <v>228</v>
      </c>
      <c r="H8" s="5" t="s">
        <v>241</v>
      </c>
      <c r="I8" s="8" t="s">
        <v>230</v>
      </c>
      <c r="J8" s="8"/>
      <c r="K8" s="7">
        <v>41905</v>
      </c>
      <c r="L8" s="12">
        <v>0.46527777777777773</v>
      </c>
      <c r="M8" s="15" t="s">
        <v>229</v>
      </c>
      <c r="N8" s="99"/>
      <c r="O8" s="5" t="e">
        <f t="shared" si="0"/>
        <v>#VALUE!</v>
      </c>
      <c r="P8" s="37" t="s">
        <v>231</v>
      </c>
    </row>
    <row r="9" spans="1:16" s="38" customFormat="1" x14ac:dyDescent="0.25">
      <c r="A9" s="72" t="s">
        <v>97</v>
      </c>
      <c r="B9" s="38" t="s">
        <v>178</v>
      </c>
      <c r="C9" s="38">
        <v>51</v>
      </c>
      <c r="D9" s="39" t="s">
        <v>202</v>
      </c>
      <c r="E9" s="40" t="s">
        <v>138</v>
      </c>
      <c r="F9" s="41" t="s">
        <v>287</v>
      </c>
      <c r="G9" s="41" t="s">
        <v>288</v>
      </c>
      <c r="H9" s="41" t="s">
        <v>240</v>
      </c>
      <c r="I9" s="41" t="s">
        <v>230</v>
      </c>
      <c r="J9" s="41">
        <v>480</v>
      </c>
      <c r="K9" s="42">
        <v>41906</v>
      </c>
      <c r="L9" s="43">
        <v>0.42777777777777781</v>
      </c>
      <c r="M9" s="15" t="s">
        <v>229</v>
      </c>
      <c r="N9" s="99"/>
      <c r="O9" s="41" t="e">
        <f t="shared" si="0"/>
        <v>#VALUE!</v>
      </c>
      <c r="P9" s="44" t="s">
        <v>267</v>
      </c>
    </row>
    <row r="10" spans="1:16" s="38" customFormat="1" x14ac:dyDescent="0.25">
      <c r="A10" s="72" t="s">
        <v>98</v>
      </c>
      <c r="B10" s="38" t="s">
        <v>179</v>
      </c>
      <c r="C10" s="45" t="s">
        <v>220</v>
      </c>
      <c r="D10" s="39" t="s">
        <v>203</v>
      </c>
      <c r="E10" s="40" t="s">
        <v>139</v>
      </c>
      <c r="F10" s="41" t="s">
        <v>252</v>
      </c>
      <c r="G10" s="41" t="s">
        <v>253</v>
      </c>
      <c r="H10" s="41" t="s">
        <v>23</v>
      </c>
      <c r="I10" s="41" t="s">
        <v>230</v>
      </c>
      <c r="J10" s="41"/>
      <c r="K10" s="42">
        <v>41905</v>
      </c>
      <c r="L10" s="43">
        <v>0.56597222222222221</v>
      </c>
      <c r="M10" s="15" t="s">
        <v>229</v>
      </c>
      <c r="N10" s="99"/>
      <c r="O10" s="41" t="e">
        <f t="shared" si="0"/>
        <v>#VALUE!</v>
      </c>
      <c r="P10" s="44" t="s">
        <v>254</v>
      </c>
    </row>
    <row r="11" spans="1:16" x14ac:dyDescent="0.25">
      <c r="A11" s="72" t="s">
        <v>99</v>
      </c>
      <c r="B11" t="s">
        <v>180</v>
      </c>
      <c r="C11" s="24" t="s">
        <v>280</v>
      </c>
      <c r="D11" s="34" t="s">
        <v>204</v>
      </c>
      <c r="E11" s="25" t="s">
        <v>140</v>
      </c>
      <c r="F11" s="5" t="s">
        <v>268</v>
      </c>
      <c r="G11" s="5" t="s">
        <v>269</v>
      </c>
      <c r="H11" s="5" t="s">
        <v>242</v>
      </c>
      <c r="I11" s="5" t="s">
        <v>236</v>
      </c>
      <c r="J11" s="5">
        <v>566</v>
      </c>
      <c r="K11" s="7">
        <v>41904</v>
      </c>
      <c r="L11" s="12">
        <v>0.60347222222222219</v>
      </c>
      <c r="M11" s="15" t="s">
        <v>229</v>
      </c>
      <c r="N11" s="99"/>
      <c r="O11" s="5" t="e">
        <f t="shared" si="0"/>
        <v>#VALUE!</v>
      </c>
      <c r="P11" s="37" t="s">
        <v>270</v>
      </c>
    </row>
    <row r="12" spans="1:16" x14ac:dyDescent="0.25">
      <c r="A12" s="72" t="s">
        <v>100</v>
      </c>
      <c r="B12" t="s">
        <v>181</v>
      </c>
      <c r="C12" s="24" t="s">
        <v>222</v>
      </c>
      <c r="D12" s="34" t="s">
        <v>205</v>
      </c>
      <c r="E12" s="25" t="s">
        <v>141</v>
      </c>
      <c r="F12" s="5" t="s">
        <v>255</v>
      </c>
      <c r="G12" s="5" t="s">
        <v>256</v>
      </c>
      <c r="H12" s="5" t="s">
        <v>23</v>
      </c>
      <c r="I12" s="5" t="s">
        <v>230</v>
      </c>
      <c r="J12" s="5"/>
      <c r="K12" s="7">
        <v>41905</v>
      </c>
      <c r="L12" s="12">
        <v>0.6875</v>
      </c>
      <c r="M12" s="15" t="s">
        <v>229</v>
      </c>
      <c r="N12" s="99"/>
      <c r="O12" s="5" t="e">
        <f t="shared" si="0"/>
        <v>#VALUE!</v>
      </c>
      <c r="P12" s="37"/>
    </row>
    <row r="13" spans="1:16" x14ac:dyDescent="0.25">
      <c r="A13" s="72" t="s">
        <v>101</v>
      </c>
      <c r="B13" t="s">
        <v>182</v>
      </c>
      <c r="C13" s="24" t="s">
        <v>221</v>
      </c>
      <c r="D13" s="34" t="s">
        <v>206</v>
      </c>
      <c r="E13" s="25" t="s">
        <v>142</v>
      </c>
      <c r="F13" s="5" t="s">
        <v>271</v>
      </c>
      <c r="G13" s="5" t="s">
        <v>272</v>
      </c>
      <c r="H13" s="5" t="s">
        <v>22</v>
      </c>
      <c r="I13" s="5" t="s">
        <v>236</v>
      </c>
      <c r="J13" s="5">
        <v>201</v>
      </c>
      <c r="K13" s="7">
        <v>41906</v>
      </c>
      <c r="L13" s="12">
        <v>0.70486111111111116</v>
      </c>
      <c r="M13" s="15" t="s">
        <v>229</v>
      </c>
      <c r="N13" s="99"/>
      <c r="O13" s="5" t="e">
        <f t="shared" si="0"/>
        <v>#VALUE!</v>
      </c>
      <c r="P13" s="37" t="s">
        <v>64</v>
      </c>
    </row>
    <row r="14" spans="1:16" x14ac:dyDescent="0.25">
      <c r="A14" s="72" t="s">
        <v>102</v>
      </c>
      <c r="B14" t="s">
        <v>183</v>
      </c>
      <c r="C14" s="24" t="s">
        <v>219</v>
      </c>
      <c r="D14" s="34" t="s">
        <v>207</v>
      </c>
      <c r="E14" s="25" t="s">
        <v>143</v>
      </c>
      <c r="F14" s="5" t="s">
        <v>273</v>
      </c>
      <c r="G14" s="5" t="s">
        <v>274</v>
      </c>
      <c r="H14" s="5" t="s">
        <v>243</v>
      </c>
      <c r="I14" s="5" t="s">
        <v>239</v>
      </c>
      <c r="J14" s="5">
        <v>483</v>
      </c>
      <c r="K14" s="7">
        <v>41906</v>
      </c>
      <c r="L14" s="12">
        <v>0.50347222222222221</v>
      </c>
      <c r="M14" s="15" t="s">
        <v>229</v>
      </c>
      <c r="N14" s="99"/>
      <c r="O14" s="5" t="e">
        <f t="shared" si="0"/>
        <v>#VALUE!</v>
      </c>
      <c r="P14" s="37" t="s">
        <v>282</v>
      </c>
    </row>
    <row r="15" spans="1:16" x14ac:dyDescent="0.25">
      <c r="A15" s="72" t="s">
        <v>103</v>
      </c>
      <c r="B15" t="s">
        <v>184</v>
      </c>
      <c r="C15" s="24" t="s">
        <v>223</v>
      </c>
      <c r="D15" s="34" t="s">
        <v>208</v>
      </c>
      <c r="E15" s="25" t="s">
        <v>144</v>
      </c>
      <c r="F15" s="5" t="s">
        <v>257</v>
      </c>
      <c r="G15" s="5" t="s">
        <v>258</v>
      </c>
      <c r="H15" s="5" t="s">
        <v>22</v>
      </c>
      <c r="I15" s="5" t="s">
        <v>230</v>
      </c>
      <c r="J15" s="35">
        <v>280</v>
      </c>
      <c r="K15" s="7">
        <v>41907</v>
      </c>
      <c r="L15" s="12">
        <v>0.36805555555555558</v>
      </c>
      <c r="M15" s="15" t="s">
        <v>229</v>
      </c>
      <c r="N15" s="99"/>
      <c r="O15" s="5" t="e">
        <f t="shared" si="0"/>
        <v>#VALUE!</v>
      </c>
      <c r="P15" s="37" t="s">
        <v>259</v>
      </c>
    </row>
    <row r="16" spans="1:16" x14ac:dyDescent="0.25">
      <c r="A16" s="72" t="s">
        <v>104</v>
      </c>
      <c r="B16" t="s">
        <v>185</v>
      </c>
      <c r="C16" s="24" t="s">
        <v>224</v>
      </c>
      <c r="D16" s="34" t="s">
        <v>209</v>
      </c>
      <c r="E16" s="25" t="s">
        <v>145</v>
      </c>
      <c r="F16" s="5" t="s">
        <v>260</v>
      </c>
      <c r="G16" s="5" t="s">
        <v>275</v>
      </c>
      <c r="H16" s="5" t="s">
        <v>22</v>
      </c>
      <c r="I16" s="6" t="s">
        <v>230</v>
      </c>
      <c r="J16" s="6">
        <v>332</v>
      </c>
      <c r="K16" s="7">
        <v>41907</v>
      </c>
      <c r="L16" s="12">
        <v>0.55555555555555558</v>
      </c>
      <c r="M16" s="15" t="s">
        <v>229</v>
      </c>
      <c r="N16" s="99"/>
      <c r="O16" s="5" t="e">
        <f t="shared" si="0"/>
        <v>#VALUE!</v>
      </c>
      <c r="P16" s="37" t="s">
        <v>261</v>
      </c>
    </row>
    <row r="17" spans="1:16" x14ac:dyDescent="0.25">
      <c r="A17" s="72" t="s">
        <v>105</v>
      </c>
      <c r="B17" t="s">
        <v>186</v>
      </c>
      <c r="C17" s="24" t="s">
        <v>279</v>
      </c>
      <c r="D17" s="34" t="s">
        <v>210</v>
      </c>
      <c r="E17" s="25" t="s">
        <v>146</v>
      </c>
      <c r="F17" s="5" t="s">
        <v>289</v>
      </c>
      <c r="G17" s="5" t="s">
        <v>290</v>
      </c>
      <c r="H17" s="5" t="s">
        <v>244</v>
      </c>
      <c r="I17" s="5" t="s">
        <v>236</v>
      </c>
      <c r="J17" s="5">
        <v>37</v>
      </c>
      <c r="K17" s="7">
        <v>41907</v>
      </c>
      <c r="L17" s="12">
        <v>0.34097222222222223</v>
      </c>
      <c r="M17" s="15" t="s">
        <v>229</v>
      </c>
      <c r="N17" s="99"/>
      <c r="O17" s="5" t="e">
        <f t="shared" si="0"/>
        <v>#VALUE!</v>
      </c>
      <c r="P17" s="37" t="s">
        <v>286</v>
      </c>
    </row>
    <row r="18" spans="1:16" x14ac:dyDescent="0.25">
      <c r="A18" s="72" t="s">
        <v>106</v>
      </c>
      <c r="B18" t="s">
        <v>187</v>
      </c>
      <c r="C18" s="24" t="s">
        <v>276</v>
      </c>
      <c r="D18" s="34" t="s">
        <v>211</v>
      </c>
      <c r="E18" s="25" t="s">
        <v>147</v>
      </c>
      <c r="F18" s="5" t="s">
        <v>291</v>
      </c>
      <c r="G18" s="5" t="s">
        <v>292</v>
      </c>
      <c r="H18" s="5" t="s">
        <v>244</v>
      </c>
      <c r="I18" s="5" t="s">
        <v>239</v>
      </c>
      <c r="J18" s="5">
        <v>49</v>
      </c>
      <c r="K18" s="7">
        <v>41907</v>
      </c>
      <c r="L18" s="12">
        <v>0.36874999999999997</v>
      </c>
      <c r="M18" s="15" t="s">
        <v>229</v>
      </c>
      <c r="N18" s="99"/>
      <c r="O18" s="5" t="e">
        <f t="shared" si="0"/>
        <v>#VALUE!</v>
      </c>
      <c r="P18" s="37" t="s">
        <v>64</v>
      </c>
    </row>
    <row r="19" spans="1:16" x14ac:dyDescent="0.25">
      <c r="A19" s="72" t="s">
        <v>107</v>
      </c>
      <c r="B19" t="s">
        <v>188</v>
      </c>
      <c r="C19" s="24" t="s">
        <v>276</v>
      </c>
      <c r="D19" s="34" t="s">
        <v>212</v>
      </c>
      <c r="E19" s="25" t="s">
        <v>148</v>
      </c>
      <c r="F19" s="5" t="s">
        <v>293</v>
      </c>
      <c r="G19" s="5" t="s">
        <v>294</v>
      </c>
      <c r="H19" s="5" t="s">
        <v>22</v>
      </c>
      <c r="I19" s="5" t="s">
        <v>236</v>
      </c>
      <c r="J19" s="5">
        <v>57</v>
      </c>
      <c r="K19" s="7">
        <v>41907</v>
      </c>
      <c r="L19" s="12">
        <v>0.45833333333333331</v>
      </c>
      <c r="M19" s="15" t="s">
        <v>229</v>
      </c>
      <c r="N19" s="99"/>
      <c r="O19" s="5" t="e">
        <f t="shared" si="0"/>
        <v>#VALUE!</v>
      </c>
      <c r="P19" s="37" t="s">
        <v>43</v>
      </c>
    </row>
    <row r="20" spans="1:16" x14ac:dyDescent="0.25">
      <c r="A20" s="72" t="s">
        <v>108</v>
      </c>
      <c r="B20" t="s">
        <v>189</v>
      </c>
      <c r="C20" s="24" t="s">
        <v>276</v>
      </c>
      <c r="D20" s="34" t="s">
        <v>213</v>
      </c>
      <c r="E20" s="25" t="s">
        <v>149</v>
      </c>
      <c r="F20" s="5" t="s">
        <v>277</v>
      </c>
      <c r="G20" s="5" t="s">
        <v>278</v>
      </c>
      <c r="H20" s="5" t="s">
        <v>22</v>
      </c>
      <c r="I20" s="5" t="s">
        <v>236</v>
      </c>
      <c r="J20" s="5">
        <v>84</v>
      </c>
      <c r="K20" s="7">
        <v>41907</v>
      </c>
      <c r="L20" s="12">
        <v>0.42708333333333331</v>
      </c>
      <c r="M20" s="15" t="s">
        <v>229</v>
      </c>
      <c r="N20" s="99"/>
      <c r="O20" s="5" t="e">
        <f t="shared" si="0"/>
        <v>#VALUE!</v>
      </c>
      <c r="P20" s="37" t="s">
        <v>37</v>
      </c>
    </row>
    <row r="21" spans="1:16" x14ac:dyDescent="0.25">
      <c r="A21" s="72" t="s">
        <v>109</v>
      </c>
      <c r="B21" t="s">
        <v>190</v>
      </c>
      <c r="C21" s="24" t="s">
        <v>226</v>
      </c>
      <c r="D21" s="34" t="s">
        <v>214</v>
      </c>
      <c r="E21" s="25" t="s">
        <v>150</v>
      </c>
      <c r="F21" s="5" t="s">
        <v>264</v>
      </c>
      <c r="G21" s="5" t="s">
        <v>265</v>
      </c>
      <c r="H21" s="5" t="s">
        <v>22</v>
      </c>
      <c r="I21" s="5" t="s">
        <v>230</v>
      </c>
      <c r="J21" s="5">
        <v>124</v>
      </c>
      <c r="K21" s="7">
        <v>41907</v>
      </c>
      <c r="L21" s="12">
        <v>0.63541666666666663</v>
      </c>
      <c r="M21" s="15" t="s">
        <v>229</v>
      </c>
      <c r="N21" s="99"/>
      <c r="O21" s="5" t="e">
        <f t="shared" si="0"/>
        <v>#VALUE!</v>
      </c>
      <c r="P21" s="37" t="s">
        <v>266</v>
      </c>
    </row>
    <row r="22" spans="1:16" x14ac:dyDescent="0.25">
      <c r="A22" s="72" t="s">
        <v>110</v>
      </c>
      <c r="B22" t="s">
        <v>191</v>
      </c>
      <c r="C22" s="24" t="s">
        <v>225</v>
      </c>
      <c r="D22" s="34" t="s">
        <v>215</v>
      </c>
      <c r="E22" s="25" t="s">
        <v>151</v>
      </c>
      <c r="F22" s="5" t="s">
        <v>262</v>
      </c>
      <c r="G22" s="5" t="s">
        <v>263</v>
      </c>
      <c r="H22" s="5" t="s">
        <v>23</v>
      </c>
      <c r="I22" s="5" t="s">
        <v>230</v>
      </c>
      <c r="J22" s="5">
        <v>300</v>
      </c>
      <c r="K22" s="7">
        <v>41907</v>
      </c>
      <c r="L22" s="12">
        <v>0.4375</v>
      </c>
      <c r="M22" s="15" t="s">
        <v>229</v>
      </c>
      <c r="N22" s="99"/>
      <c r="O22" s="5" t="e">
        <f t="shared" si="0"/>
        <v>#VALUE!</v>
      </c>
      <c r="P22" s="37" t="s">
        <v>44</v>
      </c>
    </row>
  </sheetData>
  <mergeCells count="3">
    <mergeCell ref="C1:E1"/>
    <mergeCell ref="F1:G1"/>
    <mergeCell ref="M1:N1"/>
  </mergeCell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V22"/>
  <sheetViews>
    <sheetView topLeftCell="F1" zoomScale="98" zoomScaleNormal="98" workbookViewId="0">
      <selection activeCell="M2" sqref="M2:O22"/>
    </sheetView>
  </sheetViews>
  <sheetFormatPr defaultColWidth="11.42578125" defaultRowHeight="15" x14ac:dyDescent="0.25"/>
  <cols>
    <col min="1" max="1" width="9.5703125" style="32" customWidth="1"/>
    <col min="2" max="2" width="14.42578125" bestFit="1" customWidth="1"/>
    <col min="3" max="3" width="6" bestFit="1" customWidth="1"/>
    <col min="4" max="4" width="6.28515625" bestFit="1" customWidth="1"/>
    <col min="5" max="5" width="17.42578125" bestFit="1" customWidth="1"/>
    <col min="6" max="6" width="14.28515625" bestFit="1" customWidth="1"/>
    <col min="7" max="7" width="10.5703125" bestFit="1" customWidth="1"/>
    <col min="8" max="8" width="15.28515625" bestFit="1" customWidth="1"/>
    <col min="9" max="9" width="11.5703125" bestFit="1" customWidth="1"/>
    <col min="10" max="10" width="22.7109375" bestFit="1" customWidth="1"/>
    <col min="11" max="15" width="14.42578125" customWidth="1"/>
    <col min="16" max="16" width="9.140625" customWidth="1"/>
    <col min="17" max="17" width="11.42578125" style="1"/>
    <col min="18" max="18" width="10.42578125" style="23" bestFit="1" customWidth="1"/>
    <col min="19" max="19" width="10.7109375" style="1" bestFit="1" customWidth="1"/>
    <col min="20" max="20" width="9.5703125" bestFit="1" customWidth="1"/>
    <col min="21" max="21" width="13.140625" bestFit="1" customWidth="1"/>
    <col min="22" max="22" width="45.7109375" bestFit="1" customWidth="1"/>
  </cols>
  <sheetData>
    <row r="1" spans="1:22" ht="15.75" thickBot="1" x14ac:dyDescent="0.3">
      <c r="C1" s="191" t="s">
        <v>12</v>
      </c>
      <c r="D1" s="191"/>
      <c r="E1" s="191"/>
      <c r="F1" s="189" t="s">
        <v>14</v>
      </c>
      <c r="G1" s="189"/>
      <c r="H1" s="189"/>
      <c r="I1" s="86"/>
      <c r="S1" s="190"/>
      <c r="T1" s="190"/>
      <c r="U1" s="2"/>
    </row>
    <row r="2" spans="1:22" s="3" customFormat="1" ht="45" customHeight="1" thickBot="1" x14ac:dyDescent="0.3">
      <c r="A2" s="63" t="s">
        <v>194</v>
      </c>
      <c r="B2" s="64" t="s">
        <v>195</v>
      </c>
      <c r="C2" s="65" t="s">
        <v>193</v>
      </c>
      <c r="D2" s="65" t="s">
        <v>192</v>
      </c>
      <c r="E2" s="66" t="s">
        <v>111</v>
      </c>
      <c r="F2" s="26" t="s">
        <v>216</v>
      </c>
      <c r="G2" s="26"/>
      <c r="H2" s="26" t="s">
        <v>217</v>
      </c>
      <c r="I2" s="26"/>
      <c r="J2" s="26" t="s">
        <v>5</v>
      </c>
      <c r="K2" s="26" t="s">
        <v>218</v>
      </c>
      <c r="L2" s="26" t="s">
        <v>460</v>
      </c>
      <c r="M2" s="26" t="s">
        <v>822</v>
      </c>
      <c r="N2" s="26" t="s">
        <v>823</v>
      </c>
      <c r="O2" s="26" t="s">
        <v>824</v>
      </c>
      <c r="P2" s="26" t="s">
        <v>251</v>
      </c>
      <c r="Q2" s="27" t="s">
        <v>7</v>
      </c>
      <c r="R2" s="28" t="s">
        <v>8</v>
      </c>
      <c r="S2" s="27" t="s">
        <v>9</v>
      </c>
      <c r="T2" s="28" t="s">
        <v>10</v>
      </c>
      <c r="U2" s="26" t="s">
        <v>70</v>
      </c>
      <c r="V2" s="29" t="s">
        <v>11</v>
      </c>
    </row>
    <row r="3" spans="1:22" x14ac:dyDescent="0.25">
      <c r="A3" s="67" t="s">
        <v>71</v>
      </c>
      <c r="B3" s="10" t="s">
        <v>152</v>
      </c>
      <c r="C3" s="24" t="s">
        <v>350</v>
      </c>
      <c r="D3" s="24" t="s">
        <v>295</v>
      </c>
      <c r="E3" s="68" t="s">
        <v>112</v>
      </c>
      <c r="F3" s="5" t="s">
        <v>353</v>
      </c>
      <c r="G3" s="5">
        <v>-1.1336379999999999</v>
      </c>
      <c r="H3" s="5" t="s">
        <v>363</v>
      </c>
      <c r="I3" s="5">
        <v>-80.844804999999994</v>
      </c>
      <c r="J3" s="8" t="s">
        <v>372</v>
      </c>
      <c r="K3" s="8" t="s">
        <v>236</v>
      </c>
      <c r="L3" s="5" t="s">
        <v>239</v>
      </c>
      <c r="M3" s="5" t="s">
        <v>764</v>
      </c>
      <c r="N3" s="5" t="s">
        <v>764</v>
      </c>
      <c r="O3" s="5"/>
      <c r="P3" s="8"/>
      <c r="Q3" s="7">
        <v>41918</v>
      </c>
      <c r="R3" s="21">
        <v>0.40833333333333338</v>
      </c>
      <c r="S3" s="9">
        <v>41974</v>
      </c>
      <c r="T3" s="21">
        <v>0.39583333333333331</v>
      </c>
      <c r="U3" s="5">
        <f t="shared" ref="U3:U22" si="0">S3-Q3</f>
        <v>56</v>
      </c>
      <c r="V3" s="36" t="s">
        <v>379</v>
      </c>
    </row>
    <row r="4" spans="1:22" x14ac:dyDescent="0.25">
      <c r="A4" s="67" t="s">
        <v>72</v>
      </c>
      <c r="B4" s="10" t="s">
        <v>153</v>
      </c>
      <c r="C4" s="24" t="s">
        <v>351</v>
      </c>
      <c r="D4" s="24" t="s">
        <v>296</v>
      </c>
      <c r="E4" s="68" t="s">
        <v>113</v>
      </c>
      <c r="F4" s="5" t="s">
        <v>354</v>
      </c>
      <c r="G4" s="5">
        <v>-1.1396660000000001</v>
      </c>
      <c r="H4" s="5" t="s">
        <v>364</v>
      </c>
      <c r="I4" s="5">
        <v>-80.843416000000005</v>
      </c>
      <c r="J4" s="8" t="s">
        <v>373</v>
      </c>
      <c r="K4" s="8" t="s">
        <v>236</v>
      </c>
      <c r="L4" s="5" t="s">
        <v>239</v>
      </c>
      <c r="M4" s="5"/>
      <c r="N4" s="5"/>
      <c r="O4" s="5"/>
      <c r="P4" s="8"/>
      <c r="Q4" s="7">
        <v>41918</v>
      </c>
      <c r="R4" s="21">
        <v>0.46527777777777773</v>
      </c>
      <c r="S4" s="9">
        <v>41974</v>
      </c>
      <c r="T4" s="21">
        <v>0.41180555555555554</v>
      </c>
      <c r="U4" s="5">
        <f t="shared" si="0"/>
        <v>56</v>
      </c>
      <c r="V4" s="36" t="s">
        <v>380</v>
      </c>
    </row>
    <row r="5" spans="1:22" x14ac:dyDescent="0.25">
      <c r="A5" s="67" t="s">
        <v>73</v>
      </c>
      <c r="B5" s="10" t="s">
        <v>154</v>
      </c>
      <c r="C5" s="24" t="s">
        <v>222</v>
      </c>
      <c r="D5" s="24" t="s">
        <v>297</v>
      </c>
      <c r="E5" s="68" t="s">
        <v>114</v>
      </c>
      <c r="F5" s="5" t="s">
        <v>355</v>
      </c>
      <c r="G5" s="5">
        <v>-1.152444</v>
      </c>
      <c r="H5" s="5" t="s">
        <v>365</v>
      </c>
      <c r="I5" s="5">
        <v>-80.853471999999996</v>
      </c>
      <c r="J5" s="8" t="s">
        <v>374</v>
      </c>
      <c r="K5" s="8" t="s">
        <v>236</v>
      </c>
      <c r="L5" s="5" t="s">
        <v>239</v>
      </c>
      <c r="M5" s="5"/>
      <c r="N5" s="5"/>
      <c r="O5" s="5"/>
      <c r="P5" s="8"/>
      <c r="Q5" s="7">
        <v>41918</v>
      </c>
      <c r="R5" s="21">
        <v>0.53125</v>
      </c>
      <c r="S5" s="9">
        <v>41974</v>
      </c>
      <c r="T5" s="21">
        <v>0.4368055555555555</v>
      </c>
      <c r="U5" s="5">
        <f t="shared" si="0"/>
        <v>56</v>
      </c>
      <c r="V5" s="36" t="s">
        <v>381</v>
      </c>
    </row>
    <row r="6" spans="1:22" x14ac:dyDescent="0.25">
      <c r="A6" s="67" t="s">
        <v>74</v>
      </c>
      <c r="B6" s="10" t="s">
        <v>155</v>
      </c>
      <c r="C6" s="24" t="s">
        <v>352</v>
      </c>
      <c r="D6" s="24" t="s">
        <v>298</v>
      </c>
      <c r="E6" s="68" t="s">
        <v>115</v>
      </c>
      <c r="F6" s="5" t="s">
        <v>358</v>
      </c>
      <c r="G6" s="5">
        <v>-1.159694</v>
      </c>
      <c r="H6" s="5" t="s">
        <v>366</v>
      </c>
      <c r="I6" s="5">
        <v>-80.844277000000005</v>
      </c>
      <c r="J6" s="8" t="s">
        <v>374</v>
      </c>
      <c r="K6" s="8" t="s">
        <v>236</v>
      </c>
      <c r="L6" s="5" t="s">
        <v>239</v>
      </c>
      <c r="M6" s="5"/>
      <c r="N6" s="5"/>
      <c r="O6" s="5"/>
      <c r="P6" s="8"/>
      <c r="Q6" s="7">
        <v>41918</v>
      </c>
      <c r="R6" s="21">
        <v>0.5625</v>
      </c>
      <c r="S6" s="9">
        <v>41974</v>
      </c>
      <c r="T6" s="21">
        <v>0.45694444444444443</v>
      </c>
      <c r="U6" s="5">
        <f t="shared" si="0"/>
        <v>56</v>
      </c>
      <c r="V6" s="36" t="s">
        <v>385</v>
      </c>
    </row>
    <row r="7" spans="1:22" x14ac:dyDescent="0.25">
      <c r="A7" s="67" t="s">
        <v>75</v>
      </c>
      <c r="B7" s="10" t="s">
        <v>156</v>
      </c>
      <c r="C7" s="24" t="s">
        <v>219</v>
      </c>
      <c r="D7" s="24" t="s">
        <v>299</v>
      </c>
      <c r="E7" s="68" t="s">
        <v>116</v>
      </c>
      <c r="F7" s="5" t="s">
        <v>357</v>
      </c>
      <c r="G7" s="5">
        <v>-1.1496379999999999</v>
      </c>
      <c r="H7" s="5" t="s">
        <v>367</v>
      </c>
      <c r="I7" s="5">
        <v>-80.870554999999996</v>
      </c>
      <c r="J7" s="8" t="s">
        <v>374</v>
      </c>
      <c r="K7" s="8" t="s">
        <v>236</v>
      </c>
      <c r="L7" s="5" t="s">
        <v>239</v>
      </c>
      <c r="M7" s="5"/>
      <c r="N7" s="5"/>
      <c r="O7" s="5"/>
      <c r="P7" s="8"/>
      <c r="Q7" s="7">
        <v>41918</v>
      </c>
      <c r="R7" s="21">
        <v>0.67499999999999993</v>
      </c>
      <c r="S7" s="9">
        <v>41974</v>
      </c>
      <c r="T7" s="21">
        <v>0.48958333333333331</v>
      </c>
      <c r="U7" s="5">
        <f t="shared" si="0"/>
        <v>56</v>
      </c>
      <c r="V7" s="36" t="s">
        <v>386</v>
      </c>
    </row>
    <row r="8" spans="1:22" x14ac:dyDescent="0.25">
      <c r="A8" s="67" t="s">
        <v>76</v>
      </c>
      <c r="B8" s="10" t="s">
        <v>157</v>
      </c>
      <c r="C8" s="24" t="s">
        <v>219</v>
      </c>
      <c r="D8" s="24" t="s">
        <v>300</v>
      </c>
      <c r="E8" s="68" t="s">
        <v>117</v>
      </c>
      <c r="F8" s="5" t="s">
        <v>356</v>
      </c>
      <c r="G8" s="5">
        <v>-1.087</v>
      </c>
      <c r="H8" s="5" t="s">
        <v>369</v>
      </c>
      <c r="I8" s="5">
        <v>-80.852582999999996</v>
      </c>
      <c r="J8" s="5" t="s">
        <v>375</v>
      </c>
      <c r="K8" s="8" t="s">
        <v>230</v>
      </c>
      <c r="L8" s="8" t="s">
        <v>230</v>
      </c>
      <c r="M8" s="8" t="s">
        <v>764</v>
      </c>
      <c r="N8" s="8" t="s">
        <v>764</v>
      </c>
      <c r="O8" s="8"/>
      <c r="P8" s="8"/>
      <c r="Q8" s="7">
        <v>41919</v>
      </c>
      <c r="R8" s="21">
        <v>0.4069444444444445</v>
      </c>
      <c r="S8" s="9">
        <v>41976</v>
      </c>
      <c r="T8" s="21">
        <v>0.40277777777777773</v>
      </c>
      <c r="U8" s="5">
        <f t="shared" si="0"/>
        <v>57</v>
      </c>
      <c r="V8" s="37" t="s">
        <v>384</v>
      </c>
    </row>
    <row r="9" spans="1:22" s="46" customFormat="1" x14ac:dyDescent="0.25">
      <c r="A9" s="69" t="s">
        <v>77</v>
      </c>
      <c r="B9" s="70" t="s">
        <v>158</v>
      </c>
      <c r="C9" s="24" t="s">
        <v>219</v>
      </c>
      <c r="D9" s="52" t="s">
        <v>301</v>
      </c>
      <c r="E9" s="71" t="s">
        <v>118</v>
      </c>
      <c r="F9" s="5" t="s">
        <v>359</v>
      </c>
      <c r="G9" s="5">
        <v>-1.0872489999999999</v>
      </c>
      <c r="H9" s="5" t="s">
        <v>368</v>
      </c>
      <c r="I9" s="5">
        <v>-80.843333000000001</v>
      </c>
      <c r="J9" s="8" t="s">
        <v>376</v>
      </c>
      <c r="K9" s="8" t="s">
        <v>230</v>
      </c>
      <c r="L9" s="8" t="s">
        <v>230</v>
      </c>
      <c r="M9" s="8" t="s">
        <v>764</v>
      </c>
      <c r="N9" s="8" t="s">
        <v>765</v>
      </c>
      <c r="O9" s="8" t="s">
        <v>765</v>
      </c>
      <c r="P9" s="8"/>
      <c r="Q9" s="7">
        <v>41919</v>
      </c>
      <c r="R9" s="21">
        <v>0.10416666666666667</v>
      </c>
      <c r="S9" s="9">
        <v>41976</v>
      </c>
      <c r="T9" s="21">
        <v>0.41875000000000001</v>
      </c>
      <c r="U9" s="8">
        <f t="shared" si="0"/>
        <v>57</v>
      </c>
      <c r="V9" s="51" t="s">
        <v>383</v>
      </c>
    </row>
    <row r="10" spans="1:22" s="46" customFormat="1" x14ac:dyDescent="0.25">
      <c r="A10" s="69" t="s">
        <v>78</v>
      </c>
      <c r="B10" s="70" t="s">
        <v>159</v>
      </c>
      <c r="C10" s="52" t="s">
        <v>351</v>
      </c>
      <c r="D10" s="52" t="s">
        <v>302</v>
      </c>
      <c r="E10" s="71" t="s">
        <v>119</v>
      </c>
      <c r="F10" s="5" t="s">
        <v>360</v>
      </c>
      <c r="G10" s="5">
        <v>-1.0685</v>
      </c>
      <c r="H10" s="5" t="s">
        <v>370</v>
      </c>
      <c r="I10" s="5">
        <v>-80.880166000000003</v>
      </c>
      <c r="J10" s="8" t="s">
        <v>377</v>
      </c>
      <c r="K10" s="8" t="s">
        <v>230</v>
      </c>
      <c r="L10" s="8" t="s">
        <v>230</v>
      </c>
      <c r="M10" s="8" t="s">
        <v>764</v>
      </c>
      <c r="N10" s="8" t="s">
        <v>764</v>
      </c>
      <c r="O10" s="8"/>
      <c r="P10" s="8"/>
      <c r="Q10" s="7">
        <v>41919</v>
      </c>
      <c r="R10" s="21">
        <v>0.15625</v>
      </c>
      <c r="S10" s="9">
        <v>41976</v>
      </c>
      <c r="T10" s="21">
        <v>0.45833333333333331</v>
      </c>
      <c r="U10" s="8">
        <f t="shared" si="0"/>
        <v>57</v>
      </c>
      <c r="V10" s="51" t="s">
        <v>387</v>
      </c>
    </row>
    <row r="11" spans="1:22" x14ac:dyDescent="0.25">
      <c r="A11" s="67" t="s">
        <v>79</v>
      </c>
      <c r="B11" s="10" t="s">
        <v>160</v>
      </c>
      <c r="C11" s="24" t="s">
        <v>316</v>
      </c>
      <c r="D11" s="24" t="s">
        <v>303</v>
      </c>
      <c r="E11" s="68" t="s">
        <v>120</v>
      </c>
      <c r="F11" s="5" t="s">
        <v>361</v>
      </c>
      <c r="G11" s="5">
        <v>-1.069361</v>
      </c>
      <c r="H11" s="5" t="s">
        <v>476</v>
      </c>
      <c r="I11" s="5">
        <v>-80.870165999999998</v>
      </c>
      <c r="J11" s="5" t="s">
        <v>330</v>
      </c>
      <c r="K11" s="5" t="s">
        <v>236</v>
      </c>
      <c r="L11" s="5" t="s">
        <v>236</v>
      </c>
      <c r="M11" s="5" t="s">
        <v>765</v>
      </c>
      <c r="N11" s="5" t="s">
        <v>765</v>
      </c>
      <c r="O11" s="5" t="s">
        <v>765</v>
      </c>
      <c r="P11" s="5"/>
      <c r="Q11" s="7">
        <v>41920</v>
      </c>
      <c r="R11" s="21">
        <v>0.42430555555555555</v>
      </c>
      <c r="S11" s="9">
        <v>41974</v>
      </c>
      <c r="T11" s="21">
        <v>0.52361111111111114</v>
      </c>
      <c r="U11" s="5">
        <f t="shared" si="0"/>
        <v>54</v>
      </c>
      <c r="V11" s="37" t="s">
        <v>339</v>
      </c>
    </row>
    <row r="12" spans="1:22" x14ac:dyDescent="0.25">
      <c r="A12" s="67" t="s">
        <v>80</v>
      </c>
      <c r="B12" s="10" t="s">
        <v>161</v>
      </c>
      <c r="C12" s="24" t="s">
        <v>219</v>
      </c>
      <c r="D12" s="24" t="s">
        <v>304</v>
      </c>
      <c r="E12" s="68" t="s">
        <v>121</v>
      </c>
      <c r="F12" s="5" t="s">
        <v>362</v>
      </c>
      <c r="G12" s="5">
        <v>-1.0980270000000001</v>
      </c>
      <c r="H12" s="5" t="s">
        <v>371</v>
      </c>
      <c r="I12" s="5">
        <v>-80.852637999999999</v>
      </c>
      <c r="J12" s="5" t="s">
        <v>378</v>
      </c>
      <c r="K12" s="5" t="s">
        <v>230</v>
      </c>
      <c r="L12" s="8" t="s">
        <v>230</v>
      </c>
      <c r="M12" s="8" t="s">
        <v>764</v>
      </c>
      <c r="N12" s="8" t="s">
        <v>764</v>
      </c>
      <c r="O12" s="8"/>
      <c r="P12" s="5"/>
      <c r="Q12" s="7">
        <v>41919</v>
      </c>
      <c r="R12" s="21">
        <v>0.4861111111111111</v>
      </c>
      <c r="S12" s="9">
        <v>41976</v>
      </c>
      <c r="T12" s="21">
        <v>0.52083333333333337</v>
      </c>
      <c r="U12" s="5">
        <f t="shared" si="0"/>
        <v>57</v>
      </c>
      <c r="V12" s="10" t="s">
        <v>382</v>
      </c>
    </row>
    <row r="13" spans="1:22" x14ac:dyDescent="0.25">
      <c r="A13" s="67" t="s">
        <v>81</v>
      </c>
      <c r="B13" s="10" t="s">
        <v>162</v>
      </c>
      <c r="C13" s="24" t="s">
        <v>320</v>
      </c>
      <c r="D13" s="24" t="s">
        <v>305</v>
      </c>
      <c r="E13" s="68" t="s">
        <v>122</v>
      </c>
      <c r="F13" s="5" t="s">
        <v>475</v>
      </c>
      <c r="G13" s="5">
        <v>-1.1238049999999999</v>
      </c>
      <c r="H13" s="5" t="s">
        <v>477</v>
      </c>
      <c r="I13" s="5">
        <v>-80.842693999999995</v>
      </c>
      <c r="J13" s="5" t="s">
        <v>331</v>
      </c>
      <c r="K13" s="5" t="s">
        <v>236</v>
      </c>
      <c r="L13" s="5" t="s">
        <v>236</v>
      </c>
      <c r="M13" s="5"/>
      <c r="N13" s="5"/>
      <c r="O13" s="5"/>
      <c r="P13" s="5"/>
      <c r="Q13" s="7">
        <v>41918</v>
      </c>
      <c r="R13" s="21">
        <v>0.4513888888888889</v>
      </c>
      <c r="S13" s="9">
        <v>41976</v>
      </c>
      <c r="T13" s="21">
        <v>0.4055555555555555</v>
      </c>
      <c r="U13" s="5">
        <f t="shared" si="0"/>
        <v>58</v>
      </c>
      <c r="V13" s="37" t="s">
        <v>340</v>
      </c>
    </row>
    <row r="14" spans="1:22" x14ac:dyDescent="0.25">
      <c r="A14" s="67" t="s">
        <v>82</v>
      </c>
      <c r="B14" s="10" t="s">
        <v>163</v>
      </c>
      <c r="C14" s="24" t="s">
        <v>320</v>
      </c>
      <c r="D14" s="24" t="s">
        <v>306</v>
      </c>
      <c r="E14" s="68" t="s">
        <v>123</v>
      </c>
      <c r="F14" s="5" t="s">
        <v>324</v>
      </c>
      <c r="G14" s="5">
        <v>-1.1152500000000001</v>
      </c>
      <c r="H14" s="5" t="s">
        <v>478</v>
      </c>
      <c r="I14" s="5">
        <v>-80.852943999999994</v>
      </c>
      <c r="J14" s="5" t="s">
        <v>333</v>
      </c>
      <c r="K14" s="5" t="s">
        <v>239</v>
      </c>
      <c r="L14" s="5" t="s">
        <v>236</v>
      </c>
      <c r="M14" s="5"/>
      <c r="N14" s="5"/>
      <c r="O14" s="5"/>
      <c r="P14" s="5"/>
      <c r="Q14" s="7">
        <v>41919</v>
      </c>
      <c r="R14" s="23">
        <v>0.65347222222222223</v>
      </c>
      <c r="S14" s="9">
        <v>41976</v>
      </c>
      <c r="T14" s="21">
        <v>0.50277777777777777</v>
      </c>
      <c r="U14" s="5">
        <f t="shared" si="0"/>
        <v>57</v>
      </c>
      <c r="V14" s="37" t="s">
        <v>342</v>
      </c>
    </row>
    <row r="15" spans="1:22" x14ac:dyDescent="0.25">
      <c r="A15" s="67" t="s">
        <v>83</v>
      </c>
      <c r="B15" s="10" t="s">
        <v>164</v>
      </c>
      <c r="C15" s="24" t="s">
        <v>320</v>
      </c>
      <c r="D15" s="24" t="s">
        <v>307</v>
      </c>
      <c r="E15" s="68" t="s">
        <v>124</v>
      </c>
      <c r="F15" s="5" t="s">
        <v>318</v>
      </c>
      <c r="G15" s="5">
        <v>-1.132944</v>
      </c>
      <c r="H15" s="5" t="s">
        <v>479</v>
      </c>
      <c r="I15" s="5">
        <v>-80.834916000000007</v>
      </c>
      <c r="J15" s="5" t="s">
        <v>333</v>
      </c>
      <c r="K15" s="5" t="s">
        <v>230</v>
      </c>
      <c r="L15" s="5" t="s">
        <v>239</v>
      </c>
      <c r="M15" s="180"/>
      <c r="N15" s="180"/>
      <c r="O15" s="180"/>
      <c r="P15" s="35"/>
      <c r="Q15" s="7">
        <v>41918</v>
      </c>
      <c r="R15" s="21">
        <v>0.40833333333333338</v>
      </c>
      <c r="S15" s="9">
        <v>41976</v>
      </c>
      <c r="T15" s="21">
        <v>0.36874999999999997</v>
      </c>
      <c r="U15" s="5">
        <f t="shared" si="0"/>
        <v>58</v>
      </c>
      <c r="V15" s="37" t="s">
        <v>343</v>
      </c>
    </row>
    <row r="16" spans="1:22" x14ac:dyDescent="0.25">
      <c r="A16" s="67" t="s">
        <v>84</v>
      </c>
      <c r="B16" s="10" t="s">
        <v>165</v>
      </c>
      <c r="C16" s="24" t="s">
        <v>321</v>
      </c>
      <c r="D16" s="24" t="s">
        <v>308</v>
      </c>
      <c r="E16" s="68" t="s">
        <v>125</v>
      </c>
      <c r="F16" s="5" t="s">
        <v>319</v>
      </c>
      <c r="G16" s="5">
        <v>-1.123861</v>
      </c>
      <c r="H16" s="5" t="s">
        <v>480</v>
      </c>
      <c r="I16" s="5">
        <v>-80.852805000000004</v>
      </c>
      <c r="J16" s="5" t="s">
        <v>334</v>
      </c>
      <c r="K16" s="6" t="s">
        <v>230</v>
      </c>
      <c r="L16" s="5" t="s">
        <v>236</v>
      </c>
      <c r="M16" s="5"/>
      <c r="N16" s="5"/>
      <c r="O16" s="5"/>
      <c r="P16" s="6"/>
      <c r="Q16" s="7">
        <v>41918</v>
      </c>
      <c r="R16" s="21">
        <v>0.59722222222222221</v>
      </c>
      <c r="S16" s="9">
        <v>41976</v>
      </c>
      <c r="T16" s="21">
        <v>0.625</v>
      </c>
      <c r="U16" s="5">
        <f t="shared" si="0"/>
        <v>58</v>
      </c>
      <c r="V16" s="37" t="s">
        <v>344</v>
      </c>
    </row>
    <row r="17" spans="1:22" x14ac:dyDescent="0.25">
      <c r="A17" s="67" t="s">
        <v>85</v>
      </c>
      <c r="B17" s="10" t="s">
        <v>166</v>
      </c>
      <c r="C17" s="24" t="s">
        <v>321</v>
      </c>
      <c r="D17" s="24" t="s">
        <v>309</v>
      </c>
      <c r="E17" s="68" t="s">
        <v>126</v>
      </c>
      <c r="F17" s="5" t="s">
        <v>325</v>
      </c>
      <c r="G17" s="5">
        <v>-1.115027</v>
      </c>
      <c r="H17" s="5" t="s">
        <v>481</v>
      </c>
      <c r="I17" s="5">
        <v>-80.844138000000001</v>
      </c>
      <c r="J17" s="5" t="s">
        <v>335</v>
      </c>
      <c r="K17" s="5" t="s">
        <v>236</v>
      </c>
      <c r="L17" s="5" t="s">
        <v>236</v>
      </c>
      <c r="M17" s="5"/>
      <c r="N17" s="5"/>
      <c r="O17" s="5"/>
      <c r="P17" s="5"/>
      <c r="Q17" s="7">
        <v>41918</v>
      </c>
      <c r="R17" s="21">
        <v>0.49374999999999997</v>
      </c>
      <c r="S17" s="9">
        <v>41976</v>
      </c>
      <c r="T17" s="21">
        <v>0.44236111111111115</v>
      </c>
      <c r="U17" s="5">
        <f t="shared" si="0"/>
        <v>58</v>
      </c>
      <c r="V17" s="37" t="s">
        <v>345</v>
      </c>
    </row>
    <row r="18" spans="1:22" x14ac:dyDescent="0.25">
      <c r="A18" s="67" t="s">
        <v>86</v>
      </c>
      <c r="B18" s="10" t="s">
        <v>167</v>
      </c>
      <c r="C18" s="24" t="s">
        <v>322</v>
      </c>
      <c r="D18" s="24" t="s">
        <v>310</v>
      </c>
      <c r="E18" s="68" t="s">
        <v>127</v>
      </c>
      <c r="F18" s="5" t="s">
        <v>317</v>
      </c>
      <c r="G18" s="5">
        <v>-1.0703879999999999</v>
      </c>
      <c r="H18" s="5" t="s">
        <v>482</v>
      </c>
      <c r="I18" s="5">
        <v>-80.862026999999998</v>
      </c>
      <c r="J18" s="5" t="s">
        <v>332</v>
      </c>
      <c r="K18" s="5" t="s">
        <v>239</v>
      </c>
      <c r="L18" s="5" t="s">
        <v>236</v>
      </c>
      <c r="M18" s="5" t="s">
        <v>764</v>
      </c>
      <c r="N18" s="5" t="s">
        <v>764</v>
      </c>
      <c r="O18" s="5" t="s">
        <v>765</v>
      </c>
      <c r="P18" s="5"/>
      <c r="Q18" s="7">
        <v>41918</v>
      </c>
      <c r="R18" s="21">
        <v>0.61805555555555558</v>
      </c>
      <c r="S18" s="9">
        <v>41974</v>
      </c>
      <c r="T18" s="21">
        <v>0.39930555555555558</v>
      </c>
      <c r="U18" s="5">
        <f t="shared" si="0"/>
        <v>56</v>
      </c>
      <c r="V18" s="37" t="s">
        <v>341</v>
      </c>
    </row>
    <row r="19" spans="1:22" x14ac:dyDescent="0.25">
      <c r="A19" s="67" t="s">
        <v>87</v>
      </c>
      <c r="B19" s="10" t="s">
        <v>168</v>
      </c>
      <c r="C19" s="24" t="s">
        <v>323</v>
      </c>
      <c r="D19" s="24" t="s">
        <v>311</v>
      </c>
      <c r="E19" s="68" t="s">
        <v>128</v>
      </c>
      <c r="F19" s="5" t="s">
        <v>326</v>
      </c>
      <c r="G19" s="5">
        <v>-1.0600270000000001</v>
      </c>
      <c r="H19" s="5" t="s">
        <v>483</v>
      </c>
      <c r="I19" s="5">
        <v>-80.861833000000004</v>
      </c>
      <c r="J19" s="5" t="s">
        <v>336</v>
      </c>
      <c r="K19" s="5" t="s">
        <v>236</v>
      </c>
      <c r="L19" s="5"/>
      <c r="M19" s="5"/>
      <c r="N19" s="5"/>
      <c r="O19" s="5"/>
      <c r="P19" s="5"/>
      <c r="Q19" s="7">
        <v>41919</v>
      </c>
      <c r="R19" s="21">
        <v>0.3347222222222222</v>
      </c>
      <c r="S19" s="9" t="s">
        <v>229</v>
      </c>
      <c r="T19" s="21">
        <v>0</v>
      </c>
      <c r="U19" s="5" t="e">
        <f t="shared" si="0"/>
        <v>#VALUE!</v>
      </c>
      <c r="V19" s="37" t="s">
        <v>346</v>
      </c>
    </row>
    <row r="20" spans="1:22" x14ac:dyDescent="0.25">
      <c r="A20" s="67" t="s">
        <v>88</v>
      </c>
      <c r="B20" s="10" t="s">
        <v>169</v>
      </c>
      <c r="C20" s="24" t="s">
        <v>322</v>
      </c>
      <c r="D20" s="24" t="s">
        <v>312</v>
      </c>
      <c r="E20" s="68" t="s">
        <v>129</v>
      </c>
      <c r="F20" s="5" t="s">
        <v>327</v>
      </c>
      <c r="G20" s="5">
        <v>-1.088222</v>
      </c>
      <c r="H20" s="5" t="s">
        <v>484</v>
      </c>
      <c r="I20" s="5">
        <v>-80.862611000000001</v>
      </c>
      <c r="J20" s="5" t="s">
        <v>337</v>
      </c>
      <c r="K20" s="5" t="s">
        <v>236</v>
      </c>
      <c r="L20" s="5" t="s">
        <v>236</v>
      </c>
      <c r="M20" s="5" t="s">
        <v>764</v>
      </c>
      <c r="N20" s="5" t="s">
        <v>765</v>
      </c>
      <c r="O20" s="5" t="s">
        <v>765</v>
      </c>
      <c r="P20" s="5"/>
      <c r="Q20" s="7">
        <v>41919</v>
      </c>
      <c r="R20" s="21">
        <v>0.56944444444444442</v>
      </c>
      <c r="S20" s="9">
        <v>41974</v>
      </c>
      <c r="T20" s="21">
        <v>0.47430555555555554</v>
      </c>
      <c r="U20" s="5">
        <f t="shared" si="0"/>
        <v>55</v>
      </c>
      <c r="V20" s="37" t="s">
        <v>347</v>
      </c>
    </row>
    <row r="21" spans="1:22" x14ac:dyDescent="0.25">
      <c r="A21" s="67" t="s">
        <v>89</v>
      </c>
      <c r="B21" s="10" t="s">
        <v>170</v>
      </c>
      <c r="C21" s="24" t="s">
        <v>321</v>
      </c>
      <c r="D21" s="24" t="s">
        <v>313</v>
      </c>
      <c r="E21" s="68" t="s">
        <v>130</v>
      </c>
      <c r="F21" s="5" t="s">
        <v>328</v>
      </c>
      <c r="G21" s="5">
        <v>-1.077833</v>
      </c>
      <c r="H21" s="5" t="s">
        <v>485</v>
      </c>
      <c r="I21" s="5">
        <v>-80.853971999999999</v>
      </c>
      <c r="J21" s="5" t="s">
        <v>332</v>
      </c>
      <c r="K21" s="5" t="s">
        <v>230</v>
      </c>
      <c r="L21" s="5" t="s">
        <v>236</v>
      </c>
      <c r="M21" s="5" t="s">
        <v>764</v>
      </c>
      <c r="N21" s="5" t="s">
        <v>764</v>
      </c>
      <c r="O21" s="5" t="s">
        <v>765</v>
      </c>
      <c r="P21" s="5"/>
      <c r="Q21" s="7">
        <v>41919</v>
      </c>
      <c r="R21" s="21">
        <v>0.39374999999999999</v>
      </c>
      <c r="S21" s="9">
        <v>41974</v>
      </c>
      <c r="T21" s="21">
        <v>0.37152777777777773</v>
      </c>
      <c r="U21" s="5">
        <f t="shared" si="0"/>
        <v>55</v>
      </c>
      <c r="V21" s="37" t="s">
        <v>348</v>
      </c>
    </row>
    <row r="22" spans="1:22" x14ac:dyDescent="0.25">
      <c r="A22" s="67" t="s">
        <v>90</v>
      </c>
      <c r="B22" s="10" t="s">
        <v>171</v>
      </c>
      <c r="C22" s="24" t="s">
        <v>321</v>
      </c>
      <c r="D22" s="24" t="s">
        <v>314</v>
      </c>
      <c r="E22" s="68" t="s">
        <v>131</v>
      </c>
      <c r="F22" s="5" t="s">
        <v>329</v>
      </c>
      <c r="G22" s="5">
        <v>-1.0788880000000001</v>
      </c>
      <c r="H22" s="5" t="s">
        <v>486</v>
      </c>
      <c r="I22" s="5">
        <v>-80.862082999999998</v>
      </c>
      <c r="J22" s="5" t="s">
        <v>338</v>
      </c>
      <c r="K22" s="5" t="s">
        <v>230</v>
      </c>
      <c r="L22" s="5" t="s">
        <v>236</v>
      </c>
      <c r="M22" s="5" t="s">
        <v>764</v>
      </c>
      <c r="N22" s="5" t="s">
        <v>764</v>
      </c>
      <c r="O22" s="5" t="s">
        <v>765</v>
      </c>
      <c r="P22" s="5"/>
      <c r="Q22" s="7">
        <v>41919</v>
      </c>
      <c r="R22" s="21">
        <v>0.5</v>
      </c>
      <c r="S22" s="9">
        <v>41974</v>
      </c>
      <c r="T22" s="21">
        <v>0.42083333333333334</v>
      </c>
      <c r="U22" s="5">
        <f t="shared" si="0"/>
        <v>55</v>
      </c>
      <c r="V22" s="37" t="s">
        <v>349</v>
      </c>
    </row>
  </sheetData>
  <mergeCells count="3">
    <mergeCell ref="C1:E1"/>
    <mergeCell ref="F1:H1"/>
    <mergeCell ref="S1:T1"/>
  </mergeCells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6"/>
  </sheetPr>
  <dimension ref="A1:W21"/>
  <sheetViews>
    <sheetView zoomScale="80" zoomScaleNormal="80" workbookViewId="0">
      <selection sqref="A1:I21"/>
    </sheetView>
  </sheetViews>
  <sheetFormatPr defaultColWidth="11.42578125" defaultRowHeight="15" x14ac:dyDescent="0.25"/>
  <cols>
    <col min="1" max="1" width="9" style="77" bestFit="1" customWidth="1"/>
    <col min="2" max="2" width="12.5703125" style="77" bestFit="1" customWidth="1"/>
    <col min="3" max="3" width="11.28515625" style="77" bestFit="1" customWidth="1"/>
    <col min="4" max="4" width="10.28515625" style="77" bestFit="1" customWidth="1"/>
    <col min="5" max="5" width="17.42578125" style="77" bestFit="1" customWidth="1"/>
    <col min="6" max="6" width="12.42578125" style="77" bestFit="1" customWidth="1"/>
    <col min="7" max="7" width="10.5703125" style="77" bestFit="1" customWidth="1"/>
    <col min="8" max="8" width="12.42578125" style="77" bestFit="1" customWidth="1"/>
    <col min="9" max="9" width="11.5703125" style="85" bestFit="1" customWidth="1"/>
    <col min="10" max="10" width="22.140625" style="77" bestFit="1" customWidth="1"/>
    <col min="11" max="11" width="9.7109375" style="77" bestFit="1" customWidth="1"/>
    <col min="12" max="12" width="7.85546875" style="77" bestFit="1" customWidth="1"/>
    <col min="13" max="13" width="11.42578125" style="77"/>
    <col min="14" max="14" width="10.42578125" style="77" bestFit="1" customWidth="1"/>
    <col min="15" max="15" width="11.5703125" style="77" bestFit="1" customWidth="1"/>
    <col min="16" max="16" width="9.5703125" style="77" bestFit="1" customWidth="1"/>
    <col min="17" max="17" width="9.85546875" style="77" bestFit="1" customWidth="1"/>
    <col min="18" max="18" width="9.42578125" style="77" customWidth="1"/>
    <col min="19" max="19" width="11.28515625" style="77" customWidth="1"/>
    <col min="20" max="22" width="9.42578125" style="77" customWidth="1"/>
    <col min="23" max="23" width="58.5703125" style="77" bestFit="1" customWidth="1"/>
    <col min="24" max="16384" width="11.42578125" style="77"/>
  </cols>
  <sheetData>
    <row r="1" spans="1:23" ht="45.75" thickBot="1" x14ac:dyDescent="0.3">
      <c r="A1" s="76" t="s">
        <v>194</v>
      </c>
      <c r="B1" s="31" t="s">
        <v>195</v>
      </c>
      <c r="C1" s="30" t="s">
        <v>193</v>
      </c>
      <c r="D1" s="30" t="s">
        <v>192</v>
      </c>
      <c r="E1" s="26" t="s">
        <v>111</v>
      </c>
      <c r="F1" s="26" t="s">
        <v>216</v>
      </c>
      <c r="G1" s="26"/>
      <c r="H1" s="26" t="s">
        <v>217</v>
      </c>
      <c r="I1" s="84"/>
      <c r="J1" s="26" t="s">
        <v>5</v>
      </c>
      <c r="K1" s="26" t="s">
        <v>218</v>
      </c>
      <c r="L1" s="26" t="s">
        <v>251</v>
      </c>
      <c r="M1" s="27" t="s">
        <v>7</v>
      </c>
      <c r="N1" s="28" t="s">
        <v>8</v>
      </c>
      <c r="O1" s="27" t="s">
        <v>9</v>
      </c>
      <c r="P1" s="28" t="s">
        <v>10</v>
      </c>
      <c r="Q1" s="26" t="s">
        <v>70</v>
      </c>
      <c r="R1" s="92" t="s">
        <v>547</v>
      </c>
      <c r="S1" s="92" t="s">
        <v>548</v>
      </c>
      <c r="T1" s="92" t="s">
        <v>549</v>
      </c>
      <c r="U1" s="92" t="s">
        <v>552</v>
      </c>
      <c r="V1" s="92" t="s">
        <v>553</v>
      </c>
      <c r="W1" s="29" t="s">
        <v>11</v>
      </c>
    </row>
    <row r="2" spans="1:23" x14ac:dyDescent="0.25">
      <c r="A2" s="78" t="s">
        <v>91</v>
      </c>
      <c r="B2" s="77" t="s">
        <v>430</v>
      </c>
      <c r="C2" s="24" t="s">
        <v>388</v>
      </c>
      <c r="D2" s="34" t="s">
        <v>196</v>
      </c>
      <c r="E2" s="78" t="s">
        <v>132</v>
      </c>
      <c r="F2" s="5" t="s">
        <v>389</v>
      </c>
      <c r="G2" s="5">
        <v>-1.63741</v>
      </c>
      <c r="H2" s="5" t="s">
        <v>390</v>
      </c>
      <c r="I2" s="60">
        <v>-80.656720000000007</v>
      </c>
      <c r="J2" s="8" t="s">
        <v>391</v>
      </c>
      <c r="K2" s="8" t="s">
        <v>236</v>
      </c>
      <c r="L2" s="8"/>
      <c r="M2" s="79">
        <v>41961</v>
      </c>
      <c r="N2" s="21">
        <v>0.45833333333333331</v>
      </c>
      <c r="O2" s="79">
        <v>42018</v>
      </c>
      <c r="P2" s="21">
        <v>0.36874999999999997</v>
      </c>
      <c r="Q2" s="5">
        <f t="shared" ref="Q2:Q21" si="0">O2-M2</f>
        <v>57</v>
      </c>
      <c r="R2" s="5" t="s">
        <v>550</v>
      </c>
      <c r="S2" s="5" t="s">
        <v>550</v>
      </c>
      <c r="T2" s="5" t="s">
        <v>551</v>
      </c>
      <c r="U2" s="5">
        <v>83</v>
      </c>
      <c r="V2" s="5">
        <v>115</v>
      </c>
      <c r="W2" s="80" t="s">
        <v>392</v>
      </c>
    </row>
    <row r="3" spans="1:23" x14ac:dyDescent="0.25">
      <c r="A3" s="78" t="s">
        <v>92</v>
      </c>
      <c r="B3" s="77" t="s">
        <v>431</v>
      </c>
      <c r="C3" s="24" t="s">
        <v>388</v>
      </c>
      <c r="D3" s="34" t="s">
        <v>197</v>
      </c>
      <c r="E3" s="78" t="s">
        <v>133</v>
      </c>
      <c r="F3" s="5" t="s">
        <v>454</v>
      </c>
      <c r="G3" s="5">
        <v>-1.68377</v>
      </c>
      <c r="H3" s="5" t="s">
        <v>455</v>
      </c>
      <c r="I3" s="60">
        <v>-80.719160000000002</v>
      </c>
      <c r="J3" s="8" t="s">
        <v>393</v>
      </c>
      <c r="K3" s="8" t="s">
        <v>236</v>
      </c>
      <c r="L3" s="8"/>
      <c r="M3" s="79">
        <v>41962</v>
      </c>
      <c r="N3" s="21">
        <v>0.41875000000000001</v>
      </c>
      <c r="O3" s="79">
        <v>42017</v>
      </c>
      <c r="P3" s="21"/>
      <c r="Q3" s="5">
        <f t="shared" si="0"/>
        <v>55</v>
      </c>
      <c r="R3" s="5" t="s">
        <v>550</v>
      </c>
      <c r="S3" s="5" t="s">
        <v>550</v>
      </c>
      <c r="T3" s="5" t="s">
        <v>551</v>
      </c>
      <c r="U3" s="5">
        <v>92</v>
      </c>
      <c r="V3" s="5">
        <v>102</v>
      </c>
      <c r="W3" s="80" t="s">
        <v>557</v>
      </c>
    </row>
    <row r="4" spans="1:23" ht="15.75" x14ac:dyDescent="0.25">
      <c r="A4" s="78" t="s">
        <v>93</v>
      </c>
      <c r="B4" s="77" t="s">
        <v>432</v>
      </c>
      <c r="C4" s="24" t="s">
        <v>388</v>
      </c>
      <c r="D4" s="34" t="s">
        <v>198</v>
      </c>
      <c r="E4" s="78" t="s">
        <v>134</v>
      </c>
      <c r="F4" s="5" t="s">
        <v>394</v>
      </c>
      <c r="G4" s="5">
        <v>-1.63744</v>
      </c>
      <c r="H4" s="5" t="s">
        <v>395</v>
      </c>
      <c r="I4" s="60">
        <v>-80.692750000000004</v>
      </c>
      <c r="J4" s="8" t="s">
        <v>240</v>
      </c>
      <c r="K4" s="8" t="s">
        <v>239</v>
      </c>
      <c r="L4" s="8"/>
      <c r="M4" s="79">
        <v>41962</v>
      </c>
      <c r="N4" s="21">
        <v>0.67708333333333337</v>
      </c>
      <c r="O4" s="79">
        <v>42017</v>
      </c>
      <c r="P4" s="21"/>
      <c r="Q4" s="5">
        <f t="shared" si="0"/>
        <v>55</v>
      </c>
      <c r="R4" s="94" t="s">
        <v>550</v>
      </c>
      <c r="S4" s="94" t="s">
        <v>550</v>
      </c>
      <c r="T4" s="94" t="s">
        <v>551</v>
      </c>
      <c r="U4" s="94">
        <v>99</v>
      </c>
      <c r="V4" s="94">
        <v>229</v>
      </c>
      <c r="W4" s="80" t="s">
        <v>396</v>
      </c>
    </row>
    <row r="5" spans="1:23" ht="15.75" x14ac:dyDescent="0.25">
      <c r="A5" s="78" t="s">
        <v>94</v>
      </c>
      <c r="B5" s="77" t="s">
        <v>433</v>
      </c>
      <c r="C5" s="24" t="s">
        <v>388</v>
      </c>
      <c r="D5" s="34" t="s">
        <v>199</v>
      </c>
      <c r="E5" s="78" t="s">
        <v>135</v>
      </c>
      <c r="F5" s="5" t="s">
        <v>397</v>
      </c>
      <c r="G5" s="5">
        <v>-1.6555</v>
      </c>
      <c r="H5" s="5" t="s">
        <v>398</v>
      </c>
      <c r="I5" s="60">
        <v>-80.656630000000007</v>
      </c>
      <c r="J5" s="8" t="s">
        <v>391</v>
      </c>
      <c r="K5" s="8" t="s">
        <v>239</v>
      </c>
      <c r="L5" s="8"/>
      <c r="M5" s="79">
        <v>41960</v>
      </c>
      <c r="N5" s="21">
        <v>0.70486111111111116</v>
      </c>
      <c r="O5" s="79">
        <v>42018</v>
      </c>
      <c r="P5" s="21">
        <v>0.5756944444444444</v>
      </c>
      <c r="Q5" s="5">
        <f t="shared" si="0"/>
        <v>58</v>
      </c>
      <c r="R5" s="94" t="s">
        <v>550</v>
      </c>
      <c r="S5" s="94" t="s">
        <v>550</v>
      </c>
      <c r="T5" s="94" t="s">
        <v>551</v>
      </c>
      <c r="U5" s="94">
        <v>96</v>
      </c>
      <c r="V5" s="94">
        <v>177</v>
      </c>
      <c r="W5" s="80" t="s">
        <v>399</v>
      </c>
    </row>
    <row r="6" spans="1:23" ht="15.75" x14ac:dyDescent="0.25">
      <c r="A6" s="78" t="s">
        <v>95</v>
      </c>
      <c r="B6" s="77" t="s">
        <v>434</v>
      </c>
      <c r="C6" s="24" t="s">
        <v>400</v>
      </c>
      <c r="D6" s="34" t="s">
        <v>200</v>
      </c>
      <c r="E6" s="78" t="s">
        <v>136</v>
      </c>
      <c r="F6" s="5" t="s">
        <v>401</v>
      </c>
      <c r="G6" s="5">
        <v>-1.6555800000000001</v>
      </c>
      <c r="H6" s="5" t="s">
        <v>402</v>
      </c>
      <c r="I6" s="60">
        <v>-80.674580000000006</v>
      </c>
      <c r="J6" s="8" t="s">
        <v>240</v>
      </c>
      <c r="K6" s="8" t="s">
        <v>236</v>
      </c>
      <c r="L6" s="8"/>
      <c r="M6" s="79">
        <v>41962</v>
      </c>
      <c r="N6" s="21">
        <v>0.13194444444444445</v>
      </c>
      <c r="O6" s="79">
        <v>42017</v>
      </c>
      <c r="P6" s="21"/>
      <c r="Q6" s="5">
        <f t="shared" si="0"/>
        <v>55</v>
      </c>
      <c r="R6" s="94" t="s">
        <v>550</v>
      </c>
      <c r="S6" s="94" t="s">
        <v>550</v>
      </c>
      <c r="T6" s="94" t="s">
        <v>551</v>
      </c>
      <c r="U6" s="94">
        <v>47</v>
      </c>
      <c r="V6" s="94">
        <v>158</v>
      </c>
      <c r="W6" s="80" t="s">
        <v>558</v>
      </c>
    </row>
    <row r="7" spans="1:23" ht="15.75" x14ac:dyDescent="0.25">
      <c r="A7" s="78" t="s">
        <v>96</v>
      </c>
      <c r="B7" s="77" t="s">
        <v>435</v>
      </c>
      <c r="C7" s="24" t="s">
        <v>388</v>
      </c>
      <c r="D7" s="34" t="s">
        <v>201</v>
      </c>
      <c r="E7" s="78" t="s">
        <v>137</v>
      </c>
      <c r="F7" s="5" t="s">
        <v>405</v>
      </c>
      <c r="G7" s="5">
        <v>-1.67361</v>
      </c>
      <c r="H7" s="5" t="s">
        <v>406</v>
      </c>
      <c r="I7" s="60">
        <v>-80.674499999999995</v>
      </c>
      <c r="J7" s="5" t="s">
        <v>391</v>
      </c>
      <c r="K7" s="8" t="s">
        <v>236</v>
      </c>
      <c r="L7" s="8"/>
      <c r="M7" s="7">
        <v>41960</v>
      </c>
      <c r="N7" s="12">
        <v>0.72916666666666663</v>
      </c>
      <c r="O7" s="79">
        <v>42017</v>
      </c>
      <c r="P7" s="12"/>
      <c r="Q7" s="5">
        <f t="shared" si="0"/>
        <v>57</v>
      </c>
      <c r="R7" s="94" t="s">
        <v>550</v>
      </c>
      <c r="S7" s="94" t="s">
        <v>550</v>
      </c>
      <c r="T7" s="94" t="s">
        <v>551</v>
      </c>
      <c r="U7" s="94"/>
      <c r="V7" s="94">
        <v>374</v>
      </c>
      <c r="W7" s="5"/>
    </row>
    <row r="8" spans="1:23" s="82" customFormat="1" ht="15.75" x14ac:dyDescent="0.25">
      <c r="A8" s="81" t="s">
        <v>97</v>
      </c>
      <c r="B8" s="77" t="s">
        <v>436</v>
      </c>
      <c r="C8" s="93">
        <v>2</v>
      </c>
      <c r="D8" s="47" t="s">
        <v>202</v>
      </c>
      <c r="E8" s="81" t="s">
        <v>138</v>
      </c>
      <c r="F8" s="8" t="s">
        <v>403</v>
      </c>
      <c r="G8" s="8">
        <v>-1.6646099999999999</v>
      </c>
      <c r="H8" s="8" t="s">
        <v>404</v>
      </c>
      <c r="I8" s="77">
        <v>-80.665580000000006</v>
      </c>
      <c r="J8" s="8" t="s">
        <v>22</v>
      </c>
      <c r="K8" s="8" t="s">
        <v>236</v>
      </c>
      <c r="L8" s="8"/>
      <c r="M8" s="49">
        <v>41961</v>
      </c>
      <c r="N8" s="75">
        <v>0.73819444444444438</v>
      </c>
      <c r="O8" s="83" t="s">
        <v>229</v>
      </c>
      <c r="P8" s="75"/>
      <c r="Q8" s="8" t="e">
        <f>O8-M8</f>
        <v>#VALUE!</v>
      </c>
      <c r="R8" s="95"/>
      <c r="S8" s="95"/>
      <c r="T8" s="95"/>
      <c r="U8" s="95"/>
      <c r="V8" s="95"/>
      <c r="W8" s="8" t="s">
        <v>267</v>
      </c>
    </row>
    <row r="9" spans="1:23" s="82" customFormat="1" ht="15.75" x14ac:dyDescent="0.25">
      <c r="A9" s="81" t="s">
        <v>98</v>
      </c>
      <c r="B9" s="77" t="s">
        <v>437</v>
      </c>
      <c r="C9" s="52"/>
      <c r="D9" s="47" t="s">
        <v>203</v>
      </c>
      <c r="E9" s="81" t="s">
        <v>139</v>
      </c>
      <c r="F9" s="8" t="s">
        <v>457</v>
      </c>
      <c r="G9" s="8">
        <v>-1.64638</v>
      </c>
      <c r="H9" s="8" t="s">
        <v>456</v>
      </c>
      <c r="I9" s="61">
        <v>-80.683549999999997</v>
      </c>
      <c r="J9" s="8" t="s">
        <v>391</v>
      </c>
      <c r="K9" s="8" t="s">
        <v>236</v>
      </c>
      <c r="L9" s="8"/>
      <c r="M9" s="49">
        <v>41962</v>
      </c>
      <c r="N9" s="75">
        <v>0.53680555555555554</v>
      </c>
      <c r="O9" s="83">
        <v>42017</v>
      </c>
      <c r="P9" s="75"/>
      <c r="Q9" s="8">
        <f t="shared" si="0"/>
        <v>55</v>
      </c>
      <c r="R9" s="95" t="s">
        <v>550</v>
      </c>
      <c r="S9" s="95" t="s">
        <v>550</v>
      </c>
      <c r="T9" s="95" t="s">
        <v>551</v>
      </c>
      <c r="U9" s="95">
        <v>80</v>
      </c>
      <c r="V9" s="95">
        <v>121</v>
      </c>
      <c r="W9" s="8" t="s">
        <v>412</v>
      </c>
    </row>
    <row r="10" spans="1:23" ht="15.75" x14ac:dyDescent="0.25">
      <c r="A10" s="78" t="s">
        <v>99</v>
      </c>
      <c r="B10" s="77" t="s">
        <v>438</v>
      </c>
      <c r="C10" s="24" t="s">
        <v>388</v>
      </c>
      <c r="D10" s="34" t="s">
        <v>204</v>
      </c>
      <c r="E10" s="78" t="s">
        <v>140</v>
      </c>
      <c r="F10" s="5" t="s">
        <v>407</v>
      </c>
      <c r="G10" s="5">
        <v>-1.61025</v>
      </c>
      <c r="H10" s="5" t="s">
        <v>408</v>
      </c>
      <c r="I10" s="60">
        <v>-80.647549999999995</v>
      </c>
      <c r="J10" s="5" t="s">
        <v>391</v>
      </c>
      <c r="K10" s="5" t="s">
        <v>556</v>
      </c>
      <c r="L10" s="5"/>
      <c r="M10" s="7">
        <v>42018</v>
      </c>
      <c r="N10" s="12">
        <v>0.40138888888888885</v>
      </c>
      <c r="O10" s="79" t="s">
        <v>229</v>
      </c>
      <c r="P10" s="12"/>
      <c r="Q10" s="5" t="e">
        <f t="shared" si="0"/>
        <v>#VALUE!</v>
      </c>
      <c r="R10" s="94" t="s">
        <v>550</v>
      </c>
      <c r="S10" s="94" t="s">
        <v>550</v>
      </c>
      <c r="T10" s="94" t="s">
        <v>551</v>
      </c>
      <c r="U10" s="94">
        <v>96</v>
      </c>
      <c r="V10" s="94">
        <v>84</v>
      </c>
      <c r="W10" s="5" t="s">
        <v>560</v>
      </c>
    </row>
    <row r="11" spans="1:23" ht="15.75" x14ac:dyDescent="0.25">
      <c r="A11" s="78" t="s">
        <v>100</v>
      </c>
      <c r="B11" s="77" t="s">
        <v>439</v>
      </c>
      <c r="C11" s="24" t="s">
        <v>388</v>
      </c>
      <c r="D11" s="34" t="s">
        <v>205</v>
      </c>
      <c r="E11" s="78" t="s">
        <v>141</v>
      </c>
      <c r="F11" s="5" t="s">
        <v>409</v>
      </c>
      <c r="G11" s="5">
        <v>-1.66475</v>
      </c>
      <c r="H11" s="5" t="s">
        <v>410</v>
      </c>
      <c r="I11" s="60">
        <v>-80.68347</v>
      </c>
      <c r="J11" s="5" t="s">
        <v>391</v>
      </c>
      <c r="K11" s="5" t="s">
        <v>236</v>
      </c>
      <c r="L11" s="5"/>
      <c r="M11" s="7">
        <v>41962</v>
      </c>
      <c r="N11" s="12">
        <v>0.7104166666666667</v>
      </c>
      <c r="O11" s="83">
        <v>42017</v>
      </c>
      <c r="P11" s="12"/>
      <c r="Q11" s="5">
        <f t="shared" si="0"/>
        <v>55</v>
      </c>
      <c r="R11" s="94" t="s">
        <v>550</v>
      </c>
      <c r="S11" s="94" t="s">
        <v>551</v>
      </c>
      <c r="T11" s="94" t="s">
        <v>551</v>
      </c>
      <c r="U11" s="94">
        <v>80</v>
      </c>
      <c r="V11" s="94">
        <v>30</v>
      </c>
      <c r="W11" s="5" t="s">
        <v>411</v>
      </c>
    </row>
    <row r="12" spans="1:23" x14ac:dyDescent="0.25">
      <c r="A12" s="78" t="s">
        <v>101</v>
      </c>
      <c r="B12" s="77" t="s">
        <v>440</v>
      </c>
      <c r="C12" s="24"/>
      <c r="D12" s="34" t="s">
        <v>206</v>
      </c>
      <c r="E12" s="78" t="s">
        <v>142</v>
      </c>
      <c r="F12" s="5" t="s">
        <v>413</v>
      </c>
      <c r="G12" s="5">
        <v>-1.6012999999999999</v>
      </c>
      <c r="H12" s="5" t="s">
        <v>417</v>
      </c>
      <c r="I12" s="60">
        <v>-80.656580000000005</v>
      </c>
      <c r="J12" s="5" t="s">
        <v>22</v>
      </c>
      <c r="K12" s="5" t="s">
        <v>554</v>
      </c>
      <c r="L12" s="5"/>
      <c r="M12" s="7">
        <v>41961</v>
      </c>
      <c r="N12" s="12">
        <v>0.3666666666666667</v>
      </c>
      <c r="O12" s="79" t="s">
        <v>229</v>
      </c>
      <c r="P12" s="12"/>
      <c r="Q12" s="5" t="e">
        <f t="shared" si="0"/>
        <v>#VALUE!</v>
      </c>
      <c r="R12" s="5" t="s">
        <v>555</v>
      </c>
      <c r="S12" s="5" t="s">
        <v>550</v>
      </c>
      <c r="T12" s="5" t="s">
        <v>551</v>
      </c>
      <c r="U12" s="96">
        <v>96</v>
      </c>
      <c r="V12" s="96">
        <v>156</v>
      </c>
      <c r="W12" s="77" t="s">
        <v>60</v>
      </c>
    </row>
    <row r="13" spans="1:23" x14ac:dyDescent="0.25">
      <c r="A13" s="78" t="s">
        <v>102</v>
      </c>
      <c r="B13" s="77" t="s">
        <v>441</v>
      </c>
      <c r="C13" s="24" t="s">
        <v>388</v>
      </c>
      <c r="D13" s="34" t="s">
        <v>207</v>
      </c>
      <c r="E13" s="78" t="s">
        <v>143</v>
      </c>
      <c r="F13" s="5" t="s">
        <v>416</v>
      </c>
      <c r="G13" s="5">
        <v>-1.67361</v>
      </c>
      <c r="H13" s="5" t="s">
        <v>414</v>
      </c>
      <c r="I13" s="60">
        <v>-80.692440000000005</v>
      </c>
      <c r="J13" s="5" t="s">
        <v>391</v>
      </c>
      <c r="K13" s="5" t="s">
        <v>236</v>
      </c>
      <c r="L13" s="5"/>
      <c r="M13" s="7">
        <v>41960</v>
      </c>
      <c r="N13" s="12">
        <v>0.4861111111111111</v>
      </c>
      <c r="O13" s="83">
        <v>42017</v>
      </c>
      <c r="P13" s="12"/>
      <c r="Q13" s="5">
        <f t="shared" si="0"/>
        <v>57</v>
      </c>
      <c r="R13" s="5" t="s">
        <v>550</v>
      </c>
      <c r="S13" s="5" t="s">
        <v>551</v>
      </c>
      <c r="T13" s="5" t="s">
        <v>551</v>
      </c>
      <c r="U13" s="5"/>
      <c r="V13" s="5">
        <v>6700</v>
      </c>
      <c r="W13" s="5" t="s">
        <v>415</v>
      </c>
    </row>
    <row r="14" spans="1:23" x14ac:dyDescent="0.25">
      <c r="A14" s="78" t="s">
        <v>103</v>
      </c>
      <c r="B14" s="77" t="s">
        <v>442</v>
      </c>
      <c r="C14" s="24" t="s">
        <v>388</v>
      </c>
      <c r="D14" s="34" t="s">
        <v>208</v>
      </c>
      <c r="E14" s="78" t="s">
        <v>144</v>
      </c>
      <c r="F14" s="5" t="s">
        <v>418</v>
      </c>
      <c r="G14" s="5">
        <v>-1.6646300000000001</v>
      </c>
      <c r="H14" s="5" t="s">
        <v>419</v>
      </c>
      <c r="I14" s="60">
        <v>-80.701580000000007</v>
      </c>
      <c r="J14" s="5" t="s">
        <v>23</v>
      </c>
      <c r="K14" s="5" t="s">
        <v>556</v>
      </c>
      <c r="L14" s="35"/>
      <c r="M14" s="7">
        <v>41960</v>
      </c>
      <c r="N14" s="12">
        <v>0.50694444444444442</v>
      </c>
      <c r="O14" s="83">
        <v>42017</v>
      </c>
      <c r="P14" s="12"/>
      <c r="Q14" s="5">
        <f t="shared" si="0"/>
        <v>57</v>
      </c>
      <c r="R14" s="5" t="s">
        <v>550</v>
      </c>
      <c r="S14" s="5" t="s">
        <v>550</v>
      </c>
      <c r="T14" s="5" t="s">
        <v>551</v>
      </c>
      <c r="U14" s="5">
        <v>77</v>
      </c>
      <c r="V14" s="5">
        <v>1208</v>
      </c>
      <c r="W14" s="5" t="s">
        <v>559</v>
      </c>
    </row>
    <row r="15" spans="1:23" s="82" customFormat="1" x14ac:dyDescent="0.25">
      <c r="A15" s="81" t="s">
        <v>104</v>
      </c>
      <c r="B15" s="77" t="s">
        <v>443</v>
      </c>
      <c r="C15" s="52" t="s">
        <v>388</v>
      </c>
      <c r="D15" s="47" t="s">
        <v>209</v>
      </c>
      <c r="E15" s="81" t="s">
        <v>145</v>
      </c>
      <c r="F15" s="8" t="s">
        <v>420</v>
      </c>
      <c r="G15" s="8">
        <v>-1.66533</v>
      </c>
      <c r="H15" s="8" t="s">
        <v>421</v>
      </c>
      <c r="I15" s="61">
        <v>-80.647769999999994</v>
      </c>
      <c r="J15" s="8" t="s">
        <v>22</v>
      </c>
      <c r="K15" s="5" t="s">
        <v>239</v>
      </c>
      <c r="L15" s="8"/>
      <c r="M15" s="49">
        <v>41960</v>
      </c>
      <c r="N15" s="75">
        <v>0.65763888888888888</v>
      </c>
      <c r="O15" s="79">
        <v>42018</v>
      </c>
      <c r="P15" s="75"/>
      <c r="Q15" s="8">
        <f t="shared" si="0"/>
        <v>58</v>
      </c>
      <c r="R15" s="8" t="s">
        <v>550</v>
      </c>
      <c r="S15" s="8" t="s">
        <v>550</v>
      </c>
      <c r="T15" s="8" t="s">
        <v>551</v>
      </c>
      <c r="U15" s="8">
        <v>98</v>
      </c>
      <c r="V15" s="8">
        <v>106</v>
      </c>
      <c r="W15" s="8" t="s">
        <v>422</v>
      </c>
    </row>
    <row r="16" spans="1:23" x14ac:dyDescent="0.25">
      <c r="A16" s="78" t="s">
        <v>105</v>
      </c>
      <c r="B16" s="77" t="s">
        <v>444</v>
      </c>
      <c r="C16" s="24" t="s">
        <v>388</v>
      </c>
      <c r="D16" s="34" t="s">
        <v>210</v>
      </c>
      <c r="E16" s="78" t="s">
        <v>146</v>
      </c>
      <c r="F16" s="5" t="s">
        <v>423</v>
      </c>
      <c r="G16" s="5">
        <v>-1.6294999999999999</v>
      </c>
      <c r="H16" s="5" t="s">
        <v>424</v>
      </c>
      <c r="I16" s="60">
        <v>-80.665880000000001</v>
      </c>
      <c r="J16" s="5" t="s">
        <v>23</v>
      </c>
      <c r="K16" s="5" t="s">
        <v>236</v>
      </c>
      <c r="L16" s="5"/>
      <c r="M16" s="7">
        <v>41961</v>
      </c>
      <c r="N16" s="12">
        <v>0.3576388888888889</v>
      </c>
      <c r="O16" s="79">
        <v>42018</v>
      </c>
      <c r="P16" s="12">
        <v>0.45833333333333331</v>
      </c>
      <c r="Q16" s="5">
        <f t="shared" si="0"/>
        <v>57</v>
      </c>
      <c r="R16" s="5" t="s">
        <v>550</v>
      </c>
      <c r="S16" s="5" t="s">
        <v>550</v>
      </c>
      <c r="T16" s="5" t="s">
        <v>551</v>
      </c>
      <c r="U16" s="5">
        <v>97</v>
      </c>
      <c r="V16" s="5">
        <v>62</v>
      </c>
      <c r="W16" s="5" t="s">
        <v>396</v>
      </c>
    </row>
    <row r="17" spans="1:23" x14ac:dyDescent="0.25">
      <c r="A17" s="78" t="s">
        <v>106</v>
      </c>
      <c r="B17" s="77" t="s">
        <v>445</v>
      </c>
      <c r="C17" s="24" t="s">
        <v>388</v>
      </c>
      <c r="D17" s="34" t="s">
        <v>211</v>
      </c>
      <c r="E17" s="78" t="s">
        <v>147</v>
      </c>
      <c r="F17" s="5" t="s">
        <v>427</v>
      </c>
      <c r="G17" s="5">
        <v>-1.6283049999999999</v>
      </c>
      <c r="H17" s="5" t="s">
        <v>428</v>
      </c>
      <c r="I17" s="60">
        <v>-80.647526999999997</v>
      </c>
      <c r="J17" s="5" t="s">
        <v>429</v>
      </c>
      <c r="K17" s="5" t="s">
        <v>556</v>
      </c>
      <c r="L17" s="5"/>
      <c r="M17" s="7">
        <v>41962</v>
      </c>
      <c r="N17" s="12">
        <v>0.15625</v>
      </c>
      <c r="O17" s="79" t="s">
        <v>229</v>
      </c>
      <c r="P17" s="12"/>
      <c r="Q17" s="5" t="e">
        <f t="shared" si="0"/>
        <v>#VALUE!</v>
      </c>
      <c r="R17" s="5" t="s">
        <v>550</v>
      </c>
      <c r="S17" s="5" t="s">
        <v>550</v>
      </c>
      <c r="T17" s="5" t="s">
        <v>551</v>
      </c>
      <c r="U17" s="5">
        <v>99</v>
      </c>
      <c r="V17" s="5">
        <v>66</v>
      </c>
      <c r="W17" s="5" t="s">
        <v>561</v>
      </c>
    </row>
    <row r="18" spans="1:23" x14ac:dyDescent="0.25">
      <c r="A18" s="78" t="s">
        <v>107</v>
      </c>
      <c r="B18" s="77" t="s">
        <v>446</v>
      </c>
      <c r="C18" s="24" t="s">
        <v>388</v>
      </c>
      <c r="D18" s="34" t="s">
        <v>212</v>
      </c>
      <c r="E18" s="78" t="s">
        <v>148</v>
      </c>
      <c r="F18" s="5" t="s">
        <v>425</v>
      </c>
      <c r="G18" s="5">
        <v>-1.64666</v>
      </c>
      <c r="H18" s="5" t="s">
        <v>426</v>
      </c>
      <c r="I18" s="60">
        <v>-80.647471999999993</v>
      </c>
      <c r="J18" s="5" t="s">
        <v>22</v>
      </c>
      <c r="K18" s="5" t="s">
        <v>556</v>
      </c>
      <c r="L18" s="5"/>
      <c r="M18" s="7">
        <v>41961</v>
      </c>
      <c r="N18" s="12">
        <v>4.5138888888888888E-2</v>
      </c>
      <c r="O18" s="79" t="s">
        <v>229</v>
      </c>
      <c r="P18" s="12"/>
      <c r="Q18" s="5" t="e">
        <f t="shared" si="0"/>
        <v>#VALUE!</v>
      </c>
      <c r="R18" s="5" t="s">
        <v>550</v>
      </c>
      <c r="S18" s="5" t="s">
        <v>550</v>
      </c>
      <c r="T18" s="5" t="s">
        <v>551</v>
      </c>
      <c r="U18" s="5">
        <v>99</v>
      </c>
      <c r="V18" s="5">
        <v>180</v>
      </c>
      <c r="W18" s="5" t="s">
        <v>562</v>
      </c>
    </row>
    <row r="19" spans="1:23" x14ac:dyDescent="0.25">
      <c r="A19" s="78" t="s">
        <v>108</v>
      </c>
      <c r="B19" s="77" t="s">
        <v>447</v>
      </c>
      <c r="C19" s="24" t="s">
        <v>388</v>
      </c>
      <c r="D19" s="34" t="s">
        <v>213</v>
      </c>
      <c r="E19" s="78" t="s">
        <v>149</v>
      </c>
      <c r="F19" s="5" t="s">
        <v>458</v>
      </c>
      <c r="G19" s="5">
        <v>-1.6284700000000001</v>
      </c>
      <c r="H19" s="5" t="s">
        <v>459</v>
      </c>
      <c r="I19" s="60">
        <v>-80.683499999999995</v>
      </c>
      <c r="J19" s="5" t="s">
        <v>22</v>
      </c>
      <c r="K19" s="5" t="s">
        <v>239</v>
      </c>
      <c r="L19" s="5"/>
      <c r="M19" s="7">
        <v>41962</v>
      </c>
      <c r="N19" s="12">
        <v>0.64861111111111114</v>
      </c>
      <c r="O19" s="83">
        <v>42017</v>
      </c>
      <c r="P19" s="12"/>
      <c r="Q19" s="5">
        <f t="shared" si="0"/>
        <v>55</v>
      </c>
      <c r="R19" s="5" t="s">
        <v>550</v>
      </c>
      <c r="S19" s="5" t="s">
        <v>551</v>
      </c>
      <c r="T19" s="5" t="s">
        <v>551</v>
      </c>
      <c r="U19" s="5">
        <v>0</v>
      </c>
      <c r="V19" s="5">
        <v>191</v>
      </c>
      <c r="W19" s="5" t="s">
        <v>60</v>
      </c>
    </row>
    <row r="20" spans="1:23" x14ac:dyDescent="0.25">
      <c r="A20" s="78" t="s">
        <v>109</v>
      </c>
      <c r="B20" s="77" t="s">
        <v>448</v>
      </c>
      <c r="C20" s="24" t="s">
        <v>388</v>
      </c>
      <c r="D20" s="34" t="s">
        <v>214</v>
      </c>
      <c r="E20" s="78" t="s">
        <v>150</v>
      </c>
      <c r="F20" s="5" t="s">
        <v>450</v>
      </c>
      <c r="G20" s="5">
        <v>-1.6733800000000001</v>
      </c>
      <c r="H20" s="5" t="s">
        <v>451</v>
      </c>
      <c r="I20" s="60">
        <v>-80.710579999999993</v>
      </c>
      <c r="J20" s="5" t="s">
        <v>452</v>
      </c>
      <c r="K20" s="5" t="s">
        <v>236</v>
      </c>
      <c r="L20" s="5"/>
      <c r="M20" s="7">
        <v>41960</v>
      </c>
      <c r="N20" s="12">
        <v>0.44791666666666669</v>
      </c>
      <c r="O20" s="83">
        <v>42017</v>
      </c>
      <c r="P20" s="12"/>
      <c r="Q20" s="5">
        <f t="shared" si="0"/>
        <v>57</v>
      </c>
      <c r="R20" s="5" t="s">
        <v>550</v>
      </c>
      <c r="S20" s="5" t="s">
        <v>550</v>
      </c>
      <c r="T20" s="5" t="s">
        <v>551</v>
      </c>
      <c r="U20" s="5">
        <v>98</v>
      </c>
      <c r="V20" s="5">
        <v>26</v>
      </c>
      <c r="W20" s="5"/>
    </row>
    <row r="21" spans="1:23" x14ac:dyDescent="0.25">
      <c r="A21" s="78" t="s">
        <v>110</v>
      </c>
      <c r="B21" s="77" t="s">
        <v>449</v>
      </c>
      <c r="C21" s="24" t="s">
        <v>388</v>
      </c>
      <c r="D21" s="34" t="s">
        <v>215</v>
      </c>
      <c r="E21" s="78" t="s">
        <v>151</v>
      </c>
      <c r="F21" s="5" t="s">
        <v>453</v>
      </c>
      <c r="G21" s="5">
        <v>-1.61941</v>
      </c>
      <c r="H21" s="5" t="s">
        <v>417</v>
      </c>
      <c r="I21" s="60">
        <v>-80.656580000000005</v>
      </c>
      <c r="J21" s="5" t="s">
        <v>22</v>
      </c>
      <c r="K21" s="5" t="s">
        <v>554</v>
      </c>
      <c r="L21" s="5"/>
      <c r="M21" s="7">
        <v>41961</v>
      </c>
      <c r="N21" s="12">
        <v>0.47222222222222227</v>
      </c>
      <c r="O21" s="79">
        <v>42018</v>
      </c>
      <c r="P21" s="12"/>
      <c r="Q21" s="5">
        <f t="shared" si="0"/>
        <v>57</v>
      </c>
      <c r="R21" s="5" t="s">
        <v>550</v>
      </c>
      <c r="S21" s="5" t="s">
        <v>550</v>
      </c>
      <c r="T21" s="5" t="s">
        <v>551</v>
      </c>
      <c r="U21" s="5">
        <v>89</v>
      </c>
      <c r="V21" s="5">
        <v>70</v>
      </c>
      <c r="W21" s="5" t="s">
        <v>60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R36"/>
  <sheetViews>
    <sheetView zoomScale="80" zoomScaleNormal="80" workbookViewId="0">
      <selection activeCell="G13" sqref="G13"/>
    </sheetView>
  </sheetViews>
  <sheetFormatPr defaultColWidth="11.42578125" defaultRowHeight="15" x14ac:dyDescent="0.25"/>
  <cols>
    <col min="1" max="1" width="9.5703125" bestFit="1" customWidth="1"/>
    <col min="2" max="2" width="12.28515625" bestFit="1" customWidth="1"/>
    <col min="3" max="3" width="6.28515625" bestFit="1" customWidth="1"/>
    <col min="4" max="4" width="10.28515625" bestFit="1" customWidth="1"/>
    <col min="5" max="5" width="17.42578125" bestFit="1" customWidth="1"/>
    <col min="6" max="6" width="12.42578125" bestFit="1" customWidth="1"/>
    <col min="7" max="7" width="12.42578125" customWidth="1"/>
    <col min="8" max="8" width="12.42578125" bestFit="1" customWidth="1"/>
    <col min="9" max="9" width="12.42578125" customWidth="1"/>
    <col min="10" max="10" width="18" bestFit="1" customWidth="1"/>
    <col min="11" max="11" width="10.85546875" bestFit="1" customWidth="1"/>
    <col min="13" max="13" width="11.5703125" bestFit="1" customWidth="1"/>
    <col min="14" max="14" width="10.7109375" bestFit="1" customWidth="1"/>
    <col min="15" max="15" width="10.85546875" bestFit="1" customWidth="1"/>
    <col min="16" max="16" width="10" bestFit="1" customWidth="1"/>
    <col min="17" max="17" width="13.7109375" bestFit="1" customWidth="1"/>
    <col min="18" max="18" width="17.85546875" bestFit="1" customWidth="1"/>
  </cols>
  <sheetData>
    <row r="1" spans="1:18" ht="15.75" thickBot="1" x14ac:dyDescent="0.3">
      <c r="A1" s="32"/>
      <c r="C1" s="191" t="s">
        <v>12</v>
      </c>
      <c r="D1" s="191"/>
      <c r="E1" s="191"/>
      <c r="F1" s="189" t="s">
        <v>14</v>
      </c>
      <c r="G1" s="189"/>
      <c r="H1" s="189"/>
      <c r="I1" s="86"/>
      <c r="M1" s="1"/>
      <c r="N1" s="23"/>
      <c r="O1" s="190"/>
      <c r="P1" s="190"/>
      <c r="Q1" s="2"/>
    </row>
    <row r="2" spans="1:18" ht="45" x14ac:dyDescent="0.25">
      <c r="A2" s="63" t="s">
        <v>194</v>
      </c>
      <c r="B2" s="64" t="s">
        <v>195</v>
      </c>
      <c r="C2" s="65" t="s">
        <v>193</v>
      </c>
      <c r="D2" s="65" t="s">
        <v>192</v>
      </c>
      <c r="E2" s="66" t="s">
        <v>111</v>
      </c>
      <c r="F2" s="66" t="s">
        <v>216</v>
      </c>
      <c r="G2" s="66"/>
      <c r="H2" s="66" t="s">
        <v>217</v>
      </c>
      <c r="I2" s="66"/>
      <c r="J2" s="66" t="s">
        <v>5</v>
      </c>
      <c r="K2" s="66" t="s">
        <v>218</v>
      </c>
      <c r="L2" s="66" t="s">
        <v>251</v>
      </c>
      <c r="M2" s="87" t="s">
        <v>7</v>
      </c>
      <c r="N2" s="88" t="s">
        <v>8</v>
      </c>
      <c r="O2" s="87" t="s">
        <v>9</v>
      </c>
      <c r="P2" s="88" t="s">
        <v>10</v>
      </c>
      <c r="Q2" s="66" t="s">
        <v>70</v>
      </c>
      <c r="R2" s="89" t="s">
        <v>11</v>
      </c>
    </row>
    <row r="3" spans="1:18" x14ac:dyDescent="0.25">
      <c r="A3" s="67" t="s">
        <v>71</v>
      </c>
      <c r="B3" s="10" t="s">
        <v>626</v>
      </c>
      <c r="C3" s="24" t="s">
        <v>320</v>
      </c>
      <c r="D3" s="24" t="s">
        <v>295</v>
      </c>
      <c r="E3" s="68" t="s">
        <v>112</v>
      </c>
      <c r="F3" s="5" t="s">
        <v>495</v>
      </c>
      <c r="G3" s="5">
        <v>-1.0874159999999999</v>
      </c>
      <c r="H3" s="5" t="s">
        <v>500</v>
      </c>
      <c r="I3" s="5">
        <v>-80.871026999999998</v>
      </c>
      <c r="J3" s="8"/>
      <c r="K3" s="8" t="s">
        <v>236</v>
      </c>
      <c r="L3" s="8"/>
      <c r="M3" s="9">
        <v>41981</v>
      </c>
      <c r="N3" s="21">
        <v>0.51041666666666663</v>
      </c>
      <c r="O3" s="9" t="s">
        <v>229</v>
      </c>
      <c r="P3" s="21">
        <v>0</v>
      </c>
      <c r="Q3" s="5" t="e">
        <f t="shared" ref="Q3:Q22" si="0">O3-M3</f>
        <v>#VALUE!</v>
      </c>
      <c r="R3" s="36"/>
    </row>
    <row r="4" spans="1:18" x14ac:dyDescent="0.25">
      <c r="A4" s="67" t="s">
        <v>72</v>
      </c>
      <c r="B4" s="10" t="s">
        <v>627</v>
      </c>
      <c r="C4" s="24" t="s">
        <v>320</v>
      </c>
      <c r="D4" s="24" t="s">
        <v>296</v>
      </c>
      <c r="E4" s="68" t="s">
        <v>113</v>
      </c>
      <c r="F4" s="5" t="s">
        <v>495</v>
      </c>
      <c r="G4" s="5">
        <v>-1.0874159999999999</v>
      </c>
      <c r="H4" s="5" t="s">
        <v>501</v>
      </c>
      <c r="I4" s="5">
        <v>-80.888444000000007</v>
      </c>
      <c r="J4" s="8"/>
      <c r="K4" s="8" t="s">
        <v>236</v>
      </c>
      <c r="L4" s="8"/>
      <c r="M4" s="9">
        <v>41981</v>
      </c>
      <c r="N4" s="21">
        <v>0.62361111111111112</v>
      </c>
      <c r="O4" s="9" t="s">
        <v>229</v>
      </c>
      <c r="P4" s="21">
        <v>0</v>
      </c>
      <c r="Q4" s="5" t="e">
        <f t="shared" si="0"/>
        <v>#VALUE!</v>
      </c>
      <c r="R4" s="36"/>
    </row>
    <row r="5" spans="1:18" x14ac:dyDescent="0.25">
      <c r="A5" s="67" t="s">
        <v>73</v>
      </c>
      <c r="B5" s="10" t="s">
        <v>628</v>
      </c>
      <c r="C5" s="24" t="s">
        <v>320</v>
      </c>
      <c r="D5" s="24" t="s">
        <v>297</v>
      </c>
      <c r="E5" s="68" t="s">
        <v>114</v>
      </c>
      <c r="F5" s="5" t="s">
        <v>496</v>
      </c>
      <c r="G5" s="5">
        <v>-1.087361</v>
      </c>
      <c r="H5" s="5" t="s">
        <v>502</v>
      </c>
      <c r="I5" s="5">
        <v>-80.879499999999993</v>
      </c>
      <c r="J5" s="8"/>
      <c r="K5" s="8" t="s">
        <v>236</v>
      </c>
      <c r="L5" s="8"/>
      <c r="M5" s="9">
        <v>41981</v>
      </c>
      <c r="N5" s="73">
        <v>0.45</v>
      </c>
      <c r="O5" s="9" t="s">
        <v>229</v>
      </c>
      <c r="P5" s="21">
        <v>0</v>
      </c>
      <c r="Q5" s="5" t="e">
        <f t="shared" si="0"/>
        <v>#VALUE!</v>
      </c>
      <c r="R5" s="36"/>
    </row>
    <row r="6" spans="1:18" x14ac:dyDescent="0.25">
      <c r="A6" s="67" t="s">
        <v>74</v>
      </c>
      <c r="B6" s="10" t="s">
        <v>629</v>
      </c>
      <c r="C6" s="24" t="s">
        <v>320</v>
      </c>
      <c r="D6" s="24" t="s">
        <v>298</v>
      </c>
      <c r="E6" s="68" t="s">
        <v>115</v>
      </c>
      <c r="F6" s="5" t="s">
        <v>497</v>
      </c>
      <c r="G6" s="5">
        <v>-1.087388</v>
      </c>
      <c r="H6" s="5" t="s">
        <v>503</v>
      </c>
      <c r="I6" s="5">
        <v>-80.897610999999998</v>
      </c>
      <c r="J6" s="8"/>
      <c r="K6" s="8" t="s">
        <v>236</v>
      </c>
      <c r="L6" s="8"/>
      <c r="M6" s="9">
        <v>41981</v>
      </c>
      <c r="N6" s="73">
        <v>0.375</v>
      </c>
      <c r="O6" s="9" t="s">
        <v>229</v>
      </c>
      <c r="P6" s="21">
        <v>0</v>
      </c>
      <c r="Q6" s="5" t="e">
        <f t="shared" si="0"/>
        <v>#VALUE!</v>
      </c>
      <c r="R6" s="36" t="s">
        <v>508</v>
      </c>
    </row>
    <row r="7" spans="1:18" x14ac:dyDescent="0.25">
      <c r="A7" s="67" t="s">
        <v>75</v>
      </c>
      <c r="B7" s="10" t="s">
        <v>630</v>
      </c>
      <c r="C7" s="24"/>
      <c r="D7" s="24" t="s">
        <v>299</v>
      </c>
      <c r="E7" s="68" t="s">
        <v>116</v>
      </c>
      <c r="F7" s="5" t="s">
        <v>516</v>
      </c>
      <c r="G7" s="8">
        <v>-1.07925</v>
      </c>
      <c r="H7" s="5" t="s">
        <v>517</v>
      </c>
      <c r="I7" s="8">
        <v>-80.879610999999997</v>
      </c>
      <c r="J7" s="8" t="s">
        <v>334</v>
      </c>
      <c r="K7" s="8" t="s">
        <v>230</v>
      </c>
      <c r="L7" s="8"/>
      <c r="M7" s="9">
        <v>41981</v>
      </c>
      <c r="N7" s="73">
        <v>0.48958333333333331</v>
      </c>
      <c r="O7" s="9" t="s">
        <v>229</v>
      </c>
      <c r="P7" s="21">
        <v>0</v>
      </c>
      <c r="Q7" s="5" t="e">
        <f t="shared" si="0"/>
        <v>#VALUE!</v>
      </c>
      <c r="R7" s="36" t="s">
        <v>533</v>
      </c>
    </row>
    <row r="8" spans="1:18" x14ac:dyDescent="0.25">
      <c r="A8" s="67" t="s">
        <v>76</v>
      </c>
      <c r="B8" s="10" t="s">
        <v>631</v>
      </c>
      <c r="C8" s="24" t="s">
        <v>461</v>
      </c>
      <c r="D8" s="24" t="s">
        <v>300</v>
      </c>
      <c r="E8" s="68" t="s">
        <v>117</v>
      </c>
      <c r="F8" s="5" t="s">
        <v>466</v>
      </c>
      <c r="G8" s="5">
        <v>-1.114611</v>
      </c>
      <c r="H8" s="5" t="s">
        <v>470</v>
      </c>
      <c r="I8" s="5">
        <v>-80.861554999999996</v>
      </c>
      <c r="J8" s="5" t="s">
        <v>393</v>
      </c>
      <c r="K8" s="5" t="s">
        <v>239</v>
      </c>
      <c r="L8" s="8"/>
      <c r="M8" s="9">
        <v>41981</v>
      </c>
      <c r="N8" s="73">
        <v>0.65277777777777779</v>
      </c>
      <c r="O8" s="9" t="s">
        <v>229</v>
      </c>
      <c r="P8" s="21">
        <v>0</v>
      </c>
      <c r="Q8" s="5" t="e">
        <f t="shared" si="0"/>
        <v>#VALUE!</v>
      </c>
      <c r="R8" s="5" t="s">
        <v>471</v>
      </c>
    </row>
    <row r="9" spans="1:18" x14ac:dyDescent="0.25">
      <c r="A9" s="69" t="s">
        <v>77</v>
      </c>
      <c r="B9" s="10" t="s">
        <v>632</v>
      </c>
      <c r="C9" s="70"/>
      <c r="D9" s="52" t="s">
        <v>301</v>
      </c>
      <c r="E9" s="71" t="s">
        <v>118</v>
      </c>
      <c r="F9" s="5" t="s">
        <v>518</v>
      </c>
      <c r="G9" s="8">
        <v>-1.069806</v>
      </c>
      <c r="H9" s="5" t="s">
        <v>576</v>
      </c>
      <c r="I9" s="8">
        <v>-80.897417000000004</v>
      </c>
      <c r="J9" s="8" t="s">
        <v>531</v>
      </c>
      <c r="K9" s="8" t="s">
        <v>230</v>
      </c>
      <c r="L9" s="8"/>
      <c r="M9" s="9">
        <v>41981</v>
      </c>
      <c r="N9" s="73">
        <v>0.59375</v>
      </c>
      <c r="O9" s="50" t="s">
        <v>229</v>
      </c>
      <c r="P9" s="21">
        <v>0</v>
      </c>
      <c r="Q9" s="8" t="e">
        <f t="shared" si="0"/>
        <v>#VALUE!</v>
      </c>
      <c r="R9" s="51" t="s">
        <v>534</v>
      </c>
    </row>
    <row r="10" spans="1:18" x14ac:dyDescent="0.25">
      <c r="A10" s="69" t="s">
        <v>78</v>
      </c>
      <c r="B10" s="10" t="s">
        <v>633</v>
      </c>
      <c r="C10" s="52"/>
      <c r="D10" s="52" t="s">
        <v>302</v>
      </c>
      <c r="E10" s="71" t="s">
        <v>119</v>
      </c>
      <c r="F10" s="5" t="s">
        <v>315</v>
      </c>
      <c r="G10" s="5"/>
      <c r="H10" s="5" t="s">
        <v>315</v>
      </c>
      <c r="I10" s="5"/>
      <c r="J10" s="8"/>
      <c r="K10" s="8" t="s">
        <v>230</v>
      </c>
      <c r="L10" s="8"/>
      <c r="M10" s="49" t="s">
        <v>229</v>
      </c>
      <c r="N10" s="73">
        <v>0</v>
      </c>
      <c r="O10" s="50" t="s">
        <v>229</v>
      </c>
      <c r="P10" s="21">
        <v>0</v>
      </c>
      <c r="Q10" s="8" t="e">
        <f t="shared" si="0"/>
        <v>#VALUE!</v>
      </c>
      <c r="R10" s="51"/>
    </row>
    <row r="11" spans="1:18" x14ac:dyDescent="0.25">
      <c r="A11" s="67" t="s">
        <v>79</v>
      </c>
      <c r="B11" s="10" t="s">
        <v>634</v>
      </c>
      <c r="C11" s="24"/>
      <c r="D11" s="24" t="s">
        <v>303</v>
      </c>
      <c r="E11" s="68" t="s">
        <v>120</v>
      </c>
      <c r="F11" s="5" t="s">
        <v>519</v>
      </c>
      <c r="G11" s="8">
        <v>-1.07</v>
      </c>
      <c r="H11" s="5" t="s">
        <v>520</v>
      </c>
      <c r="I11" s="8">
        <v>-80.889499999999998</v>
      </c>
      <c r="J11" s="5" t="s">
        <v>532</v>
      </c>
      <c r="K11" s="8" t="s">
        <v>230</v>
      </c>
      <c r="L11" s="5"/>
      <c r="M11" s="9">
        <v>41981</v>
      </c>
      <c r="N11" s="73">
        <v>0.39583333333333331</v>
      </c>
      <c r="O11" s="9" t="s">
        <v>229</v>
      </c>
      <c r="P11" s="21">
        <v>0</v>
      </c>
      <c r="Q11" s="5" t="e">
        <f t="shared" si="0"/>
        <v>#VALUE!</v>
      </c>
      <c r="R11" s="37" t="s">
        <v>535</v>
      </c>
    </row>
    <row r="12" spans="1:18" x14ac:dyDescent="0.25">
      <c r="A12" s="67" t="s">
        <v>80</v>
      </c>
      <c r="B12" s="10" t="s">
        <v>635</v>
      </c>
      <c r="C12" s="24"/>
      <c r="D12" s="24" t="s">
        <v>304</v>
      </c>
      <c r="E12" s="68" t="s">
        <v>121</v>
      </c>
      <c r="F12" s="5" t="s">
        <v>521</v>
      </c>
      <c r="G12" s="8">
        <v>-1.061083</v>
      </c>
      <c r="H12" s="5" t="s">
        <v>522</v>
      </c>
      <c r="I12" s="8">
        <v>-80.887611000000007</v>
      </c>
      <c r="J12" s="5" t="s">
        <v>334</v>
      </c>
      <c r="K12" s="5" t="s">
        <v>230</v>
      </c>
      <c r="L12" s="5"/>
      <c r="M12" s="9">
        <v>41982</v>
      </c>
      <c r="N12" s="73">
        <v>0.55347222222222225</v>
      </c>
      <c r="O12" s="9" t="s">
        <v>229</v>
      </c>
      <c r="P12" s="21">
        <v>0</v>
      </c>
      <c r="Q12" s="5" t="e">
        <f t="shared" si="0"/>
        <v>#VALUE!</v>
      </c>
      <c r="R12" s="37" t="s">
        <v>536</v>
      </c>
    </row>
    <row r="13" spans="1:18" x14ac:dyDescent="0.25">
      <c r="A13" s="67" t="s">
        <v>81</v>
      </c>
      <c r="B13" s="10" t="s">
        <v>636</v>
      </c>
      <c r="C13" s="24" t="s">
        <v>462</v>
      </c>
      <c r="D13" s="24" t="s">
        <v>305</v>
      </c>
      <c r="E13" s="68" t="s">
        <v>122</v>
      </c>
      <c r="F13" s="5" t="s">
        <v>465</v>
      </c>
      <c r="G13" s="5">
        <v>-1.0968880000000001</v>
      </c>
      <c r="H13" s="5" t="s">
        <v>469</v>
      </c>
      <c r="I13" s="5">
        <v>-80.861833000000004</v>
      </c>
      <c r="J13" s="5" t="s">
        <v>334</v>
      </c>
      <c r="K13" s="5" t="s">
        <v>239</v>
      </c>
      <c r="L13" s="5"/>
      <c r="M13" s="9">
        <v>41981</v>
      </c>
      <c r="N13" s="73">
        <v>0.45833333333333331</v>
      </c>
      <c r="O13" s="9" t="s">
        <v>229</v>
      </c>
      <c r="P13" s="21">
        <v>0</v>
      </c>
      <c r="Q13" s="5" t="e">
        <f t="shared" si="0"/>
        <v>#VALUE!</v>
      </c>
      <c r="R13" s="5" t="s">
        <v>472</v>
      </c>
    </row>
    <row r="14" spans="1:18" x14ac:dyDescent="0.25">
      <c r="A14" s="67" t="s">
        <v>82</v>
      </c>
      <c r="B14" s="10" t="s">
        <v>637</v>
      </c>
      <c r="C14" s="24" t="s">
        <v>461</v>
      </c>
      <c r="D14" s="24" t="s">
        <v>306</v>
      </c>
      <c r="E14" s="68" t="s">
        <v>123</v>
      </c>
      <c r="F14" s="5" t="s">
        <v>464</v>
      </c>
      <c r="G14" s="5">
        <v>-1.105583</v>
      </c>
      <c r="H14" s="5" t="s">
        <v>468</v>
      </c>
      <c r="I14" s="5">
        <v>-80.852722</v>
      </c>
      <c r="J14" s="5" t="s">
        <v>334</v>
      </c>
      <c r="K14" s="5" t="s">
        <v>239</v>
      </c>
      <c r="L14" s="5"/>
      <c r="M14" s="9">
        <v>41981</v>
      </c>
      <c r="N14" s="73">
        <v>0.59722222222222221</v>
      </c>
      <c r="O14" s="9" t="s">
        <v>229</v>
      </c>
      <c r="P14" s="21">
        <v>0</v>
      </c>
      <c r="Q14" s="5" t="e">
        <f t="shared" si="0"/>
        <v>#VALUE!</v>
      </c>
      <c r="R14" s="5" t="s">
        <v>473</v>
      </c>
    </row>
    <row r="15" spans="1:18" x14ac:dyDescent="0.25">
      <c r="A15" s="67" t="s">
        <v>83</v>
      </c>
      <c r="B15" s="10" t="s">
        <v>638</v>
      </c>
      <c r="C15" s="24"/>
      <c r="D15" s="24" t="s">
        <v>307</v>
      </c>
      <c r="E15" s="68" t="s">
        <v>124</v>
      </c>
      <c r="F15" s="5" t="s">
        <v>523</v>
      </c>
      <c r="G15" s="8">
        <v>-1.0605830000000001</v>
      </c>
      <c r="H15" s="5" t="s">
        <v>524</v>
      </c>
      <c r="I15" s="8">
        <v>-80.871555999999998</v>
      </c>
      <c r="J15" s="10" t="s">
        <v>334</v>
      </c>
      <c r="K15" s="5" t="s">
        <v>230</v>
      </c>
      <c r="L15" s="8"/>
      <c r="M15" s="9">
        <v>41982</v>
      </c>
      <c r="N15" s="73">
        <v>0.61111111111111105</v>
      </c>
      <c r="O15" s="9" t="s">
        <v>229</v>
      </c>
      <c r="P15" s="21">
        <v>0</v>
      </c>
      <c r="Q15" s="5" t="e">
        <f t="shared" si="0"/>
        <v>#VALUE!</v>
      </c>
      <c r="R15" s="37" t="s">
        <v>536</v>
      </c>
    </row>
    <row r="16" spans="1:18" x14ac:dyDescent="0.25">
      <c r="A16" s="67" t="s">
        <v>84</v>
      </c>
      <c r="B16" s="10" t="s">
        <v>639</v>
      </c>
      <c r="C16" s="24" t="s">
        <v>461</v>
      </c>
      <c r="D16" s="24" t="s">
        <v>308</v>
      </c>
      <c r="E16" s="68" t="s">
        <v>125</v>
      </c>
      <c r="F16" s="5" t="s">
        <v>463</v>
      </c>
      <c r="G16" s="5">
        <v>-1.1055550000000001</v>
      </c>
      <c r="H16" s="5" t="s">
        <v>467</v>
      </c>
      <c r="I16" s="5">
        <v>-80.861750000000001</v>
      </c>
      <c r="J16" s="5" t="s">
        <v>334</v>
      </c>
      <c r="K16" s="5" t="s">
        <v>239</v>
      </c>
      <c r="L16" s="6"/>
      <c r="M16" s="9">
        <v>41981</v>
      </c>
      <c r="N16" s="73">
        <v>0.52777777777777779</v>
      </c>
      <c r="O16" s="9" t="s">
        <v>229</v>
      </c>
      <c r="P16" s="21">
        <v>0</v>
      </c>
      <c r="Q16" s="5" t="e">
        <f t="shared" si="0"/>
        <v>#VALUE!</v>
      </c>
      <c r="R16" s="5" t="s">
        <v>474</v>
      </c>
    </row>
    <row r="17" spans="1:18" x14ac:dyDescent="0.25">
      <c r="A17" s="67" t="s">
        <v>85</v>
      </c>
      <c r="B17" s="10" t="s">
        <v>640</v>
      </c>
      <c r="C17" s="24" t="s">
        <v>320</v>
      </c>
      <c r="D17" s="24" t="s">
        <v>309</v>
      </c>
      <c r="E17" s="68" t="s">
        <v>126</v>
      </c>
      <c r="F17" s="5" t="s">
        <v>498</v>
      </c>
      <c r="G17" s="5">
        <v>-1.1245000000000001</v>
      </c>
      <c r="H17" s="5" t="s">
        <v>504</v>
      </c>
      <c r="I17" s="5">
        <v>-80.879416000000006</v>
      </c>
      <c r="J17" s="5"/>
      <c r="K17" s="5" t="s">
        <v>236</v>
      </c>
      <c r="L17" s="5"/>
      <c r="M17" s="7">
        <v>41982</v>
      </c>
      <c r="N17" s="73">
        <v>0.38750000000000001</v>
      </c>
      <c r="O17" s="9" t="s">
        <v>229</v>
      </c>
      <c r="P17" s="21">
        <v>0</v>
      </c>
      <c r="Q17" s="5" t="e">
        <f t="shared" si="0"/>
        <v>#VALUE!</v>
      </c>
      <c r="R17" s="37"/>
    </row>
    <row r="18" spans="1:18" x14ac:dyDescent="0.25">
      <c r="A18" s="67" t="s">
        <v>86</v>
      </c>
      <c r="B18" s="10" t="s">
        <v>641</v>
      </c>
      <c r="C18" s="24" t="s">
        <v>514</v>
      </c>
      <c r="D18" s="24" t="s">
        <v>310</v>
      </c>
      <c r="E18" s="68" t="s">
        <v>127</v>
      </c>
      <c r="F18" s="5" t="s">
        <v>525</v>
      </c>
      <c r="G18" s="8">
        <v>-1.060889</v>
      </c>
      <c r="H18" s="5" t="s">
        <v>526</v>
      </c>
      <c r="I18" s="8">
        <v>-80.880360999999994</v>
      </c>
      <c r="J18" s="5" t="s">
        <v>334</v>
      </c>
      <c r="K18" s="8" t="s">
        <v>230</v>
      </c>
      <c r="L18" s="5"/>
      <c r="M18" s="9">
        <v>41982</v>
      </c>
      <c r="N18" s="73">
        <v>0.58333333333333337</v>
      </c>
      <c r="O18" s="9" t="s">
        <v>229</v>
      </c>
      <c r="P18" s="21">
        <v>0</v>
      </c>
      <c r="Q18" s="5" t="e">
        <f t="shared" si="0"/>
        <v>#VALUE!</v>
      </c>
      <c r="R18" s="37" t="s">
        <v>537</v>
      </c>
    </row>
    <row r="19" spans="1:18" x14ac:dyDescent="0.25">
      <c r="A19" s="67" t="s">
        <v>87</v>
      </c>
      <c r="B19" s="10" t="s">
        <v>642</v>
      </c>
      <c r="C19" s="24"/>
      <c r="D19" s="24" t="s">
        <v>311</v>
      </c>
      <c r="E19" s="68" t="s">
        <v>128</v>
      </c>
      <c r="F19" s="5" t="s">
        <v>513</v>
      </c>
      <c r="G19" s="5">
        <v>-1.115194</v>
      </c>
      <c r="H19" s="5" t="s">
        <v>505</v>
      </c>
      <c r="I19" s="5">
        <v>-80.871972</v>
      </c>
      <c r="J19" s="5"/>
      <c r="K19" s="5" t="s">
        <v>236</v>
      </c>
      <c r="L19" s="5"/>
      <c r="M19" s="7">
        <v>41982</v>
      </c>
      <c r="N19" s="73">
        <v>0.43888888888888888</v>
      </c>
      <c r="O19" s="9" t="s">
        <v>229</v>
      </c>
      <c r="P19" s="21">
        <v>0</v>
      </c>
      <c r="Q19" s="5" t="e">
        <f t="shared" si="0"/>
        <v>#VALUE!</v>
      </c>
      <c r="R19" s="37"/>
    </row>
    <row r="20" spans="1:18" x14ac:dyDescent="0.25">
      <c r="A20" s="67" t="s">
        <v>88</v>
      </c>
      <c r="B20" s="10" t="s">
        <v>643</v>
      </c>
      <c r="C20" s="24"/>
      <c r="D20" s="24" t="s">
        <v>312</v>
      </c>
      <c r="E20" s="68" t="s">
        <v>129</v>
      </c>
      <c r="F20" s="5" t="s">
        <v>527</v>
      </c>
      <c r="G20" s="8">
        <v>-1.059361</v>
      </c>
      <c r="H20" s="5" t="s">
        <v>528</v>
      </c>
      <c r="I20" s="8">
        <v>-80.906278</v>
      </c>
      <c r="J20" s="5" t="s">
        <v>334</v>
      </c>
      <c r="K20" s="8" t="s">
        <v>230</v>
      </c>
      <c r="L20" s="5"/>
      <c r="M20" s="9">
        <v>41982</v>
      </c>
      <c r="N20" s="73">
        <v>0.50347222222222221</v>
      </c>
      <c r="O20" s="9" t="s">
        <v>229</v>
      </c>
      <c r="P20" s="21">
        <v>0</v>
      </c>
      <c r="Q20" s="5" t="e">
        <f t="shared" si="0"/>
        <v>#VALUE!</v>
      </c>
      <c r="R20" s="37" t="s">
        <v>538</v>
      </c>
    </row>
    <row r="21" spans="1:18" x14ac:dyDescent="0.25">
      <c r="A21" s="67" t="s">
        <v>89</v>
      </c>
      <c r="B21" s="10" t="s">
        <v>644</v>
      </c>
      <c r="C21" s="24" t="s">
        <v>320</v>
      </c>
      <c r="D21" s="24" t="s">
        <v>313</v>
      </c>
      <c r="E21" s="68" t="s">
        <v>130</v>
      </c>
      <c r="F21" s="5" t="s">
        <v>499</v>
      </c>
      <c r="G21" s="5">
        <v>-1.1519440000000001</v>
      </c>
      <c r="H21" s="5" t="s">
        <v>506</v>
      </c>
      <c r="I21" s="5">
        <v>-80.879749000000004</v>
      </c>
      <c r="J21" s="5"/>
      <c r="K21" s="5" t="s">
        <v>236</v>
      </c>
      <c r="L21" s="5"/>
      <c r="M21" s="7">
        <v>41982</v>
      </c>
      <c r="N21" s="73">
        <v>0.49791666666666662</v>
      </c>
      <c r="O21" s="9" t="s">
        <v>229</v>
      </c>
      <c r="P21" s="21">
        <v>0</v>
      </c>
      <c r="Q21" s="5" t="e">
        <f t="shared" si="0"/>
        <v>#VALUE!</v>
      </c>
      <c r="R21" s="37" t="s">
        <v>507</v>
      </c>
    </row>
    <row r="22" spans="1:18" x14ac:dyDescent="0.25">
      <c r="A22" s="67" t="s">
        <v>90</v>
      </c>
      <c r="B22" s="10" t="s">
        <v>645</v>
      </c>
      <c r="C22" s="24" t="s">
        <v>515</v>
      </c>
      <c r="D22" s="24" t="s">
        <v>314</v>
      </c>
      <c r="E22" s="68" t="s">
        <v>131</v>
      </c>
      <c r="F22" s="5" t="s">
        <v>529</v>
      </c>
      <c r="G22" s="8">
        <v>-1.0585830000000001</v>
      </c>
      <c r="H22" s="5" t="s">
        <v>530</v>
      </c>
      <c r="I22" s="8">
        <v>-80.898416999999995</v>
      </c>
      <c r="J22" s="5" t="s">
        <v>334</v>
      </c>
      <c r="K22" s="5" t="s">
        <v>230</v>
      </c>
      <c r="L22" s="5"/>
      <c r="M22" s="9">
        <v>41982</v>
      </c>
      <c r="N22" s="73">
        <v>0.48749999999999999</v>
      </c>
      <c r="O22" s="9" t="s">
        <v>229</v>
      </c>
      <c r="P22" s="21">
        <v>0</v>
      </c>
      <c r="Q22" s="5" t="e">
        <f t="shared" si="0"/>
        <v>#VALUE!</v>
      </c>
      <c r="R22" s="37" t="s">
        <v>539</v>
      </c>
    </row>
    <row r="23" spans="1:18" s="19" customFormat="1" x14ac:dyDescent="0.25"/>
    <row r="24" spans="1:18" x14ac:dyDescent="0.25">
      <c r="A24" s="110"/>
      <c r="B24" s="193" t="s">
        <v>510</v>
      </c>
      <c r="C24" s="193"/>
      <c r="D24" s="193"/>
      <c r="E24" s="193"/>
      <c r="F24" s="193"/>
      <c r="G24" s="193"/>
      <c r="H24" s="193"/>
      <c r="I24" s="193"/>
      <c r="J24" s="193"/>
      <c r="K24" s="193"/>
      <c r="L24" s="193"/>
      <c r="M24" s="193"/>
      <c r="N24" s="193"/>
      <c r="O24" s="193"/>
      <c r="P24" s="193"/>
      <c r="Q24" s="193"/>
      <c r="R24" s="193"/>
    </row>
    <row r="25" spans="1:18" ht="30" customHeight="1" x14ac:dyDescent="0.25">
      <c r="A25" s="90" t="s">
        <v>487</v>
      </c>
      <c r="B25" s="192" t="s">
        <v>509</v>
      </c>
      <c r="C25" s="192"/>
      <c r="D25" s="192"/>
      <c r="E25" s="192"/>
      <c r="F25" s="192"/>
      <c r="G25" s="192"/>
      <c r="H25" s="192"/>
      <c r="I25" s="192"/>
      <c r="J25" s="192"/>
      <c r="K25" s="192"/>
      <c r="L25" s="192"/>
      <c r="M25" s="192"/>
      <c r="N25" s="192"/>
      <c r="O25" s="192"/>
      <c r="P25" s="192"/>
      <c r="Q25" s="192"/>
      <c r="R25" s="192"/>
    </row>
    <row r="26" spans="1:18" x14ac:dyDescent="0.25">
      <c r="A26" s="90" t="s">
        <v>488</v>
      </c>
      <c r="B26" s="192"/>
      <c r="C26" s="192"/>
      <c r="D26" s="192"/>
      <c r="E26" s="192"/>
      <c r="F26" s="192"/>
      <c r="G26" s="192"/>
      <c r="H26" s="192"/>
      <c r="I26" s="192"/>
      <c r="J26" s="192"/>
      <c r="K26" s="192"/>
      <c r="L26" s="192"/>
      <c r="M26" s="192"/>
      <c r="N26" s="192"/>
      <c r="O26" s="192"/>
      <c r="P26" s="192"/>
      <c r="Q26" s="192"/>
      <c r="R26" s="192"/>
    </row>
    <row r="27" spans="1:18" x14ac:dyDescent="0.25">
      <c r="A27" s="90" t="s">
        <v>489</v>
      </c>
      <c r="B27" s="192" t="s">
        <v>511</v>
      </c>
      <c r="C27" s="192"/>
      <c r="D27" s="192"/>
      <c r="E27" s="192"/>
      <c r="F27" s="192"/>
      <c r="G27" s="192"/>
      <c r="H27" s="192"/>
      <c r="I27" s="192"/>
      <c r="J27" s="192"/>
      <c r="K27" s="192"/>
      <c r="L27" s="192"/>
      <c r="M27" s="192"/>
      <c r="N27" s="192"/>
      <c r="O27" s="192"/>
      <c r="P27" s="192"/>
      <c r="Q27" s="192"/>
      <c r="R27" s="192"/>
    </row>
    <row r="28" spans="1:18" x14ac:dyDescent="0.25">
      <c r="A28" s="90" t="s">
        <v>490</v>
      </c>
      <c r="B28" s="192" t="s">
        <v>512</v>
      </c>
      <c r="C28" s="192"/>
      <c r="D28" s="192"/>
      <c r="E28" s="192"/>
      <c r="F28" s="192"/>
      <c r="G28" s="192"/>
      <c r="H28" s="192"/>
      <c r="I28" s="192"/>
      <c r="J28" s="192"/>
      <c r="K28" s="192"/>
      <c r="L28" s="192"/>
      <c r="M28" s="192"/>
      <c r="N28" s="192"/>
      <c r="O28" s="192"/>
      <c r="P28" s="192"/>
      <c r="Q28" s="192"/>
      <c r="R28" s="192"/>
    </row>
    <row r="29" spans="1:18" x14ac:dyDescent="0.25">
      <c r="A29" s="90" t="s">
        <v>491</v>
      </c>
      <c r="B29" s="192"/>
      <c r="C29" s="192"/>
      <c r="D29" s="192"/>
      <c r="E29" s="192"/>
      <c r="F29" s="192"/>
      <c r="G29" s="192"/>
      <c r="H29" s="192"/>
      <c r="I29" s="192"/>
      <c r="J29" s="192"/>
      <c r="K29" s="192"/>
      <c r="L29" s="192"/>
      <c r="M29" s="192"/>
      <c r="N29" s="192"/>
      <c r="O29" s="192"/>
      <c r="P29" s="192"/>
      <c r="Q29" s="192"/>
      <c r="R29" s="192"/>
    </row>
    <row r="30" spans="1:18" x14ac:dyDescent="0.25">
      <c r="A30" s="90" t="s">
        <v>492</v>
      </c>
      <c r="B30" s="192" t="s">
        <v>546</v>
      </c>
      <c r="C30" s="192"/>
      <c r="D30" s="192"/>
      <c r="E30" s="192"/>
      <c r="F30" s="192"/>
      <c r="G30" s="192"/>
      <c r="H30" s="192"/>
      <c r="I30" s="192"/>
      <c r="J30" s="192"/>
      <c r="K30" s="192"/>
      <c r="L30" s="192"/>
      <c r="M30" s="192"/>
      <c r="N30" s="192"/>
      <c r="O30" s="192"/>
      <c r="P30" s="192"/>
      <c r="Q30" s="192"/>
      <c r="R30" s="192"/>
    </row>
    <row r="31" spans="1:18" x14ac:dyDescent="0.25">
      <c r="A31" s="90" t="s">
        <v>493</v>
      </c>
      <c r="B31" s="192"/>
      <c r="C31" s="192"/>
      <c r="D31" s="192"/>
      <c r="E31" s="192"/>
      <c r="F31" s="192"/>
      <c r="G31" s="192"/>
      <c r="H31" s="192"/>
      <c r="I31" s="192"/>
      <c r="J31" s="192"/>
      <c r="K31" s="192"/>
      <c r="L31" s="192"/>
      <c r="M31" s="192"/>
      <c r="N31" s="192"/>
      <c r="O31" s="192"/>
      <c r="P31" s="192"/>
      <c r="Q31" s="192"/>
      <c r="R31" s="192"/>
    </row>
    <row r="32" spans="1:18" x14ac:dyDescent="0.25">
      <c r="A32" s="90" t="s">
        <v>494</v>
      </c>
      <c r="B32" s="192"/>
      <c r="C32" s="192"/>
      <c r="D32" s="192"/>
      <c r="E32" s="192"/>
      <c r="F32" s="192"/>
      <c r="G32" s="192"/>
      <c r="H32" s="192"/>
      <c r="I32" s="192"/>
      <c r="J32" s="192"/>
      <c r="K32" s="192"/>
      <c r="L32" s="192"/>
      <c r="M32" s="192"/>
      <c r="N32" s="192"/>
      <c r="O32" s="192"/>
      <c r="P32" s="192"/>
      <c r="Q32" s="192"/>
      <c r="R32" s="192"/>
    </row>
    <row r="33" spans="1:18" x14ac:dyDescent="0.25">
      <c r="A33" s="91" t="s">
        <v>540</v>
      </c>
      <c r="B33" s="111" t="s">
        <v>541</v>
      </c>
      <c r="C33" s="111"/>
      <c r="D33" s="111"/>
      <c r="E33" s="111"/>
      <c r="F33" s="111"/>
      <c r="G33" s="111"/>
      <c r="H33" s="111"/>
      <c r="I33" s="111"/>
      <c r="J33" s="111"/>
      <c r="K33" s="111"/>
      <c r="L33" s="111"/>
      <c r="M33" s="111"/>
      <c r="N33" s="111"/>
      <c r="O33" s="111"/>
      <c r="P33" s="111"/>
      <c r="Q33" s="111"/>
      <c r="R33" s="111"/>
    </row>
    <row r="34" spans="1:18" x14ac:dyDescent="0.25">
      <c r="A34" s="91" t="s">
        <v>542</v>
      </c>
      <c r="B34" s="111" t="s">
        <v>543</v>
      </c>
      <c r="C34" s="111"/>
      <c r="D34" s="111"/>
      <c r="E34" s="111"/>
      <c r="F34" s="111"/>
      <c r="G34" s="111"/>
      <c r="H34" s="111"/>
      <c r="I34" s="111"/>
      <c r="J34" s="111"/>
      <c r="K34" s="111"/>
      <c r="L34" s="111"/>
      <c r="M34" s="111"/>
      <c r="N34" s="111"/>
      <c r="O34" s="111"/>
      <c r="P34" s="111"/>
      <c r="Q34" s="111"/>
      <c r="R34" s="111"/>
    </row>
    <row r="35" spans="1:18" x14ac:dyDescent="0.25">
      <c r="A35" s="91" t="s">
        <v>544</v>
      </c>
      <c r="B35" s="111" t="s">
        <v>545</v>
      </c>
      <c r="C35" s="111"/>
      <c r="D35" s="111"/>
      <c r="E35" s="111"/>
      <c r="F35" s="111"/>
      <c r="G35" s="111"/>
      <c r="H35" s="111"/>
      <c r="I35" s="111"/>
      <c r="J35" s="111"/>
      <c r="K35" s="111"/>
      <c r="L35" s="111"/>
      <c r="M35" s="111"/>
      <c r="N35" s="111"/>
      <c r="O35" s="111"/>
      <c r="P35" s="111"/>
      <c r="Q35" s="111"/>
      <c r="R35" s="111"/>
    </row>
    <row r="36" spans="1:18" x14ac:dyDescent="0.25">
      <c r="A36" s="91"/>
    </row>
  </sheetData>
  <mergeCells count="12">
    <mergeCell ref="C1:E1"/>
    <mergeCell ref="F1:H1"/>
    <mergeCell ref="O1:P1"/>
    <mergeCell ref="B25:R25"/>
    <mergeCell ref="B24:R24"/>
    <mergeCell ref="B31:R31"/>
    <mergeCell ref="B32:R32"/>
    <mergeCell ref="B26:R26"/>
    <mergeCell ref="B27:R27"/>
    <mergeCell ref="B28:R28"/>
    <mergeCell ref="B29:R29"/>
    <mergeCell ref="B30:R30"/>
  </mergeCells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R22"/>
  <sheetViews>
    <sheetView workbookViewId="0">
      <selection activeCell="O2" sqref="O1:O1048576"/>
    </sheetView>
  </sheetViews>
  <sheetFormatPr defaultColWidth="11.42578125" defaultRowHeight="15" x14ac:dyDescent="0.25"/>
  <cols>
    <col min="1" max="1" width="9" bestFit="1" customWidth="1"/>
    <col min="2" max="2" width="11.85546875" bestFit="1" customWidth="1"/>
    <col min="3" max="3" width="6" bestFit="1" customWidth="1"/>
    <col min="4" max="4" width="10.28515625" bestFit="1" customWidth="1"/>
    <col min="5" max="5" width="16.140625" bestFit="1" customWidth="1"/>
    <col min="6" max="6" width="10.7109375" bestFit="1" customWidth="1"/>
    <col min="7" max="7" width="9.7109375" bestFit="1" customWidth="1"/>
    <col min="8" max="8" width="10.7109375" bestFit="1" customWidth="1"/>
    <col min="9" max="9" width="10.85546875" bestFit="1" customWidth="1"/>
    <col min="10" max="10" width="16.85546875" bestFit="1" customWidth="1"/>
    <col min="11" max="11" width="15.140625" bestFit="1" customWidth="1"/>
    <col min="12" max="12" width="7.85546875" bestFit="1" customWidth="1"/>
    <col min="14" max="14" width="10.42578125" bestFit="1" customWidth="1"/>
    <col min="15" max="15" width="10.7109375" bestFit="1" customWidth="1"/>
    <col min="16" max="16" width="9.5703125" bestFit="1" customWidth="1"/>
    <col min="17" max="17" width="9.42578125" bestFit="1" customWidth="1"/>
    <col min="18" max="18" width="30.5703125" bestFit="1" customWidth="1"/>
  </cols>
  <sheetData>
    <row r="1" spans="1:18" ht="15.75" thickBot="1" x14ac:dyDescent="0.3">
      <c r="A1" s="32"/>
      <c r="C1" s="191" t="s">
        <v>12</v>
      </c>
      <c r="D1" s="191"/>
      <c r="E1" s="191"/>
      <c r="F1" s="189" t="s">
        <v>14</v>
      </c>
      <c r="G1" s="189"/>
      <c r="H1" s="189"/>
      <c r="I1" s="117"/>
      <c r="M1" s="1"/>
      <c r="N1" s="23"/>
      <c r="O1" s="190"/>
      <c r="P1" s="190"/>
      <c r="Q1" s="2"/>
    </row>
    <row r="2" spans="1:18" ht="30" x14ac:dyDescent="0.25">
      <c r="A2" s="63" t="s">
        <v>194</v>
      </c>
      <c r="B2" s="64" t="s">
        <v>195</v>
      </c>
      <c r="C2" s="65" t="s">
        <v>193</v>
      </c>
      <c r="D2" s="65" t="s">
        <v>192</v>
      </c>
      <c r="E2" s="66" t="s">
        <v>111</v>
      </c>
      <c r="F2" s="66" t="s">
        <v>216</v>
      </c>
      <c r="G2" s="66"/>
      <c r="H2" s="66" t="s">
        <v>217</v>
      </c>
      <c r="I2" s="66"/>
      <c r="J2" s="66" t="s">
        <v>5</v>
      </c>
      <c r="K2" s="66" t="s">
        <v>218</v>
      </c>
      <c r="L2" s="66" t="s">
        <v>251</v>
      </c>
      <c r="M2" s="87" t="s">
        <v>7</v>
      </c>
      <c r="N2" s="88" t="s">
        <v>8</v>
      </c>
      <c r="O2" s="87" t="s">
        <v>9</v>
      </c>
      <c r="P2" s="88" t="s">
        <v>10</v>
      </c>
      <c r="Q2" s="66" t="s">
        <v>70</v>
      </c>
      <c r="R2" s="89" t="s">
        <v>11</v>
      </c>
    </row>
    <row r="3" spans="1:18" x14ac:dyDescent="0.25">
      <c r="A3" s="67" t="s">
        <v>71</v>
      </c>
      <c r="B3" s="10" t="s">
        <v>714</v>
      </c>
      <c r="C3" s="24"/>
      <c r="D3" s="24" t="s">
        <v>295</v>
      </c>
      <c r="E3" s="68" t="s">
        <v>112</v>
      </c>
      <c r="F3" s="5" t="s">
        <v>799</v>
      </c>
      <c r="G3" s="5">
        <v>-1.0785560000000001</v>
      </c>
      <c r="H3" s="5" t="s">
        <v>808</v>
      </c>
      <c r="I3" s="128">
        <v>-80888194</v>
      </c>
      <c r="J3" s="8" t="s">
        <v>787</v>
      </c>
      <c r="K3" s="8" t="s">
        <v>230</v>
      </c>
      <c r="L3" s="8"/>
      <c r="M3" s="9">
        <v>42046</v>
      </c>
      <c r="N3" s="21">
        <v>0.50347222222222221</v>
      </c>
      <c r="O3" s="9" t="s">
        <v>759</v>
      </c>
      <c r="P3" s="21">
        <v>0</v>
      </c>
      <c r="Q3" s="5" t="e">
        <f t="shared" ref="Q3:Q22" si="0">O3-M3</f>
        <v>#VALUE!</v>
      </c>
      <c r="R3" s="36" t="s">
        <v>792</v>
      </c>
    </row>
    <row r="4" spans="1:18" x14ac:dyDescent="0.25">
      <c r="A4" s="67" t="s">
        <v>72</v>
      </c>
      <c r="B4" s="10" t="s">
        <v>715</v>
      </c>
      <c r="C4" s="24"/>
      <c r="D4" s="24" t="s">
        <v>296</v>
      </c>
      <c r="E4" s="68" t="s">
        <v>113</v>
      </c>
      <c r="F4" s="5" t="s">
        <v>800</v>
      </c>
      <c r="G4" s="5">
        <v>-1.0614440000000001</v>
      </c>
      <c r="H4" s="5" t="s">
        <v>809</v>
      </c>
      <c r="I4" s="5">
        <v>-80.852694</v>
      </c>
      <c r="J4" s="8" t="s">
        <v>788</v>
      </c>
      <c r="K4" s="8" t="s">
        <v>230</v>
      </c>
      <c r="L4" s="8"/>
      <c r="M4" s="9">
        <v>42046</v>
      </c>
      <c r="N4" s="21">
        <v>0.63194444444444442</v>
      </c>
      <c r="O4" s="9" t="s">
        <v>759</v>
      </c>
      <c r="P4" s="21">
        <v>0</v>
      </c>
      <c r="Q4" s="5" t="e">
        <f t="shared" si="0"/>
        <v>#VALUE!</v>
      </c>
      <c r="R4" s="36" t="s">
        <v>797</v>
      </c>
    </row>
    <row r="5" spans="1:18" x14ac:dyDescent="0.25">
      <c r="A5" s="67" t="s">
        <v>73</v>
      </c>
      <c r="B5" s="10" t="s">
        <v>716</v>
      </c>
      <c r="C5" s="24"/>
      <c r="D5" s="24" t="s">
        <v>297</v>
      </c>
      <c r="E5" s="68" t="s">
        <v>114</v>
      </c>
      <c r="F5" s="5" t="s">
        <v>801</v>
      </c>
      <c r="G5" s="5">
        <v>-1.079083</v>
      </c>
      <c r="H5" s="5" t="s">
        <v>810</v>
      </c>
      <c r="I5" s="5">
        <v>-80.946194000000006</v>
      </c>
      <c r="J5" s="8" t="s">
        <v>788</v>
      </c>
      <c r="K5" s="8" t="s">
        <v>230</v>
      </c>
      <c r="L5" s="8"/>
      <c r="M5" s="9">
        <v>42046</v>
      </c>
      <c r="N5" s="21">
        <v>0.57500000000000007</v>
      </c>
      <c r="O5" s="9" t="s">
        <v>759</v>
      </c>
      <c r="P5" s="21">
        <v>0</v>
      </c>
      <c r="Q5" s="5" t="e">
        <f t="shared" si="0"/>
        <v>#VALUE!</v>
      </c>
      <c r="R5" s="36" t="s">
        <v>793</v>
      </c>
    </row>
    <row r="6" spans="1:18" x14ac:dyDescent="0.25">
      <c r="A6" s="67" t="s">
        <v>74</v>
      </c>
      <c r="B6" s="10" t="s">
        <v>717</v>
      </c>
      <c r="C6" s="24" t="s">
        <v>388</v>
      </c>
      <c r="D6" s="24" t="s">
        <v>298</v>
      </c>
      <c r="E6" s="68" t="s">
        <v>115</v>
      </c>
      <c r="F6" s="5" t="s">
        <v>802</v>
      </c>
      <c r="G6" s="5">
        <v>-1.0515829999999999</v>
      </c>
      <c r="H6" s="5" t="s">
        <v>811</v>
      </c>
      <c r="I6" s="5">
        <v>-80.898471999999998</v>
      </c>
      <c r="J6" s="8" t="s">
        <v>788</v>
      </c>
      <c r="K6" s="8" t="s">
        <v>230</v>
      </c>
      <c r="L6" s="8"/>
      <c r="M6" s="9">
        <v>42047</v>
      </c>
      <c r="N6" s="21">
        <v>0.54166666666666663</v>
      </c>
      <c r="O6" s="9" t="s">
        <v>759</v>
      </c>
      <c r="P6" s="21">
        <v>0</v>
      </c>
      <c r="Q6" s="5" t="e">
        <f t="shared" si="0"/>
        <v>#VALUE!</v>
      </c>
      <c r="R6" s="36" t="s">
        <v>508</v>
      </c>
    </row>
    <row r="7" spans="1:18" x14ac:dyDescent="0.25">
      <c r="A7" s="67" t="s">
        <v>75</v>
      </c>
      <c r="B7" s="10" t="s">
        <v>718</v>
      </c>
      <c r="C7" s="24"/>
      <c r="D7" s="24" t="s">
        <v>299</v>
      </c>
      <c r="E7" s="68" t="s">
        <v>116</v>
      </c>
      <c r="F7" s="5" t="s">
        <v>803</v>
      </c>
      <c r="G7" s="5">
        <v>-1.060694</v>
      </c>
      <c r="H7" s="5" t="s">
        <v>812</v>
      </c>
      <c r="I7" s="5">
        <v>-80.844750000000005</v>
      </c>
      <c r="J7" s="8" t="s">
        <v>788</v>
      </c>
      <c r="K7" s="8" t="s">
        <v>230</v>
      </c>
      <c r="L7" s="8"/>
      <c r="M7" s="9">
        <v>42046</v>
      </c>
      <c r="N7" s="21" t="s">
        <v>791</v>
      </c>
      <c r="O7" s="9" t="s">
        <v>759</v>
      </c>
      <c r="P7" s="21">
        <v>0</v>
      </c>
      <c r="Q7" s="5" t="e">
        <f t="shared" si="0"/>
        <v>#VALUE!</v>
      </c>
      <c r="R7" s="36" t="s">
        <v>796</v>
      </c>
    </row>
    <row r="8" spans="1:18" x14ac:dyDescent="0.25">
      <c r="A8" s="67" t="s">
        <v>76</v>
      </c>
      <c r="B8" s="10" t="s">
        <v>719</v>
      </c>
      <c r="C8" s="24" t="s">
        <v>388</v>
      </c>
      <c r="D8" s="24" t="s">
        <v>300</v>
      </c>
      <c r="E8" s="68" t="s">
        <v>117</v>
      </c>
      <c r="F8" s="5" t="s">
        <v>735</v>
      </c>
      <c r="G8" s="5">
        <v>-1.127167</v>
      </c>
      <c r="H8" s="5" t="s">
        <v>469</v>
      </c>
      <c r="I8" s="5">
        <v>-80.861833000000004</v>
      </c>
      <c r="J8" s="5" t="s">
        <v>752</v>
      </c>
      <c r="K8" s="5" t="s">
        <v>758</v>
      </c>
      <c r="L8" s="8"/>
      <c r="M8" s="9">
        <v>42046</v>
      </c>
      <c r="N8" s="21">
        <v>0.60138888888888886</v>
      </c>
      <c r="O8" s="9" t="s">
        <v>759</v>
      </c>
      <c r="P8" s="21">
        <v>0</v>
      </c>
      <c r="Q8" s="5" t="e">
        <f t="shared" si="0"/>
        <v>#VALUE!</v>
      </c>
      <c r="R8" s="5"/>
    </row>
    <row r="9" spans="1:18" x14ac:dyDescent="0.25">
      <c r="A9" s="69" t="s">
        <v>77</v>
      </c>
      <c r="B9" s="10" t="s">
        <v>720</v>
      </c>
      <c r="C9" s="93">
        <v>2</v>
      </c>
      <c r="D9" s="52" t="s">
        <v>301</v>
      </c>
      <c r="E9" s="71" t="s">
        <v>118</v>
      </c>
      <c r="F9" s="5" t="s">
        <v>804</v>
      </c>
      <c r="G9" s="5">
        <v>-1.077806</v>
      </c>
      <c r="H9" s="5" t="s">
        <v>813</v>
      </c>
      <c r="I9" s="5">
        <v>-80.870221999999998</v>
      </c>
      <c r="J9" s="8" t="s">
        <v>789</v>
      </c>
      <c r="K9" s="8" t="s">
        <v>230</v>
      </c>
      <c r="L9" s="8"/>
      <c r="M9" s="9">
        <v>42046</v>
      </c>
      <c r="N9" s="21">
        <v>0.40277777777777773</v>
      </c>
      <c r="O9" s="9" t="s">
        <v>759</v>
      </c>
      <c r="P9" s="21">
        <v>0</v>
      </c>
      <c r="Q9" s="8" t="e">
        <f t="shared" si="0"/>
        <v>#VALUE!</v>
      </c>
      <c r="R9" s="51" t="s">
        <v>794</v>
      </c>
    </row>
    <row r="10" spans="1:18" s="19" customFormat="1" x14ac:dyDescent="0.25">
      <c r="A10" s="123" t="s">
        <v>78</v>
      </c>
      <c r="B10" s="18" t="s">
        <v>721</v>
      </c>
      <c r="C10" s="101"/>
      <c r="D10" s="101" t="s">
        <v>302</v>
      </c>
      <c r="E10" s="126" t="s">
        <v>119</v>
      </c>
      <c r="F10" s="6" t="s">
        <v>315</v>
      </c>
      <c r="G10" s="6"/>
      <c r="H10" s="6" t="s">
        <v>315</v>
      </c>
      <c r="I10" s="6"/>
      <c r="J10" s="6"/>
      <c r="K10" s="6"/>
      <c r="L10" s="6"/>
      <c r="M10" s="15" t="s">
        <v>759</v>
      </c>
      <c r="N10" s="22">
        <v>0</v>
      </c>
      <c r="O10" s="15" t="s">
        <v>759</v>
      </c>
      <c r="P10" s="22">
        <v>0</v>
      </c>
      <c r="Q10" s="6" t="e">
        <f t="shared" si="0"/>
        <v>#VALUE!</v>
      </c>
      <c r="R10" s="127"/>
    </row>
    <row r="11" spans="1:18" x14ac:dyDescent="0.25">
      <c r="A11" s="67" t="s">
        <v>79</v>
      </c>
      <c r="B11" s="10" t="s">
        <v>722</v>
      </c>
      <c r="C11" s="24" t="s">
        <v>388</v>
      </c>
      <c r="D11" s="24" t="s">
        <v>303</v>
      </c>
      <c r="E11" s="68" t="s">
        <v>120</v>
      </c>
      <c r="F11" s="5" t="s">
        <v>805</v>
      </c>
      <c r="G11" s="5">
        <v>-1.0536669999999999</v>
      </c>
      <c r="H11" s="5" t="s">
        <v>814</v>
      </c>
      <c r="I11" s="5">
        <v>-80.887805999999998</v>
      </c>
      <c r="J11" s="5" t="s">
        <v>790</v>
      </c>
      <c r="K11" s="8" t="s">
        <v>230</v>
      </c>
      <c r="L11" s="5"/>
      <c r="M11" s="9">
        <v>42047</v>
      </c>
      <c r="N11" s="21">
        <v>0.50694444444444442</v>
      </c>
      <c r="O11" s="9" t="s">
        <v>759</v>
      </c>
      <c r="P11" s="21">
        <v>0</v>
      </c>
      <c r="Q11" s="5" t="e">
        <f t="shared" si="0"/>
        <v>#VALUE!</v>
      </c>
      <c r="R11" s="37" t="s">
        <v>795</v>
      </c>
    </row>
    <row r="12" spans="1:18" x14ac:dyDescent="0.25">
      <c r="A12" s="67" t="s">
        <v>80</v>
      </c>
      <c r="B12" s="10" t="s">
        <v>723</v>
      </c>
      <c r="C12" s="24" t="s">
        <v>388</v>
      </c>
      <c r="D12" s="24" t="s">
        <v>304</v>
      </c>
      <c r="E12" s="68" t="s">
        <v>121</v>
      </c>
      <c r="F12" s="5" t="s">
        <v>806</v>
      </c>
      <c r="G12" s="5">
        <v>-1.052389</v>
      </c>
      <c r="H12" s="5" t="s">
        <v>815</v>
      </c>
      <c r="I12" s="5">
        <v>-80.863583000000006</v>
      </c>
      <c r="J12" s="5" t="s">
        <v>788</v>
      </c>
      <c r="K12" s="5" t="s">
        <v>230</v>
      </c>
      <c r="L12" s="5"/>
      <c r="M12" s="9">
        <v>42047</v>
      </c>
      <c r="N12" s="21">
        <v>0.4201388888888889</v>
      </c>
      <c r="O12" s="9" t="s">
        <v>759</v>
      </c>
      <c r="P12" s="21">
        <v>0</v>
      </c>
      <c r="Q12" s="5" t="e">
        <f t="shared" si="0"/>
        <v>#VALUE!</v>
      </c>
      <c r="R12" s="37" t="s">
        <v>798</v>
      </c>
    </row>
    <row r="13" spans="1:18" x14ac:dyDescent="0.25">
      <c r="A13" s="67" t="s">
        <v>81</v>
      </c>
      <c r="B13" s="10" t="s">
        <v>724</v>
      </c>
      <c r="C13" s="24" t="s">
        <v>734</v>
      </c>
      <c r="D13" s="24" t="s">
        <v>305</v>
      </c>
      <c r="E13" s="68" t="s">
        <v>122</v>
      </c>
      <c r="F13" s="5" t="s">
        <v>736</v>
      </c>
      <c r="G13" s="5">
        <v>-1.0605</v>
      </c>
      <c r="H13" s="5" t="s">
        <v>744</v>
      </c>
      <c r="I13" s="5">
        <v>-80.084889000000004</v>
      </c>
      <c r="J13" s="5" t="s">
        <v>753</v>
      </c>
      <c r="K13" s="5" t="s">
        <v>757</v>
      </c>
      <c r="L13" s="5"/>
      <c r="M13" s="9">
        <v>42047</v>
      </c>
      <c r="N13" s="21">
        <v>0.4375</v>
      </c>
      <c r="O13" s="9" t="s">
        <v>759</v>
      </c>
      <c r="P13" s="21">
        <v>0</v>
      </c>
      <c r="Q13" s="5" t="e">
        <f t="shared" si="0"/>
        <v>#VALUE!</v>
      </c>
      <c r="R13" s="5"/>
    </row>
    <row r="14" spans="1:18" x14ac:dyDescent="0.25">
      <c r="A14" s="67" t="s">
        <v>82</v>
      </c>
      <c r="B14" s="10" t="s">
        <v>725</v>
      </c>
      <c r="C14" s="24" t="s">
        <v>388</v>
      </c>
      <c r="D14" s="24" t="s">
        <v>306</v>
      </c>
      <c r="E14" s="68" t="s">
        <v>123</v>
      </c>
      <c r="F14" s="5" t="s">
        <v>737</v>
      </c>
      <c r="G14" s="5">
        <v>-1.1419170000000001</v>
      </c>
      <c r="H14" s="5" t="s">
        <v>745</v>
      </c>
      <c r="I14" s="5">
        <v>-80.870569000000003</v>
      </c>
      <c r="J14" s="5" t="s">
        <v>754</v>
      </c>
      <c r="K14" s="5" t="s">
        <v>236</v>
      </c>
      <c r="L14" s="5"/>
      <c r="M14" s="9">
        <v>42046</v>
      </c>
      <c r="N14" s="21">
        <v>0.41944444444444445</v>
      </c>
      <c r="O14" s="9" t="s">
        <v>759</v>
      </c>
      <c r="P14" s="21">
        <v>0</v>
      </c>
      <c r="Q14" s="5" t="e">
        <f t="shared" si="0"/>
        <v>#VALUE!</v>
      </c>
      <c r="R14" s="5"/>
    </row>
    <row r="15" spans="1:18" x14ac:dyDescent="0.25">
      <c r="A15" s="67" t="s">
        <v>83</v>
      </c>
      <c r="B15" s="10" t="s">
        <v>726</v>
      </c>
      <c r="C15" s="24"/>
      <c r="D15" s="24" t="s">
        <v>307</v>
      </c>
      <c r="E15" s="68" t="s">
        <v>124</v>
      </c>
      <c r="F15" s="5" t="s">
        <v>738</v>
      </c>
      <c r="G15" s="5">
        <v>-1.096333</v>
      </c>
      <c r="H15" s="5" t="s">
        <v>746</v>
      </c>
      <c r="I15" s="5">
        <v>-80.843610999999996</v>
      </c>
      <c r="J15" s="10" t="s">
        <v>755</v>
      </c>
      <c r="K15" s="5" t="s">
        <v>757</v>
      </c>
      <c r="L15" s="8"/>
      <c r="M15" s="9">
        <v>42047</v>
      </c>
      <c r="N15" s="21">
        <v>0.47361111111111115</v>
      </c>
      <c r="O15" s="9" t="s">
        <v>759</v>
      </c>
      <c r="P15" s="21">
        <v>0</v>
      </c>
      <c r="Q15" s="5" t="e">
        <f t="shared" si="0"/>
        <v>#VALUE!</v>
      </c>
      <c r="R15" s="37" t="s">
        <v>508</v>
      </c>
    </row>
    <row r="16" spans="1:18" x14ac:dyDescent="0.25">
      <c r="A16" s="67" t="s">
        <v>84</v>
      </c>
      <c r="B16" s="10" t="s">
        <v>727</v>
      </c>
      <c r="C16" s="24" t="s">
        <v>388</v>
      </c>
      <c r="D16" s="24" t="s">
        <v>308</v>
      </c>
      <c r="E16" s="68" t="s">
        <v>125</v>
      </c>
      <c r="F16" s="5" t="s">
        <v>739</v>
      </c>
      <c r="G16" s="5">
        <v>-1.1599170000000001</v>
      </c>
      <c r="H16" s="5" t="s">
        <v>747</v>
      </c>
      <c r="I16" s="5">
        <v>-80.861999999999995</v>
      </c>
      <c r="J16" s="5" t="s">
        <v>756</v>
      </c>
      <c r="K16" s="5" t="s">
        <v>236</v>
      </c>
      <c r="L16" s="118"/>
      <c r="M16" s="9">
        <v>42046</v>
      </c>
      <c r="N16" s="21">
        <v>0.4680555555555555</v>
      </c>
      <c r="O16" s="9" t="s">
        <v>759</v>
      </c>
      <c r="P16" s="21">
        <v>0</v>
      </c>
      <c r="Q16" s="5" t="e">
        <f t="shared" si="0"/>
        <v>#VALUE!</v>
      </c>
      <c r="R16" s="5" t="s">
        <v>760</v>
      </c>
    </row>
    <row r="17" spans="1:18" x14ac:dyDescent="0.25">
      <c r="A17" s="67" t="s">
        <v>85</v>
      </c>
      <c r="B17" s="10" t="s">
        <v>728</v>
      </c>
      <c r="C17" s="24" t="s">
        <v>388</v>
      </c>
      <c r="D17" s="24" t="s">
        <v>309</v>
      </c>
      <c r="E17" s="68" t="s">
        <v>126</v>
      </c>
      <c r="F17" s="5" t="s">
        <v>740</v>
      </c>
      <c r="G17" s="5">
        <v>-1.150361</v>
      </c>
      <c r="H17" s="5" t="s">
        <v>748</v>
      </c>
      <c r="I17" s="5">
        <v>-80.844667000000001</v>
      </c>
      <c r="J17" s="5" t="s">
        <v>753</v>
      </c>
      <c r="K17" s="5" t="s">
        <v>236</v>
      </c>
      <c r="L17" s="5"/>
      <c r="M17" s="9">
        <v>42046</v>
      </c>
      <c r="N17" s="21">
        <v>0.54861111111111105</v>
      </c>
      <c r="O17" s="9" t="s">
        <v>759</v>
      </c>
      <c r="P17" s="21">
        <v>0</v>
      </c>
      <c r="Q17" s="5" t="e">
        <f t="shared" si="0"/>
        <v>#VALUE!</v>
      </c>
      <c r="R17" s="37" t="s">
        <v>761</v>
      </c>
    </row>
    <row r="18" spans="1:18" x14ac:dyDescent="0.25">
      <c r="A18" s="67" t="s">
        <v>86</v>
      </c>
      <c r="B18" s="10" t="s">
        <v>729</v>
      </c>
      <c r="C18" s="24" t="s">
        <v>388</v>
      </c>
      <c r="D18" s="24" t="s">
        <v>310</v>
      </c>
      <c r="E18" s="68" t="s">
        <v>127</v>
      </c>
      <c r="F18" s="5" t="s">
        <v>807</v>
      </c>
      <c r="G18" s="5">
        <v>-1.051194</v>
      </c>
      <c r="H18" s="5" t="s">
        <v>816</v>
      </c>
      <c r="I18" s="5">
        <v>-80.881472000000002</v>
      </c>
      <c r="J18" s="5" t="s">
        <v>788</v>
      </c>
      <c r="K18" s="8" t="s">
        <v>230</v>
      </c>
      <c r="L18" s="5"/>
      <c r="M18" s="9">
        <v>42047</v>
      </c>
      <c r="N18" s="21">
        <v>0.44791666666666669</v>
      </c>
      <c r="O18" s="9" t="s">
        <v>759</v>
      </c>
      <c r="P18" s="21">
        <v>0</v>
      </c>
      <c r="Q18" s="5" t="e">
        <f t="shared" si="0"/>
        <v>#VALUE!</v>
      </c>
      <c r="R18" s="37" t="s">
        <v>534</v>
      </c>
    </row>
    <row r="19" spans="1:18" x14ac:dyDescent="0.25">
      <c r="A19" s="67" t="s">
        <v>87</v>
      </c>
      <c r="B19" s="10" t="s">
        <v>730</v>
      </c>
      <c r="C19" s="24" t="s">
        <v>388</v>
      </c>
      <c r="D19" s="24" t="s">
        <v>311</v>
      </c>
      <c r="E19" s="68" t="s">
        <v>128</v>
      </c>
      <c r="F19" s="5" t="s">
        <v>741</v>
      </c>
      <c r="G19" s="5">
        <v>-1.1326940000000001</v>
      </c>
      <c r="H19" s="5" t="s">
        <v>749</v>
      </c>
      <c r="I19" s="5">
        <v>-80.878933000000004</v>
      </c>
      <c r="J19" s="5" t="s">
        <v>756</v>
      </c>
      <c r="K19" s="5" t="s">
        <v>236</v>
      </c>
      <c r="L19" s="5"/>
      <c r="M19" s="9">
        <v>42046</v>
      </c>
      <c r="N19" s="21">
        <v>0.375</v>
      </c>
      <c r="O19" s="9" t="s">
        <v>759</v>
      </c>
      <c r="P19" s="21">
        <v>0</v>
      </c>
      <c r="Q19" s="5" t="e">
        <f t="shared" si="0"/>
        <v>#VALUE!</v>
      </c>
      <c r="R19" s="37"/>
    </row>
    <row r="20" spans="1:18" x14ac:dyDescent="0.25">
      <c r="A20" s="67" t="s">
        <v>88</v>
      </c>
      <c r="B20" s="10" t="s">
        <v>731</v>
      </c>
      <c r="C20" s="24"/>
      <c r="D20" s="24" t="s">
        <v>312</v>
      </c>
      <c r="E20" s="68" t="s">
        <v>129</v>
      </c>
      <c r="F20" s="5" t="s">
        <v>742</v>
      </c>
      <c r="G20" s="5">
        <v>-1.0703609999999999</v>
      </c>
      <c r="H20" s="5" t="s">
        <v>750</v>
      </c>
      <c r="I20" s="5">
        <v>-80.835194000000001</v>
      </c>
      <c r="J20" s="5" t="s">
        <v>753</v>
      </c>
      <c r="K20" s="5" t="s">
        <v>757</v>
      </c>
      <c r="L20" s="5"/>
      <c r="M20" s="9">
        <v>42047</v>
      </c>
      <c r="N20" s="21">
        <v>0.40972222222222227</v>
      </c>
      <c r="O20" s="9" t="s">
        <v>759</v>
      </c>
      <c r="P20" s="21">
        <v>0</v>
      </c>
      <c r="Q20" s="5" t="e">
        <f t="shared" si="0"/>
        <v>#VALUE!</v>
      </c>
      <c r="R20" s="37"/>
    </row>
    <row r="21" spans="1:18" s="19" customFormat="1" x14ac:dyDescent="0.25">
      <c r="A21" s="123" t="s">
        <v>89</v>
      </c>
      <c r="B21" s="18" t="s">
        <v>732</v>
      </c>
      <c r="C21" s="101"/>
      <c r="D21" s="101" t="s">
        <v>313</v>
      </c>
      <c r="E21" s="126" t="s">
        <v>130</v>
      </c>
      <c r="F21" s="6" t="s">
        <v>315</v>
      </c>
      <c r="G21" s="6"/>
      <c r="H21" s="6" t="s">
        <v>315</v>
      </c>
      <c r="I21" s="6"/>
      <c r="J21" s="6"/>
      <c r="K21" s="6"/>
      <c r="L21" s="6"/>
      <c r="M21" s="15" t="s">
        <v>759</v>
      </c>
      <c r="N21" s="22">
        <v>0</v>
      </c>
      <c r="O21" s="15" t="s">
        <v>759</v>
      </c>
      <c r="P21" s="22">
        <v>0</v>
      </c>
      <c r="Q21" s="6" t="e">
        <f t="shared" si="0"/>
        <v>#VALUE!</v>
      </c>
      <c r="R21" s="127"/>
    </row>
    <row r="22" spans="1:18" x14ac:dyDescent="0.25">
      <c r="A22" s="67" t="s">
        <v>90</v>
      </c>
      <c r="B22" s="10" t="s">
        <v>733</v>
      </c>
      <c r="C22" s="24" t="s">
        <v>388</v>
      </c>
      <c r="D22" s="24" t="s">
        <v>314</v>
      </c>
      <c r="E22" s="68" t="s">
        <v>131</v>
      </c>
      <c r="F22" s="5" t="s">
        <v>743</v>
      </c>
      <c r="G22" s="5">
        <v>-1.141667</v>
      </c>
      <c r="H22" s="5" t="s">
        <v>751</v>
      </c>
      <c r="I22" s="5">
        <v>-80.861806000000001</v>
      </c>
      <c r="J22" s="5" t="s">
        <v>753</v>
      </c>
      <c r="K22" s="5" t="s">
        <v>236</v>
      </c>
      <c r="L22" s="5"/>
      <c r="M22" s="9">
        <v>42046</v>
      </c>
      <c r="N22" s="21">
        <v>0.56944444444444442</v>
      </c>
      <c r="O22" s="9" t="s">
        <v>759</v>
      </c>
      <c r="P22" s="21">
        <v>0</v>
      </c>
      <c r="Q22" s="5" t="e">
        <f t="shared" si="0"/>
        <v>#VALUE!</v>
      </c>
      <c r="R22" s="37"/>
    </row>
  </sheetData>
  <mergeCells count="3">
    <mergeCell ref="C1:E1"/>
    <mergeCell ref="F1:H1"/>
    <mergeCell ref="O1:P1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2"/>
  <sheetViews>
    <sheetView topLeftCell="B1" zoomScale="90" zoomScaleNormal="90" workbookViewId="0">
      <selection activeCell="I14" sqref="I14"/>
    </sheetView>
  </sheetViews>
  <sheetFormatPr defaultColWidth="11.42578125" defaultRowHeight="15" x14ac:dyDescent="0.25"/>
  <cols>
    <col min="2" max="2" width="12.28515625" customWidth="1"/>
    <col min="5" max="5" width="19.28515625" customWidth="1"/>
    <col min="23" max="23" width="15.28515625" bestFit="1" customWidth="1"/>
    <col min="26" max="26" width="11.28515625" customWidth="1"/>
  </cols>
  <sheetData>
    <row r="1" spans="1:23" ht="45.75" thickBot="1" x14ac:dyDescent="0.3">
      <c r="A1" s="76" t="s">
        <v>194</v>
      </c>
      <c r="B1" s="31" t="s">
        <v>195</v>
      </c>
      <c r="C1" s="30" t="s">
        <v>193</v>
      </c>
      <c r="D1" s="65" t="s">
        <v>192</v>
      </c>
      <c r="E1" s="66" t="s">
        <v>111</v>
      </c>
      <c r="F1" s="26" t="s">
        <v>216</v>
      </c>
      <c r="G1" s="26"/>
      <c r="H1" s="26" t="s">
        <v>217</v>
      </c>
      <c r="I1" s="84"/>
      <c r="J1" s="107" t="s">
        <v>5</v>
      </c>
      <c r="K1" s="107" t="s">
        <v>218</v>
      </c>
      <c r="L1" s="107" t="s">
        <v>251</v>
      </c>
      <c r="M1" s="108" t="s">
        <v>7</v>
      </c>
      <c r="N1" s="109" t="s">
        <v>8</v>
      </c>
      <c r="O1" s="103" t="s">
        <v>9</v>
      </c>
      <c r="P1" s="104" t="s">
        <v>10</v>
      </c>
      <c r="Q1" s="102" t="s">
        <v>70</v>
      </c>
      <c r="R1" s="120" t="s">
        <v>547</v>
      </c>
      <c r="S1" s="120" t="s">
        <v>548</v>
      </c>
      <c r="T1" s="120" t="s">
        <v>549</v>
      </c>
      <c r="U1" s="120" t="s">
        <v>552</v>
      </c>
      <c r="V1" s="120" t="s">
        <v>553</v>
      </c>
      <c r="W1" s="129" t="s">
        <v>11</v>
      </c>
    </row>
    <row r="2" spans="1:23" x14ac:dyDescent="0.25">
      <c r="A2" s="165" t="s">
        <v>91</v>
      </c>
      <c r="B2" s="143" t="s">
        <v>647</v>
      </c>
      <c r="C2" s="144" t="s">
        <v>388</v>
      </c>
      <c r="D2" s="144" t="s">
        <v>196</v>
      </c>
      <c r="E2" s="145" t="s">
        <v>132</v>
      </c>
      <c r="F2" s="138" t="s">
        <v>667</v>
      </c>
      <c r="G2" s="166">
        <v>-1509861</v>
      </c>
      <c r="H2" s="138" t="s">
        <v>678</v>
      </c>
      <c r="I2" s="166">
        <v>-80692333</v>
      </c>
      <c r="J2" s="138" t="s">
        <v>391</v>
      </c>
      <c r="K2" s="138" t="s">
        <v>236</v>
      </c>
      <c r="L2" s="138"/>
      <c r="M2" s="147">
        <v>42031</v>
      </c>
      <c r="N2" s="148">
        <v>0.56805555555555554</v>
      </c>
      <c r="O2" s="147">
        <v>42074</v>
      </c>
      <c r="P2" s="148">
        <v>0.52083333333333337</v>
      </c>
      <c r="Q2" s="138">
        <f t="shared" ref="Q2:Q21" si="0">O2-M2</f>
        <v>43</v>
      </c>
      <c r="R2" s="138" t="s">
        <v>550</v>
      </c>
      <c r="S2" s="138" t="s">
        <v>550</v>
      </c>
      <c r="T2" s="138" t="s">
        <v>551</v>
      </c>
      <c r="U2" s="167"/>
      <c r="V2" s="138">
        <v>666</v>
      </c>
      <c r="W2" s="106"/>
    </row>
    <row r="3" spans="1:23" x14ac:dyDescent="0.25">
      <c r="A3" s="165" t="s">
        <v>92</v>
      </c>
      <c r="B3" s="143" t="s">
        <v>648</v>
      </c>
      <c r="C3" s="144" t="s">
        <v>388</v>
      </c>
      <c r="D3" s="144" t="s">
        <v>197</v>
      </c>
      <c r="E3" s="145" t="s">
        <v>133</v>
      </c>
      <c r="F3" s="138" t="s">
        <v>668</v>
      </c>
      <c r="G3" s="166">
        <v>-1447333</v>
      </c>
      <c r="H3" s="138" t="s">
        <v>679</v>
      </c>
      <c r="I3" s="166">
        <v>-80666556</v>
      </c>
      <c r="J3" s="138" t="s">
        <v>391</v>
      </c>
      <c r="K3" s="138" t="s">
        <v>236</v>
      </c>
      <c r="L3" s="138"/>
      <c r="M3" s="147">
        <v>42030</v>
      </c>
      <c r="N3" s="148">
        <v>0.56597222222222221</v>
      </c>
      <c r="O3" s="147">
        <v>42079</v>
      </c>
      <c r="P3" s="148">
        <v>0.46180555555555558</v>
      </c>
      <c r="Q3" s="138">
        <f t="shared" si="0"/>
        <v>49</v>
      </c>
      <c r="R3" s="138" t="s">
        <v>550</v>
      </c>
      <c r="S3" s="138" t="s">
        <v>550</v>
      </c>
      <c r="T3" s="138" t="s">
        <v>551</v>
      </c>
      <c r="U3" s="167"/>
      <c r="V3" s="138">
        <v>290</v>
      </c>
      <c r="W3" s="106"/>
    </row>
    <row r="4" spans="1:23" x14ac:dyDescent="0.25">
      <c r="A4" s="165" t="s">
        <v>93</v>
      </c>
      <c r="B4" s="143" t="s">
        <v>649</v>
      </c>
      <c r="C4" s="144" t="s">
        <v>388</v>
      </c>
      <c r="D4" s="144" t="s">
        <v>198</v>
      </c>
      <c r="E4" s="145" t="s">
        <v>134</v>
      </c>
      <c r="F4" s="138" t="s">
        <v>669</v>
      </c>
      <c r="G4" s="166">
        <v>-1529722</v>
      </c>
      <c r="H4" s="138" t="s">
        <v>680</v>
      </c>
      <c r="I4" s="166">
        <v>-80710528</v>
      </c>
      <c r="J4" s="138" t="s">
        <v>391</v>
      </c>
      <c r="K4" s="138" t="s">
        <v>236</v>
      </c>
      <c r="L4" s="138"/>
      <c r="M4" s="147">
        <v>42031</v>
      </c>
      <c r="N4" s="148">
        <v>0.64444444444444449</v>
      </c>
      <c r="O4" s="147">
        <v>42074</v>
      </c>
      <c r="P4" s="148">
        <v>0.65833333333333333</v>
      </c>
      <c r="Q4" s="138">
        <f t="shared" si="0"/>
        <v>43</v>
      </c>
      <c r="R4" s="138" t="s">
        <v>550</v>
      </c>
      <c r="S4" s="138" t="s">
        <v>550</v>
      </c>
      <c r="T4" s="138" t="s">
        <v>551</v>
      </c>
      <c r="U4" s="167"/>
      <c r="V4" s="138">
        <v>129</v>
      </c>
      <c r="W4" s="106"/>
    </row>
    <row r="5" spans="1:23" x14ac:dyDescent="0.25">
      <c r="A5" s="165" t="s">
        <v>94</v>
      </c>
      <c r="B5" s="143" t="s">
        <v>650</v>
      </c>
      <c r="C5" s="144" t="s">
        <v>388</v>
      </c>
      <c r="D5" s="144" t="s">
        <v>199</v>
      </c>
      <c r="E5" s="145" t="s">
        <v>135</v>
      </c>
      <c r="F5" s="138" t="s">
        <v>670</v>
      </c>
      <c r="G5" s="166">
        <v>-1501861</v>
      </c>
      <c r="H5" s="138" t="s">
        <v>681</v>
      </c>
      <c r="I5" s="166">
        <v>-80683889</v>
      </c>
      <c r="J5" s="138" t="s">
        <v>391</v>
      </c>
      <c r="K5" s="138" t="s">
        <v>236</v>
      </c>
      <c r="L5" s="138"/>
      <c r="M5" s="147">
        <v>42031</v>
      </c>
      <c r="N5" s="148">
        <v>0.43402777777777773</v>
      </c>
      <c r="O5" s="147">
        <v>42074</v>
      </c>
      <c r="P5" s="148">
        <v>0.41180555555555554</v>
      </c>
      <c r="Q5" s="138">
        <f t="shared" si="0"/>
        <v>43</v>
      </c>
      <c r="R5" s="138" t="s">
        <v>550</v>
      </c>
      <c r="S5" s="138" t="s">
        <v>550</v>
      </c>
      <c r="T5" s="138" t="s">
        <v>551</v>
      </c>
      <c r="U5" s="167"/>
      <c r="V5" s="138">
        <v>153</v>
      </c>
      <c r="W5" s="106"/>
    </row>
    <row r="6" spans="1:23" x14ac:dyDescent="0.25">
      <c r="A6" s="165" t="s">
        <v>95</v>
      </c>
      <c r="B6" s="143" t="s">
        <v>651</v>
      </c>
      <c r="C6" s="144" t="s">
        <v>400</v>
      </c>
      <c r="D6" s="144" t="s">
        <v>200</v>
      </c>
      <c r="E6" s="145" t="s">
        <v>136</v>
      </c>
      <c r="F6" s="138" t="s">
        <v>708</v>
      </c>
      <c r="G6" s="166">
        <v>-1601083</v>
      </c>
      <c r="H6" s="138" t="s">
        <v>682</v>
      </c>
      <c r="I6" s="166">
        <v>-80728361</v>
      </c>
      <c r="J6" s="138" t="s">
        <v>240</v>
      </c>
      <c r="K6" s="138" t="s">
        <v>236</v>
      </c>
      <c r="L6" s="170">
        <v>165</v>
      </c>
      <c r="M6" s="147">
        <v>42032</v>
      </c>
      <c r="N6" s="148">
        <v>0.50347222222222221</v>
      </c>
      <c r="O6" s="147">
        <v>42079</v>
      </c>
      <c r="P6" s="148">
        <v>0.7319444444444444</v>
      </c>
      <c r="Q6" s="138">
        <f t="shared" si="0"/>
        <v>47</v>
      </c>
      <c r="R6" s="138" t="s">
        <v>550</v>
      </c>
      <c r="S6" s="138" t="s">
        <v>550</v>
      </c>
      <c r="T6" s="138" t="s">
        <v>551</v>
      </c>
      <c r="U6" s="167"/>
      <c r="V6" s="138">
        <v>264</v>
      </c>
      <c r="W6" s="106"/>
    </row>
    <row r="7" spans="1:23" x14ac:dyDescent="0.25">
      <c r="A7" s="165" t="s">
        <v>96</v>
      </c>
      <c r="B7" s="143" t="s">
        <v>652</v>
      </c>
      <c r="C7" s="144" t="s">
        <v>388</v>
      </c>
      <c r="D7" s="144" t="s">
        <v>201</v>
      </c>
      <c r="E7" s="145" t="s">
        <v>137</v>
      </c>
      <c r="F7" s="138" t="s">
        <v>671</v>
      </c>
      <c r="G7" s="166">
        <v>-1456583</v>
      </c>
      <c r="H7" s="138" t="s">
        <v>683</v>
      </c>
      <c r="I7" s="166">
        <v>-80674750</v>
      </c>
      <c r="J7" s="138" t="s">
        <v>391</v>
      </c>
      <c r="K7" s="138" t="s">
        <v>236</v>
      </c>
      <c r="L7" s="138"/>
      <c r="M7" s="153">
        <v>42030</v>
      </c>
      <c r="N7" s="154">
        <v>0.51944444444444449</v>
      </c>
      <c r="O7" s="147">
        <v>42079</v>
      </c>
      <c r="P7" s="154">
        <v>0.43402777777777773</v>
      </c>
      <c r="Q7" s="138">
        <f t="shared" si="0"/>
        <v>49</v>
      </c>
      <c r="R7" s="138" t="s">
        <v>550</v>
      </c>
      <c r="S7" s="138" t="s">
        <v>550</v>
      </c>
      <c r="T7" s="138" t="s">
        <v>551</v>
      </c>
      <c r="U7" s="167"/>
      <c r="V7" s="138">
        <v>438</v>
      </c>
      <c r="W7" s="105"/>
    </row>
    <row r="8" spans="1:23" x14ac:dyDescent="0.25">
      <c r="A8" s="165" t="s">
        <v>97</v>
      </c>
      <c r="B8" s="143" t="s">
        <v>653</v>
      </c>
      <c r="C8" s="143">
        <v>2</v>
      </c>
      <c r="D8" s="144" t="s">
        <v>202</v>
      </c>
      <c r="E8" s="145" t="s">
        <v>138</v>
      </c>
      <c r="F8" s="138" t="s">
        <v>684</v>
      </c>
      <c r="G8" s="171">
        <v>-1529639</v>
      </c>
      <c r="H8" s="138" t="s">
        <v>691</v>
      </c>
      <c r="I8" s="172">
        <v>-80691556</v>
      </c>
      <c r="J8" s="138" t="s">
        <v>240</v>
      </c>
      <c r="K8" s="138" t="s">
        <v>230</v>
      </c>
      <c r="L8" s="138">
        <v>470</v>
      </c>
      <c r="M8" s="153">
        <v>42031</v>
      </c>
      <c r="N8" s="154">
        <v>9.7222222222222224E-2</v>
      </c>
      <c r="O8" s="147">
        <v>42074</v>
      </c>
      <c r="P8" s="154">
        <v>0.20486111111111113</v>
      </c>
      <c r="Q8" s="138">
        <f t="shared" si="0"/>
        <v>43</v>
      </c>
      <c r="R8" s="138" t="s">
        <v>550</v>
      </c>
      <c r="S8" s="138" t="s">
        <v>550</v>
      </c>
      <c r="T8" s="138" t="s">
        <v>551</v>
      </c>
      <c r="U8" s="167"/>
      <c r="V8" s="138">
        <v>231</v>
      </c>
      <c r="W8" s="105" t="s">
        <v>817</v>
      </c>
    </row>
    <row r="9" spans="1:23" x14ac:dyDescent="0.25">
      <c r="A9" s="165" t="s">
        <v>98</v>
      </c>
      <c r="B9" s="143" t="s">
        <v>654</v>
      </c>
      <c r="C9" s="143">
        <v>2</v>
      </c>
      <c r="D9" s="144" t="s">
        <v>203</v>
      </c>
      <c r="E9" s="145" t="s">
        <v>139</v>
      </c>
      <c r="F9" s="138" t="s">
        <v>685</v>
      </c>
      <c r="G9" s="171">
        <v>-1520944</v>
      </c>
      <c r="H9" s="138" t="s">
        <v>692</v>
      </c>
      <c r="I9" s="166">
        <v>-80685167</v>
      </c>
      <c r="J9" s="138" t="s">
        <v>391</v>
      </c>
      <c r="K9" s="138" t="s">
        <v>230</v>
      </c>
      <c r="L9" s="138">
        <v>354</v>
      </c>
      <c r="M9" s="153">
        <v>42031</v>
      </c>
      <c r="N9" s="154">
        <v>0.50694444444444442</v>
      </c>
      <c r="O9" s="147">
        <v>42074</v>
      </c>
      <c r="P9" s="154">
        <v>7.2916666666666671E-2</v>
      </c>
      <c r="Q9" s="138">
        <f t="shared" si="0"/>
        <v>43</v>
      </c>
      <c r="R9" s="138" t="s">
        <v>550</v>
      </c>
      <c r="S9" s="138" t="s">
        <v>550</v>
      </c>
      <c r="T9" s="138" t="s">
        <v>551</v>
      </c>
      <c r="U9" s="167"/>
      <c r="V9" s="138">
        <v>116</v>
      </c>
      <c r="W9" s="106" t="s">
        <v>818</v>
      </c>
    </row>
    <row r="10" spans="1:23" x14ac:dyDescent="0.25">
      <c r="A10" s="165" t="s">
        <v>99</v>
      </c>
      <c r="B10" s="143" t="s">
        <v>655</v>
      </c>
      <c r="C10" s="143">
        <v>2</v>
      </c>
      <c r="D10" s="144" t="s">
        <v>204</v>
      </c>
      <c r="E10" s="145" t="s">
        <v>140</v>
      </c>
      <c r="F10" s="138" t="s">
        <v>693</v>
      </c>
      <c r="G10" s="166">
        <v>-1518639</v>
      </c>
      <c r="H10" s="138" t="s">
        <v>694</v>
      </c>
      <c r="I10" s="172">
        <v>-80810167</v>
      </c>
      <c r="J10" s="138" t="s">
        <v>391</v>
      </c>
      <c r="K10" s="138" t="s">
        <v>230</v>
      </c>
      <c r="L10" s="138"/>
      <c r="M10" s="153">
        <v>42032</v>
      </c>
      <c r="N10" s="154">
        <v>0.47222222222222227</v>
      </c>
      <c r="O10" s="173"/>
      <c r="P10" s="174"/>
      <c r="Q10" s="167">
        <f t="shared" si="0"/>
        <v>-42032</v>
      </c>
      <c r="R10" s="167"/>
      <c r="S10" s="167"/>
      <c r="T10" s="167"/>
      <c r="U10" s="167"/>
      <c r="V10" s="138"/>
      <c r="W10" s="105"/>
    </row>
    <row r="11" spans="1:23" x14ac:dyDescent="0.25">
      <c r="A11" s="165" t="s">
        <v>100</v>
      </c>
      <c r="B11" s="143" t="s">
        <v>656</v>
      </c>
      <c r="C11" s="143">
        <v>2</v>
      </c>
      <c r="D11" s="144" t="s">
        <v>205</v>
      </c>
      <c r="E11" s="145" t="s">
        <v>141</v>
      </c>
      <c r="F11" s="138" t="s">
        <v>686</v>
      </c>
      <c r="G11" s="166">
        <v>-1511389</v>
      </c>
      <c r="H11" s="138" t="s">
        <v>695</v>
      </c>
      <c r="I11" s="166">
        <v>-80674722</v>
      </c>
      <c r="J11" s="138" t="s">
        <v>391</v>
      </c>
      <c r="K11" s="138" t="s">
        <v>230</v>
      </c>
      <c r="L11" s="138">
        <v>230</v>
      </c>
      <c r="M11" s="153">
        <v>42031</v>
      </c>
      <c r="N11" s="154">
        <v>0.45833333333333331</v>
      </c>
      <c r="O11" s="147">
        <v>42074</v>
      </c>
      <c r="P11" s="154">
        <v>0.4375</v>
      </c>
      <c r="Q11" s="138">
        <f t="shared" si="0"/>
        <v>43</v>
      </c>
      <c r="R11" s="138" t="s">
        <v>550</v>
      </c>
      <c r="S11" s="138" t="s">
        <v>550</v>
      </c>
      <c r="T11" s="138" t="s">
        <v>551</v>
      </c>
      <c r="U11" s="167"/>
      <c r="V11" s="138">
        <v>504</v>
      </c>
      <c r="W11" s="105" t="s">
        <v>37</v>
      </c>
    </row>
    <row r="12" spans="1:23" x14ac:dyDescent="0.25">
      <c r="A12" s="165" t="s">
        <v>101</v>
      </c>
      <c r="B12" s="143" t="s">
        <v>657</v>
      </c>
      <c r="C12" s="143">
        <v>2</v>
      </c>
      <c r="D12" s="144" t="s">
        <v>206</v>
      </c>
      <c r="E12" s="145" t="s">
        <v>142</v>
      </c>
      <c r="F12" s="138" t="s">
        <v>687</v>
      </c>
      <c r="G12" s="166">
        <v>-1502778</v>
      </c>
      <c r="H12" s="138" t="s">
        <v>696</v>
      </c>
      <c r="I12" s="166">
        <v>-80665750</v>
      </c>
      <c r="J12" s="138" t="s">
        <v>22</v>
      </c>
      <c r="K12" s="138" t="s">
        <v>230</v>
      </c>
      <c r="L12" s="138">
        <v>184</v>
      </c>
      <c r="M12" s="153">
        <v>42031</v>
      </c>
      <c r="N12" s="154">
        <v>0.42708333333333331</v>
      </c>
      <c r="O12" s="147">
        <v>42074</v>
      </c>
      <c r="P12" s="154">
        <v>0.40625</v>
      </c>
      <c r="Q12" s="138">
        <f t="shared" si="0"/>
        <v>43</v>
      </c>
      <c r="R12" s="138" t="s">
        <v>550</v>
      </c>
      <c r="S12" s="138" t="s">
        <v>550</v>
      </c>
      <c r="T12" s="138" t="s">
        <v>551</v>
      </c>
      <c r="U12" s="167"/>
      <c r="V12" s="138">
        <v>287</v>
      </c>
      <c r="W12" s="105" t="s">
        <v>37</v>
      </c>
    </row>
    <row r="13" spans="1:23" x14ac:dyDescent="0.25">
      <c r="A13" s="165" t="s">
        <v>102</v>
      </c>
      <c r="B13" s="143" t="s">
        <v>658</v>
      </c>
      <c r="C13" s="143">
        <v>2</v>
      </c>
      <c r="D13" s="144" t="s">
        <v>207</v>
      </c>
      <c r="E13" s="145" t="s">
        <v>143</v>
      </c>
      <c r="F13" s="138" t="s">
        <v>688</v>
      </c>
      <c r="G13" s="166">
        <v>-1528639</v>
      </c>
      <c r="H13" s="138" t="s">
        <v>697</v>
      </c>
      <c r="I13" s="166">
        <v>-80782417</v>
      </c>
      <c r="J13" s="138" t="s">
        <v>391</v>
      </c>
      <c r="K13" s="138" t="s">
        <v>236</v>
      </c>
      <c r="L13" s="138">
        <v>29</v>
      </c>
      <c r="M13" s="153">
        <v>42031</v>
      </c>
      <c r="N13" s="154">
        <v>0.7583333333333333</v>
      </c>
      <c r="O13" s="173"/>
      <c r="P13" s="174"/>
      <c r="Q13" s="167">
        <f t="shared" si="0"/>
        <v>-42031</v>
      </c>
      <c r="R13" s="167"/>
      <c r="S13" s="167"/>
      <c r="T13" s="167"/>
      <c r="U13" s="167"/>
      <c r="V13" s="138"/>
      <c r="W13" s="105"/>
    </row>
    <row r="14" spans="1:23" x14ac:dyDescent="0.25">
      <c r="A14" s="165" t="s">
        <v>103</v>
      </c>
      <c r="B14" s="143" t="s">
        <v>659</v>
      </c>
      <c r="C14" s="143">
        <v>2</v>
      </c>
      <c r="D14" s="144" t="s">
        <v>208</v>
      </c>
      <c r="E14" s="145" t="s">
        <v>144</v>
      </c>
      <c r="F14" s="138" t="s">
        <v>672</v>
      </c>
      <c r="G14" s="166">
        <v>-1528472</v>
      </c>
      <c r="H14" s="138" t="s">
        <v>698</v>
      </c>
      <c r="I14" s="166">
        <v>-80808056</v>
      </c>
      <c r="J14" s="138" t="s">
        <v>706</v>
      </c>
      <c r="K14" s="138" t="s">
        <v>236</v>
      </c>
      <c r="L14" s="138">
        <v>378</v>
      </c>
      <c r="M14" s="153">
        <v>42030</v>
      </c>
      <c r="N14" s="154">
        <v>0.43263888888888885</v>
      </c>
      <c r="O14" s="147">
        <v>42079</v>
      </c>
      <c r="P14" s="154"/>
      <c r="Q14" s="138">
        <f t="shared" si="0"/>
        <v>49</v>
      </c>
      <c r="R14" s="138" t="s">
        <v>550</v>
      </c>
      <c r="S14" s="138" t="s">
        <v>550</v>
      </c>
      <c r="T14" s="138" t="s">
        <v>551</v>
      </c>
      <c r="U14" s="167"/>
      <c r="V14" s="138">
        <v>396</v>
      </c>
      <c r="W14" s="105"/>
    </row>
    <row r="15" spans="1:23" x14ac:dyDescent="0.25">
      <c r="A15" s="165" t="s">
        <v>104</v>
      </c>
      <c r="B15" s="143" t="s">
        <v>660</v>
      </c>
      <c r="C15" s="143">
        <v>2</v>
      </c>
      <c r="D15" s="144" t="s">
        <v>209</v>
      </c>
      <c r="E15" s="145" t="s">
        <v>145</v>
      </c>
      <c r="F15" s="138" t="s">
        <v>689</v>
      </c>
      <c r="G15" s="171">
        <v>-1456556</v>
      </c>
      <c r="H15" s="138" t="s">
        <v>699</v>
      </c>
      <c r="I15" s="171">
        <v>-80710444</v>
      </c>
      <c r="J15" s="138" t="s">
        <v>22</v>
      </c>
      <c r="K15" s="138" t="s">
        <v>230</v>
      </c>
      <c r="L15" s="138">
        <v>57</v>
      </c>
      <c r="M15" s="153">
        <v>42032</v>
      </c>
      <c r="N15" s="154">
        <v>0.41666666666666669</v>
      </c>
      <c r="O15" s="173"/>
      <c r="P15" s="174"/>
      <c r="Q15" s="167">
        <f t="shared" si="0"/>
        <v>-42032</v>
      </c>
      <c r="R15" s="167"/>
      <c r="S15" s="167"/>
      <c r="T15" s="167"/>
      <c r="U15" s="167"/>
      <c r="V15" s="138"/>
      <c r="W15" s="105"/>
    </row>
    <row r="16" spans="1:23" x14ac:dyDescent="0.25">
      <c r="A16" s="165" t="s">
        <v>105</v>
      </c>
      <c r="B16" s="143" t="s">
        <v>661</v>
      </c>
      <c r="C16" s="143">
        <v>2</v>
      </c>
      <c r="D16" s="144" t="s">
        <v>210</v>
      </c>
      <c r="E16" s="145" t="s">
        <v>146</v>
      </c>
      <c r="F16" s="138" t="s">
        <v>673</v>
      </c>
      <c r="G16" s="166">
        <v>-1447806</v>
      </c>
      <c r="H16" s="138" t="s">
        <v>700</v>
      </c>
      <c r="I16" s="166">
        <v>-80721889</v>
      </c>
      <c r="J16" s="138" t="s">
        <v>240</v>
      </c>
      <c r="K16" s="138" t="s">
        <v>236</v>
      </c>
      <c r="L16" s="138">
        <v>373</v>
      </c>
      <c r="M16" s="153">
        <v>42030</v>
      </c>
      <c r="N16" s="154">
        <v>0.40277777777777773</v>
      </c>
      <c r="O16" s="147">
        <v>42079</v>
      </c>
      <c r="P16" s="154">
        <v>0.36458333333333331</v>
      </c>
      <c r="Q16" s="138">
        <f t="shared" si="0"/>
        <v>49</v>
      </c>
      <c r="R16" s="138" t="s">
        <v>550</v>
      </c>
      <c r="S16" s="138" t="s">
        <v>550</v>
      </c>
      <c r="T16" s="138" t="s">
        <v>551</v>
      </c>
      <c r="U16" s="167"/>
      <c r="V16" s="138">
        <v>129</v>
      </c>
      <c r="W16" s="105"/>
    </row>
    <row r="17" spans="1:23" x14ac:dyDescent="0.25">
      <c r="A17" s="165" t="s">
        <v>106</v>
      </c>
      <c r="B17" s="143" t="s">
        <v>662</v>
      </c>
      <c r="C17" s="143">
        <v>2</v>
      </c>
      <c r="D17" s="144" t="s">
        <v>211</v>
      </c>
      <c r="E17" s="145" t="s">
        <v>147</v>
      </c>
      <c r="F17" s="138" t="s">
        <v>674</v>
      </c>
      <c r="G17" s="166">
        <v>-1529008</v>
      </c>
      <c r="H17" s="138" t="s">
        <v>701</v>
      </c>
      <c r="I17" s="166">
        <v>-80746361</v>
      </c>
      <c r="J17" s="138" t="s">
        <v>707</v>
      </c>
      <c r="K17" s="138" t="s">
        <v>236</v>
      </c>
      <c r="L17" s="138"/>
      <c r="M17" s="153">
        <v>42031</v>
      </c>
      <c r="N17" s="154">
        <v>0.35069444444444442</v>
      </c>
      <c r="O17" s="147">
        <v>42074</v>
      </c>
      <c r="P17" s="154">
        <v>0.35069444444444442</v>
      </c>
      <c r="Q17" s="138">
        <f t="shared" si="0"/>
        <v>43</v>
      </c>
      <c r="R17" s="138" t="s">
        <v>550</v>
      </c>
      <c r="S17" s="138" t="s">
        <v>550</v>
      </c>
      <c r="T17" s="138" t="s">
        <v>551</v>
      </c>
      <c r="U17" s="167"/>
      <c r="V17" s="138">
        <v>744</v>
      </c>
      <c r="W17" s="105"/>
    </row>
    <row r="18" spans="1:23" x14ac:dyDescent="0.25">
      <c r="A18" s="165" t="s">
        <v>107</v>
      </c>
      <c r="B18" s="143" t="s">
        <v>663</v>
      </c>
      <c r="C18" s="143">
        <v>2</v>
      </c>
      <c r="D18" s="144" t="s">
        <v>212</v>
      </c>
      <c r="E18" s="145" t="s">
        <v>148</v>
      </c>
      <c r="F18" s="138" t="s">
        <v>675</v>
      </c>
      <c r="G18" s="166">
        <v>-1538</v>
      </c>
      <c r="H18" s="138" t="s">
        <v>702</v>
      </c>
      <c r="I18" s="166">
        <v>-80719583</v>
      </c>
      <c r="J18" s="138" t="s">
        <v>22</v>
      </c>
      <c r="K18" s="138" t="s">
        <v>230</v>
      </c>
      <c r="L18" s="138">
        <v>88</v>
      </c>
      <c r="M18" s="153">
        <v>42031</v>
      </c>
      <c r="N18" s="154">
        <v>0.1763888888888889</v>
      </c>
      <c r="O18" s="147">
        <v>42074</v>
      </c>
      <c r="P18" s="154">
        <v>0.65347222222222223</v>
      </c>
      <c r="Q18" s="138">
        <f t="shared" si="0"/>
        <v>43</v>
      </c>
      <c r="R18" s="138" t="s">
        <v>550</v>
      </c>
      <c r="S18" s="138" t="s">
        <v>550</v>
      </c>
      <c r="T18" s="138" t="s">
        <v>551</v>
      </c>
      <c r="U18" s="167"/>
      <c r="V18" s="138">
        <v>2891</v>
      </c>
      <c r="W18" s="105"/>
    </row>
    <row r="19" spans="1:23" x14ac:dyDescent="0.25">
      <c r="A19" s="165" t="s">
        <v>108</v>
      </c>
      <c r="B19" s="143" t="s">
        <v>664</v>
      </c>
      <c r="C19" s="143">
        <v>2</v>
      </c>
      <c r="D19" s="144" t="s">
        <v>213</v>
      </c>
      <c r="E19" s="145" t="s">
        <v>149</v>
      </c>
      <c r="F19" s="138" t="s">
        <v>676</v>
      </c>
      <c r="G19" s="166">
        <v>-1456472</v>
      </c>
      <c r="H19" s="138" t="s">
        <v>703</v>
      </c>
      <c r="I19" s="166">
        <v>-80692583</v>
      </c>
      <c r="J19" s="138" t="s">
        <v>240</v>
      </c>
      <c r="K19" s="138" t="s">
        <v>230</v>
      </c>
      <c r="L19" s="138"/>
      <c r="M19" s="153">
        <v>42030</v>
      </c>
      <c r="N19" s="154">
        <v>0.48958333333333331</v>
      </c>
      <c r="O19" s="147">
        <v>42079</v>
      </c>
      <c r="P19" s="154">
        <v>0.41180555555555554</v>
      </c>
      <c r="Q19" s="138">
        <f t="shared" si="0"/>
        <v>49</v>
      </c>
      <c r="R19" s="138" t="s">
        <v>550</v>
      </c>
      <c r="S19" s="138" t="s">
        <v>550</v>
      </c>
      <c r="T19" s="138" t="s">
        <v>551</v>
      </c>
      <c r="U19" s="167"/>
      <c r="V19" s="138">
        <v>213</v>
      </c>
      <c r="W19" s="105"/>
    </row>
    <row r="20" spans="1:23" x14ac:dyDescent="0.25">
      <c r="A20" s="165" t="s">
        <v>109</v>
      </c>
      <c r="B20" s="143" t="s">
        <v>665</v>
      </c>
      <c r="C20" s="143">
        <v>2</v>
      </c>
      <c r="D20" s="144" t="s">
        <v>214</v>
      </c>
      <c r="E20" s="145" t="s">
        <v>150</v>
      </c>
      <c r="F20" s="138" t="s">
        <v>690</v>
      </c>
      <c r="G20" s="166">
        <v>-1546972</v>
      </c>
      <c r="H20" s="138" t="s">
        <v>704</v>
      </c>
      <c r="I20" s="166">
        <v>80782444</v>
      </c>
      <c r="J20" s="138" t="s">
        <v>240</v>
      </c>
      <c r="K20" s="138" t="s">
        <v>236</v>
      </c>
      <c r="L20" s="138">
        <v>166</v>
      </c>
      <c r="M20" s="153">
        <v>42032</v>
      </c>
      <c r="N20" s="154">
        <v>0.3576388888888889</v>
      </c>
      <c r="O20" s="147">
        <v>42079</v>
      </c>
      <c r="P20" s="154">
        <v>0.57777777777777783</v>
      </c>
      <c r="Q20" s="138">
        <f t="shared" si="0"/>
        <v>47</v>
      </c>
      <c r="R20" s="138" t="s">
        <v>550</v>
      </c>
      <c r="S20" s="138" t="s">
        <v>550</v>
      </c>
      <c r="T20" s="138" t="s">
        <v>551</v>
      </c>
      <c r="U20" s="167"/>
      <c r="V20" s="138">
        <v>250</v>
      </c>
      <c r="W20" s="105"/>
    </row>
    <row r="21" spans="1:23" x14ac:dyDescent="0.25">
      <c r="A21" s="165" t="s">
        <v>110</v>
      </c>
      <c r="B21" s="143" t="s">
        <v>666</v>
      </c>
      <c r="C21" s="143">
        <v>2</v>
      </c>
      <c r="D21" s="144" t="s">
        <v>215</v>
      </c>
      <c r="E21" s="145" t="s">
        <v>151</v>
      </c>
      <c r="F21" s="138" t="s">
        <v>677</v>
      </c>
      <c r="G21" s="166">
        <v>-1610361</v>
      </c>
      <c r="H21" s="138" t="s">
        <v>705</v>
      </c>
      <c r="I21" s="166">
        <v>-80719417</v>
      </c>
      <c r="J21" s="138" t="s">
        <v>23</v>
      </c>
      <c r="K21" s="138" t="s">
        <v>236</v>
      </c>
      <c r="L21" s="138"/>
      <c r="M21" s="153">
        <v>42032</v>
      </c>
      <c r="N21" s="154">
        <v>0.4465277777777778</v>
      </c>
      <c r="O21" s="147">
        <v>42079</v>
      </c>
      <c r="P21" s="154">
        <v>0.6875</v>
      </c>
      <c r="Q21" s="138">
        <f t="shared" si="0"/>
        <v>47</v>
      </c>
      <c r="R21" s="138" t="s">
        <v>550</v>
      </c>
      <c r="S21" s="138" t="s">
        <v>550</v>
      </c>
      <c r="T21" s="138" t="s">
        <v>551</v>
      </c>
      <c r="U21" s="167"/>
      <c r="V21" s="138">
        <v>186</v>
      </c>
      <c r="W21" s="105"/>
    </row>
    <row r="22" spans="1:23" x14ac:dyDescent="0.25">
      <c r="D22" s="130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A1:AN74"/>
  <sheetViews>
    <sheetView topLeftCell="A4" zoomScale="90" zoomScaleNormal="90" workbookViewId="0">
      <pane xSplit="1" topLeftCell="J1" activePane="topRight" state="frozen"/>
      <selection pane="topRight" activeCell="L39" sqref="L39"/>
    </sheetView>
  </sheetViews>
  <sheetFormatPr defaultColWidth="11.42578125" defaultRowHeight="15" x14ac:dyDescent="0.25"/>
  <cols>
    <col min="1" max="1" width="11.42578125" style="168"/>
    <col min="2" max="2" width="15.7109375" style="168" customWidth="1"/>
    <col min="3" max="4" width="11.42578125" style="168"/>
    <col min="5" max="5" width="18.140625" style="168" bestFit="1" customWidth="1"/>
    <col min="6" max="6" width="12.7109375" style="168" customWidth="1"/>
    <col min="7" max="7" width="15.85546875" style="141" customWidth="1"/>
    <col min="8" max="8" width="14.140625" style="168" customWidth="1"/>
    <col min="9" max="9" width="16.28515625" style="141" customWidth="1"/>
    <col min="10" max="10" width="21.140625" style="168" customWidth="1"/>
    <col min="11" max="15" width="11.42578125" style="168"/>
    <col min="16" max="23" width="11.42578125" style="141"/>
    <col min="24" max="24" width="51.85546875" style="141" bestFit="1" customWidth="1"/>
    <col min="25" max="26" width="11.42578125" style="141"/>
    <col min="27" max="27" width="79.28515625" style="141" customWidth="1"/>
    <col min="28" max="16384" width="11.42578125" style="141"/>
  </cols>
  <sheetData>
    <row r="1" spans="1:27" ht="45" x14ac:dyDescent="0.25">
      <c r="A1" s="131" t="s">
        <v>194</v>
      </c>
      <c r="B1" s="132" t="s">
        <v>195</v>
      </c>
      <c r="C1" s="132" t="s">
        <v>193</v>
      </c>
      <c r="D1" s="132" t="s">
        <v>192</v>
      </c>
      <c r="E1" s="132" t="s">
        <v>111</v>
      </c>
      <c r="F1" s="132" t="s">
        <v>563</v>
      </c>
      <c r="G1" s="133" t="s">
        <v>565</v>
      </c>
      <c r="H1" s="132" t="s">
        <v>564</v>
      </c>
      <c r="I1" s="133" t="s">
        <v>566</v>
      </c>
      <c r="J1" s="132" t="s">
        <v>5</v>
      </c>
      <c r="K1" s="132" t="s">
        <v>218</v>
      </c>
      <c r="L1" s="132" t="s">
        <v>460</v>
      </c>
      <c r="M1" s="132" t="s">
        <v>251</v>
      </c>
      <c r="N1" s="134" t="s">
        <v>7</v>
      </c>
      <c r="O1" s="135" t="s">
        <v>8</v>
      </c>
      <c r="P1" s="136" t="s">
        <v>9</v>
      </c>
      <c r="Q1" s="137" t="s">
        <v>10</v>
      </c>
      <c r="R1" s="133" t="s">
        <v>70</v>
      </c>
      <c r="S1" s="133" t="s">
        <v>547</v>
      </c>
      <c r="T1" s="133" t="s">
        <v>548</v>
      </c>
      <c r="U1" s="133" t="s">
        <v>549</v>
      </c>
      <c r="V1" s="133" t="s">
        <v>552</v>
      </c>
      <c r="W1" s="133" t="s">
        <v>553</v>
      </c>
      <c r="X1" s="133" t="s">
        <v>11</v>
      </c>
      <c r="Y1" s="139" t="s">
        <v>762</v>
      </c>
      <c r="Z1" s="140" t="s">
        <v>763</v>
      </c>
      <c r="AA1" s="140" t="s">
        <v>766</v>
      </c>
    </row>
    <row r="2" spans="1:27" x14ac:dyDescent="0.25">
      <c r="A2" s="142" t="s">
        <v>91</v>
      </c>
      <c r="B2" s="143" t="s">
        <v>172</v>
      </c>
      <c r="C2" s="144" t="s">
        <v>232</v>
      </c>
      <c r="D2" s="144" t="s">
        <v>196</v>
      </c>
      <c r="E2" s="145" t="s">
        <v>132</v>
      </c>
      <c r="F2" s="138" t="s">
        <v>233</v>
      </c>
      <c r="G2" s="146" t="s">
        <v>584</v>
      </c>
      <c r="H2" s="138" t="s">
        <v>234</v>
      </c>
      <c r="I2" s="146" t="s">
        <v>604</v>
      </c>
      <c r="J2" s="138" t="s">
        <v>235</v>
      </c>
      <c r="K2" s="138" t="s">
        <v>236</v>
      </c>
      <c r="L2" s="138" t="s">
        <v>239</v>
      </c>
      <c r="M2" s="138">
        <v>250</v>
      </c>
      <c r="N2" s="147">
        <v>41904</v>
      </c>
      <c r="O2" s="148">
        <v>0.46458333333333335</v>
      </c>
      <c r="P2" s="149">
        <v>41948</v>
      </c>
      <c r="Q2" s="150">
        <v>0.45</v>
      </c>
      <c r="R2" s="151">
        <f>P2-N2</f>
        <v>44</v>
      </c>
      <c r="S2" s="152" t="s">
        <v>764</v>
      </c>
      <c r="T2" s="152" t="s">
        <v>764</v>
      </c>
      <c r="U2" s="152" t="s">
        <v>765</v>
      </c>
      <c r="V2" s="152"/>
      <c r="W2" s="152">
        <v>137</v>
      </c>
      <c r="X2" s="152" t="s">
        <v>281</v>
      </c>
      <c r="Y2" s="152" t="s">
        <v>767</v>
      </c>
      <c r="Z2" s="152"/>
      <c r="AA2" s="152" t="s">
        <v>768</v>
      </c>
    </row>
    <row r="3" spans="1:27" x14ac:dyDescent="0.25">
      <c r="A3" s="142" t="s">
        <v>92</v>
      </c>
      <c r="B3" s="143" t="s">
        <v>173</v>
      </c>
      <c r="C3" s="144"/>
      <c r="D3" s="144" t="s">
        <v>197</v>
      </c>
      <c r="E3" s="145" t="s">
        <v>133</v>
      </c>
      <c r="F3" s="138" t="s">
        <v>237</v>
      </c>
      <c r="G3" s="146" t="s">
        <v>585</v>
      </c>
      <c r="H3" s="138" t="s">
        <v>238</v>
      </c>
      <c r="I3" s="146" t="s">
        <v>605</v>
      </c>
      <c r="J3" s="138" t="s">
        <v>23</v>
      </c>
      <c r="K3" s="138" t="s">
        <v>236</v>
      </c>
      <c r="L3" s="138" t="s">
        <v>239</v>
      </c>
      <c r="M3" s="138">
        <v>533</v>
      </c>
      <c r="N3" s="147">
        <v>41905</v>
      </c>
      <c r="O3" s="148">
        <v>0.65625</v>
      </c>
      <c r="P3" s="149">
        <v>41948</v>
      </c>
      <c r="Q3" s="150">
        <v>0.65277777777777779</v>
      </c>
      <c r="R3" s="151">
        <f t="shared" ref="R3:R21" si="0">P3-N3</f>
        <v>43</v>
      </c>
      <c r="S3" s="152" t="s">
        <v>764</v>
      </c>
      <c r="T3" s="152" t="s">
        <v>764</v>
      </c>
      <c r="U3" s="152" t="s">
        <v>765</v>
      </c>
      <c r="V3" s="152"/>
      <c r="W3" s="152">
        <v>234</v>
      </c>
      <c r="X3" s="152" t="s">
        <v>282</v>
      </c>
      <c r="Y3" s="152" t="s">
        <v>767</v>
      </c>
      <c r="Z3" s="152"/>
      <c r="AA3" s="152" t="s">
        <v>769</v>
      </c>
    </row>
    <row r="4" spans="1:27" x14ac:dyDescent="0.25">
      <c r="A4" s="142" t="s">
        <v>93</v>
      </c>
      <c r="B4" s="143" t="s">
        <v>174</v>
      </c>
      <c r="C4" s="144"/>
      <c r="D4" s="144" t="s">
        <v>198</v>
      </c>
      <c r="E4" s="145" t="s">
        <v>134</v>
      </c>
      <c r="F4" s="138" t="s">
        <v>245</v>
      </c>
      <c r="G4" s="146" t="s">
        <v>586</v>
      </c>
      <c r="H4" s="138" t="s">
        <v>246</v>
      </c>
      <c r="I4" s="146" t="s">
        <v>606</v>
      </c>
      <c r="J4" s="138" t="s">
        <v>240</v>
      </c>
      <c r="K4" s="138" t="s">
        <v>236</v>
      </c>
      <c r="L4" s="138" t="s">
        <v>239</v>
      </c>
      <c r="M4" s="138">
        <v>347</v>
      </c>
      <c r="N4" s="147">
        <v>41905</v>
      </c>
      <c r="O4" s="148">
        <v>0.51666666666666672</v>
      </c>
      <c r="P4" s="149">
        <v>41949</v>
      </c>
      <c r="Q4" s="150">
        <v>0.45277777777777778</v>
      </c>
      <c r="R4" s="151">
        <f t="shared" si="0"/>
        <v>44</v>
      </c>
      <c r="S4" s="152" t="s">
        <v>764</v>
      </c>
      <c r="T4" s="152" t="s">
        <v>764</v>
      </c>
      <c r="U4" s="152" t="s">
        <v>765</v>
      </c>
      <c r="V4" s="152"/>
      <c r="W4" s="152">
        <v>105</v>
      </c>
      <c r="X4" s="152" t="s">
        <v>283</v>
      </c>
      <c r="Y4" s="152" t="s">
        <v>767</v>
      </c>
      <c r="Z4" s="152"/>
      <c r="AA4" s="152"/>
    </row>
    <row r="5" spans="1:27" x14ac:dyDescent="0.25">
      <c r="A5" s="142" t="s">
        <v>94</v>
      </c>
      <c r="B5" s="143" t="s">
        <v>175</v>
      </c>
      <c r="C5" s="144"/>
      <c r="D5" s="144" t="s">
        <v>199</v>
      </c>
      <c r="E5" s="145" t="s">
        <v>135</v>
      </c>
      <c r="F5" s="138" t="s">
        <v>247</v>
      </c>
      <c r="G5" s="146" t="s">
        <v>587</v>
      </c>
      <c r="H5" s="138" t="s">
        <v>250</v>
      </c>
      <c r="I5" s="146" t="s">
        <v>607</v>
      </c>
      <c r="J5" s="138" t="s">
        <v>23</v>
      </c>
      <c r="K5" s="138" t="s">
        <v>236</v>
      </c>
      <c r="L5" s="138" t="s">
        <v>239</v>
      </c>
      <c r="M5" s="138">
        <v>102.2</v>
      </c>
      <c r="N5" s="147">
        <v>41906</v>
      </c>
      <c r="O5" s="148">
        <v>0.38680555555555557</v>
      </c>
      <c r="P5" s="149">
        <v>41949</v>
      </c>
      <c r="Q5" s="150">
        <v>0.39374999999999999</v>
      </c>
      <c r="R5" s="151">
        <f t="shared" si="0"/>
        <v>43</v>
      </c>
      <c r="S5" s="152" t="s">
        <v>764</v>
      </c>
      <c r="T5" s="152" t="s">
        <v>764</v>
      </c>
      <c r="U5" s="152" t="s">
        <v>765</v>
      </c>
      <c r="V5" s="152"/>
      <c r="W5" s="152">
        <v>777</v>
      </c>
      <c r="X5" s="152" t="s">
        <v>284</v>
      </c>
      <c r="Y5" s="152" t="s">
        <v>767</v>
      </c>
      <c r="Z5" s="152"/>
      <c r="AA5" s="152"/>
    </row>
    <row r="6" spans="1:27" x14ac:dyDescent="0.25">
      <c r="A6" s="142" t="s">
        <v>95</v>
      </c>
      <c r="B6" s="143" t="s">
        <v>176</v>
      </c>
      <c r="C6" s="144"/>
      <c r="D6" s="144" t="s">
        <v>200</v>
      </c>
      <c r="E6" s="145" t="s">
        <v>136</v>
      </c>
      <c r="F6" s="138" t="s">
        <v>248</v>
      </c>
      <c r="G6" s="146" t="s">
        <v>588</v>
      </c>
      <c r="H6" s="138" t="s">
        <v>249</v>
      </c>
      <c r="I6" s="146" t="s">
        <v>608</v>
      </c>
      <c r="J6" s="138" t="s">
        <v>240</v>
      </c>
      <c r="K6" s="138" t="s">
        <v>236</v>
      </c>
      <c r="L6" s="138" t="s">
        <v>239</v>
      </c>
      <c r="M6" s="138">
        <v>361</v>
      </c>
      <c r="N6" s="147">
        <v>41905</v>
      </c>
      <c r="O6" s="148">
        <v>0.58888888888888891</v>
      </c>
      <c r="P6" s="149">
        <v>41949</v>
      </c>
      <c r="Q6" s="150">
        <v>0.51111111111111118</v>
      </c>
      <c r="R6" s="151">
        <f t="shared" si="0"/>
        <v>44</v>
      </c>
      <c r="S6" s="152" t="s">
        <v>764</v>
      </c>
      <c r="T6" s="152" t="s">
        <v>764</v>
      </c>
      <c r="U6" s="152" t="s">
        <v>765</v>
      </c>
      <c r="V6" s="152"/>
      <c r="W6" s="152">
        <v>241</v>
      </c>
      <c r="X6" s="152" t="s">
        <v>285</v>
      </c>
      <c r="Y6" s="152" t="s">
        <v>767</v>
      </c>
      <c r="Z6" s="152"/>
      <c r="AA6" s="152" t="s">
        <v>770</v>
      </c>
    </row>
    <row r="7" spans="1:27" x14ac:dyDescent="0.25">
      <c r="A7" s="142" t="s">
        <v>96</v>
      </c>
      <c r="B7" s="143" t="s">
        <v>177</v>
      </c>
      <c r="C7" s="144" t="s">
        <v>219</v>
      </c>
      <c r="D7" s="144" t="s">
        <v>201</v>
      </c>
      <c r="E7" s="145" t="s">
        <v>137</v>
      </c>
      <c r="F7" s="138" t="s">
        <v>227</v>
      </c>
      <c r="G7" s="146" t="s">
        <v>589</v>
      </c>
      <c r="H7" s="138" t="s">
        <v>228</v>
      </c>
      <c r="I7" s="146" t="s">
        <v>609</v>
      </c>
      <c r="J7" s="138" t="s">
        <v>241</v>
      </c>
      <c r="K7" s="138" t="s">
        <v>230</v>
      </c>
      <c r="L7" s="138" t="s">
        <v>236</v>
      </c>
      <c r="M7" s="138"/>
      <c r="N7" s="153">
        <v>41905</v>
      </c>
      <c r="O7" s="154">
        <v>0.46527777777777773</v>
      </c>
      <c r="P7" s="149">
        <v>41948</v>
      </c>
      <c r="Q7" s="155">
        <v>0.51388888888888895</v>
      </c>
      <c r="R7" s="151">
        <f t="shared" si="0"/>
        <v>43</v>
      </c>
      <c r="S7" s="152" t="s">
        <v>764</v>
      </c>
      <c r="T7" s="152" t="s">
        <v>764</v>
      </c>
      <c r="U7" s="152" t="s">
        <v>765</v>
      </c>
      <c r="V7" s="152"/>
      <c r="W7" s="152">
        <v>408</v>
      </c>
      <c r="X7" s="151" t="s">
        <v>231</v>
      </c>
      <c r="Y7" s="152" t="s">
        <v>767</v>
      </c>
      <c r="Z7" s="152"/>
      <c r="AA7" s="152" t="s">
        <v>771</v>
      </c>
    </row>
    <row r="8" spans="1:27" x14ac:dyDescent="0.25">
      <c r="A8" s="142" t="s">
        <v>97</v>
      </c>
      <c r="B8" s="143" t="s">
        <v>178</v>
      </c>
      <c r="C8" s="143">
        <v>51</v>
      </c>
      <c r="D8" s="144" t="s">
        <v>202</v>
      </c>
      <c r="E8" s="145" t="s">
        <v>138</v>
      </c>
      <c r="F8" s="138" t="s">
        <v>287</v>
      </c>
      <c r="G8" s="156" t="s">
        <v>590</v>
      </c>
      <c r="H8" s="138" t="s">
        <v>288</v>
      </c>
      <c r="I8" s="156" t="s">
        <v>610</v>
      </c>
      <c r="J8" s="138" t="s">
        <v>240</v>
      </c>
      <c r="K8" s="138" t="s">
        <v>230</v>
      </c>
      <c r="L8" s="138" t="s">
        <v>236</v>
      </c>
      <c r="M8" s="138">
        <v>480</v>
      </c>
      <c r="N8" s="153">
        <v>41906</v>
      </c>
      <c r="O8" s="154">
        <v>0.42777777777777781</v>
      </c>
      <c r="P8" s="157" t="s">
        <v>229</v>
      </c>
      <c r="Q8" s="158">
        <v>0.43472222222222223</v>
      </c>
      <c r="R8" s="151" t="e">
        <f t="shared" si="0"/>
        <v>#VALUE!</v>
      </c>
      <c r="S8" s="152" t="s">
        <v>764</v>
      </c>
      <c r="T8" s="152" t="s">
        <v>764</v>
      </c>
      <c r="U8" s="152" t="s">
        <v>765</v>
      </c>
      <c r="V8" s="152"/>
      <c r="W8" s="152">
        <v>1768</v>
      </c>
      <c r="X8" s="159" t="s">
        <v>267</v>
      </c>
      <c r="Y8" s="152"/>
      <c r="Z8" s="121" t="s">
        <v>767</v>
      </c>
      <c r="AA8" s="152" t="s">
        <v>774</v>
      </c>
    </row>
    <row r="9" spans="1:27" x14ac:dyDescent="0.25">
      <c r="A9" s="142" t="s">
        <v>98</v>
      </c>
      <c r="B9" s="143" t="s">
        <v>179</v>
      </c>
      <c r="C9" s="144" t="s">
        <v>220</v>
      </c>
      <c r="D9" s="144" t="s">
        <v>203</v>
      </c>
      <c r="E9" s="145" t="s">
        <v>139</v>
      </c>
      <c r="F9" s="138" t="s">
        <v>252</v>
      </c>
      <c r="G9" s="156" t="s">
        <v>591</v>
      </c>
      <c r="H9" s="138" t="s">
        <v>253</v>
      </c>
      <c r="I9" s="156" t="s">
        <v>611</v>
      </c>
      <c r="J9" s="138" t="s">
        <v>23</v>
      </c>
      <c r="K9" s="138" t="s">
        <v>230</v>
      </c>
      <c r="L9" s="138" t="s">
        <v>236</v>
      </c>
      <c r="M9" s="138"/>
      <c r="N9" s="153">
        <v>41905</v>
      </c>
      <c r="O9" s="154">
        <v>0.56597222222222221</v>
      </c>
      <c r="P9" s="157">
        <v>41948</v>
      </c>
      <c r="Q9" s="158">
        <v>0.68125000000000002</v>
      </c>
      <c r="R9" s="151">
        <f t="shared" si="0"/>
        <v>43</v>
      </c>
      <c r="S9" s="152" t="s">
        <v>764</v>
      </c>
      <c r="T9" s="152" t="s">
        <v>764</v>
      </c>
      <c r="U9" s="152" t="s">
        <v>765</v>
      </c>
      <c r="V9" s="152"/>
      <c r="W9" s="152">
        <v>329</v>
      </c>
      <c r="X9" s="159" t="s">
        <v>254</v>
      </c>
      <c r="Y9" s="152" t="s">
        <v>767</v>
      </c>
      <c r="Z9" s="152"/>
      <c r="AA9" s="152"/>
    </row>
    <row r="10" spans="1:27" x14ac:dyDescent="0.25">
      <c r="A10" s="142" t="s">
        <v>99</v>
      </c>
      <c r="B10" s="143" t="s">
        <v>180</v>
      </c>
      <c r="C10" s="144" t="s">
        <v>280</v>
      </c>
      <c r="D10" s="144" t="s">
        <v>204</v>
      </c>
      <c r="E10" s="145" t="s">
        <v>140</v>
      </c>
      <c r="F10" s="138" t="s">
        <v>268</v>
      </c>
      <c r="G10" s="146" t="s">
        <v>592</v>
      </c>
      <c r="H10" s="138" t="s">
        <v>269</v>
      </c>
      <c r="I10" s="146" t="s">
        <v>612</v>
      </c>
      <c r="J10" s="138" t="s">
        <v>242</v>
      </c>
      <c r="K10" s="138" t="s">
        <v>236</v>
      </c>
      <c r="L10" s="138" t="s">
        <v>239</v>
      </c>
      <c r="M10" s="138">
        <v>566</v>
      </c>
      <c r="N10" s="153">
        <v>41904</v>
      </c>
      <c r="O10" s="154">
        <v>0.60347222222222219</v>
      </c>
      <c r="P10" s="149">
        <v>41948</v>
      </c>
      <c r="Q10" s="155">
        <v>0.58888888888888891</v>
      </c>
      <c r="R10" s="151">
        <f t="shared" si="0"/>
        <v>44</v>
      </c>
      <c r="S10" s="152" t="s">
        <v>764</v>
      </c>
      <c r="T10" s="152" t="s">
        <v>764</v>
      </c>
      <c r="U10" s="152" t="s">
        <v>765</v>
      </c>
      <c r="V10" s="152"/>
      <c r="W10" s="152">
        <v>154</v>
      </c>
      <c r="X10" s="151" t="s">
        <v>270</v>
      </c>
      <c r="Y10" s="152" t="s">
        <v>767</v>
      </c>
      <c r="Z10" s="152"/>
      <c r="AA10" s="152"/>
    </row>
    <row r="11" spans="1:27" x14ac:dyDescent="0.25">
      <c r="A11" s="142" t="s">
        <v>100</v>
      </c>
      <c r="B11" s="143" t="s">
        <v>181</v>
      </c>
      <c r="C11" s="144" t="s">
        <v>222</v>
      </c>
      <c r="D11" s="144" t="s">
        <v>205</v>
      </c>
      <c r="E11" s="145" t="s">
        <v>141</v>
      </c>
      <c r="F11" s="138" t="s">
        <v>255</v>
      </c>
      <c r="G11" s="146" t="s">
        <v>593</v>
      </c>
      <c r="H11" s="138" t="s">
        <v>256</v>
      </c>
      <c r="I11" s="146" t="s">
        <v>613</v>
      </c>
      <c r="J11" s="138" t="s">
        <v>23</v>
      </c>
      <c r="K11" s="138" t="s">
        <v>230</v>
      </c>
      <c r="L11" s="138" t="s">
        <v>236</v>
      </c>
      <c r="M11" s="138"/>
      <c r="N11" s="153">
        <v>41905</v>
      </c>
      <c r="O11" s="154">
        <v>0.6875</v>
      </c>
      <c r="P11" s="149" t="s">
        <v>229</v>
      </c>
      <c r="Q11" s="155">
        <v>0.61944444444444446</v>
      </c>
      <c r="R11" s="151" t="e">
        <f t="shared" si="0"/>
        <v>#VALUE!</v>
      </c>
      <c r="S11" s="152" t="s">
        <v>764</v>
      </c>
      <c r="T11" s="152" t="s">
        <v>764</v>
      </c>
      <c r="U11" s="152" t="s">
        <v>765</v>
      </c>
      <c r="V11" s="152"/>
      <c r="W11" s="152">
        <v>875</v>
      </c>
      <c r="X11" s="151"/>
      <c r="Y11" s="152" t="s">
        <v>767</v>
      </c>
      <c r="Z11" s="152"/>
      <c r="AA11" s="152" t="s">
        <v>773</v>
      </c>
    </row>
    <row r="12" spans="1:27" x14ac:dyDescent="0.25">
      <c r="A12" s="142" t="s">
        <v>101</v>
      </c>
      <c r="B12" s="143" t="s">
        <v>182</v>
      </c>
      <c r="C12" s="144" t="s">
        <v>221</v>
      </c>
      <c r="D12" s="144" t="s">
        <v>206</v>
      </c>
      <c r="E12" s="145" t="s">
        <v>142</v>
      </c>
      <c r="F12" s="138" t="s">
        <v>271</v>
      </c>
      <c r="G12" s="146" t="s">
        <v>594</v>
      </c>
      <c r="H12" s="138" t="s">
        <v>272</v>
      </c>
      <c r="I12" s="146" t="s">
        <v>614</v>
      </c>
      <c r="J12" s="138" t="s">
        <v>22</v>
      </c>
      <c r="K12" s="138" t="s">
        <v>236</v>
      </c>
      <c r="L12" s="138"/>
      <c r="M12" s="138">
        <v>201</v>
      </c>
      <c r="N12" s="153">
        <v>41906</v>
      </c>
      <c r="O12" s="154">
        <v>0.70486111111111116</v>
      </c>
      <c r="P12" s="149" t="s">
        <v>229</v>
      </c>
      <c r="Q12" s="155"/>
      <c r="R12" s="151" t="e">
        <f t="shared" si="0"/>
        <v>#VALUE!</v>
      </c>
      <c r="S12" s="152" t="s">
        <v>764</v>
      </c>
      <c r="T12" s="152" t="s">
        <v>764</v>
      </c>
      <c r="U12" s="152" t="s">
        <v>765</v>
      </c>
      <c r="V12" s="152"/>
      <c r="W12" s="152">
        <v>24</v>
      </c>
      <c r="X12" s="151" t="s">
        <v>64</v>
      </c>
      <c r="Y12" s="152"/>
      <c r="Z12" s="160" t="s">
        <v>767</v>
      </c>
      <c r="AA12" s="152" t="s">
        <v>775</v>
      </c>
    </row>
    <row r="13" spans="1:27" x14ac:dyDescent="0.25">
      <c r="A13" s="142" t="s">
        <v>102</v>
      </c>
      <c r="B13" s="143" t="s">
        <v>183</v>
      </c>
      <c r="C13" s="144" t="s">
        <v>219</v>
      </c>
      <c r="D13" s="144" t="s">
        <v>207</v>
      </c>
      <c r="E13" s="145" t="s">
        <v>143</v>
      </c>
      <c r="F13" s="138" t="s">
        <v>273</v>
      </c>
      <c r="G13" s="146" t="s">
        <v>595</v>
      </c>
      <c r="H13" s="138" t="s">
        <v>274</v>
      </c>
      <c r="I13" s="146" t="s">
        <v>615</v>
      </c>
      <c r="J13" s="138" t="s">
        <v>243</v>
      </c>
      <c r="K13" s="138" t="s">
        <v>239</v>
      </c>
      <c r="L13" s="138" t="s">
        <v>236</v>
      </c>
      <c r="M13" s="138">
        <v>483</v>
      </c>
      <c r="N13" s="153">
        <v>41906</v>
      </c>
      <c r="O13" s="154">
        <v>0.50347222222222221</v>
      </c>
      <c r="P13" s="149" t="s">
        <v>229</v>
      </c>
      <c r="Q13" s="155">
        <v>0.60763888888888895</v>
      </c>
      <c r="R13" s="151" t="e">
        <f t="shared" si="0"/>
        <v>#VALUE!</v>
      </c>
      <c r="S13" s="152" t="s">
        <v>764</v>
      </c>
      <c r="T13" s="152" t="s">
        <v>764</v>
      </c>
      <c r="U13" s="152" t="s">
        <v>765</v>
      </c>
      <c r="V13" s="152"/>
      <c r="W13" s="152">
        <v>4818</v>
      </c>
      <c r="X13" s="151" t="s">
        <v>282</v>
      </c>
      <c r="Y13" s="152"/>
      <c r="Z13" s="160" t="s">
        <v>767</v>
      </c>
      <c r="AA13" s="152" t="s">
        <v>774</v>
      </c>
    </row>
    <row r="14" spans="1:27" x14ac:dyDescent="0.25">
      <c r="A14" s="142" t="s">
        <v>103</v>
      </c>
      <c r="B14" s="143" t="s">
        <v>184</v>
      </c>
      <c r="C14" s="144" t="s">
        <v>223</v>
      </c>
      <c r="D14" s="144" t="s">
        <v>208</v>
      </c>
      <c r="E14" s="145" t="s">
        <v>144</v>
      </c>
      <c r="F14" s="138" t="s">
        <v>625</v>
      </c>
      <c r="G14" s="161" t="s">
        <v>596</v>
      </c>
      <c r="H14" s="138" t="s">
        <v>258</v>
      </c>
      <c r="I14" s="146" t="s">
        <v>616</v>
      </c>
      <c r="J14" s="138" t="s">
        <v>22</v>
      </c>
      <c r="K14" s="138" t="s">
        <v>230</v>
      </c>
      <c r="L14" s="138" t="s">
        <v>236</v>
      </c>
      <c r="M14" s="138">
        <v>280</v>
      </c>
      <c r="N14" s="153">
        <v>41907</v>
      </c>
      <c r="O14" s="154">
        <v>0.36805555555555558</v>
      </c>
      <c r="P14" s="149">
        <v>41950</v>
      </c>
      <c r="Q14" s="155">
        <v>0.37152777777777773</v>
      </c>
      <c r="R14" s="151">
        <f t="shared" si="0"/>
        <v>43</v>
      </c>
      <c r="S14" s="152" t="s">
        <v>764</v>
      </c>
      <c r="T14" s="152" t="s">
        <v>764</v>
      </c>
      <c r="U14" s="152" t="s">
        <v>765</v>
      </c>
      <c r="V14" s="152"/>
      <c r="W14" s="152">
        <v>171</v>
      </c>
      <c r="X14" s="151" t="s">
        <v>259</v>
      </c>
      <c r="Y14" s="152" t="s">
        <v>767</v>
      </c>
      <c r="Z14" s="152"/>
      <c r="AA14" s="152"/>
    </row>
    <row r="15" spans="1:27" x14ac:dyDescent="0.25">
      <c r="A15" s="142" t="s">
        <v>104</v>
      </c>
      <c r="B15" s="143" t="s">
        <v>185</v>
      </c>
      <c r="C15" s="144" t="s">
        <v>224</v>
      </c>
      <c r="D15" s="144" t="s">
        <v>209</v>
      </c>
      <c r="E15" s="145" t="s">
        <v>145</v>
      </c>
      <c r="F15" s="138" t="s">
        <v>260</v>
      </c>
      <c r="G15" s="146" t="s">
        <v>597</v>
      </c>
      <c r="H15" s="138" t="s">
        <v>275</v>
      </c>
      <c r="I15" s="146" t="s">
        <v>617</v>
      </c>
      <c r="J15" s="138" t="s">
        <v>22</v>
      </c>
      <c r="K15" s="138" t="s">
        <v>230</v>
      </c>
      <c r="L15" s="138" t="s">
        <v>239</v>
      </c>
      <c r="M15" s="138">
        <v>332</v>
      </c>
      <c r="N15" s="153">
        <v>41907</v>
      </c>
      <c r="O15" s="154">
        <v>0.55555555555555558</v>
      </c>
      <c r="P15" s="149">
        <v>41950</v>
      </c>
      <c r="Q15" s="155">
        <v>0.39861111111111108</v>
      </c>
      <c r="R15" s="151">
        <f t="shared" si="0"/>
        <v>43</v>
      </c>
      <c r="S15" s="152" t="s">
        <v>764</v>
      </c>
      <c r="T15" s="152" t="s">
        <v>764</v>
      </c>
      <c r="U15" s="152" t="s">
        <v>765</v>
      </c>
      <c r="V15" s="152"/>
      <c r="W15" s="152">
        <v>87</v>
      </c>
      <c r="X15" s="151" t="s">
        <v>261</v>
      </c>
      <c r="Y15" s="152" t="s">
        <v>767</v>
      </c>
      <c r="Z15" s="152"/>
      <c r="AA15" s="152"/>
    </row>
    <row r="16" spans="1:27" x14ac:dyDescent="0.25">
      <c r="A16" s="142" t="s">
        <v>105</v>
      </c>
      <c r="B16" s="143" t="s">
        <v>186</v>
      </c>
      <c r="C16" s="144" t="s">
        <v>279</v>
      </c>
      <c r="D16" s="144" t="s">
        <v>210</v>
      </c>
      <c r="E16" s="145" t="s">
        <v>146</v>
      </c>
      <c r="F16" s="138" t="s">
        <v>289</v>
      </c>
      <c r="G16" s="146" t="s">
        <v>598</v>
      </c>
      <c r="H16" s="138" t="s">
        <v>290</v>
      </c>
      <c r="I16" s="146" t="s">
        <v>618</v>
      </c>
      <c r="J16" s="138" t="s">
        <v>244</v>
      </c>
      <c r="K16" s="138" t="s">
        <v>236</v>
      </c>
      <c r="L16" s="138" t="s">
        <v>236</v>
      </c>
      <c r="M16" s="138">
        <v>37</v>
      </c>
      <c r="N16" s="153">
        <v>41907</v>
      </c>
      <c r="O16" s="154">
        <v>0.34097222222222223</v>
      </c>
      <c r="P16" s="149">
        <v>41950</v>
      </c>
      <c r="Q16" s="155">
        <v>0.50138888888888888</v>
      </c>
      <c r="R16" s="151">
        <f t="shared" si="0"/>
        <v>43</v>
      </c>
      <c r="S16" s="152" t="s">
        <v>764</v>
      </c>
      <c r="T16" s="152" t="s">
        <v>764</v>
      </c>
      <c r="U16" s="152" t="s">
        <v>765</v>
      </c>
      <c r="V16" s="152"/>
      <c r="W16" s="152">
        <v>294</v>
      </c>
      <c r="X16" s="151" t="s">
        <v>286</v>
      </c>
      <c r="Y16" s="152" t="s">
        <v>767</v>
      </c>
      <c r="Z16" s="152"/>
      <c r="AA16" s="152"/>
    </row>
    <row r="17" spans="1:27" x14ac:dyDescent="0.25">
      <c r="A17" s="142" t="s">
        <v>106</v>
      </c>
      <c r="B17" s="143" t="s">
        <v>187</v>
      </c>
      <c r="C17" s="144" t="s">
        <v>276</v>
      </c>
      <c r="D17" s="144" t="s">
        <v>211</v>
      </c>
      <c r="E17" s="145" t="s">
        <v>147</v>
      </c>
      <c r="F17" s="138" t="s">
        <v>291</v>
      </c>
      <c r="G17" s="146" t="s">
        <v>599</v>
      </c>
      <c r="H17" s="138" t="s">
        <v>292</v>
      </c>
      <c r="I17" s="146" t="s">
        <v>619</v>
      </c>
      <c r="J17" s="138" t="s">
        <v>244</v>
      </c>
      <c r="K17" s="138" t="s">
        <v>239</v>
      </c>
      <c r="L17" s="138" t="s">
        <v>236</v>
      </c>
      <c r="M17" s="138">
        <v>49</v>
      </c>
      <c r="N17" s="153">
        <v>41907</v>
      </c>
      <c r="O17" s="154">
        <v>0.36874999999999997</v>
      </c>
      <c r="P17" s="149" t="s">
        <v>229</v>
      </c>
      <c r="Q17" s="155">
        <v>0.53611111111111109</v>
      </c>
      <c r="R17" s="151" t="e">
        <f t="shared" si="0"/>
        <v>#VALUE!</v>
      </c>
      <c r="S17" s="152" t="s">
        <v>764</v>
      </c>
      <c r="T17" s="152" t="s">
        <v>764</v>
      </c>
      <c r="U17" s="152" t="s">
        <v>765</v>
      </c>
      <c r="V17" s="152"/>
      <c r="W17" s="152">
        <v>156</v>
      </c>
      <c r="X17" s="151" t="s">
        <v>64</v>
      </c>
      <c r="Y17" s="152" t="s">
        <v>767</v>
      </c>
      <c r="Z17" s="152"/>
      <c r="AA17" s="152" t="s">
        <v>773</v>
      </c>
    </row>
    <row r="18" spans="1:27" x14ac:dyDescent="0.25">
      <c r="A18" s="142" t="s">
        <v>107</v>
      </c>
      <c r="B18" s="143" t="s">
        <v>188</v>
      </c>
      <c r="C18" s="144" t="s">
        <v>276</v>
      </c>
      <c r="D18" s="144" t="s">
        <v>212</v>
      </c>
      <c r="E18" s="145" t="s">
        <v>148</v>
      </c>
      <c r="F18" s="138" t="s">
        <v>293</v>
      </c>
      <c r="G18" s="146" t="s">
        <v>600</v>
      </c>
      <c r="H18" s="138" t="s">
        <v>294</v>
      </c>
      <c r="I18" s="146" t="s">
        <v>620</v>
      </c>
      <c r="J18" s="138" t="s">
        <v>22</v>
      </c>
      <c r="K18" s="138" t="s">
        <v>236</v>
      </c>
      <c r="L18" s="138" t="s">
        <v>236</v>
      </c>
      <c r="M18" s="138">
        <v>57</v>
      </c>
      <c r="N18" s="153">
        <v>41907</v>
      </c>
      <c r="O18" s="154">
        <v>0.45833333333333331</v>
      </c>
      <c r="P18" s="149" t="s">
        <v>229</v>
      </c>
      <c r="Q18" s="155">
        <v>0.4368055555555555</v>
      </c>
      <c r="R18" s="151" t="e">
        <f t="shared" si="0"/>
        <v>#VALUE!</v>
      </c>
      <c r="S18" s="152" t="s">
        <v>764</v>
      </c>
      <c r="T18" s="152" t="s">
        <v>764</v>
      </c>
      <c r="U18" s="152" t="s">
        <v>765</v>
      </c>
      <c r="V18" s="152"/>
      <c r="W18" s="152">
        <v>447</v>
      </c>
      <c r="X18" s="151" t="s">
        <v>43</v>
      </c>
      <c r="Y18" s="152" t="s">
        <v>767</v>
      </c>
      <c r="Z18" s="152"/>
      <c r="AA18" s="152" t="s">
        <v>773</v>
      </c>
    </row>
    <row r="19" spans="1:27" x14ac:dyDescent="0.25">
      <c r="A19" s="142" t="s">
        <v>108</v>
      </c>
      <c r="B19" s="143" t="s">
        <v>189</v>
      </c>
      <c r="C19" s="144" t="s">
        <v>276</v>
      </c>
      <c r="D19" s="144" t="s">
        <v>213</v>
      </c>
      <c r="E19" s="145" t="s">
        <v>149</v>
      </c>
      <c r="F19" s="138" t="s">
        <v>277</v>
      </c>
      <c r="G19" s="146" t="s">
        <v>601</v>
      </c>
      <c r="H19" s="138" t="s">
        <v>278</v>
      </c>
      <c r="I19" s="146" t="s">
        <v>621</v>
      </c>
      <c r="J19" s="138" t="s">
        <v>22</v>
      </c>
      <c r="K19" s="138" t="s">
        <v>236</v>
      </c>
      <c r="L19" s="138" t="s">
        <v>236</v>
      </c>
      <c r="M19" s="138">
        <v>84</v>
      </c>
      <c r="N19" s="153">
        <v>41907</v>
      </c>
      <c r="O19" s="154">
        <v>0.42708333333333331</v>
      </c>
      <c r="P19" s="149">
        <v>41950</v>
      </c>
      <c r="Q19" s="155">
        <v>0.4680555555555555</v>
      </c>
      <c r="R19" s="151">
        <f t="shared" si="0"/>
        <v>43</v>
      </c>
      <c r="S19" s="152" t="s">
        <v>764</v>
      </c>
      <c r="T19" s="152" t="s">
        <v>764</v>
      </c>
      <c r="U19" s="152" t="s">
        <v>765</v>
      </c>
      <c r="V19" s="152"/>
      <c r="W19" s="152">
        <v>102</v>
      </c>
      <c r="X19" s="151" t="s">
        <v>37</v>
      </c>
      <c r="Y19" s="152" t="s">
        <v>767</v>
      </c>
      <c r="Z19" s="152"/>
      <c r="AA19" s="152"/>
    </row>
    <row r="20" spans="1:27" x14ac:dyDescent="0.25">
      <c r="A20" s="142" t="s">
        <v>109</v>
      </c>
      <c r="B20" s="143" t="s">
        <v>190</v>
      </c>
      <c r="C20" s="144" t="s">
        <v>226</v>
      </c>
      <c r="D20" s="144" t="s">
        <v>214</v>
      </c>
      <c r="E20" s="145" t="s">
        <v>150</v>
      </c>
      <c r="F20" s="138" t="s">
        <v>264</v>
      </c>
      <c r="G20" s="146" t="s">
        <v>602</v>
      </c>
      <c r="H20" s="138" t="s">
        <v>646</v>
      </c>
      <c r="I20" s="146" t="s">
        <v>622</v>
      </c>
      <c r="J20" s="138" t="s">
        <v>22</v>
      </c>
      <c r="K20" s="138" t="s">
        <v>230</v>
      </c>
      <c r="L20" s="138" t="s">
        <v>826</v>
      </c>
      <c r="M20" s="138">
        <v>124</v>
      </c>
      <c r="N20" s="153">
        <v>41907</v>
      </c>
      <c r="O20" s="154">
        <v>0.63541666666666663</v>
      </c>
      <c r="P20" s="149">
        <v>41950</v>
      </c>
      <c r="Q20" s="155">
        <v>0.4680555555555555</v>
      </c>
      <c r="R20" s="151">
        <f t="shared" si="0"/>
        <v>43</v>
      </c>
      <c r="S20" s="152" t="s">
        <v>764</v>
      </c>
      <c r="T20" s="152" t="s">
        <v>764</v>
      </c>
      <c r="U20" s="152" t="s">
        <v>765</v>
      </c>
      <c r="V20" s="152"/>
      <c r="W20" s="152">
        <v>126</v>
      </c>
      <c r="X20" s="151" t="s">
        <v>266</v>
      </c>
      <c r="Y20" s="152" t="s">
        <v>767</v>
      </c>
      <c r="Z20" s="152"/>
      <c r="AA20" s="152"/>
    </row>
    <row r="21" spans="1:27" x14ac:dyDescent="0.25">
      <c r="A21" s="142" t="s">
        <v>110</v>
      </c>
      <c r="B21" s="143" t="s">
        <v>191</v>
      </c>
      <c r="C21" s="144" t="s">
        <v>225</v>
      </c>
      <c r="D21" s="144" t="s">
        <v>215</v>
      </c>
      <c r="E21" s="145" t="s">
        <v>151</v>
      </c>
      <c r="F21" s="138" t="s">
        <v>262</v>
      </c>
      <c r="G21" s="146" t="s">
        <v>603</v>
      </c>
      <c r="H21" s="138" t="s">
        <v>263</v>
      </c>
      <c r="I21" s="146" t="s">
        <v>623</v>
      </c>
      <c r="J21" s="138" t="s">
        <v>23</v>
      </c>
      <c r="K21" s="138" t="s">
        <v>230</v>
      </c>
      <c r="L21" s="138" t="s">
        <v>239</v>
      </c>
      <c r="M21" s="138">
        <v>300</v>
      </c>
      <c r="N21" s="153">
        <v>41907</v>
      </c>
      <c r="O21" s="154">
        <v>0.4375</v>
      </c>
      <c r="P21" s="149" t="s">
        <v>229</v>
      </c>
      <c r="Q21" s="155">
        <v>0.3354166666666667</v>
      </c>
      <c r="R21" s="151" t="e">
        <f t="shared" si="0"/>
        <v>#VALUE!</v>
      </c>
      <c r="S21" s="152" t="s">
        <v>764</v>
      </c>
      <c r="T21" s="152" t="s">
        <v>764</v>
      </c>
      <c r="U21" s="152" t="s">
        <v>765</v>
      </c>
      <c r="V21" s="152"/>
      <c r="W21" s="152">
        <v>1390</v>
      </c>
      <c r="X21" s="151" t="s">
        <v>44</v>
      </c>
      <c r="Y21" s="152" t="s">
        <v>767</v>
      </c>
      <c r="Z21" s="152"/>
      <c r="AA21" s="152" t="s">
        <v>773</v>
      </c>
    </row>
    <row r="22" spans="1:27" x14ac:dyDescent="0.25">
      <c r="A22" s="162" t="s">
        <v>91</v>
      </c>
      <c r="B22" s="143" t="s">
        <v>430</v>
      </c>
      <c r="C22" s="144" t="s">
        <v>388</v>
      </c>
      <c r="D22" s="144" t="s">
        <v>196</v>
      </c>
      <c r="E22" s="145" t="s">
        <v>132</v>
      </c>
      <c r="F22" s="138" t="s">
        <v>389</v>
      </c>
      <c r="G22" s="151">
        <v>-1.63741</v>
      </c>
      <c r="H22" s="138" t="s">
        <v>390</v>
      </c>
      <c r="I22" s="146" t="s">
        <v>624</v>
      </c>
      <c r="J22" s="138" t="s">
        <v>391</v>
      </c>
      <c r="K22" s="138" t="s">
        <v>236</v>
      </c>
      <c r="L22" s="138" t="s">
        <v>236</v>
      </c>
      <c r="M22" s="138"/>
      <c r="N22" s="147">
        <v>41961</v>
      </c>
      <c r="O22" s="148">
        <v>0.45833333333333331</v>
      </c>
      <c r="P22" s="149">
        <v>42018</v>
      </c>
      <c r="Q22" s="150">
        <v>0.36874999999999997</v>
      </c>
      <c r="R22" s="151">
        <f t="shared" ref="R22:R41" si="1">P22-N22</f>
        <v>57</v>
      </c>
      <c r="S22" s="151" t="s">
        <v>550</v>
      </c>
      <c r="T22" s="151" t="s">
        <v>550</v>
      </c>
      <c r="U22" s="151" t="s">
        <v>551</v>
      </c>
      <c r="V22" s="151">
        <v>83</v>
      </c>
      <c r="W22" s="151">
        <v>115</v>
      </c>
      <c r="X22" s="152" t="s">
        <v>392</v>
      </c>
      <c r="Y22" s="152" t="s">
        <v>767</v>
      </c>
      <c r="Z22" s="152"/>
      <c r="AA22" s="152"/>
    </row>
    <row r="23" spans="1:27" x14ac:dyDescent="0.25">
      <c r="A23" s="162" t="s">
        <v>92</v>
      </c>
      <c r="B23" s="143" t="s">
        <v>431</v>
      </c>
      <c r="C23" s="144" t="s">
        <v>388</v>
      </c>
      <c r="D23" s="144" t="s">
        <v>197</v>
      </c>
      <c r="E23" s="145" t="s">
        <v>133</v>
      </c>
      <c r="F23" s="138" t="s">
        <v>454</v>
      </c>
      <c r="G23" s="151">
        <v>-1.68377</v>
      </c>
      <c r="H23" s="138" t="s">
        <v>455</v>
      </c>
      <c r="I23" s="146">
        <v>-80.719160000000002</v>
      </c>
      <c r="J23" s="138" t="s">
        <v>393</v>
      </c>
      <c r="K23" s="138" t="s">
        <v>236</v>
      </c>
      <c r="L23" s="138" t="s">
        <v>236</v>
      </c>
      <c r="M23" s="138"/>
      <c r="N23" s="147">
        <v>41962</v>
      </c>
      <c r="O23" s="148">
        <v>0.41875000000000001</v>
      </c>
      <c r="P23" s="149">
        <v>42017</v>
      </c>
      <c r="Q23" s="150">
        <v>0.41875000000000001</v>
      </c>
      <c r="R23" s="151">
        <f t="shared" si="1"/>
        <v>55</v>
      </c>
      <c r="S23" s="151" t="s">
        <v>550</v>
      </c>
      <c r="T23" s="151" t="s">
        <v>550</v>
      </c>
      <c r="U23" s="151" t="s">
        <v>551</v>
      </c>
      <c r="V23" s="151">
        <v>92</v>
      </c>
      <c r="W23" s="151">
        <v>102</v>
      </c>
      <c r="X23" s="152" t="s">
        <v>557</v>
      </c>
      <c r="Y23" s="152" t="s">
        <v>767</v>
      </c>
      <c r="Z23" s="152"/>
      <c r="AA23" s="152"/>
    </row>
    <row r="24" spans="1:27" x14ac:dyDescent="0.25">
      <c r="A24" s="162" t="s">
        <v>93</v>
      </c>
      <c r="B24" s="143" t="s">
        <v>432</v>
      </c>
      <c r="C24" s="144" t="s">
        <v>388</v>
      </c>
      <c r="D24" s="144" t="s">
        <v>198</v>
      </c>
      <c r="E24" s="145" t="s">
        <v>134</v>
      </c>
      <c r="F24" s="138" t="s">
        <v>394</v>
      </c>
      <c r="G24" s="151">
        <v>-1.63744</v>
      </c>
      <c r="H24" s="138" t="s">
        <v>395</v>
      </c>
      <c r="I24" s="163">
        <v>-80.692750000000004</v>
      </c>
      <c r="J24" s="138" t="s">
        <v>240</v>
      </c>
      <c r="K24" s="138" t="s">
        <v>239</v>
      </c>
      <c r="L24" s="138" t="s">
        <v>239</v>
      </c>
      <c r="M24" s="138"/>
      <c r="N24" s="147">
        <v>41962</v>
      </c>
      <c r="O24" s="148">
        <v>0.67708333333333337</v>
      </c>
      <c r="P24" s="149">
        <v>42017</v>
      </c>
      <c r="Q24" s="150">
        <v>0.67708333333333337</v>
      </c>
      <c r="R24" s="151">
        <f t="shared" si="1"/>
        <v>55</v>
      </c>
      <c r="S24" s="151" t="s">
        <v>550</v>
      </c>
      <c r="T24" s="151" t="s">
        <v>550</v>
      </c>
      <c r="U24" s="151" t="s">
        <v>551</v>
      </c>
      <c r="V24" s="151">
        <v>99</v>
      </c>
      <c r="W24" s="151">
        <v>229</v>
      </c>
      <c r="X24" s="152" t="s">
        <v>396</v>
      </c>
      <c r="Y24" s="152" t="s">
        <v>767</v>
      </c>
      <c r="Z24" s="152"/>
      <c r="AA24" s="152"/>
    </row>
    <row r="25" spans="1:27" x14ac:dyDescent="0.25">
      <c r="A25" s="162" t="s">
        <v>94</v>
      </c>
      <c r="B25" s="143" t="s">
        <v>433</v>
      </c>
      <c r="C25" s="144" t="s">
        <v>388</v>
      </c>
      <c r="D25" s="144" t="s">
        <v>199</v>
      </c>
      <c r="E25" s="145" t="s">
        <v>135</v>
      </c>
      <c r="F25" s="138" t="s">
        <v>397</v>
      </c>
      <c r="G25" s="151">
        <v>-1.6555</v>
      </c>
      <c r="H25" s="138" t="s">
        <v>398</v>
      </c>
      <c r="I25" s="163">
        <v>-80.656630000000007</v>
      </c>
      <c r="J25" s="138" t="s">
        <v>391</v>
      </c>
      <c r="K25" s="138" t="s">
        <v>239</v>
      </c>
      <c r="L25" s="138" t="s">
        <v>236</v>
      </c>
      <c r="M25" s="138"/>
      <c r="N25" s="147">
        <v>41960</v>
      </c>
      <c r="O25" s="148">
        <v>0.70486111111111116</v>
      </c>
      <c r="P25" s="149">
        <v>42018</v>
      </c>
      <c r="Q25" s="150">
        <v>0.5756944444444444</v>
      </c>
      <c r="R25" s="151">
        <f t="shared" si="1"/>
        <v>58</v>
      </c>
      <c r="S25" s="151" t="s">
        <v>550</v>
      </c>
      <c r="T25" s="151" t="s">
        <v>550</v>
      </c>
      <c r="U25" s="151" t="s">
        <v>551</v>
      </c>
      <c r="V25" s="151">
        <v>96</v>
      </c>
      <c r="W25" s="151">
        <v>177</v>
      </c>
      <c r="X25" s="152" t="s">
        <v>399</v>
      </c>
      <c r="Y25" s="152" t="s">
        <v>767</v>
      </c>
      <c r="Z25" s="152"/>
      <c r="AA25" s="152"/>
    </row>
    <row r="26" spans="1:27" x14ac:dyDescent="0.25">
      <c r="A26" s="162" t="s">
        <v>95</v>
      </c>
      <c r="B26" s="143" t="s">
        <v>434</v>
      </c>
      <c r="C26" s="144" t="s">
        <v>400</v>
      </c>
      <c r="D26" s="144" t="s">
        <v>200</v>
      </c>
      <c r="E26" s="145" t="s">
        <v>136</v>
      </c>
      <c r="F26" s="138" t="s">
        <v>401</v>
      </c>
      <c r="G26" s="151">
        <v>-1.6555800000000001</v>
      </c>
      <c r="H26" s="138" t="s">
        <v>402</v>
      </c>
      <c r="I26" s="163">
        <v>-80.674580000000006</v>
      </c>
      <c r="J26" s="138" t="s">
        <v>240</v>
      </c>
      <c r="K26" s="138" t="s">
        <v>236</v>
      </c>
      <c r="L26" s="138" t="s">
        <v>230</v>
      </c>
      <c r="M26" s="138"/>
      <c r="N26" s="147">
        <v>41962</v>
      </c>
      <c r="O26" s="148">
        <v>0.13194444444444445</v>
      </c>
      <c r="P26" s="149">
        <v>42017</v>
      </c>
      <c r="Q26" s="150">
        <v>0.63194444444444442</v>
      </c>
      <c r="R26" s="151">
        <f t="shared" si="1"/>
        <v>55</v>
      </c>
      <c r="S26" s="151" t="s">
        <v>550</v>
      </c>
      <c r="T26" s="151" t="s">
        <v>550</v>
      </c>
      <c r="U26" s="151" t="s">
        <v>551</v>
      </c>
      <c r="V26" s="151">
        <v>47</v>
      </c>
      <c r="W26" s="151">
        <v>158</v>
      </c>
      <c r="X26" s="152" t="s">
        <v>558</v>
      </c>
      <c r="Y26" s="152" t="s">
        <v>767</v>
      </c>
      <c r="Z26" s="152"/>
      <c r="AA26" s="152"/>
    </row>
    <row r="27" spans="1:27" x14ac:dyDescent="0.25">
      <c r="A27" s="162" t="s">
        <v>96</v>
      </c>
      <c r="B27" s="143" t="s">
        <v>435</v>
      </c>
      <c r="C27" s="144" t="s">
        <v>388</v>
      </c>
      <c r="D27" s="144" t="s">
        <v>201</v>
      </c>
      <c r="E27" s="145" t="s">
        <v>137</v>
      </c>
      <c r="F27" s="138" t="s">
        <v>405</v>
      </c>
      <c r="G27" s="151">
        <v>-1.67361</v>
      </c>
      <c r="H27" s="138" t="s">
        <v>406</v>
      </c>
      <c r="I27" s="163">
        <v>-80.674499999999995</v>
      </c>
      <c r="J27" s="138" t="s">
        <v>391</v>
      </c>
      <c r="K27" s="138" t="s">
        <v>236</v>
      </c>
      <c r="L27" s="138" t="s">
        <v>236</v>
      </c>
      <c r="M27" s="138"/>
      <c r="N27" s="153">
        <v>41960</v>
      </c>
      <c r="O27" s="154">
        <v>0.72916666666666663</v>
      </c>
      <c r="P27" s="149">
        <v>42017</v>
      </c>
      <c r="Q27" s="155">
        <v>0.72916666666666663</v>
      </c>
      <c r="R27" s="151">
        <f t="shared" si="1"/>
        <v>57</v>
      </c>
      <c r="S27" s="151" t="s">
        <v>550</v>
      </c>
      <c r="T27" s="151" t="s">
        <v>550</v>
      </c>
      <c r="U27" s="151" t="s">
        <v>551</v>
      </c>
      <c r="V27" s="151"/>
      <c r="W27" s="151">
        <v>374</v>
      </c>
      <c r="X27" s="151"/>
      <c r="Y27" s="152" t="s">
        <v>767</v>
      </c>
      <c r="Z27" s="152"/>
      <c r="AA27" s="152"/>
    </row>
    <row r="28" spans="1:27" x14ac:dyDescent="0.25">
      <c r="A28" s="162" t="s">
        <v>97</v>
      </c>
      <c r="B28" s="143" t="s">
        <v>436</v>
      </c>
      <c r="C28" s="143">
        <v>2</v>
      </c>
      <c r="D28" s="144" t="s">
        <v>202</v>
      </c>
      <c r="E28" s="145" t="s">
        <v>138</v>
      </c>
      <c r="F28" s="138" t="s">
        <v>403</v>
      </c>
      <c r="G28" s="138">
        <v>-1.6646099999999999</v>
      </c>
      <c r="H28" s="138" t="s">
        <v>404</v>
      </c>
      <c r="I28" s="152">
        <v>-80.665580000000006</v>
      </c>
      <c r="J28" s="138" t="s">
        <v>22</v>
      </c>
      <c r="K28" s="138" t="s">
        <v>236</v>
      </c>
      <c r="L28" s="138"/>
      <c r="M28" s="138"/>
      <c r="N28" s="153">
        <v>41961</v>
      </c>
      <c r="O28" s="154">
        <v>0.73819444444444438</v>
      </c>
      <c r="P28" s="147" t="s">
        <v>229</v>
      </c>
      <c r="Q28" s="154"/>
      <c r="R28" s="138" t="e">
        <f t="shared" si="1"/>
        <v>#VALUE!</v>
      </c>
      <c r="S28" s="138"/>
      <c r="T28" s="138"/>
      <c r="U28" s="138"/>
      <c r="V28" s="138"/>
      <c r="W28" s="138"/>
      <c r="X28" s="138" t="s">
        <v>267</v>
      </c>
      <c r="Y28" s="152" t="s">
        <v>767</v>
      </c>
      <c r="Z28" s="152"/>
      <c r="AA28" s="152" t="s">
        <v>773</v>
      </c>
    </row>
    <row r="29" spans="1:27" x14ac:dyDescent="0.25">
      <c r="A29" s="162" t="s">
        <v>98</v>
      </c>
      <c r="B29" s="143" t="s">
        <v>437</v>
      </c>
      <c r="C29" s="144"/>
      <c r="D29" s="144" t="s">
        <v>203</v>
      </c>
      <c r="E29" s="145" t="s">
        <v>139</v>
      </c>
      <c r="F29" s="138" t="s">
        <v>457</v>
      </c>
      <c r="G29" s="138">
        <v>-1.64638</v>
      </c>
      <c r="H29" s="138" t="s">
        <v>456</v>
      </c>
      <c r="I29" s="164">
        <v>-80.683549999999997</v>
      </c>
      <c r="J29" s="138" t="s">
        <v>391</v>
      </c>
      <c r="K29" s="138" t="s">
        <v>236</v>
      </c>
      <c r="L29" s="138" t="s">
        <v>236</v>
      </c>
      <c r="M29" s="138"/>
      <c r="N29" s="153">
        <v>41962</v>
      </c>
      <c r="O29" s="154">
        <v>0.53680555555555554</v>
      </c>
      <c r="P29" s="147">
        <v>42017</v>
      </c>
      <c r="Q29" s="154">
        <v>0.53680555555555554</v>
      </c>
      <c r="R29" s="138">
        <f t="shared" si="1"/>
        <v>55</v>
      </c>
      <c r="S29" s="138" t="s">
        <v>550</v>
      </c>
      <c r="T29" s="138" t="s">
        <v>550</v>
      </c>
      <c r="U29" s="138" t="s">
        <v>551</v>
      </c>
      <c r="V29" s="138">
        <v>80</v>
      </c>
      <c r="W29" s="138">
        <v>121</v>
      </c>
      <c r="X29" s="138" t="s">
        <v>412</v>
      </c>
      <c r="Y29" s="152" t="s">
        <v>767</v>
      </c>
      <c r="Z29" s="152"/>
      <c r="AA29" s="152"/>
    </row>
    <row r="30" spans="1:27" x14ac:dyDescent="0.25">
      <c r="A30" s="162" t="s">
        <v>99</v>
      </c>
      <c r="B30" s="143" t="s">
        <v>438</v>
      </c>
      <c r="C30" s="144" t="s">
        <v>388</v>
      </c>
      <c r="D30" s="144" t="s">
        <v>204</v>
      </c>
      <c r="E30" s="145" t="s">
        <v>140</v>
      </c>
      <c r="F30" s="138" t="s">
        <v>407</v>
      </c>
      <c r="G30" s="151">
        <v>-1.61025</v>
      </c>
      <c r="H30" s="138" t="s">
        <v>408</v>
      </c>
      <c r="I30" s="163">
        <v>-80.647549999999995</v>
      </c>
      <c r="J30" s="138" t="s">
        <v>391</v>
      </c>
      <c r="K30" s="138" t="s">
        <v>230</v>
      </c>
      <c r="L30" s="138" t="s">
        <v>230</v>
      </c>
      <c r="M30" s="138"/>
      <c r="N30" s="153">
        <v>41961</v>
      </c>
      <c r="O30" s="154">
        <v>0.45</v>
      </c>
      <c r="P30" s="153">
        <v>42018</v>
      </c>
      <c r="Q30" s="154">
        <v>0.40138888888888885</v>
      </c>
      <c r="R30" s="151" t="e">
        <f>#REF!-P30</f>
        <v>#REF!</v>
      </c>
      <c r="S30" s="151" t="s">
        <v>550</v>
      </c>
      <c r="T30" s="151" t="s">
        <v>550</v>
      </c>
      <c r="U30" s="151" t="s">
        <v>551</v>
      </c>
      <c r="V30" s="151">
        <v>96</v>
      </c>
      <c r="W30" s="151">
        <v>84</v>
      </c>
      <c r="X30" s="151" t="s">
        <v>560</v>
      </c>
      <c r="Y30" s="152" t="s">
        <v>767</v>
      </c>
      <c r="Z30" s="152"/>
      <c r="AA30" s="152"/>
    </row>
    <row r="31" spans="1:27" x14ac:dyDescent="0.25">
      <c r="A31" s="162" t="s">
        <v>100</v>
      </c>
      <c r="B31" s="143" t="s">
        <v>439</v>
      </c>
      <c r="C31" s="144" t="s">
        <v>388</v>
      </c>
      <c r="D31" s="144" t="s">
        <v>205</v>
      </c>
      <c r="E31" s="145" t="s">
        <v>141</v>
      </c>
      <c r="F31" s="138" t="s">
        <v>409</v>
      </c>
      <c r="G31" s="151">
        <v>-1.66475</v>
      </c>
      <c r="H31" s="138" t="s">
        <v>410</v>
      </c>
      <c r="I31" s="163">
        <v>-80.68347</v>
      </c>
      <c r="J31" s="138" t="s">
        <v>391</v>
      </c>
      <c r="K31" s="138" t="s">
        <v>236</v>
      </c>
      <c r="L31" s="138" t="s">
        <v>236</v>
      </c>
      <c r="M31" s="138"/>
      <c r="N31" s="153">
        <v>41962</v>
      </c>
      <c r="O31" s="154">
        <v>0.7104166666666667</v>
      </c>
      <c r="P31" s="147">
        <v>42017</v>
      </c>
      <c r="Q31" s="155">
        <v>0.7104166666666667</v>
      </c>
      <c r="R31" s="151">
        <f t="shared" si="1"/>
        <v>55</v>
      </c>
      <c r="S31" s="151" t="s">
        <v>550</v>
      </c>
      <c r="T31" s="151" t="s">
        <v>551</v>
      </c>
      <c r="U31" s="151" t="s">
        <v>551</v>
      </c>
      <c r="V31" s="151">
        <v>80</v>
      </c>
      <c r="W31" s="151">
        <v>30</v>
      </c>
      <c r="X31" s="151" t="s">
        <v>411</v>
      </c>
      <c r="Y31" s="152"/>
      <c r="Z31" s="160" t="s">
        <v>767</v>
      </c>
      <c r="AA31" s="152" t="s">
        <v>776</v>
      </c>
    </row>
    <row r="32" spans="1:27" x14ac:dyDescent="0.25">
      <c r="A32" s="162" t="s">
        <v>101</v>
      </c>
      <c r="B32" s="143" t="s">
        <v>440</v>
      </c>
      <c r="C32" s="144"/>
      <c r="D32" s="144" t="s">
        <v>206</v>
      </c>
      <c r="E32" s="145" t="s">
        <v>142</v>
      </c>
      <c r="F32" s="138" t="s">
        <v>413</v>
      </c>
      <c r="G32" s="151">
        <v>-1.6012999999999999</v>
      </c>
      <c r="H32" s="138" t="s">
        <v>417</v>
      </c>
      <c r="I32" s="163">
        <v>-80.656580000000005</v>
      </c>
      <c r="J32" s="138" t="s">
        <v>22</v>
      </c>
      <c r="K32" s="138" t="s">
        <v>554</v>
      </c>
      <c r="L32" s="138" t="s">
        <v>554</v>
      </c>
      <c r="M32" s="138"/>
      <c r="N32" s="153">
        <v>41961</v>
      </c>
      <c r="O32" s="154">
        <v>0.3666666666666667</v>
      </c>
      <c r="P32" s="149" t="s">
        <v>229</v>
      </c>
      <c r="Q32" s="155">
        <v>0.3666666666666667</v>
      </c>
      <c r="R32" s="151" t="e">
        <f t="shared" si="1"/>
        <v>#VALUE!</v>
      </c>
      <c r="S32" s="151" t="s">
        <v>555</v>
      </c>
      <c r="T32" s="151" t="s">
        <v>550</v>
      </c>
      <c r="U32" s="151" t="s">
        <v>551</v>
      </c>
      <c r="V32" s="151">
        <v>96</v>
      </c>
      <c r="W32" s="151">
        <v>156</v>
      </c>
      <c r="X32" s="152" t="s">
        <v>60</v>
      </c>
      <c r="Y32" s="152" t="s">
        <v>767</v>
      </c>
      <c r="Z32" s="152"/>
      <c r="AA32" s="152"/>
    </row>
    <row r="33" spans="1:40" x14ac:dyDescent="0.25">
      <c r="A33" s="162" t="s">
        <v>102</v>
      </c>
      <c r="B33" s="143" t="s">
        <v>441</v>
      </c>
      <c r="C33" s="144" t="s">
        <v>388</v>
      </c>
      <c r="D33" s="144" t="s">
        <v>207</v>
      </c>
      <c r="E33" s="145" t="s">
        <v>143</v>
      </c>
      <c r="F33" s="138" t="s">
        <v>416</v>
      </c>
      <c r="G33" s="151">
        <v>-1.67361</v>
      </c>
      <c r="H33" s="138" t="s">
        <v>414</v>
      </c>
      <c r="I33" s="163">
        <v>-80.692440000000005</v>
      </c>
      <c r="J33" s="138" t="s">
        <v>391</v>
      </c>
      <c r="K33" s="138" t="s">
        <v>236</v>
      </c>
      <c r="L33" s="138" t="s">
        <v>236</v>
      </c>
      <c r="M33" s="138"/>
      <c r="N33" s="153">
        <v>41960</v>
      </c>
      <c r="O33" s="154">
        <v>0.4861111111111111</v>
      </c>
      <c r="P33" s="147">
        <v>42017</v>
      </c>
      <c r="Q33" s="155">
        <v>0.4861111111111111</v>
      </c>
      <c r="R33" s="151">
        <f t="shared" si="1"/>
        <v>57</v>
      </c>
      <c r="S33" s="151" t="s">
        <v>550</v>
      </c>
      <c r="T33" s="151" t="s">
        <v>551</v>
      </c>
      <c r="U33" s="151" t="s">
        <v>551</v>
      </c>
      <c r="V33" s="151"/>
      <c r="W33" s="151">
        <v>6700</v>
      </c>
      <c r="X33" s="151" t="s">
        <v>415</v>
      </c>
      <c r="Y33" s="152"/>
      <c r="Z33" s="160" t="s">
        <v>767</v>
      </c>
      <c r="AA33" s="152" t="s">
        <v>772</v>
      </c>
    </row>
    <row r="34" spans="1:40" x14ac:dyDescent="0.25">
      <c r="A34" s="162" t="s">
        <v>103</v>
      </c>
      <c r="B34" s="143" t="s">
        <v>442</v>
      </c>
      <c r="C34" s="144" t="s">
        <v>388</v>
      </c>
      <c r="D34" s="144" t="s">
        <v>208</v>
      </c>
      <c r="E34" s="145" t="s">
        <v>144</v>
      </c>
      <c r="F34" s="138" t="s">
        <v>418</v>
      </c>
      <c r="G34" s="151">
        <v>-1.6646300000000001</v>
      </c>
      <c r="H34" s="138" t="s">
        <v>419</v>
      </c>
      <c r="I34" s="163">
        <v>-80.701580000000007</v>
      </c>
      <c r="J34" s="138" t="s">
        <v>23</v>
      </c>
      <c r="K34" s="138" t="s">
        <v>230</v>
      </c>
      <c r="L34" s="138" t="s">
        <v>230</v>
      </c>
      <c r="M34" s="138"/>
      <c r="N34" s="153">
        <v>41960</v>
      </c>
      <c r="O34" s="154">
        <v>0.50694444444444442</v>
      </c>
      <c r="P34" s="147">
        <v>42017</v>
      </c>
      <c r="Q34" s="155">
        <v>0.50694444444444442</v>
      </c>
      <c r="R34" s="151">
        <f t="shared" si="1"/>
        <v>57</v>
      </c>
      <c r="S34" s="151" t="s">
        <v>550</v>
      </c>
      <c r="T34" s="151" t="s">
        <v>550</v>
      </c>
      <c r="U34" s="151" t="s">
        <v>551</v>
      </c>
      <c r="V34" s="151">
        <v>77</v>
      </c>
      <c r="W34" s="151">
        <v>1208</v>
      </c>
      <c r="X34" s="151" t="s">
        <v>559</v>
      </c>
      <c r="Y34" s="152" t="s">
        <v>767</v>
      </c>
      <c r="Z34" s="152"/>
      <c r="AA34" s="152"/>
    </row>
    <row r="35" spans="1:40" x14ac:dyDescent="0.25">
      <c r="A35" s="162" t="s">
        <v>104</v>
      </c>
      <c r="B35" s="143" t="s">
        <v>443</v>
      </c>
      <c r="C35" s="144" t="s">
        <v>388</v>
      </c>
      <c r="D35" s="144" t="s">
        <v>209</v>
      </c>
      <c r="E35" s="145" t="s">
        <v>145</v>
      </c>
      <c r="F35" s="138" t="s">
        <v>420</v>
      </c>
      <c r="G35" s="138">
        <v>-1.66533</v>
      </c>
      <c r="H35" s="138" t="s">
        <v>421</v>
      </c>
      <c r="I35" s="164">
        <v>-80.647769999999994</v>
      </c>
      <c r="J35" s="138" t="s">
        <v>22</v>
      </c>
      <c r="K35" s="138" t="s">
        <v>239</v>
      </c>
      <c r="L35" s="138" t="s">
        <v>239</v>
      </c>
      <c r="M35" s="138"/>
      <c r="N35" s="153">
        <v>41960</v>
      </c>
      <c r="O35" s="154">
        <v>0.65763888888888888</v>
      </c>
      <c r="P35" s="149">
        <v>42018</v>
      </c>
      <c r="Q35" s="154">
        <v>0.65763888888888888</v>
      </c>
      <c r="R35" s="138">
        <f t="shared" si="1"/>
        <v>58</v>
      </c>
      <c r="S35" s="138" t="s">
        <v>550</v>
      </c>
      <c r="T35" s="138" t="s">
        <v>550</v>
      </c>
      <c r="U35" s="138" t="s">
        <v>551</v>
      </c>
      <c r="V35" s="138">
        <v>98</v>
      </c>
      <c r="W35" s="138">
        <v>106</v>
      </c>
      <c r="X35" s="138" t="s">
        <v>422</v>
      </c>
      <c r="Y35" s="152" t="s">
        <v>767</v>
      </c>
      <c r="Z35" s="152"/>
      <c r="AA35" s="152"/>
    </row>
    <row r="36" spans="1:40" x14ac:dyDescent="0.25">
      <c r="A36" s="162" t="s">
        <v>105</v>
      </c>
      <c r="B36" s="143" t="s">
        <v>444</v>
      </c>
      <c r="C36" s="144" t="s">
        <v>388</v>
      </c>
      <c r="D36" s="144" t="s">
        <v>210</v>
      </c>
      <c r="E36" s="145" t="s">
        <v>146</v>
      </c>
      <c r="F36" s="138" t="s">
        <v>423</v>
      </c>
      <c r="G36" s="151">
        <v>-1.6294999999999999</v>
      </c>
      <c r="H36" s="138" t="s">
        <v>424</v>
      </c>
      <c r="I36" s="163">
        <v>-80.665880000000001</v>
      </c>
      <c r="J36" s="138" t="s">
        <v>23</v>
      </c>
      <c r="K36" s="138" t="s">
        <v>236</v>
      </c>
      <c r="L36" s="138" t="s">
        <v>236</v>
      </c>
      <c r="M36" s="138"/>
      <c r="N36" s="153">
        <v>41961</v>
      </c>
      <c r="O36" s="154">
        <v>0.3576388888888889</v>
      </c>
      <c r="P36" s="149">
        <v>42018</v>
      </c>
      <c r="Q36" s="155">
        <v>0.45833333333333331</v>
      </c>
      <c r="R36" s="151">
        <f t="shared" si="1"/>
        <v>57</v>
      </c>
      <c r="S36" s="151" t="s">
        <v>550</v>
      </c>
      <c r="T36" s="151" t="s">
        <v>550</v>
      </c>
      <c r="U36" s="151" t="s">
        <v>551</v>
      </c>
      <c r="V36" s="151">
        <v>97</v>
      </c>
      <c r="W36" s="151">
        <v>62</v>
      </c>
      <c r="X36" s="151" t="s">
        <v>396</v>
      </c>
      <c r="Y36" s="152" t="s">
        <v>767</v>
      </c>
      <c r="Z36" s="152"/>
      <c r="AA36" s="152"/>
    </row>
    <row r="37" spans="1:40" x14ac:dyDescent="0.25">
      <c r="A37" s="162" t="s">
        <v>106</v>
      </c>
      <c r="B37" s="143" t="s">
        <v>445</v>
      </c>
      <c r="C37" s="144" t="s">
        <v>388</v>
      </c>
      <c r="D37" s="144" t="s">
        <v>211</v>
      </c>
      <c r="E37" s="145" t="s">
        <v>147</v>
      </c>
      <c r="F37" s="138" t="s">
        <v>427</v>
      </c>
      <c r="G37" s="151">
        <v>-1.6283049999999999</v>
      </c>
      <c r="H37" s="138" t="s">
        <v>428</v>
      </c>
      <c r="I37" s="163">
        <v>-80.647526999999997</v>
      </c>
      <c r="J37" s="138" t="s">
        <v>429</v>
      </c>
      <c r="K37" s="138" t="s">
        <v>230</v>
      </c>
      <c r="L37" s="138" t="s">
        <v>230</v>
      </c>
      <c r="M37" s="138"/>
      <c r="N37" s="153">
        <v>41962</v>
      </c>
      <c r="O37" s="154">
        <v>0.15625</v>
      </c>
      <c r="P37" s="149">
        <v>42018</v>
      </c>
      <c r="Q37" s="155">
        <v>0.15347222222222223</v>
      </c>
      <c r="R37" s="151">
        <f t="shared" si="1"/>
        <v>56</v>
      </c>
      <c r="S37" s="151" t="s">
        <v>550</v>
      </c>
      <c r="T37" s="151" t="s">
        <v>550</v>
      </c>
      <c r="U37" s="151" t="s">
        <v>551</v>
      </c>
      <c r="V37" s="151">
        <v>99</v>
      </c>
      <c r="W37" s="151">
        <v>66</v>
      </c>
      <c r="X37" s="151" t="s">
        <v>561</v>
      </c>
      <c r="Y37" s="152" t="s">
        <v>767</v>
      </c>
      <c r="Z37" s="152"/>
      <c r="AA37" s="152"/>
    </row>
    <row r="38" spans="1:40" x14ac:dyDescent="0.25">
      <c r="A38" s="162" t="s">
        <v>107</v>
      </c>
      <c r="B38" s="143" t="s">
        <v>446</v>
      </c>
      <c r="C38" s="144" t="s">
        <v>388</v>
      </c>
      <c r="D38" s="144" t="s">
        <v>212</v>
      </c>
      <c r="E38" s="145" t="s">
        <v>148</v>
      </c>
      <c r="F38" s="138" t="s">
        <v>425</v>
      </c>
      <c r="G38" s="151">
        <v>-1.64666</v>
      </c>
      <c r="H38" s="138" t="s">
        <v>426</v>
      </c>
      <c r="I38" s="163">
        <v>-80.647471999999993</v>
      </c>
      <c r="J38" s="138" t="s">
        <v>22</v>
      </c>
      <c r="K38" s="138" t="s">
        <v>236</v>
      </c>
      <c r="L38" s="138" t="s">
        <v>230</v>
      </c>
      <c r="M38" s="138"/>
      <c r="N38" s="153">
        <v>41961</v>
      </c>
      <c r="O38" s="154">
        <v>4.5138888888888888E-2</v>
      </c>
      <c r="P38" s="149">
        <v>42018</v>
      </c>
      <c r="Q38" s="155">
        <v>0.54166666666666663</v>
      </c>
      <c r="R38" s="151">
        <f t="shared" si="1"/>
        <v>57</v>
      </c>
      <c r="S38" s="151" t="s">
        <v>550</v>
      </c>
      <c r="T38" s="151" t="s">
        <v>550</v>
      </c>
      <c r="U38" s="151" t="s">
        <v>551</v>
      </c>
      <c r="V38" s="151">
        <v>99</v>
      </c>
      <c r="W38" s="151">
        <v>180</v>
      </c>
      <c r="X38" s="151" t="s">
        <v>562</v>
      </c>
      <c r="Y38" s="152" t="s">
        <v>767</v>
      </c>
      <c r="Z38" s="152"/>
      <c r="AA38" s="152" t="s">
        <v>770</v>
      </c>
    </row>
    <row r="39" spans="1:40" x14ac:dyDescent="0.25">
      <c r="A39" s="162" t="s">
        <v>108</v>
      </c>
      <c r="B39" s="143" t="s">
        <v>447</v>
      </c>
      <c r="C39" s="144" t="s">
        <v>388</v>
      </c>
      <c r="D39" s="144" t="s">
        <v>213</v>
      </c>
      <c r="E39" s="145" t="s">
        <v>149</v>
      </c>
      <c r="F39" s="138" t="s">
        <v>458</v>
      </c>
      <c r="G39" s="151">
        <v>-1.6284700000000001</v>
      </c>
      <c r="H39" s="138" t="s">
        <v>459</v>
      </c>
      <c r="I39" s="163">
        <v>-80.683499999999995</v>
      </c>
      <c r="J39" s="138" t="s">
        <v>22</v>
      </c>
      <c r="K39" s="138" t="s">
        <v>239</v>
      </c>
      <c r="L39" s="138" t="s">
        <v>239</v>
      </c>
      <c r="M39" s="138"/>
      <c r="N39" s="153">
        <v>41962</v>
      </c>
      <c r="O39" s="154">
        <v>0.64861111111111114</v>
      </c>
      <c r="P39" s="147">
        <v>42017</v>
      </c>
      <c r="Q39" s="155">
        <v>0.64861111111111114</v>
      </c>
      <c r="R39" s="151">
        <f t="shared" si="1"/>
        <v>55</v>
      </c>
      <c r="S39" s="151" t="s">
        <v>550</v>
      </c>
      <c r="T39" s="151" t="s">
        <v>551</v>
      </c>
      <c r="U39" s="151" t="s">
        <v>551</v>
      </c>
      <c r="V39" s="151">
        <v>0</v>
      </c>
      <c r="W39" s="151">
        <v>191</v>
      </c>
      <c r="X39" s="151" t="s">
        <v>60</v>
      </c>
      <c r="Y39" s="152" t="s">
        <v>767</v>
      </c>
      <c r="Z39" s="152"/>
      <c r="AA39" s="152" t="s">
        <v>773</v>
      </c>
    </row>
    <row r="40" spans="1:40" x14ac:dyDescent="0.25">
      <c r="A40" s="162" t="s">
        <v>109</v>
      </c>
      <c r="B40" s="143" t="s">
        <v>448</v>
      </c>
      <c r="C40" s="144" t="s">
        <v>388</v>
      </c>
      <c r="D40" s="144" t="s">
        <v>214</v>
      </c>
      <c r="E40" s="145" t="s">
        <v>150</v>
      </c>
      <c r="F40" s="138" t="s">
        <v>450</v>
      </c>
      <c r="G40" s="151">
        <v>-1.6733800000000001</v>
      </c>
      <c r="H40" s="138" t="s">
        <v>451</v>
      </c>
      <c r="I40" s="163">
        <v>-80.710579999999993</v>
      </c>
      <c r="J40" s="138" t="s">
        <v>452</v>
      </c>
      <c r="K40" s="138" t="s">
        <v>236</v>
      </c>
      <c r="L40" s="138" t="s">
        <v>236</v>
      </c>
      <c r="M40" s="138"/>
      <c r="N40" s="153">
        <v>41960</v>
      </c>
      <c r="O40" s="154">
        <v>0.44791666666666669</v>
      </c>
      <c r="P40" s="147">
        <v>42017</v>
      </c>
      <c r="Q40" s="155">
        <v>0.44791666666666669</v>
      </c>
      <c r="R40" s="151">
        <f t="shared" si="1"/>
        <v>57</v>
      </c>
      <c r="S40" s="151" t="s">
        <v>550</v>
      </c>
      <c r="T40" s="151" t="s">
        <v>550</v>
      </c>
      <c r="U40" s="151" t="s">
        <v>551</v>
      </c>
      <c r="V40" s="151">
        <v>98</v>
      </c>
      <c r="W40" s="151">
        <v>26</v>
      </c>
      <c r="X40" s="151"/>
      <c r="Y40" s="152"/>
      <c r="Z40" s="160" t="s">
        <v>767</v>
      </c>
      <c r="AA40" s="152" t="s">
        <v>777</v>
      </c>
    </row>
    <row r="41" spans="1:40" x14ac:dyDescent="0.25">
      <c r="A41" s="162" t="s">
        <v>110</v>
      </c>
      <c r="B41" s="143" t="s">
        <v>449</v>
      </c>
      <c r="C41" s="144" t="s">
        <v>388</v>
      </c>
      <c r="D41" s="144" t="s">
        <v>215</v>
      </c>
      <c r="E41" s="145" t="s">
        <v>151</v>
      </c>
      <c r="F41" s="138" t="s">
        <v>453</v>
      </c>
      <c r="G41" s="151">
        <v>-1.61941</v>
      </c>
      <c r="H41" s="138" t="s">
        <v>417</v>
      </c>
      <c r="I41" s="163">
        <v>-80.656580000000005</v>
      </c>
      <c r="J41" s="138" t="s">
        <v>22</v>
      </c>
      <c r="K41" s="138" t="s">
        <v>239</v>
      </c>
      <c r="L41" s="138" t="s">
        <v>239</v>
      </c>
      <c r="M41" s="138"/>
      <c r="N41" s="153">
        <v>41961</v>
      </c>
      <c r="O41" s="154">
        <v>0.47222222222222227</v>
      </c>
      <c r="P41" s="149">
        <v>42018</v>
      </c>
      <c r="Q41" s="155">
        <v>0.47222222222222227</v>
      </c>
      <c r="R41" s="151">
        <f t="shared" si="1"/>
        <v>57</v>
      </c>
      <c r="S41" s="151" t="s">
        <v>550</v>
      </c>
      <c r="T41" s="151" t="s">
        <v>550</v>
      </c>
      <c r="U41" s="151" t="s">
        <v>551</v>
      </c>
      <c r="V41" s="151">
        <v>89</v>
      </c>
      <c r="W41" s="151">
        <v>70</v>
      </c>
      <c r="X41" s="151" t="s">
        <v>60</v>
      </c>
      <c r="Y41" s="152" t="s">
        <v>767</v>
      </c>
      <c r="Z41" s="152"/>
      <c r="AA41" s="152"/>
    </row>
    <row r="42" spans="1:40" s="169" customFormat="1" x14ac:dyDescent="0.25">
      <c r="A42" s="165" t="s">
        <v>91</v>
      </c>
      <c r="B42" s="143" t="s">
        <v>647</v>
      </c>
      <c r="C42" s="144" t="s">
        <v>388</v>
      </c>
      <c r="D42" s="144" t="s">
        <v>196</v>
      </c>
      <c r="E42" s="145" t="s">
        <v>132</v>
      </c>
      <c r="F42" s="138" t="s">
        <v>667</v>
      </c>
      <c r="G42" s="166">
        <v>-1509861</v>
      </c>
      <c r="H42" s="138" t="s">
        <v>678</v>
      </c>
      <c r="I42" s="166">
        <v>-80692333</v>
      </c>
      <c r="J42" s="138" t="s">
        <v>391</v>
      </c>
      <c r="K42" s="138" t="s">
        <v>236</v>
      </c>
      <c r="L42" s="138"/>
      <c r="M42" s="138"/>
      <c r="N42" s="147">
        <v>42031</v>
      </c>
      <c r="O42" s="148">
        <v>0.56805555555555554</v>
      </c>
      <c r="P42" s="147">
        <v>42074</v>
      </c>
      <c r="Q42" s="148">
        <v>0.52083333333333337</v>
      </c>
      <c r="R42" s="138">
        <f t="shared" ref="R42:R61" si="2">P42-N42</f>
        <v>43</v>
      </c>
      <c r="S42" s="138" t="s">
        <v>550</v>
      </c>
      <c r="T42" s="138" t="s">
        <v>550</v>
      </c>
      <c r="U42" s="138" t="s">
        <v>551</v>
      </c>
      <c r="V42" s="138"/>
      <c r="W42" s="138">
        <v>666</v>
      </c>
      <c r="X42" s="143"/>
      <c r="Y42" s="152" t="s">
        <v>767</v>
      </c>
      <c r="Z42" s="143"/>
      <c r="AA42" s="143"/>
      <c r="AB42" s="168"/>
      <c r="AC42" s="168"/>
      <c r="AD42" s="168"/>
      <c r="AE42" s="168"/>
      <c r="AF42" s="168"/>
      <c r="AG42" s="168"/>
      <c r="AH42" s="168"/>
      <c r="AI42" s="168"/>
      <c r="AJ42" s="168"/>
      <c r="AK42" s="168"/>
      <c r="AL42" s="168"/>
      <c r="AM42" s="168"/>
      <c r="AN42" s="168"/>
    </row>
    <row r="43" spans="1:40" s="169" customFormat="1" x14ac:dyDescent="0.25">
      <c r="A43" s="165" t="s">
        <v>92</v>
      </c>
      <c r="B43" s="143" t="s">
        <v>648</v>
      </c>
      <c r="C43" s="144" t="s">
        <v>388</v>
      </c>
      <c r="D43" s="144" t="s">
        <v>197</v>
      </c>
      <c r="E43" s="145" t="s">
        <v>133</v>
      </c>
      <c r="F43" s="138" t="s">
        <v>668</v>
      </c>
      <c r="G43" s="166">
        <v>-1447333</v>
      </c>
      <c r="H43" s="138" t="s">
        <v>679</v>
      </c>
      <c r="I43" s="166">
        <v>-80666556</v>
      </c>
      <c r="J43" s="138" t="s">
        <v>391</v>
      </c>
      <c r="K43" s="138" t="s">
        <v>236</v>
      </c>
      <c r="L43" s="138"/>
      <c r="M43" s="138"/>
      <c r="N43" s="147">
        <v>42030</v>
      </c>
      <c r="O43" s="148">
        <v>0.56597222222222221</v>
      </c>
      <c r="P43" s="147">
        <v>42079</v>
      </c>
      <c r="Q43" s="148">
        <v>0.46180555555555558</v>
      </c>
      <c r="R43" s="138">
        <f t="shared" si="2"/>
        <v>49</v>
      </c>
      <c r="S43" s="138" t="s">
        <v>550</v>
      </c>
      <c r="T43" s="138" t="s">
        <v>550</v>
      </c>
      <c r="U43" s="138" t="s">
        <v>551</v>
      </c>
      <c r="V43" s="138"/>
      <c r="W43" s="138">
        <v>290</v>
      </c>
      <c r="X43" s="143" t="s">
        <v>819</v>
      </c>
      <c r="Y43" s="152" t="s">
        <v>767</v>
      </c>
      <c r="Z43" s="143"/>
      <c r="AA43" s="143"/>
      <c r="AB43" s="168"/>
      <c r="AC43" s="168"/>
      <c r="AD43" s="168"/>
      <c r="AE43" s="168"/>
      <c r="AF43" s="168"/>
      <c r="AG43" s="168"/>
      <c r="AH43" s="168"/>
      <c r="AI43" s="168"/>
      <c r="AJ43" s="168"/>
      <c r="AK43" s="168"/>
      <c r="AL43" s="168"/>
      <c r="AM43" s="168"/>
      <c r="AN43" s="168"/>
    </row>
    <row r="44" spans="1:40" s="169" customFormat="1" x14ac:dyDescent="0.25">
      <c r="A44" s="165" t="s">
        <v>93</v>
      </c>
      <c r="B44" s="143" t="s">
        <v>649</v>
      </c>
      <c r="C44" s="144" t="s">
        <v>388</v>
      </c>
      <c r="D44" s="144" t="s">
        <v>198</v>
      </c>
      <c r="E44" s="145" t="s">
        <v>134</v>
      </c>
      <c r="F44" s="138" t="s">
        <v>669</v>
      </c>
      <c r="G44" s="166">
        <v>-1529722</v>
      </c>
      <c r="H44" s="138" t="s">
        <v>680</v>
      </c>
      <c r="I44" s="166">
        <v>-80710528</v>
      </c>
      <c r="J44" s="138" t="s">
        <v>391</v>
      </c>
      <c r="K44" s="138" t="s">
        <v>236</v>
      </c>
      <c r="L44" s="138"/>
      <c r="M44" s="138"/>
      <c r="N44" s="147">
        <v>42031</v>
      </c>
      <c r="O44" s="148">
        <v>0.64444444444444449</v>
      </c>
      <c r="P44" s="147">
        <v>42074</v>
      </c>
      <c r="Q44" s="148">
        <v>0.65833333333333333</v>
      </c>
      <c r="R44" s="138">
        <f t="shared" si="2"/>
        <v>43</v>
      </c>
      <c r="S44" s="138" t="s">
        <v>550</v>
      </c>
      <c r="T44" s="138" t="s">
        <v>550</v>
      </c>
      <c r="U44" s="138" t="s">
        <v>551</v>
      </c>
      <c r="V44" s="138"/>
      <c r="W44" s="138">
        <v>129</v>
      </c>
      <c r="X44" s="143"/>
      <c r="Y44" s="152" t="s">
        <v>767</v>
      </c>
      <c r="Z44" s="143"/>
      <c r="AA44" s="143"/>
      <c r="AB44" s="168"/>
      <c r="AC44" s="168"/>
      <c r="AD44" s="168"/>
      <c r="AE44" s="168"/>
      <c r="AF44" s="168"/>
      <c r="AG44" s="168"/>
      <c r="AH44" s="168"/>
      <c r="AI44" s="168"/>
      <c r="AJ44" s="168"/>
      <c r="AK44" s="168"/>
      <c r="AL44" s="168"/>
      <c r="AM44" s="168"/>
      <c r="AN44" s="168"/>
    </row>
    <row r="45" spans="1:40" s="169" customFormat="1" x14ac:dyDescent="0.25">
      <c r="A45" s="165" t="s">
        <v>94</v>
      </c>
      <c r="B45" s="143" t="s">
        <v>650</v>
      </c>
      <c r="C45" s="144" t="s">
        <v>388</v>
      </c>
      <c r="D45" s="144" t="s">
        <v>199</v>
      </c>
      <c r="E45" s="145" t="s">
        <v>135</v>
      </c>
      <c r="F45" s="138" t="s">
        <v>670</v>
      </c>
      <c r="G45" s="166">
        <v>-1501861</v>
      </c>
      <c r="H45" s="138" t="s">
        <v>681</v>
      </c>
      <c r="I45" s="166">
        <v>-80683889</v>
      </c>
      <c r="J45" s="138" t="s">
        <v>391</v>
      </c>
      <c r="K45" s="138" t="s">
        <v>236</v>
      </c>
      <c r="L45" s="138"/>
      <c r="M45" s="138"/>
      <c r="N45" s="147">
        <v>42031</v>
      </c>
      <c r="O45" s="148">
        <v>0.43402777777777773</v>
      </c>
      <c r="P45" s="147">
        <v>42074</v>
      </c>
      <c r="Q45" s="148">
        <v>0.41180555555555554</v>
      </c>
      <c r="R45" s="138">
        <f t="shared" si="2"/>
        <v>43</v>
      </c>
      <c r="S45" s="138" t="s">
        <v>550</v>
      </c>
      <c r="T45" s="138" t="s">
        <v>550</v>
      </c>
      <c r="U45" s="138" t="s">
        <v>551</v>
      </c>
      <c r="V45" s="138"/>
      <c r="W45" s="138">
        <v>153</v>
      </c>
      <c r="X45" s="143"/>
      <c r="Y45" s="152" t="s">
        <v>767</v>
      </c>
      <c r="Z45" s="143"/>
      <c r="AA45" s="143"/>
      <c r="AB45" s="168"/>
      <c r="AC45" s="168"/>
      <c r="AD45" s="168"/>
      <c r="AE45" s="168"/>
      <c r="AF45" s="168"/>
      <c r="AG45" s="168"/>
      <c r="AH45" s="168"/>
      <c r="AI45" s="168"/>
      <c r="AJ45" s="168"/>
      <c r="AK45" s="168"/>
      <c r="AL45" s="168"/>
      <c r="AM45" s="168"/>
      <c r="AN45" s="168"/>
    </row>
    <row r="46" spans="1:40" s="169" customFormat="1" x14ac:dyDescent="0.25">
      <c r="A46" s="165" t="s">
        <v>95</v>
      </c>
      <c r="B46" s="143" t="s">
        <v>651</v>
      </c>
      <c r="C46" s="144" t="s">
        <v>400</v>
      </c>
      <c r="D46" s="144" t="s">
        <v>200</v>
      </c>
      <c r="E46" s="145" t="s">
        <v>136</v>
      </c>
      <c r="F46" s="138" t="s">
        <v>708</v>
      </c>
      <c r="G46" s="166">
        <v>-1601083</v>
      </c>
      <c r="H46" s="138" t="s">
        <v>682</v>
      </c>
      <c r="I46" s="166">
        <v>-80728361</v>
      </c>
      <c r="J46" s="138" t="s">
        <v>240</v>
      </c>
      <c r="K46" s="138" t="s">
        <v>236</v>
      </c>
      <c r="L46" s="138"/>
      <c r="M46" s="170">
        <v>165</v>
      </c>
      <c r="N46" s="147">
        <v>42032</v>
      </c>
      <c r="O46" s="148">
        <v>0.50347222222222221</v>
      </c>
      <c r="P46" s="147">
        <v>42079</v>
      </c>
      <c r="Q46" s="148">
        <v>0.7319444444444444</v>
      </c>
      <c r="R46" s="138">
        <f t="shared" si="2"/>
        <v>47</v>
      </c>
      <c r="S46" s="138" t="s">
        <v>550</v>
      </c>
      <c r="T46" s="138" t="s">
        <v>550</v>
      </c>
      <c r="U46" s="138" t="s">
        <v>551</v>
      </c>
      <c r="V46" s="138"/>
      <c r="W46" s="138">
        <v>264</v>
      </c>
      <c r="X46" s="143"/>
      <c r="Y46" s="152" t="s">
        <v>767</v>
      </c>
      <c r="Z46" s="143"/>
      <c r="AA46" s="143"/>
      <c r="AB46" s="168"/>
      <c r="AC46" s="168"/>
      <c r="AD46" s="168"/>
      <c r="AE46" s="168"/>
      <c r="AF46" s="168"/>
      <c r="AG46" s="168"/>
      <c r="AH46" s="168"/>
      <c r="AI46" s="168"/>
      <c r="AJ46" s="168"/>
      <c r="AK46" s="168"/>
      <c r="AL46" s="168"/>
      <c r="AM46" s="168"/>
      <c r="AN46" s="168"/>
    </row>
    <row r="47" spans="1:40" s="169" customFormat="1" x14ac:dyDescent="0.25">
      <c r="A47" s="165" t="s">
        <v>96</v>
      </c>
      <c r="B47" s="143" t="s">
        <v>652</v>
      </c>
      <c r="C47" s="144" t="s">
        <v>388</v>
      </c>
      <c r="D47" s="144" t="s">
        <v>201</v>
      </c>
      <c r="E47" s="145" t="s">
        <v>137</v>
      </c>
      <c r="F47" s="138" t="s">
        <v>671</v>
      </c>
      <c r="G47" s="166">
        <v>-1456583</v>
      </c>
      <c r="H47" s="138" t="s">
        <v>683</v>
      </c>
      <c r="I47" s="166">
        <v>-8067475</v>
      </c>
      <c r="J47" s="138" t="s">
        <v>391</v>
      </c>
      <c r="K47" s="138" t="s">
        <v>236</v>
      </c>
      <c r="L47" s="138"/>
      <c r="M47" s="138"/>
      <c r="N47" s="153">
        <v>42030</v>
      </c>
      <c r="O47" s="154">
        <v>0.51944444444444449</v>
      </c>
      <c r="P47" s="147">
        <v>42079</v>
      </c>
      <c r="Q47" s="154">
        <v>0.43402777777777773</v>
      </c>
      <c r="R47" s="138">
        <f t="shared" si="2"/>
        <v>49</v>
      </c>
      <c r="S47" s="138" t="s">
        <v>550</v>
      </c>
      <c r="T47" s="138" t="s">
        <v>550</v>
      </c>
      <c r="U47" s="138" t="s">
        <v>551</v>
      </c>
      <c r="V47" s="138"/>
      <c r="W47" s="138">
        <v>438</v>
      </c>
      <c r="X47" s="138"/>
      <c r="Y47" s="152" t="s">
        <v>767</v>
      </c>
      <c r="Z47" s="143"/>
      <c r="AA47" s="143"/>
      <c r="AB47" s="168"/>
      <c r="AC47" s="168"/>
      <c r="AD47" s="168"/>
      <c r="AE47" s="168"/>
      <c r="AF47" s="168"/>
      <c r="AG47" s="168"/>
      <c r="AH47" s="168"/>
      <c r="AI47" s="168"/>
      <c r="AJ47" s="168"/>
      <c r="AK47" s="168"/>
      <c r="AL47" s="168"/>
      <c r="AM47" s="168"/>
      <c r="AN47" s="168"/>
    </row>
    <row r="48" spans="1:40" s="169" customFormat="1" x14ac:dyDescent="0.25">
      <c r="A48" s="165" t="s">
        <v>97</v>
      </c>
      <c r="B48" s="143" t="s">
        <v>653</v>
      </c>
      <c r="C48" s="143">
        <v>2</v>
      </c>
      <c r="D48" s="144" t="s">
        <v>202</v>
      </c>
      <c r="E48" s="145" t="s">
        <v>138</v>
      </c>
      <c r="F48" s="138" t="s">
        <v>684</v>
      </c>
      <c r="G48" s="171">
        <v>-1529639</v>
      </c>
      <c r="H48" s="138" t="s">
        <v>691</v>
      </c>
      <c r="I48" s="172">
        <v>-80691556</v>
      </c>
      <c r="J48" s="138" t="s">
        <v>240</v>
      </c>
      <c r="K48" s="138" t="s">
        <v>230</v>
      </c>
      <c r="L48" s="138"/>
      <c r="M48" s="138">
        <v>470</v>
      </c>
      <c r="N48" s="153">
        <v>42031</v>
      </c>
      <c r="O48" s="154">
        <v>9.7222222222222224E-2</v>
      </c>
      <c r="P48" s="147">
        <v>42074</v>
      </c>
      <c r="Q48" s="154">
        <v>0.20486111111111113</v>
      </c>
      <c r="R48" s="138">
        <f t="shared" si="2"/>
        <v>43</v>
      </c>
      <c r="S48" s="138" t="s">
        <v>550</v>
      </c>
      <c r="T48" s="138" t="s">
        <v>550</v>
      </c>
      <c r="U48" s="138" t="s">
        <v>551</v>
      </c>
      <c r="V48" s="138"/>
      <c r="W48" s="138">
        <v>231</v>
      </c>
      <c r="X48" s="138" t="s">
        <v>817</v>
      </c>
      <c r="Y48" s="152" t="s">
        <v>767</v>
      </c>
      <c r="Z48" s="143"/>
      <c r="AA48" s="143"/>
      <c r="AB48" s="168"/>
      <c r="AC48" s="168"/>
      <c r="AD48" s="168"/>
      <c r="AE48" s="168"/>
      <c r="AF48" s="168"/>
      <c r="AG48" s="168"/>
      <c r="AH48" s="168"/>
      <c r="AI48" s="168"/>
      <c r="AJ48" s="168"/>
      <c r="AK48" s="168"/>
      <c r="AL48" s="168"/>
      <c r="AM48" s="168"/>
      <c r="AN48" s="168"/>
    </row>
    <row r="49" spans="1:40" s="169" customFormat="1" x14ac:dyDescent="0.25">
      <c r="A49" s="165" t="s">
        <v>98</v>
      </c>
      <c r="B49" s="143" t="s">
        <v>654</v>
      </c>
      <c r="C49" s="143">
        <v>2</v>
      </c>
      <c r="D49" s="144" t="s">
        <v>203</v>
      </c>
      <c r="E49" s="145" t="s">
        <v>139</v>
      </c>
      <c r="F49" s="138" t="s">
        <v>685</v>
      </c>
      <c r="G49" s="171">
        <v>-1520944</v>
      </c>
      <c r="H49" s="138" t="s">
        <v>692</v>
      </c>
      <c r="I49" s="166">
        <v>-80685167</v>
      </c>
      <c r="J49" s="138" t="s">
        <v>391</v>
      </c>
      <c r="K49" s="138" t="s">
        <v>230</v>
      </c>
      <c r="L49" s="138"/>
      <c r="M49" s="138">
        <v>354</v>
      </c>
      <c r="N49" s="153">
        <v>42031</v>
      </c>
      <c r="O49" s="154">
        <v>0.50694444444444442</v>
      </c>
      <c r="P49" s="147">
        <v>42074</v>
      </c>
      <c r="Q49" s="154">
        <v>7.2916666666666671E-2</v>
      </c>
      <c r="R49" s="138">
        <f t="shared" si="2"/>
        <v>43</v>
      </c>
      <c r="S49" s="138" t="s">
        <v>550</v>
      </c>
      <c r="T49" s="138" t="s">
        <v>550</v>
      </c>
      <c r="U49" s="138" t="s">
        <v>551</v>
      </c>
      <c r="V49" s="138"/>
      <c r="W49" s="138">
        <v>116</v>
      </c>
      <c r="X49" s="143" t="s">
        <v>818</v>
      </c>
      <c r="Y49" s="152" t="s">
        <v>767</v>
      </c>
      <c r="Z49" s="143"/>
      <c r="AA49" s="143"/>
      <c r="AB49" s="168"/>
      <c r="AC49" s="168"/>
      <c r="AD49" s="168"/>
      <c r="AE49" s="168"/>
      <c r="AF49" s="168"/>
      <c r="AG49" s="168"/>
      <c r="AH49" s="168"/>
      <c r="AI49" s="168"/>
      <c r="AJ49" s="168"/>
      <c r="AK49" s="168"/>
      <c r="AL49" s="168"/>
      <c r="AM49" s="168"/>
      <c r="AN49" s="168"/>
    </row>
    <row r="50" spans="1:40" s="169" customFormat="1" x14ac:dyDescent="0.25">
      <c r="A50" s="165" t="s">
        <v>99</v>
      </c>
      <c r="B50" s="143" t="s">
        <v>655</v>
      </c>
      <c r="C50" s="143">
        <v>2</v>
      </c>
      <c r="D50" s="144" t="s">
        <v>204</v>
      </c>
      <c r="E50" s="145" t="s">
        <v>140</v>
      </c>
      <c r="F50" s="138" t="s">
        <v>693</v>
      </c>
      <c r="G50" s="166">
        <v>-1518639</v>
      </c>
      <c r="H50" s="138" t="s">
        <v>694</v>
      </c>
      <c r="I50" s="172">
        <v>-80810167</v>
      </c>
      <c r="J50" s="138" t="s">
        <v>391</v>
      </c>
      <c r="K50" s="138" t="s">
        <v>230</v>
      </c>
      <c r="L50" s="138"/>
      <c r="M50" s="138"/>
      <c r="N50" s="153">
        <v>42032</v>
      </c>
      <c r="O50" s="154">
        <v>0.47222222222222227</v>
      </c>
      <c r="P50" s="147">
        <v>42082</v>
      </c>
      <c r="Q50" s="154">
        <v>0.39583333333333331</v>
      </c>
      <c r="R50" s="138">
        <f t="shared" si="2"/>
        <v>50</v>
      </c>
      <c r="S50" s="138"/>
      <c r="T50" s="138"/>
      <c r="U50" s="138"/>
      <c r="V50" s="138"/>
      <c r="W50" s="138"/>
      <c r="X50" s="138"/>
      <c r="Y50" s="152" t="s">
        <v>767</v>
      </c>
      <c r="Z50" s="143"/>
      <c r="AA50" s="143"/>
      <c r="AB50" s="168"/>
      <c r="AC50" s="168"/>
      <c r="AD50" s="168"/>
      <c r="AE50" s="168"/>
      <c r="AF50" s="168"/>
      <c r="AG50" s="168"/>
      <c r="AH50" s="168"/>
      <c r="AI50" s="168"/>
      <c r="AJ50" s="168"/>
      <c r="AK50" s="168"/>
      <c r="AL50" s="168"/>
      <c r="AM50" s="168"/>
      <c r="AN50" s="168"/>
    </row>
    <row r="51" spans="1:40" s="169" customFormat="1" x14ac:dyDescent="0.25">
      <c r="A51" s="165" t="s">
        <v>100</v>
      </c>
      <c r="B51" s="143" t="s">
        <v>656</v>
      </c>
      <c r="C51" s="143">
        <v>2</v>
      </c>
      <c r="D51" s="144" t="s">
        <v>205</v>
      </c>
      <c r="E51" s="145" t="s">
        <v>141</v>
      </c>
      <c r="F51" s="138" t="s">
        <v>686</v>
      </c>
      <c r="G51" s="166">
        <v>-1511389</v>
      </c>
      <c r="H51" s="138" t="s">
        <v>695</v>
      </c>
      <c r="I51" s="166">
        <v>-80674722</v>
      </c>
      <c r="J51" s="138" t="s">
        <v>391</v>
      </c>
      <c r="K51" s="138" t="s">
        <v>230</v>
      </c>
      <c r="L51" s="138"/>
      <c r="M51" s="138">
        <v>230</v>
      </c>
      <c r="N51" s="153">
        <v>42031</v>
      </c>
      <c r="O51" s="154">
        <v>0.45833333333333331</v>
      </c>
      <c r="P51" s="147">
        <v>42074</v>
      </c>
      <c r="Q51" s="154">
        <v>0.4375</v>
      </c>
      <c r="R51" s="138">
        <f t="shared" si="2"/>
        <v>43</v>
      </c>
      <c r="S51" s="138" t="s">
        <v>550</v>
      </c>
      <c r="T51" s="138" t="s">
        <v>550</v>
      </c>
      <c r="U51" s="138" t="s">
        <v>551</v>
      </c>
      <c r="V51" s="138"/>
      <c r="W51" s="138">
        <v>504</v>
      </c>
      <c r="X51" s="138" t="s">
        <v>37</v>
      </c>
      <c r="Y51" s="152" t="s">
        <v>767</v>
      </c>
      <c r="Z51" s="143"/>
      <c r="AA51" s="143"/>
      <c r="AB51" s="168"/>
      <c r="AC51" s="168"/>
      <c r="AD51" s="168"/>
      <c r="AE51" s="168"/>
      <c r="AF51" s="168"/>
      <c r="AG51" s="168"/>
      <c r="AH51" s="168"/>
      <c r="AI51" s="168"/>
      <c r="AJ51" s="168"/>
      <c r="AK51" s="168"/>
      <c r="AL51" s="168"/>
      <c r="AM51" s="168"/>
      <c r="AN51" s="168"/>
    </row>
    <row r="52" spans="1:40" s="169" customFormat="1" x14ac:dyDescent="0.25">
      <c r="A52" s="165" t="s">
        <v>101</v>
      </c>
      <c r="B52" s="143" t="s">
        <v>657</v>
      </c>
      <c r="C52" s="143">
        <v>2</v>
      </c>
      <c r="D52" s="144" t="s">
        <v>206</v>
      </c>
      <c r="E52" s="145" t="s">
        <v>142</v>
      </c>
      <c r="F52" s="138" t="s">
        <v>687</v>
      </c>
      <c r="G52" s="166">
        <v>-1502778</v>
      </c>
      <c r="H52" s="138" t="s">
        <v>696</v>
      </c>
      <c r="I52" s="166">
        <v>-8066575</v>
      </c>
      <c r="J52" s="138" t="s">
        <v>22</v>
      </c>
      <c r="K52" s="138" t="s">
        <v>230</v>
      </c>
      <c r="L52" s="138"/>
      <c r="M52" s="138">
        <v>184</v>
      </c>
      <c r="N52" s="153">
        <v>42031</v>
      </c>
      <c r="O52" s="154">
        <v>0.42708333333333331</v>
      </c>
      <c r="P52" s="147">
        <v>42074</v>
      </c>
      <c r="Q52" s="154">
        <v>0.40625</v>
      </c>
      <c r="R52" s="138">
        <f t="shared" si="2"/>
        <v>43</v>
      </c>
      <c r="S52" s="138" t="s">
        <v>550</v>
      </c>
      <c r="T52" s="138" t="s">
        <v>550</v>
      </c>
      <c r="U52" s="138" t="s">
        <v>551</v>
      </c>
      <c r="V52" s="138"/>
      <c r="W52" s="138">
        <v>287</v>
      </c>
      <c r="X52" s="138" t="s">
        <v>37</v>
      </c>
      <c r="Y52" s="152" t="s">
        <v>767</v>
      </c>
      <c r="Z52" s="143"/>
      <c r="AA52" s="143"/>
      <c r="AB52" s="168"/>
      <c r="AC52" s="168"/>
      <c r="AD52" s="168"/>
      <c r="AE52" s="168"/>
      <c r="AF52" s="168"/>
      <c r="AG52" s="168"/>
      <c r="AH52" s="168"/>
      <c r="AI52" s="168"/>
      <c r="AJ52" s="168"/>
      <c r="AK52" s="168"/>
      <c r="AL52" s="168"/>
      <c r="AM52" s="168"/>
      <c r="AN52" s="168"/>
    </row>
    <row r="53" spans="1:40" s="169" customFormat="1" x14ac:dyDescent="0.25">
      <c r="A53" s="165" t="s">
        <v>102</v>
      </c>
      <c r="B53" s="143" t="s">
        <v>658</v>
      </c>
      <c r="C53" s="143">
        <v>2</v>
      </c>
      <c r="D53" s="144" t="s">
        <v>207</v>
      </c>
      <c r="E53" s="145" t="s">
        <v>143</v>
      </c>
      <c r="F53" s="138" t="s">
        <v>688</v>
      </c>
      <c r="G53" s="166">
        <v>-1528639</v>
      </c>
      <c r="H53" s="138" t="s">
        <v>697</v>
      </c>
      <c r="I53" s="166">
        <v>-80782417</v>
      </c>
      <c r="J53" s="138" t="s">
        <v>391</v>
      </c>
      <c r="K53" s="138" t="s">
        <v>236</v>
      </c>
      <c r="L53" s="138"/>
      <c r="M53" s="138">
        <v>29</v>
      </c>
      <c r="N53" s="153">
        <v>42031</v>
      </c>
      <c r="O53" s="154">
        <v>0.7583333333333333</v>
      </c>
      <c r="P53" s="147">
        <v>42082</v>
      </c>
      <c r="Q53" s="174"/>
      <c r="R53" s="167">
        <f t="shared" si="2"/>
        <v>51</v>
      </c>
      <c r="S53" s="167"/>
      <c r="T53" s="167"/>
      <c r="U53" s="167"/>
      <c r="V53" s="138"/>
      <c r="W53" s="138"/>
      <c r="X53" s="167"/>
      <c r="Y53" s="152"/>
      <c r="Z53" s="160" t="s">
        <v>767</v>
      </c>
      <c r="AA53" s="143"/>
      <c r="AB53" s="168"/>
      <c r="AC53" s="168"/>
      <c r="AD53" s="168"/>
      <c r="AE53" s="168"/>
      <c r="AF53" s="168"/>
      <c r="AG53" s="168"/>
      <c r="AH53" s="168"/>
      <c r="AI53" s="168"/>
      <c r="AJ53" s="168"/>
      <c r="AK53" s="168"/>
      <c r="AL53" s="168"/>
      <c r="AM53" s="168"/>
      <c r="AN53" s="168"/>
    </row>
    <row r="54" spans="1:40" s="169" customFormat="1" x14ac:dyDescent="0.25">
      <c r="A54" s="165" t="s">
        <v>103</v>
      </c>
      <c r="B54" s="143" t="s">
        <v>659</v>
      </c>
      <c r="C54" s="143">
        <v>2</v>
      </c>
      <c r="D54" s="144" t="s">
        <v>208</v>
      </c>
      <c r="E54" s="145" t="s">
        <v>144</v>
      </c>
      <c r="F54" s="138" t="s">
        <v>672</v>
      </c>
      <c r="G54" s="166">
        <v>-1528472</v>
      </c>
      <c r="H54" s="138" t="s">
        <v>698</v>
      </c>
      <c r="I54" s="166">
        <v>-80808056</v>
      </c>
      <c r="J54" s="138" t="s">
        <v>706</v>
      </c>
      <c r="K54" s="138" t="s">
        <v>236</v>
      </c>
      <c r="L54" s="138"/>
      <c r="M54" s="138">
        <v>378</v>
      </c>
      <c r="N54" s="153">
        <v>42030</v>
      </c>
      <c r="O54" s="154">
        <v>0.43263888888888885</v>
      </c>
      <c r="P54" s="147">
        <v>42079</v>
      </c>
      <c r="Q54" s="154"/>
      <c r="R54" s="138">
        <f t="shared" si="2"/>
        <v>49</v>
      </c>
      <c r="S54" s="138" t="s">
        <v>550</v>
      </c>
      <c r="T54" s="138" t="s">
        <v>550</v>
      </c>
      <c r="U54" s="138" t="s">
        <v>551</v>
      </c>
      <c r="V54" s="138"/>
      <c r="W54" s="138">
        <v>396</v>
      </c>
      <c r="X54" s="138"/>
      <c r="Y54" s="152" t="s">
        <v>767</v>
      </c>
      <c r="Z54" s="143"/>
      <c r="AA54" s="143"/>
      <c r="AB54" s="168"/>
      <c r="AC54" s="168"/>
      <c r="AD54" s="168"/>
      <c r="AE54" s="168"/>
      <c r="AF54" s="168"/>
      <c r="AG54" s="168"/>
      <c r="AH54" s="168"/>
      <c r="AI54" s="168"/>
      <c r="AJ54" s="168"/>
      <c r="AK54" s="168"/>
      <c r="AL54" s="168"/>
      <c r="AM54" s="168"/>
      <c r="AN54" s="168"/>
    </row>
    <row r="55" spans="1:40" s="169" customFormat="1" x14ac:dyDescent="0.25">
      <c r="A55" s="165" t="s">
        <v>104</v>
      </c>
      <c r="B55" s="143" t="s">
        <v>660</v>
      </c>
      <c r="C55" s="143">
        <v>2</v>
      </c>
      <c r="D55" s="144" t="s">
        <v>209</v>
      </c>
      <c r="E55" s="145" t="s">
        <v>145</v>
      </c>
      <c r="F55" s="138" t="s">
        <v>689</v>
      </c>
      <c r="G55" s="171">
        <v>-1456556</v>
      </c>
      <c r="H55" s="138" t="s">
        <v>699</v>
      </c>
      <c r="I55" s="171">
        <v>-80710444</v>
      </c>
      <c r="J55" s="138" t="s">
        <v>22</v>
      </c>
      <c r="K55" s="138" t="s">
        <v>230</v>
      </c>
      <c r="L55" s="138"/>
      <c r="M55" s="138">
        <v>57</v>
      </c>
      <c r="N55" s="153">
        <v>42032</v>
      </c>
      <c r="O55" s="154">
        <v>0.41666666666666669</v>
      </c>
      <c r="P55" s="147">
        <v>42082</v>
      </c>
      <c r="Q55" s="154">
        <v>0.44791666666666669</v>
      </c>
      <c r="R55" s="138">
        <f t="shared" si="2"/>
        <v>50</v>
      </c>
      <c r="S55" s="138"/>
      <c r="T55" s="138"/>
      <c r="U55" s="138"/>
      <c r="V55" s="138"/>
      <c r="W55" s="138"/>
      <c r="X55" s="138"/>
      <c r="Y55" s="152" t="s">
        <v>767</v>
      </c>
      <c r="Z55" s="143"/>
      <c r="AA55" s="143"/>
      <c r="AB55" s="168"/>
      <c r="AC55" s="168"/>
      <c r="AD55" s="168"/>
      <c r="AE55" s="168"/>
      <c r="AF55" s="168"/>
      <c r="AG55" s="168"/>
      <c r="AH55" s="168"/>
      <c r="AI55" s="168"/>
      <c r="AJ55" s="168"/>
      <c r="AK55" s="168"/>
      <c r="AL55" s="168"/>
      <c r="AM55" s="168"/>
      <c r="AN55" s="168"/>
    </row>
    <row r="56" spans="1:40" s="169" customFormat="1" x14ac:dyDescent="0.25">
      <c r="A56" s="165" t="s">
        <v>105</v>
      </c>
      <c r="B56" s="143" t="s">
        <v>661</v>
      </c>
      <c r="C56" s="143">
        <v>2</v>
      </c>
      <c r="D56" s="144" t="s">
        <v>210</v>
      </c>
      <c r="E56" s="145" t="s">
        <v>146</v>
      </c>
      <c r="F56" s="138" t="s">
        <v>673</v>
      </c>
      <c r="G56" s="166">
        <v>-1447806</v>
      </c>
      <c r="H56" s="138" t="s">
        <v>700</v>
      </c>
      <c r="I56" s="166">
        <v>-80721889</v>
      </c>
      <c r="J56" s="138" t="s">
        <v>240</v>
      </c>
      <c r="K56" s="138" t="s">
        <v>236</v>
      </c>
      <c r="L56" s="138"/>
      <c r="M56" s="138">
        <v>373</v>
      </c>
      <c r="N56" s="153">
        <v>42030</v>
      </c>
      <c r="O56" s="154">
        <v>0.40277777777777773</v>
      </c>
      <c r="P56" s="147">
        <v>42079</v>
      </c>
      <c r="Q56" s="154">
        <v>0.36458333333333331</v>
      </c>
      <c r="R56" s="138">
        <f t="shared" si="2"/>
        <v>49</v>
      </c>
      <c r="S56" s="138" t="s">
        <v>550</v>
      </c>
      <c r="T56" s="138" t="s">
        <v>550</v>
      </c>
      <c r="U56" s="138" t="s">
        <v>551</v>
      </c>
      <c r="V56" s="138"/>
      <c r="W56" s="138">
        <v>129</v>
      </c>
      <c r="X56" s="138"/>
      <c r="Y56" s="152" t="s">
        <v>767</v>
      </c>
      <c r="Z56" s="143"/>
      <c r="AA56" s="143"/>
      <c r="AB56" s="168"/>
      <c r="AC56" s="168"/>
      <c r="AD56" s="168"/>
      <c r="AE56" s="168"/>
      <c r="AF56" s="168"/>
      <c r="AG56" s="168"/>
      <c r="AH56" s="168"/>
      <c r="AI56" s="168"/>
      <c r="AJ56" s="168"/>
      <c r="AK56" s="168"/>
      <c r="AL56" s="168"/>
      <c r="AM56" s="168"/>
      <c r="AN56" s="168"/>
    </row>
    <row r="57" spans="1:40" s="169" customFormat="1" x14ac:dyDescent="0.25">
      <c r="A57" s="165" t="s">
        <v>106</v>
      </c>
      <c r="B57" s="143" t="s">
        <v>662</v>
      </c>
      <c r="C57" s="143">
        <v>2</v>
      </c>
      <c r="D57" s="144" t="s">
        <v>211</v>
      </c>
      <c r="E57" s="145" t="s">
        <v>147</v>
      </c>
      <c r="F57" s="138" t="s">
        <v>674</v>
      </c>
      <c r="G57" s="166">
        <v>-1529008</v>
      </c>
      <c r="H57" s="138" t="s">
        <v>701</v>
      </c>
      <c r="I57" s="166">
        <v>-80746361</v>
      </c>
      <c r="J57" s="138" t="s">
        <v>707</v>
      </c>
      <c r="K57" s="138" t="s">
        <v>236</v>
      </c>
      <c r="L57" s="138"/>
      <c r="M57" s="138"/>
      <c r="N57" s="153">
        <v>42031</v>
      </c>
      <c r="O57" s="154">
        <v>0.35069444444444442</v>
      </c>
      <c r="P57" s="147">
        <v>42074</v>
      </c>
      <c r="Q57" s="154">
        <v>0.35069444444444442</v>
      </c>
      <c r="R57" s="138">
        <f t="shared" si="2"/>
        <v>43</v>
      </c>
      <c r="S57" s="138" t="s">
        <v>550</v>
      </c>
      <c r="T57" s="138" t="s">
        <v>550</v>
      </c>
      <c r="U57" s="138" t="s">
        <v>551</v>
      </c>
      <c r="V57" s="138"/>
      <c r="W57" s="138">
        <v>744</v>
      </c>
      <c r="X57" s="138"/>
      <c r="Y57" s="152" t="s">
        <v>767</v>
      </c>
      <c r="Z57" s="143"/>
      <c r="AA57" s="143"/>
      <c r="AB57" s="168"/>
      <c r="AC57" s="168"/>
      <c r="AD57" s="168"/>
      <c r="AE57" s="168"/>
      <c r="AF57" s="168"/>
      <c r="AG57" s="168"/>
      <c r="AH57" s="168"/>
      <c r="AI57" s="168"/>
      <c r="AJ57" s="168"/>
      <c r="AK57" s="168"/>
      <c r="AL57" s="168"/>
      <c r="AM57" s="168"/>
      <c r="AN57" s="168"/>
    </row>
    <row r="58" spans="1:40" s="169" customFormat="1" x14ac:dyDescent="0.25">
      <c r="A58" s="165" t="s">
        <v>107</v>
      </c>
      <c r="B58" s="143" t="s">
        <v>663</v>
      </c>
      <c r="C58" s="143">
        <v>2</v>
      </c>
      <c r="D58" s="144" t="s">
        <v>212</v>
      </c>
      <c r="E58" s="145" t="s">
        <v>148</v>
      </c>
      <c r="F58" s="138" t="s">
        <v>675</v>
      </c>
      <c r="G58" s="166">
        <v>-1538</v>
      </c>
      <c r="H58" s="138" t="s">
        <v>702</v>
      </c>
      <c r="I58" s="166">
        <v>-80719583</v>
      </c>
      <c r="J58" s="138" t="s">
        <v>22</v>
      </c>
      <c r="K58" s="138" t="s">
        <v>230</v>
      </c>
      <c r="L58" s="138"/>
      <c r="M58" s="138">
        <v>88</v>
      </c>
      <c r="N58" s="153">
        <v>42031</v>
      </c>
      <c r="O58" s="154">
        <v>0.1763888888888889</v>
      </c>
      <c r="P58" s="147">
        <v>42074</v>
      </c>
      <c r="Q58" s="154">
        <v>0.65347222222222223</v>
      </c>
      <c r="R58" s="138">
        <f t="shared" si="2"/>
        <v>43</v>
      </c>
      <c r="S58" s="138" t="s">
        <v>550</v>
      </c>
      <c r="T58" s="138" t="s">
        <v>550</v>
      </c>
      <c r="U58" s="138" t="s">
        <v>551</v>
      </c>
      <c r="V58" s="138"/>
      <c r="W58" s="138">
        <v>2891</v>
      </c>
      <c r="X58" s="138"/>
      <c r="Y58" s="152" t="s">
        <v>767</v>
      </c>
      <c r="Z58" s="143"/>
      <c r="AA58" s="143"/>
      <c r="AB58" s="168"/>
      <c r="AC58" s="168"/>
      <c r="AD58" s="168"/>
      <c r="AE58" s="168"/>
      <c r="AF58" s="168"/>
      <c r="AG58" s="168"/>
      <c r="AH58" s="168"/>
      <c r="AI58" s="168"/>
      <c r="AJ58" s="168"/>
      <c r="AK58" s="168"/>
      <c r="AL58" s="168"/>
      <c r="AM58" s="168"/>
      <c r="AN58" s="168"/>
    </row>
    <row r="59" spans="1:40" s="169" customFormat="1" x14ac:dyDescent="0.25">
      <c r="A59" s="165" t="s">
        <v>108</v>
      </c>
      <c r="B59" s="143" t="s">
        <v>664</v>
      </c>
      <c r="C59" s="143">
        <v>2</v>
      </c>
      <c r="D59" s="144" t="s">
        <v>213</v>
      </c>
      <c r="E59" s="145" t="s">
        <v>149</v>
      </c>
      <c r="F59" s="138" t="s">
        <v>676</v>
      </c>
      <c r="G59" s="166">
        <v>-1456472</v>
      </c>
      <c r="H59" s="138" t="s">
        <v>703</v>
      </c>
      <c r="I59" s="166">
        <v>-80692583</v>
      </c>
      <c r="J59" s="138" t="s">
        <v>240</v>
      </c>
      <c r="K59" s="138" t="s">
        <v>230</v>
      </c>
      <c r="L59" s="138"/>
      <c r="M59" s="138"/>
      <c r="N59" s="153">
        <v>42030</v>
      </c>
      <c r="O59" s="154">
        <v>0.48958333333333331</v>
      </c>
      <c r="P59" s="147">
        <v>42079</v>
      </c>
      <c r="Q59" s="154">
        <v>0.41180555555555554</v>
      </c>
      <c r="R59" s="138">
        <f t="shared" si="2"/>
        <v>49</v>
      </c>
      <c r="S59" s="138" t="s">
        <v>550</v>
      </c>
      <c r="T59" s="138" t="s">
        <v>550</v>
      </c>
      <c r="U59" s="138" t="s">
        <v>551</v>
      </c>
      <c r="V59" s="138"/>
      <c r="W59" s="138">
        <v>213</v>
      </c>
      <c r="X59" s="138"/>
      <c r="Y59" s="152" t="s">
        <v>767</v>
      </c>
      <c r="Z59" s="143"/>
      <c r="AA59" s="143"/>
      <c r="AB59" s="168"/>
      <c r="AC59" s="168"/>
      <c r="AD59" s="168"/>
      <c r="AE59" s="168"/>
      <c r="AF59" s="168"/>
      <c r="AG59" s="168"/>
      <c r="AH59" s="168"/>
      <c r="AI59" s="168"/>
      <c r="AJ59" s="168"/>
      <c r="AK59" s="168"/>
      <c r="AL59" s="168"/>
      <c r="AM59" s="168"/>
      <c r="AN59" s="168"/>
    </row>
    <row r="60" spans="1:40" s="169" customFormat="1" x14ac:dyDescent="0.25">
      <c r="A60" s="165" t="s">
        <v>109</v>
      </c>
      <c r="B60" s="143" t="s">
        <v>665</v>
      </c>
      <c r="C60" s="143">
        <v>2</v>
      </c>
      <c r="D60" s="144" t="s">
        <v>214</v>
      </c>
      <c r="E60" s="145" t="s">
        <v>150</v>
      </c>
      <c r="F60" s="138" t="s">
        <v>690</v>
      </c>
      <c r="G60" s="166">
        <v>-1546972</v>
      </c>
      <c r="H60" s="138" t="s">
        <v>704</v>
      </c>
      <c r="I60" s="166">
        <v>80782444</v>
      </c>
      <c r="J60" s="138" t="s">
        <v>240</v>
      </c>
      <c r="K60" s="138" t="s">
        <v>236</v>
      </c>
      <c r="L60" s="138"/>
      <c r="M60" s="138">
        <v>166</v>
      </c>
      <c r="N60" s="153">
        <v>42032</v>
      </c>
      <c r="O60" s="154">
        <v>0.3576388888888889</v>
      </c>
      <c r="P60" s="147">
        <v>42079</v>
      </c>
      <c r="Q60" s="154">
        <v>0.57777777777777783</v>
      </c>
      <c r="R60" s="138">
        <f t="shared" si="2"/>
        <v>47</v>
      </c>
      <c r="S60" s="138" t="s">
        <v>550</v>
      </c>
      <c r="T60" s="138" t="s">
        <v>550</v>
      </c>
      <c r="U60" s="138" t="s">
        <v>551</v>
      </c>
      <c r="V60" s="138"/>
      <c r="W60" s="138">
        <v>250</v>
      </c>
      <c r="X60" s="138"/>
      <c r="Y60" s="152" t="s">
        <v>767</v>
      </c>
      <c r="Z60" s="143"/>
      <c r="AA60" s="143"/>
      <c r="AB60" s="168"/>
      <c r="AC60" s="168"/>
      <c r="AD60" s="168"/>
      <c r="AE60" s="168"/>
      <c r="AF60" s="168"/>
      <c r="AG60" s="168"/>
      <c r="AH60" s="168"/>
      <c r="AI60" s="168"/>
      <c r="AJ60" s="168"/>
      <c r="AK60" s="168"/>
      <c r="AL60" s="168"/>
      <c r="AM60" s="168"/>
      <c r="AN60" s="168"/>
    </row>
    <row r="61" spans="1:40" s="169" customFormat="1" x14ac:dyDescent="0.25">
      <c r="A61" s="165" t="s">
        <v>110</v>
      </c>
      <c r="B61" s="143" t="s">
        <v>666</v>
      </c>
      <c r="C61" s="143">
        <v>2</v>
      </c>
      <c r="D61" s="144" t="s">
        <v>215</v>
      </c>
      <c r="E61" s="145" t="s">
        <v>151</v>
      </c>
      <c r="F61" s="138" t="s">
        <v>677</v>
      </c>
      <c r="G61" s="166">
        <v>-1610361</v>
      </c>
      <c r="H61" s="138" t="s">
        <v>705</v>
      </c>
      <c r="I61" s="166">
        <v>-80719417</v>
      </c>
      <c r="J61" s="138" t="s">
        <v>23</v>
      </c>
      <c r="K61" s="138" t="s">
        <v>236</v>
      </c>
      <c r="L61" s="138"/>
      <c r="M61" s="138"/>
      <c r="N61" s="153">
        <v>42032</v>
      </c>
      <c r="O61" s="154">
        <v>0.4465277777777778</v>
      </c>
      <c r="P61" s="147">
        <v>42079</v>
      </c>
      <c r="Q61" s="154">
        <v>0.6875</v>
      </c>
      <c r="R61" s="138">
        <f t="shared" si="2"/>
        <v>47</v>
      </c>
      <c r="S61" s="138" t="s">
        <v>550</v>
      </c>
      <c r="T61" s="138" t="s">
        <v>550</v>
      </c>
      <c r="U61" s="138" t="s">
        <v>551</v>
      </c>
      <c r="V61" s="138"/>
      <c r="W61" s="138">
        <v>186</v>
      </c>
      <c r="X61" s="138"/>
      <c r="Y61" s="152" t="s">
        <v>767</v>
      </c>
      <c r="Z61" s="143"/>
      <c r="AA61" s="143"/>
      <c r="AB61" s="168"/>
      <c r="AC61" s="168"/>
      <c r="AD61" s="168"/>
      <c r="AE61" s="168"/>
      <c r="AF61" s="168"/>
      <c r="AG61" s="168"/>
      <c r="AH61" s="168"/>
      <c r="AI61" s="168"/>
      <c r="AJ61" s="168"/>
      <c r="AK61" s="168"/>
      <c r="AL61" s="168"/>
      <c r="AM61" s="168"/>
      <c r="AN61" s="168"/>
    </row>
    <row r="62" spans="1:40" s="169" customFormat="1" x14ac:dyDescent="0.25">
      <c r="A62" s="175" t="s">
        <v>91</v>
      </c>
      <c r="B62" s="143" t="s">
        <v>820</v>
      </c>
      <c r="C62" s="144"/>
      <c r="D62" s="144" t="s">
        <v>198</v>
      </c>
      <c r="E62" s="145" t="s">
        <v>134</v>
      </c>
      <c r="F62" s="187"/>
      <c r="G62" s="187"/>
      <c r="H62" s="187"/>
      <c r="I62" s="188"/>
      <c r="J62" s="138" t="s">
        <v>336</v>
      </c>
      <c r="K62" s="138" t="s">
        <v>236</v>
      </c>
      <c r="L62" s="138"/>
      <c r="M62" s="138"/>
      <c r="N62" s="147">
        <v>42102</v>
      </c>
      <c r="O62" s="148">
        <v>0.65625</v>
      </c>
      <c r="P62" s="173"/>
      <c r="Q62" s="176"/>
      <c r="R62" s="167">
        <f t="shared" ref="R62:R67" si="3">P62-N62</f>
        <v>-42102</v>
      </c>
      <c r="S62" s="167"/>
      <c r="T62" s="167"/>
      <c r="U62" s="167"/>
      <c r="V62" s="167"/>
      <c r="W62" s="167"/>
      <c r="X62" s="143" t="s">
        <v>855</v>
      </c>
      <c r="Y62" s="160" t="s">
        <v>767</v>
      </c>
      <c r="Z62" s="160"/>
      <c r="AA62" s="143"/>
      <c r="AB62" s="168"/>
      <c r="AC62" s="168"/>
      <c r="AD62" s="168"/>
      <c r="AE62" s="168"/>
      <c r="AF62" s="168"/>
      <c r="AG62" s="168"/>
      <c r="AH62" s="168"/>
      <c r="AI62" s="168"/>
      <c r="AJ62" s="168"/>
      <c r="AK62" s="168"/>
      <c r="AL62" s="168"/>
      <c r="AM62" s="168"/>
      <c r="AN62" s="168"/>
    </row>
    <row r="63" spans="1:40" s="169" customFormat="1" x14ac:dyDescent="0.25">
      <c r="A63" s="175" t="s">
        <v>92</v>
      </c>
      <c r="B63" s="143" t="s">
        <v>821</v>
      </c>
      <c r="C63" s="144"/>
      <c r="D63" s="144" t="s">
        <v>199</v>
      </c>
      <c r="E63" s="145" t="s">
        <v>135</v>
      </c>
      <c r="F63" s="138" t="s">
        <v>846</v>
      </c>
      <c r="G63" s="166">
        <v>-1493139</v>
      </c>
      <c r="H63" s="138" t="s">
        <v>850</v>
      </c>
      <c r="I63" s="166">
        <v>-80782333</v>
      </c>
      <c r="J63" s="138" t="s">
        <v>336</v>
      </c>
      <c r="K63" s="138" t="s">
        <v>239</v>
      </c>
      <c r="L63" s="138"/>
      <c r="M63" s="138"/>
      <c r="N63" s="147">
        <v>42102</v>
      </c>
      <c r="O63" s="148">
        <v>0.6020833333333333</v>
      </c>
      <c r="P63" s="173"/>
      <c r="Q63" s="176"/>
      <c r="R63" s="167">
        <f t="shared" si="3"/>
        <v>-42102</v>
      </c>
      <c r="S63" s="167"/>
      <c r="T63" s="167"/>
      <c r="U63" s="167"/>
      <c r="V63" s="167"/>
      <c r="W63" s="167"/>
      <c r="X63" s="143" t="s">
        <v>856</v>
      </c>
      <c r="Y63" s="160" t="s">
        <v>767</v>
      </c>
      <c r="Z63" s="160"/>
      <c r="AA63" s="143"/>
      <c r="AB63" s="168"/>
      <c r="AC63" s="168"/>
      <c r="AD63" s="168"/>
      <c r="AE63" s="168"/>
      <c r="AF63" s="168"/>
      <c r="AG63" s="168"/>
      <c r="AH63" s="168"/>
      <c r="AI63" s="168"/>
      <c r="AJ63" s="168"/>
      <c r="AK63" s="168"/>
      <c r="AL63" s="168"/>
      <c r="AM63" s="168"/>
      <c r="AN63" s="168"/>
    </row>
    <row r="64" spans="1:40" s="169" customFormat="1" x14ac:dyDescent="0.25">
      <c r="A64" s="175" t="s">
        <v>93</v>
      </c>
      <c r="B64" s="143" t="s">
        <v>840</v>
      </c>
      <c r="C64" s="144"/>
      <c r="D64" s="144" t="s">
        <v>205</v>
      </c>
      <c r="E64" s="145" t="s">
        <v>141</v>
      </c>
      <c r="F64" s="138" t="s">
        <v>847</v>
      </c>
      <c r="G64" s="166">
        <v>-1412250</v>
      </c>
      <c r="H64" s="138" t="s">
        <v>851</v>
      </c>
      <c r="I64" s="166">
        <v>-80737500</v>
      </c>
      <c r="J64" s="138" t="s">
        <v>336</v>
      </c>
      <c r="K64" s="138" t="s">
        <v>230</v>
      </c>
      <c r="L64" s="138"/>
      <c r="M64" s="138"/>
      <c r="N64" s="147">
        <v>42103</v>
      </c>
      <c r="O64" s="148">
        <v>0.56597222222222221</v>
      </c>
      <c r="P64" s="173"/>
      <c r="Q64" s="176"/>
      <c r="R64" s="167">
        <f t="shared" si="3"/>
        <v>-42103</v>
      </c>
      <c r="S64" s="167"/>
      <c r="T64" s="167"/>
      <c r="U64" s="167"/>
      <c r="V64" s="167"/>
      <c r="W64" s="167"/>
      <c r="X64" s="143" t="s">
        <v>857</v>
      </c>
      <c r="Y64" s="160" t="s">
        <v>767</v>
      </c>
      <c r="Z64" s="160"/>
      <c r="AA64" s="143"/>
      <c r="AB64" s="168"/>
      <c r="AC64" s="168"/>
      <c r="AD64" s="168"/>
      <c r="AE64" s="168"/>
      <c r="AF64" s="168"/>
      <c r="AG64" s="168"/>
      <c r="AH64" s="168"/>
      <c r="AI64" s="168"/>
      <c r="AJ64" s="168"/>
      <c r="AK64" s="168"/>
      <c r="AL64" s="168"/>
      <c r="AM64" s="168"/>
      <c r="AN64" s="168"/>
    </row>
    <row r="65" spans="1:40" s="169" customFormat="1" x14ac:dyDescent="0.25">
      <c r="A65" s="175" t="s">
        <v>94</v>
      </c>
      <c r="B65" s="143" t="s">
        <v>841</v>
      </c>
      <c r="C65" s="144"/>
      <c r="D65" s="144" t="s">
        <v>207</v>
      </c>
      <c r="E65" s="145" t="s">
        <v>143</v>
      </c>
      <c r="F65" s="138" t="s">
        <v>848</v>
      </c>
      <c r="G65" s="166">
        <v>-1392278</v>
      </c>
      <c r="H65" s="138" t="s">
        <v>852</v>
      </c>
      <c r="I65" s="166">
        <v>-80739417</v>
      </c>
      <c r="J65" s="138" t="s">
        <v>336</v>
      </c>
      <c r="K65" s="138" t="s">
        <v>230</v>
      </c>
      <c r="L65" s="138"/>
      <c r="M65" s="138"/>
      <c r="N65" s="147">
        <v>42103</v>
      </c>
      <c r="O65" s="148">
        <v>0.4236111111111111</v>
      </c>
      <c r="P65" s="173"/>
      <c r="Q65" s="176"/>
      <c r="R65" s="167">
        <f t="shared" si="3"/>
        <v>-42103</v>
      </c>
      <c r="S65" s="167"/>
      <c r="T65" s="167"/>
      <c r="U65" s="167"/>
      <c r="V65" s="167"/>
      <c r="W65" s="167"/>
      <c r="X65" s="143" t="s">
        <v>858</v>
      </c>
      <c r="Y65" s="160" t="s">
        <v>767</v>
      </c>
      <c r="Z65" s="160"/>
      <c r="AA65" s="143"/>
      <c r="AB65" s="168"/>
      <c r="AC65" s="168"/>
      <c r="AD65" s="168"/>
      <c r="AE65" s="168"/>
      <c r="AF65" s="168"/>
      <c r="AG65" s="168"/>
      <c r="AH65" s="168"/>
      <c r="AI65" s="168"/>
      <c r="AJ65" s="168"/>
      <c r="AK65" s="168"/>
      <c r="AL65" s="168"/>
      <c r="AM65" s="168"/>
      <c r="AN65" s="168"/>
    </row>
    <row r="66" spans="1:40" s="169" customFormat="1" x14ac:dyDescent="0.25">
      <c r="A66" s="175" t="s">
        <v>95</v>
      </c>
      <c r="B66" s="143" t="s">
        <v>842</v>
      </c>
      <c r="C66" s="144"/>
      <c r="D66" s="144" t="s">
        <v>210</v>
      </c>
      <c r="E66" s="145" t="s">
        <v>146</v>
      </c>
      <c r="F66" s="187"/>
      <c r="G66" s="188"/>
      <c r="H66" s="187"/>
      <c r="I66" s="188"/>
      <c r="J66" s="138" t="s">
        <v>854</v>
      </c>
      <c r="K66" s="138" t="s">
        <v>236</v>
      </c>
      <c r="L66" s="138"/>
      <c r="M66" s="138"/>
      <c r="N66" s="147">
        <v>42102</v>
      </c>
      <c r="O66" s="148">
        <v>0.48958333333333331</v>
      </c>
      <c r="P66" s="173"/>
      <c r="Q66" s="176"/>
      <c r="R66" s="167">
        <f t="shared" si="3"/>
        <v>-42102</v>
      </c>
      <c r="S66" s="167"/>
      <c r="T66" s="167"/>
      <c r="U66" s="167"/>
      <c r="V66" s="167"/>
      <c r="W66" s="167"/>
      <c r="X66" s="143" t="s">
        <v>859</v>
      </c>
      <c r="Y66" s="160" t="s">
        <v>767</v>
      </c>
      <c r="Z66" s="160"/>
      <c r="AA66" s="143"/>
      <c r="AB66" s="168"/>
      <c r="AC66" s="168"/>
      <c r="AD66" s="168"/>
      <c r="AE66" s="168"/>
      <c r="AF66" s="168"/>
      <c r="AG66" s="168"/>
      <c r="AH66" s="168"/>
      <c r="AI66" s="168"/>
      <c r="AJ66" s="168"/>
      <c r="AK66" s="168"/>
      <c r="AL66" s="168"/>
      <c r="AM66" s="168"/>
      <c r="AN66" s="168"/>
    </row>
    <row r="67" spans="1:40" s="169" customFormat="1" x14ac:dyDescent="0.25">
      <c r="A67" s="175" t="s">
        <v>96</v>
      </c>
      <c r="B67" s="143" t="s">
        <v>843</v>
      </c>
      <c r="C67" s="144"/>
      <c r="D67" s="144" t="s">
        <v>211</v>
      </c>
      <c r="E67" s="145" t="s">
        <v>147</v>
      </c>
      <c r="F67" s="187"/>
      <c r="G67" s="188"/>
      <c r="H67" s="187"/>
      <c r="I67" s="188"/>
      <c r="J67" s="138" t="s">
        <v>854</v>
      </c>
      <c r="K67" s="138" t="s">
        <v>236</v>
      </c>
      <c r="L67" s="138"/>
      <c r="M67" s="138"/>
      <c r="N67" s="147">
        <v>42102</v>
      </c>
      <c r="O67" s="154">
        <v>0.52569444444444446</v>
      </c>
      <c r="P67" s="173"/>
      <c r="Q67" s="174"/>
      <c r="R67" s="167">
        <f t="shared" si="3"/>
        <v>-42102</v>
      </c>
      <c r="S67" s="167"/>
      <c r="T67" s="167"/>
      <c r="U67" s="167"/>
      <c r="V67" s="167"/>
      <c r="W67" s="167"/>
      <c r="X67" s="138" t="s">
        <v>860</v>
      </c>
      <c r="Y67" s="160" t="s">
        <v>767</v>
      </c>
      <c r="Z67" s="160"/>
      <c r="AA67" s="143"/>
      <c r="AB67" s="168"/>
      <c r="AC67" s="168"/>
      <c r="AD67" s="168"/>
      <c r="AE67" s="168"/>
      <c r="AF67" s="168"/>
      <c r="AG67" s="168"/>
      <c r="AH67" s="168"/>
      <c r="AI67" s="168"/>
      <c r="AJ67" s="168"/>
      <c r="AK67" s="168"/>
      <c r="AL67" s="168"/>
      <c r="AM67" s="168"/>
      <c r="AN67" s="168"/>
    </row>
    <row r="68" spans="1:40" x14ac:dyDescent="0.25">
      <c r="A68" s="175" t="s">
        <v>97</v>
      </c>
      <c r="B68" s="143" t="s">
        <v>844</v>
      </c>
      <c r="C68" s="144"/>
      <c r="D68" s="144" t="s">
        <v>212</v>
      </c>
      <c r="E68" s="145" t="s">
        <v>148</v>
      </c>
      <c r="F68" s="138" t="s">
        <v>849</v>
      </c>
      <c r="G68" s="166">
        <v>-1384861</v>
      </c>
      <c r="H68" s="138" t="s">
        <v>853</v>
      </c>
      <c r="I68" s="166">
        <v>-80728583</v>
      </c>
      <c r="J68" s="138" t="s">
        <v>336</v>
      </c>
      <c r="K68" s="138" t="s">
        <v>230</v>
      </c>
      <c r="L68" s="138"/>
      <c r="M68" s="138"/>
      <c r="N68" s="147">
        <v>42103</v>
      </c>
      <c r="O68" s="154">
        <v>0.4826388888888889</v>
      </c>
      <c r="P68" s="173"/>
      <c r="Q68" s="174"/>
      <c r="R68" s="167">
        <f t="shared" ref="R68" si="4">P68-N68</f>
        <v>-42103</v>
      </c>
      <c r="S68" s="167"/>
      <c r="T68" s="167"/>
      <c r="U68" s="167"/>
      <c r="V68" s="167"/>
      <c r="W68" s="167"/>
      <c r="X68" s="138" t="s">
        <v>861</v>
      </c>
      <c r="Y68" s="160" t="s">
        <v>767</v>
      </c>
      <c r="Z68" s="160"/>
      <c r="AA68" s="143"/>
    </row>
    <row r="69" spans="1:40" x14ac:dyDescent="0.25">
      <c r="A69" s="175" t="s">
        <v>98</v>
      </c>
      <c r="B69" s="143" t="s">
        <v>845</v>
      </c>
      <c r="C69" s="144"/>
      <c r="D69" s="144" t="s">
        <v>215</v>
      </c>
      <c r="E69" s="145" t="s">
        <v>151</v>
      </c>
      <c r="F69" s="187"/>
      <c r="G69" s="188"/>
      <c r="H69" s="187"/>
      <c r="I69" s="188"/>
      <c r="J69" s="138" t="s">
        <v>336</v>
      </c>
      <c r="K69" s="138" t="s">
        <v>239</v>
      </c>
      <c r="L69" s="138"/>
      <c r="M69" s="138"/>
      <c r="N69" s="147">
        <v>42102</v>
      </c>
      <c r="O69" s="154">
        <v>0.63541666666666663</v>
      </c>
      <c r="P69" s="173"/>
      <c r="Q69" s="174"/>
      <c r="R69" s="167">
        <f t="shared" ref="R69" si="5">P69-N69</f>
        <v>-42102</v>
      </c>
      <c r="S69" s="167"/>
      <c r="T69" s="167"/>
      <c r="U69" s="167"/>
      <c r="V69" s="167"/>
      <c r="W69" s="167"/>
      <c r="X69" s="138" t="s">
        <v>862</v>
      </c>
      <c r="Y69" s="160" t="s">
        <v>767</v>
      </c>
      <c r="Z69" s="160"/>
      <c r="AA69" s="143"/>
    </row>
    <row r="70" spans="1:40" x14ac:dyDescent="0.25">
      <c r="F70" s="177"/>
    </row>
    <row r="71" spans="1:40" x14ac:dyDescent="0.25">
      <c r="F71" s="177"/>
    </row>
    <row r="72" spans="1:40" x14ac:dyDescent="0.25">
      <c r="F72" s="177"/>
    </row>
    <row r="73" spans="1:40" x14ac:dyDescent="0.25">
      <c r="F73" s="177"/>
    </row>
    <row r="74" spans="1:40" x14ac:dyDescent="0.25">
      <c r="F74" s="178"/>
    </row>
  </sheetData>
  <pageMargins left="0.7" right="0.7" top="0.75" bottom="0.75" header="0.3" footer="0.3"/>
  <pageSetup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1:Y68"/>
  <sheetViews>
    <sheetView tabSelected="1" zoomScale="70" zoomScaleNormal="70" workbookViewId="0">
      <pane xSplit="1" topLeftCell="M1" activePane="topRight" state="frozen"/>
      <selection pane="topRight"/>
    </sheetView>
  </sheetViews>
  <sheetFormatPr defaultColWidth="11.42578125" defaultRowHeight="15" x14ac:dyDescent="0.25"/>
  <cols>
    <col min="1" max="1" width="9" style="32" bestFit="1" customWidth="1"/>
    <col min="2" max="2" width="14.42578125" bestFit="1" customWidth="1"/>
    <col min="3" max="3" width="6" bestFit="1" customWidth="1"/>
    <col min="4" max="4" width="6.28515625" bestFit="1" customWidth="1"/>
    <col min="5" max="5" width="17.42578125" bestFit="1" customWidth="1"/>
    <col min="6" max="6" width="14.28515625" bestFit="1" customWidth="1"/>
    <col min="7" max="7" width="16.85546875" customWidth="1"/>
    <col min="8" max="8" width="15.28515625" bestFit="1" customWidth="1"/>
    <col min="9" max="9" width="18.140625" customWidth="1"/>
    <col min="10" max="10" width="26.42578125" customWidth="1"/>
    <col min="11" max="12" width="14.42578125" customWidth="1"/>
    <col min="13" max="13" width="12.42578125" customWidth="1"/>
    <col min="14" max="14" width="11.42578125" style="1"/>
    <col min="15" max="15" width="10.42578125" style="23" bestFit="1" customWidth="1"/>
    <col min="16" max="16" width="13.7109375" style="1" customWidth="1"/>
    <col min="17" max="17" width="11.7109375" customWidth="1"/>
    <col min="18" max="18" width="13.140625" bestFit="1" customWidth="1"/>
    <col min="19" max="19" width="45.7109375" bestFit="1" customWidth="1"/>
    <col min="20" max="21" width="19.140625" customWidth="1"/>
    <col min="22" max="22" width="17" customWidth="1"/>
    <col min="23" max="23" width="16.28515625" customWidth="1"/>
    <col min="24" max="24" width="14.7109375" customWidth="1"/>
    <col min="25" max="25" width="54.140625" customWidth="1"/>
  </cols>
  <sheetData>
    <row r="1" spans="1:25" s="3" customFormat="1" ht="45" customHeight="1" thickBot="1" x14ac:dyDescent="0.3">
      <c r="A1" s="63" t="s">
        <v>874</v>
      </c>
      <c r="B1" s="64" t="s">
        <v>195</v>
      </c>
      <c r="C1" s="65" t="s">
        <v>193</v>
      </c>
      <c r="D1" s="65" t="s">
        <v>192</v>
      </c>
      <c r="E1" s="66" t="s">
        <v>111</v>
      </c>
      <c r="F1" s="26" t="s">
        <v>563</v>
      </c>
      <c r="G1" s="26" t="s">
        <v>565</v>
      </c>
      <c r="H1" s="26" t="s">
        <v>564</v>
      </c>
      <c r="I1" s="26" t="s">
        <v>566</v>
      </c>
      <c r="J1" s="26" t="s">
        <v>5</v>
      </c>
      <c r="K1" s="26" t="s">
        <v>876</v>
      </c>
      <c r="L1" s="26" t="s">
        <v>875</v>
      </c>
      <c r="M1" s="26" t="s">
        <v>877</v>
      </c>
      <c r="N1" s="27" t="s">
        <v>878</v>
      </c>
      <c r="O1" s="28" t="s">
        <v>879</v>
      </c>
      <c r="P1" s="27" t="s">
        <v>880</v>
      </c>
      <c r="Q1" s="28" t="s">
        <v>881</v>
      </c>
      <c r="R1" s="26" t="s">
        <v>882</v>
      </c>
      <c r="S1" s="92" t="s">
        <v>11</v>
      </c>
      <c r="T1" s="26" t="s">
        <v>822</v>
      </c>
      <c r="U1" s="26" t="s">
        <v>823</v>
      </c>
      <c r="V1" s="26" t="s">
        <v>883</v>
      </c>
      <c r="W1" s="119" t="s">
        <v>762</v>
      </c>
      <c r="X1" s="119" t="s">
        <v>884</v>
      </c>
      <c r="Y1" s="119" t="s">
        <v>885</v>
      </c>
    </row>
    <row r="2" spans="1:25" x14ac:dyDescent="0.25">
      <c r="A2" s="123" t="s">
        <v>71</v>
      </c>
      <c r="B2" s="10" t="s">
        <v>152</v>
      </c>
      <c r="C2" s="24" t="s">
        <v>350</v>
      </c>
      <c r="D2" s="24" t="s">
        <v>295</v>
      </c>
      <c r="E2" s="68" t="s">
        <v>112</v>
      </c>
      <c r="F2" s="5" t="s">
        <v>353</v>
      </c>
      <c r="G2" s="5">
        <v>-1.1336379999999999</v>
      </c>
      <c r="H2" s="5" t="s">
        <v>363</v>
      </c>
      <c r="I2" s="5">
        <v>-80.844804999999994</v>
      </c>
      <c r="J2" s="8" t="s">
        <v>372</v>
      </c>
      <c r="K2" s="8" t="s">
        <v>236</v>
      </c>
      <c r="L2" s="5" t="s">
        <v>239</v>
      </c>
      <c r="M2" s="8"/>
      <c r="N2" s="7">
        <v>41918</v>
      </c>
      <c r="O2" s="21">
        <v>0.40833333333333338</v>
      </c>
      <c r="P2" s="9">
        <v>41974</v>
      </c>
      <c r="Q2" s="21">
        <v>0.39583333333333331</v>
      </c>
      <c r="R2" s="5">
        <f t="shared" ref="R2:R21" si="0">P2-N2</f>
        <v>56</v>
      </c>
      <c r="S2" s="36" t="s">
        <v>863</v>
      </c>
      <c r="T2" s="5" t="s">
        <v>764</v>
      </c>
      <c r="U2" s="5" t="s">
        <v>764</v>
      </c>
      <c r="V2" s="5" t="s">
        <v>765</v>
      </c>
      <c r="W2" s="122" t="s">
        <v>767</v>
      </c>
      <c r="X2" s="10"/>
      <c r="Y2" s="10"/>
    </row>
    <row r="3" spans="1:25" x14ac:dyDescent="0.25">
      <c r="A3" s="123" t="s">
        <v>72</v>
      </c>
      <c r="B3" s="10" t="s">
        <v>153</v>
      </c>
      <c r="C3" s="24" t="s">
        <v>351</v>
      </c>
      <c r="D3" s="24" t="s">
        <v>296</v>
      </c>
      <c r="E3" s="68" t="s">
        <v>113</v>
      </c>
      <c r="F3" s="5" t="s">
        <v>354</v>
      </c>
      <c r="G3" s="5">
        <v>-1.1396660000000001</v>
      </c>
      <c r="H3" s="5" t="s">
        <v>364</v>
      </c>
      <c r="I3" s="5">
        <v>-80.843416000000005</v>
      </c>
      <c r="J3" s="8" t="s">
        <v>373</v>
      </c>
      <c r="K3" s="8" t="s">
        <v>236</v>
      </c>
      <c r="L3" s="5" t="s">
        <v>239</v>
      </c>
      <c r="M3" s="8"/>
      <c r="N3" s="7">
        <v>41918</v>
      </c>
      <c r="O3" s="21">
        <v>0.46527777777777773</v>
      </c>
      <c r="P3" s="9">
        <v>41974</v>
      </c>
      <c r="Q3" s="21">
        <v>0.41180555555555554</v>
      </c>
      <c r="R3" s="5">
        <f t="shared" si="0"/>
        <v>56</v>
      </c>
      <c r="S3" s="36" t="s">
        <v>380</v>
      </c>
      <c r="T3" s="5" t="s">
        <v>764</v>
      </c>
      <c r="U3" s="5" t="s">
        <v>765</v>
      </c>
      <c r="V3" s="5" t="s">
        <v>765</v>
      </c>
      <c r="W3" s="122" t="s">
        <v>767</v>
      </c>
      <c r="X3" s="10"/>
      <c r="Y3" s="10" t="s">
        <v>778</v>
      </c>
    </row>
    <row r="4" spans="1:25" x14ac:dyDescent="0.25">
      <c r="A4" s="123" t="s">
        <v>73</v>
      </c>
      <c r="B4" s="10" t="s">
        <v>154</v>
      </c>
      <c r="C4" s="24" t="s">
        <v>222</v>
      </c>
      <c r="D4" s="24" t="s">
        <v>297</v>
      </c>
      <c r="E4" s="68" t="s">
        <v>114</v>
      </c>
      <c r="F4" s="5" t="s">
        <v>355</v>
      </c>
      <c r="G4" s="5">
        <v>-1.152444</v>
      </c>
      <c r="H4" s="5" t="s">
        <v>365</v>
      </c>
      <c r="I4" s="5">
        <v>-80.853471999999996</v>
      </c>
      <c r="J4" s="8" t="s">
        <v>374</v>
      </c>
      <c r="K4" s="8" t="s">
        <v>236</v>
      </c>
      <c r="L4" s="5" t="s">
        <v>239</v>
      </c>
      <c r="M4" s="8"/>
      <c r="N4" s="7">
        <v>41918</v>
      </c>
      <c r="O4" s="21">
        <v>0.53125</v>
      </c>
      <c r="P4" s="9">
        <v>41974</v>
      </c>
      <c r="Q4" s="21">
        <v>0.4368055555555555</v>
      </c>
      <c r="R4" s="5">
        <f t="shared" si="0"/>
        <v>56</v>
      </c>
      <c r="S4" s="36" t="s">
        <v>381</v>
      </c>
      <c r="T4" s="5" t="s">
        <v>764</v>
      </c>
      <c r="U4" s="5" t="s">
        <v>764</v>
      </c>
      <c r="V4" s="5" t="s">
        <v>765</v>
      </c>
      <c r="W4" s="122" t="s">
        <v>767</v>
      </c>
      <c r="X4" s="10"/>
      <c r="Y4" s="10"/>
    </row>
    <row r="5" spans="1:25" x14ac:dyDescent="0.25">
      <c r="A5" s="123" t="s">
        <v>74</v>
      </c>
      <c r="B5" s="10" t="s">
        <v>155</v>
      </c>
      <c r="C5" s="24" t="s">
        <v>352</v>
      </c>
      <c r="D5" s="24" t="s">
        <v>298</v>
      </c>
      <c r="E5" s="68" t="s">
        <v>115</v>
      </c>
      <c r="F5" s="5" t="s">
        <v>358</v>
      </c>
      <c r="G5" s="5">
        <v>-1.159694</v>
      </c>
      <c r="H5" s="5" t="s">
        <v>366</v>
      </c>
      <c r="I5" s="5">
        <v>-80.844277000000005</v>
      </c>
      <c r="J5" s="8" t="s">
        <v>374</v>
      </c>
      <c r="K5" s="8" t="s">
        <v>236</v>
      </c>
      <c r="L5" s="5" t="s">
        <v>239</v>
      </c>
      <c r="M5" s="8"/>
      <c r="N5" s="7">
        <v>41918</v>
      </c>
      <c r="O5" s="21">
        <v>0.5625</v>
      </c>
      <c r="P5" s="9">
        <v>41974</v>
      </c>
      <c r="Q5" s="21">
        <v>0.45694444444444443</v>
      </c>
      <c r="R5" s="5">
        <f t="shared" si="0"/>
        <v>56</v>
      </c>
      <c r="S5" s="36" t="s">
        <v>385</v>
      </c>
      <c r="T5" s="5" t="s">
        <v>764</v>
      </c>
      <c r="U5" s="5" t="s">
        <v>764</v>
      </c>
      <c r="V5" s="5" t="s">
        <v>765</v>
      </c>
      <c r="W5" s="122" t="s">
        <v>767</v>
      </c>
      <c r="X5" s="10"/>
      <c r="Y5" s="10"/>
    </row>
    <row r="6" spans="1:25" x14ac:dyDescent="0.25">
      <c r="A6" s="123" t="s">
        <v>75</v>
      </c>
      <c r="B6" s="10" t="s">
        <v>156</v>
      </c>
      <c r="C6" s="24" t="s">
        <v>219</v>
      </c>
      <c r="D6" s="24" t="s">
        <v>299</v>
      </c>
      <c r="E6" s="68" t="s">
        <v>116</v>
      </c>
      <c r="F6" s="5" t="s">
        <v>357</v>
      </c>
      <c r="G6" s="5">
        <v>-1.1496379999999999</v>
      </c>
      <c r="H6" s="5" t="s">
        <v>367</v>
      </c>
      <c r="I6" s="5">
        <v>-80.870554999999996</v>
      </c>
      <c r="J6" s="8" t="s">
        <v>374</v>
      </c>
      <c r="K6" s="8" t="s">
        <v>236</v>
      </c>
      <c r="L6" s="5" t="s">
        <v>239</v>
      </c>
      <c r="M6" s="8"/>
      <c r="N6" s="7">
        <v>41918</v>
      </c>
      <c r="O6" s="21">
        <v>0.67499999999999993</v>
      </c>
      <c r="P6" s="9">
        <v>41974</v>
      </c>
      <c r="Q6" s="21">
        <v>0.48958333333333331</v>
      </c>
      <c r="R6" s="5">
        <f t="shared" si="0"/>
        <v>56</v>
      </c>
      <c r="S6" s="36" t="s">
        <v>386</v>
      </c>
      <c r="T6" s="5" t="s">
        <v>764</v>
      </c>
      <c r="U6" s="5" t="s">
        <v>764</v>
      </c>
      <c r="V6" s="5" t="s">
        <v>765</v>
      </c>
      <c r="W6" s="122" t="s">
        <v>767</v>
      </c>
      <c r="X6" s="10"/>
      <c r="Y6" s="10"/>
    </row>
    <row r="7" spans="1:25" x14ac:dyDescent="0.25">
      <c r="A7" s="123" t="s">
        <v>76</v>
      </c>
      <c r="B7" s="10" t="s">
        <v>157</v>
      </c>
      <c r="C7" s="24" t="s">
        <v>219</v>
      </c>
      <c r="D7" s="24" t="s">
        <v>300</v>
      </c>
      <c r="E7" s="68" t="s">
        <v>117</v>
      </c>
      <c r="F7" s="5" t="s">
        <v>356</v>
      </c>
      <c r="G7" s="5">
        <v>-1.087</v>
      </c>
      <c r="H7" s="5" t="s">
        <v>369</v>
      </c>
      <c r="I7" s="5">
        <v>-80.852582999999996</v>
      </c>
      <c r="J7" s="5" t="s">
        <v>375</v>
      </c>
      <c r="K7" s="8" t="s">
        <v>230</v>
      </c>
      <c r="L7" s="8" t="s">
        <v>230</v>
      </c>
      <c r="M7" s="8"/>
      <c r="N7" s="7">
        <v>41919</v>
      </c>
      <c r="O7" s="21">
        <v>0.4069444444444445</v>
      </c>
      <c r="P7" s="9">
        <v>41976</v>
      </c>
      <c r="Q7" s="21">
        <v>0.40277777777777773</v>
      </c>
      <c r="R7" s="5">
        <f t="shared" si="0"/>
        <v>57</v>
      </c>
      <c r="S7" s="37" t="s">
        <v>384</v>
      </c>
      <c r="T7" s="8" t="s">
        <v>764</v>
      </c>
      <c r="U7" s="8" t="s">
        <v>764</v>
      </c>
      <c r="V7" s="8"/>
      <c r="W7" s="122" t="s">
        <v>767</v>
      </c>
      <c r="X7" s="10"/>
      <c r="Y7" s="10" t="s">
        <v>778</v>
      </c>
    </row>
    <row r="8" spans="1:25" s="46" customFormat="1" x14ac:dyDescent="0.25">
      <c r="A8" s="123" t="s">
        <v>77</v>
      </c>
      <c r="B8" s="70" t="s">
        <v>158</v>
      </c>
      <c r="C8" s="24" t="s">
        <v>219</v>
      </c>
      <c r="D8" s="52" t="s">
        <v>301</v>
      </c>
      <c r="E8" s="71" t="s">
        <v>118</v>
      </c>
      <c r="F8" s="5" t="s">
        <v>359</v>
      </c>
      <c r="G8" s="5">
        <v>-1.0872489999999999</v>
      </c>
      <c r="H8" s="5" t="s">
        <v>368</v>
      </c>
      <c r="I8" s="5">
        <v>-80.843333000000001</v>
      </c>
      <c r="J8" s="8" t="s">
        <v>376</v>
      </c>
      <c r="K8" s="8" t="s">
        <v>230</v>
      </c>
      <c r="L8" s="8" t="s">
        <v>230</v>
      </c>
      <c r="M8" s="8"/>
      <c r="N8" s="7">
        <v>41919</v>
      </c>
      <c r="O8" s="21">
        <v>0.10416666666666667</v>
      </c>
      <c r="P8" s="9">
        <v>41976</v>
      </c>
      <c r="Q8" s="21">
        <v>0.41875000000000001</v>
      </c>
      <c r="R8" s="8">
        <f t="shared" si="0"/>
        <v>57</v>
      </c>
      <c r="S8" s="51" t="s">
        <v>383</v>
      </c>
      <c r="T8" s="8" t="s">
        <v>764</v>
      </c>
      <c r="U8" s="8" t="s">
        <v>765</v>
      </c>
      <c r="V8" s="8" t="s">
        <v>765</v>
      </c>
      <c r="W8" s="122" t="s">
        <v>767</v>
      </c>
      <c r="X8" s="70"/>
      <c r="Y8" s="10" t="s">
        <v>778</v>
      </c>
    </row>
    <row r="9" spans="1:25" s="46" customFormat="1" x14ac:dyDescent="0.25">
      <c r="A9" s="123" t="s">
        <v>78</v>
      </c>
      <c r="B9" s="70" t="s">
        <v>159</v>
      </c>
      <c r="C9" s="52" t="s">
        <v>351</v>
      </c>
      <c r="D9" s="52" t="s">
        <v>302</v>
      </c>
      <c r="E9" s="71" t="s">
        <v>119</v>
      </c>
      <c r="F9" s="5" t="s">
        <v>360</v>
      </c>
      <c r="G9" s="5">
        <v>-1.0685</v>
      </c>
      <c r="H9" s="5" t="s">
        <v>370</v>
      </c>
      <c r="I9" s="5">
        <v>-80.880166000000003</v>
      </c>
      <c r="J9" s="8" t="s">
        <v>377</v>
      </c>
      <c r="K9" s="8" t="s">
        <v>230</v>
      </c>
      <c r="L9" s="8" t="s">
        <v>230</v>
      </c>
      <c r="M9" s="8"/>
      <c r="N9" s="7">
        <v>41919</v>
      </c>
      <c r="O9" s="21">
        <v>0.15625</v>
      </c>
      <c r="P9" s="9">
        <v>41976</v>
      </c>
      <c r="Q9" s="21">
        <v>0.45833333333333331</v>
      </c>
      <c r="R9" s="8">
        <f t="shared" si="0"/>
        <v>57</v>
      </c>
      <c r="S9" s="51" t="s">
        <v>387</v>
      </c>
      <c r="T9" s="8" t="s">
        <v>764</v>
      </c>
      <c r="U9" s="8" t="s">
        <v>764</v>
      </c>
      <c r="V9" s="8"/>
      <c r="W9" s="122" t="s">
        <v>767</v>
      </c>
      <c r="X9" s="70"/>
      <c r="Y9" s="70" t="s">
        <v>779</v>
      </c>
    </row>
    <row r="10" spans="1:25" x14ac:dyDescent="0.25">
      <c r="A10" s="123" t="s">
        <v>79</v>
      </c>
      <c r="B10" s="10" t="s">
        <v>160</v>
      </c>
      <c r="C10" s="24" t="s">
        <v>316</v>
      </c>
      <c r="D10" s="24" t="s">
        <v>303</v>
      </c>
      <c r="E10" s="68" t="s">
        <v>120</v>
      </c>
      <c r="F10" s="5" t="s">
        <v>361</v>
      </c>
      <c r="G10" s="5">
        <v>-1.069361</v>
      </c>
      <c r="H10" s="5" t="s">
        <v>476</v>
      </c>
      <c r="I10" s="5">
        <v>-80.870165999999998</v>
      </c>
      <c r="J10" s="5" t="s">
        <v>330</v>
      </c>
      <c r="K10" s="5" t="s">
        <v>236</v>
      </c>
      <c r="L10" s="5" t="s">
        <v>236</v>
      </c>
      <c r="M10" s="5"/>
      <c r="N10" s="7">
        <v>41920</v>
      </c>
      <c r="O10" s="21">
        <v>0.42430555555555555</v>
      </c>
      <c r="P10" s="9">
        <v>41974</v>
      </c>
      <c r="Q10" s="21">
        <v>0.52361111111111114</v>
      </c>
      <c r="R10" s="5">
        <f t="shared" si="0"/>
        <v>54</v>
      </c>
      <c r="S10" s="37" t="s">
        <v>339</v>
      </c>
      <c r="T10" s="5" t="s">
        <v>765</v>
      </c>
      <c r="U10" s="5" t="s">
        <v>765</v>
      </c>
      <c r="V10" s="5" t="s">
        <v>765</v>
      </c>
      <c r="W10" s="122"/>
      <c r="X10" s="181" t="s">
        <v>767</v>
      </c>
      <c r="Y10" s="10" t="s">
        <v>839</v>
      </c>
    </row>
    <row r="11" spans="1:25" x14ac:dyDescent="0.25">
      <c r="A11" s="123" t="s">
        <v>80</v>
      </c>
      <c r="B11" s="10" t="s">
        <v>161</v>
      </c>
      <c r="C11" s="24" t="s">
        <v>219</v>
      </c>
      <c r="D11" s="24" t="s">
        <v>304</v>
      </c>
      <c r="E11" s="68" t="s">
        <v>121</v>
      </c>
      <c r="F11" s="5" t="s">
        <v>362</v>
      </c>
      <c r="G11" s="5">
        <v>-1.0980270000000001</v>
      </c>
      <c r="H11" s="5" t="s">
        <v>371</v>
      </c>
      <c r="I11" s="5">
        <v>-80.852637999999999</v>
      </c>
      <c r="J11" s="5" t="s">
        <v>378</v>
      </c>
      <c r="K11" s="5" t="s">
        <v>230</v>
      </c>
      <c r="L11" s="8" t="s">
        <v>230</v>
      </c>
      <c r="M11" s="5"/>
      <c r="N11" s="7">
        <v>41919</v>
      </c>
      <c r="O11" s="21">
        <v>0.4861111111111111</v>
      </c>
      <c r="P11" s="9">
        <v>41976</v>
      </c>
      <c r="Q11" s="21">
        <v>0.52083333333333337</v>
      </c>
      <c r="R11" s="5">
        <f t="shared" si="0"/>
        <v>57</v>
      </c>
      <c r="S11" s="10" t="s">
        <v>382</v>
      </c>
      <c r="T11" s="8" t="s">
        <v>764</v>
      </c>
      <c r="U11" s="8" t="s">
        <v>764</v>
      </c>
      <c r="V11" s="8"/>
      <c r="W11" s="122" t="s">
        <v>767</v>
      </c>
      <c r="X11" s="10"/>
      <c r="Y11" s="10"/>
    </row>
    <row r="12" spans="1:25" x14ac:dyDescent="0.25">
      <c r="A12" s="123" t="s">
        <v>81</v>
      </c>
      <c r="B12" s="10" t="s">
        <v>162</v>
      </c>
      <c r="C12" s="24" t="s">
        <v>320</v>
      </c>
      <c r="D12" s="24" t="s">
        <v>305</v>
      </c>
      <c r="E12" s="68" t="s">
        <v>122</v>
      </c>
      <c r="F12" s="5" t="s">
        <v>475</v>
      </c>
      <c r="G12" s="5">
        <v>-1.1238049999999999</v>
      </c>
      <c r="H12" s="5" t="s">
        <v>477</v>
      </c>
      <c r="I12" s="5">
        <v>-80.842693999999995</v>
      </c>
      <c r="J12" s="5" t="s">
        <v>331</v>
      </c>
      <c r="K12" s="5" t="s">
        <v>236</v>
      </c>
      <c r="L12" s="5" t="s">
        <v>236</v>
      </c>
      <c r="M12" s="5"/>
      <c r="N12" s="7">
        <v>41918</v>
      </c>
      <c r="O12" s="21">
        <v>0.4513888888888889</v>
      </c>
      <c r="P12" s="9">
        <v>41976</v>
      </c>
      <c r="Q12" s="21">
        <v>0.4055555555555555</v>
      </c>
      <c r="R12" s="5">
        <f t="shared" si="0"/>
        <v>58</v>
      </c>
      <c r="S12" s="37" t="s">
        <v>340</v>
      </c>
      <c r="T12" s="5" t="s">
        <v>764</v>
      </c>
      <c r="U12" s="5" t="s">
        <v>764</v>
      </c>
      <c r="V12" s="5" t="s">
        <v>765</v>
      </c>
      <c r="W12" s="122" t="s">
        <v>767</v>
      </c>
      <c r="X12" s="10"/>
      <c r="Y12" s="10"/>
    </row>
    <row r="13" spans="1:25" x14ac:dyDescent="0.25">
      <c r="A13" s="123" t="s">
        <v>82</v>
      </c>
      <c r="B13" s="10" t="s">
        <v>163</v>
      </c>
      <c r="C13" s="24" t="s">
        <v>320</v>
      </c>
      <c r="D13" s="24" t="s">
        <v>306</v>
      </c>
      <c r="E13" s="68" t="s">
        <v>123</v>
      </c>
      <c r="F13" s="5" t="s">
        <v>324</v>
      </c>
      <c r="G13" s="5">
        <v>-1.1152500000000001</v>
      </c>
      <c r="H13" s="5" t="s">
        <v>478</v>
      </c>
      <c r="I13" s="5">
        <v>-80.852943999999994</v>
      </c>
      <c r="J13" s="5" t="s">
        <v>333</v>
      </c>
      <c r="K13" s="5" t="s">
        <v>239</v>
      </c>
      <c r="L13" s="5" t="s">
        <v>236</v>
      </c>
      <c r="M13" s="5"/>
      <c r="N13" s="7">
        <v>41919</v>
      </c>
      <c r="O13" s="23">
        <v>0.65347222222222223</v>
      </c>
      <c r="P13" s="9">
        <v>41976</v>
      </c>
      <c r="Q13" s="21">
        <v>0.50277777777777777</v>
      </c>
      <c r="R13" s="5">
        <f t="shared" si="0"/>
        <v>57</v>
      </c>
      <c r="S13" s="37" t="s">
        <v>342</v>
      </c>
      <c r="T13" s="5" t="s">
        <v>764</v>
      </c>
      <c r="U13" s="5" t="s">
        <v>764</v>
      </c>
      <c r="V13" s="5" t="s">
        <v>765</v>
      </c>
      <c r="W13" s="122" t="s">
        <v>767</v>
      </c>
      <c r="X13" s="10"/>
      <c r="Y13" s="10"/>
    </row>
    <row r="14" spans="1:25" x14ac:dyDescent="0.25">
      <c r="A14" s="123" t="s">
        <v>83</v>
      </c>
      <c r="B14" s="10" t="s">
        <v>164</v>
      </c>
      <c r="C14" s="24" t="s">
        <v>320</v>
      </c>
      <c r="D14" s="24" t="s">
        <v>307</v>
      </c>
      <c r="E14" s="68" t="s">
        <v>124</v>
      </c>
      <c r="F14" s="5" t="s">
        <v>318</v>
      </c>
      <c r="G14" s="5">
        <v>-1.132944</v>
      </c>
      <c r="H14" s="5" t="s">
        <v>479</v>
      </c>
      <c r="I14" s="5">
        <v>-80.834916000000007</v>
      </c>
      <c r="J14" s="5" t="s">
        <v>333</v>
      </c>
      <c r="K14" s="5" t="s">
        <v>230</v>
      </c>
      <c r="L14" s="5" t="s">
        <v>239</v>
      </c>
      <c r="M14" s="35"/>
      <c r="N14" s="7">
        <v>41918</v>
      </c>
      <c r="O14" s="21">
        <v>0.40833333333333338</v>
      </c>
      <c r="P14" s="9">
        <v>41976</v>
      </c>
      <c r="Q14" s="21">
        <v>0.36874999999999997</v>
      </c>
      <c r="R14" s="5">
        <f t="shared" si="0"/>
        <v>58</v>
      </c>
      <c r="S14" s="37" t="s">
        <v>343</v>
      </c>
      <c r="T14" s="180" t="s">
        <v>764</v>
      </c>
      <c r="U14" s="180" t="s">
        <v>765</v>
      </c>
      <c r="V14" s="180" t="s">
        <v>765</v>
      </c>
      <c r="W14" s="122" t="s">
        <v>767</v>
      </c>
      <c r="X14" s="10"/>
      <c r="Y14" s="10"/>
    </row>
    <row r="15" spans="1:25" x14ac:dyDescent="0.25">
      <c r="A15" s="123" t="s">
        <v>84</v>
      </c>
      <c r="B15" s="10" t="s">
        <v>165</v>
      </c>
      <c r="C15" s="24" t="s">
        <v>321</v>
      </c>
      <c r="D15" s="24" t="s">
        <v>308</v>
      </c>
      <c r="E15" s="68" t="s">
        <v>125</v>
      </c>
      <c r="F15" s="5" t="s">
        <v>319</v>
      </c>
      <c r="G15" s="5">
        <v>-1.123861</v>
      </c>
      <c r="H15" s="5" t="s">
        <v>480</v>
      </c>
      <c r="I15" s="5">
        <v>-80.852805000000004</v>
      </c>
      <c r="J15" s="5" t="s">
        <v>334</v>
      </c>
      <c r="K15" s="8" t="s">
        <v>230</v>
      </c>
      <c r="L15" s="8" t="s">
        <v>236</v>
      </c>
      <c r="M15" s="8"/>
      <c r="N15" s="7">
        <v>41918</v>
      </c>
      <c r="O15" s="21">
        <v>0.59722222222222221</v>
      </c>
      <c r="P15" s="9">
        <v>41976</v>
      </c>
      <c r="Q15" s="21">
        <v>0.625</v>
      </c>
      <c r="R15" s="5">
        <f t="shared" si="0"/>
        <v>58</v>
      </c>
      <c r="S15" s="37" t="s">
        <v>344</v>
      </c>
      <c r="T15" s="5" t="s">
        <v>764</v>
      </c>
      <c r="U15" s="5" t="s">
        <v>765</v>
      </c>
      <c r="V15" s="5" t="s">
        <v>765</v>
      </c>
      <c r="W15" s="122"/>
      <c r="X15" s="181" t="s">
        <v>767</v>
      </c>
      <c r="Y15" s="10" t="s">
        <v>780</v>
      </c>
    </row>
    <row r="16" spans="1:25" x14ac:dyDescent="0.25">
      <c r="A16" s="123" t="s">
        <v>85</v>
      </c>
      <c r="B16" s="10" t="s">
        <v>166</v>
      </c>
      <c r="C16" s="24" t="s">
        <v>321</v>
      </c>
      <c r="D16" s="24" t="s">
        <v>309</v>
      </c>
      <c r="E16" s="68" t="s">
        <v>126</v>
      </c>
      <c r="F16" s="5" t="s">
        <v>325</v>
      </c>
      <c r="G16" s="5">
        <v>-1.115027</v>
      </c>
      <c r="H16" s="5" t="s">
        <v>481</v>
      </c>
      <c r="I16" s="5">
        <v>-80.844138000000001</v>
      </c>
      <c r="J16" s="5" t="s">
        <v>335</v>
      </c>
      <c r="K16" s="5" t="s">
        <v>236</v>
      </c>
      <c r="L16" s="5" t="s">
        <v>236</v>
      </c>
      <c r="M16" s="5"/>
      <c r="N16" s="7">
        <v>41918</v>
      </c>
      <c r="O16" s="21">
        <v>0.49374999999999997</v>
      </c>
      <c r="P16" s="9">
        <v>41976</v>
      </c>
      <c r="Q16" s="21">
        <v>0.44236111111111115</v>
      </c>
      <c r="R16" s="5">
        <f t="shared" si="0"/>
        <v>58</v>
      </c>
      <c r="S16" s="37" t="s">
        <v>345</v>
      </c>
      <c r="T16" s="5" t="s">
        <v>764</v>
      </c>
      <c r="U16" s="5" t="s">
        <v>764</v>
      </c>
      <c r="V16" s="5" t="s">
        <v>765</v>
      </c>
      <c r="W16" s="122" t="s">
        <v>767</v>
      </c>
      <c r="X16" s="10"/>
      <c r="Y16" s="10"/>
    </row>
    <row r="17" spans="1:25" x14ac:dyDescent="0.25">
      <c r="A17" s="123" t="s">
        <v>86</v>
      </c>
      <c r="B17" s="10" t="s">
        <v>167</v>
      </c>
      <c r="C17" s="24" t="s">
        <v>322</v>
      </c>
      <c r="D17" s="24" t="s">
        <v>310</v>
      </c>
      <c r="E17" s="68" t="s">
        <v>127</v>
      </c>
      <c r="F17" s="5" t="s">
        <v>317</v>
      </c>
      <c r="G17" s="5">
        <v>-1.0703879999999999</v>
      </c>
      <c r="H17" s="5" t="s">
        <v>482</v>
      </c>
      <c r="I17" s="5">
        <v>-80.862026999999998</v>
      </c>
      <c r="J17" s="5" t="s">
        <v>332</v>
      </c>
      <c r="K17" s="5" t="s">
        <v>239</v>
      </c>
      <c r="L17" s="5" t="s">
        <v>236</v>
      </c>
      <c r="M17" s="5"/>
      <c r="N17" s="7">
        <v>41918</v>
      </c>
      <c r="O17" s="21">
        <v>0.61805555555555558</v>
      </c>
      <c r="P17" s="9">
        <v>41974</v>
      </c>
      <c r="Q17" s="21">
        <v>0.39930555555555558</v>
      </c>
      <c r="R17" s="5">
        <f t="shared" si="0"/>
        <v>56</v>
      </c>
      <c r="S17" s="37" t="s">
        <v>341</v>
      </c>
      <c r="T17" s="5" t="s">
        <v>764</v>
      </c>
      <c r="U17" s="5" t="s">
        <v>764</v>
      </c>
      <c r="V17" s="5" t="s">
        <v>765</v>
      </c>
      <c r="W17" s="122" t="s">
        <v>767</v>
      </c>
      <c r="X17" s="10"/>
      <c r="Y17" s="10"/>
    </row>
    <row r="18" spans="1:25" x14ac:dyDescent="0.25">
      <c r="A18" s="123" t="s">
        <v>87</v>
      </c>
      <c r="B18" s="10" t="s">
        <v>168</v>
      </c>
      <c r="C18" s="24" t="s">
        <v>323</v>
      </c>
      <c r="D18" s="24" t="s">
        <v>311</v>
      </c>
      <c r="E18" s="68" t="s">
        <v>128</v>
      </c>
      <c r="F18" s="5" t="s">
        <v>326</v>
      </c>
      <c r="G18" s="5">
        <v>-1.0600270000000001</v>
      </c>
      <c r="H18" s="5" t="s">
        <v>483</v>
      </c>
      <c r="I18" s="5">
        <v>-80.861833000000004</v>
      </c>
      <c r="J18" s="5" t="s">
        <v>336</v>
      </c>
      <c r="K18" s="5" t="s">
        <v>236</v>
      </c>
      <c r="L18" s="5"/>
      <c r="M18" s="5"/>
      <c r="N18" s="7">
        <v>41919</v>
      </c>
      <c r="O18" s="21">
        <v>0.3347222222222222</v>
      </c>
      <c r="P18" s="9" t="s">
        <v>229</v>
      </c>
      <c r="Q18" s="21">
        <v>0</v>
      </c>
      <c r="R18" s="5" t="e">
        <f t="shared" si="0"/>
        <v>#VALUE!</v>
      </c>
      <c r="S18" s="37" t="s">
        <v>346</v>
      </c>
      <c r="T18" s="5"/>
      <c r="U18" s="5"/>
      <c r="V18" s="5"/>
      <c r="W18" s="122" t="s">
        <v>767</v>
      </c>
      <c r="X18" s="10"/>
      <c r="Y18" s="10"/>
    </row>
    <row r="19" spans="1:25" x14ac:dyDescent="0.25">
      <c r="A19" s="123" t="s">
        <v>88</v>
      </c>
      <c r="B19" s="10" t="s">
        <v>169</v>
      </c>
      <c r="C19" s="24" t="s">
        <v>322</v>
      </c>
      <c r="D19" s="24" t="s">
        <v>312</v>
      </c>
      <c r="E19" s="68" t="s">
        <v>129</v>
      </c>
      <c r="F19" s="5" t="s">
        <v>327</v>
      </c>
      <c r="G19" s="5">
        <v>-1.088222</v>
      </c>
      <c r="H19" s="5" t="s">
        <v>484</v>
      </c>
      <c r="I19" s="5">
        <v>-80.862611000000001</v>
      </c>
      <c r="J19" s="5" t="s">
        <v>337</v>
      </c>
      <c r="K19" s="5" t="s">
        <v>236</v>
      </c>
      <c r="L19" s="5" t="s">
        <v>236</v>
      </c>
      <c r="M19" s="5"/>
      <c r="N19" s="7">
        <v>41919</v>
      </c>
      <c r="O19" s="21">
        <v>0.56944444444444442</v>
      </c>
      <c r="P19" s="9">
        <v>41974</v>
      </c>
      <c r="Q19" s="21">
        <v>0.47430555555555554</v>
      </c>
      <c r="R19" s="5">
        <f t="shared" si="0"/>
        <v>55</v>
      </c>
      <c r="S19" s="37" t="s">
        <v>347</v>
      </c>
      <c r="T19" s="5" t="s">
        <v>764</v>
      </c>
      <c r="U19" s="5" t="s">
        <v>765</v>
      </c>
      <c r="V19" s="5" t="s">
        <v>765</v>
      </c>
      <c r="W19" s="122"/>
      <c r="X19" s="181" t="s">
        <v>767</v>
      </c>
      <c r="Y19" s="10" t="s">
        <v>780</v>
      </c>
    </row>
    <row r="20" spans="1:25" x14ac:dyDescent="0.25">
      <c r="A20" s="123" t="s">
        <v>89</v>
      </c>
      <c r="B20" s="10" t="s">
        <v>170</v>
      </c>
      <c r="C20" s="24" t="s">
        <v>321</v>
      </c>
      <c r="D20" s="24" t="s">
        <v>313</v>
      </c>
      <c r="E20" s="68" t="s">
        <v>130</v>
      </c>
      <c r="F20" s="5" t="s">
        <v>328</v>
      </c>
      <c r="G20" s="5">
        <v>-1.077833</v>
      </c>
      <c r="H20" s="5" t="s">
        <v>485</v>
      </c>
      <c r="I20" s="5">
        <v>-80.853971999999999</v>
      </c>
      <c r="J20" s="5" t="s">
        <v>332</v>
      </c>
      <c r="K20" s="5" t="s">
        <v>230</v>
      </c>
      <c r="L20" s="5" t="s">
        <v>236</v>
      </c>
      <c r="M20" s="5"/>
      <c r="N20" s="7">
        <v>41919</v>
      </c>
      <c r="O20" s="21">
        <v>0.39374999999999999</v>
      </c>
      <c r="P20" s="9">
        <v>41974</v>
      </c>
      <c r="Q20" s="21">
        <v>0.37152777777777773</v>
      </c>
      <c r="R20" s="5">
        <f t="shared" si="0"/>
        <v>55</v>
      </c>
      <c r="S20" s="37" t="s">
        <v>348</v>
      </c>
      <c r="T20" s="5" t="s">
        <v>764</v>
      </c>
      <c r="U20" s="5" t="s">
        <v>764</v>
      </c>
      <c r="V20" s="5" t="s">
        <v>765</v>
      </c>
      <c r="W20" s="122" t="s">
        <v>767</v>
      </c>
      <c r="X20" s="10"/>
      <c r="Y20" s="10"/>
    </row>
    <row r="21" spans="1:25" x14ac:dyDescent="0.25">
      <c r="A21" s="123" t="s">
        <v>90</v>
      </c>
      <c r="B21" s="10" t="s">
        <v>171</v>
      </c>
      <c r="C21" s="24" t="s">
        <v>321</v>
      </c>
      <c r="D21" s="24" t="s">
        <v>314</v>
      </c>
      <c r="E21" s="68" t="s">
        <v>131</v>
      </c>
      <c r="F21" s="5" t="s">
        <v>329</v>
      </c>
      <c r="G21" s="5">
        <v>-1.0788880000000001</v>
      </c>
      <c r="H21" s="5" t="s">
        <v>486</v>
      </c>
      <c r="I21" s="5">
        <v>-80.862082999999998</v>
      </c>
      <c r="J21" s="5" t="s">
        <v>338</v>
      </c>
      <c r="K21" s="5" t="s">
        <v>230</v>
      </c>
      <c r="L21" s="5" t="s">
        <v>236</v>
      </c>
      <c r="M21" s="5"/>
      <c r="N21" s="7">
        <v>41919</v>
      </c>
      <c r="O21" s="21">
        <v>0.5</v>
      </c>
      <c r="P21" s="9">
        <v>41974</v>
      </c>
      <c r="Q21" s="21">
        <v>0.42083333333333334</v>
      </c>
      <c r="R21" s="5">
        <f t="shared" si="0"/>
        <v>55</v>
      </c>
      <c r="S21" s="37" t="s">
        <v>349</v>
      </c>
      <c r="T21" s="5" t="s">
        <v>764</v>
      </c>
      <c r="U21" s="5" t="s">
        <v>764</v>
      </c>
      <c r="V21" s="5" t="s">
        <v>765</v>
      </c>
      <c r="W21" s="122" t="s">
        <v>767</v>
      </c>
      <c r="X21" s="10"/>
      <c r="Y21" s="10"/>
    </row>
    <row r="22" spans="1:25" x14ac:dyDescent="0.25">
      <c r="A22" s="124" t="s">
        <v>71</v>
      </c>
      <c r="B22" s="10" t="s">
        <v>626</v>
      </c>
      <c r="C22" s="24" t="s">
        <v>320</v>
      </c>
      <c r="D22" s="24" t="s">
        <v>295</v>
      </c>
      <c r="E22" s="68" t="s">
        <v>112</v>
      </c>
      <c r="F22" s="5" t="s">
        <v>495</v>
      </c>
      <c r="G22" s="5">
        <v>-1.0874159999999999</v>
      </c>
      <c r="H22" s="5" t="s">
        <v>500</v>
      </c>
      <c r="I22" s="5">
        <v>-80.871026999999998</v>
      </c>
      <c r="J22" s="8" t="s">
        <v>335</v>
      </c>
      <c r="K22" s="8" t="s">
        <v>236</v>
      </c>
      <c r="L22" s="8" t="s">
        <v>236</v>
      </c>
      <c r="M22" s="8"/>
      <c r="N22" s="9">
        <v>41981</v>
      </c>
      <c r="O22" s="21">
        <v>0.51041666666666663</v>
      </c>
      <c r="P22" s="9">
        <v>41673</v>
      </c>
      <c r="Q22" s="21">
        <v>0.375</v>
      </c>
      <c r="R22" s="5">
        <f t="shared" ref="R22:R41" si="1">P22-N22</f>
        <v>-308</v>
      </c>
      <c r="S22" s="36"/>
      <c r="T22" s="179" t="s">
        <v>764</v>
      </c>
      <c r="U22" s="179" t="s">
        <v>764</v>
      </c>
      <c r="V22" s="179" t="s">
        <v>764</v>
      </c>
      <c r="W22" s="122" t="s">
        <v>767</v>
      </c>
      <c r="X22" s="10"/>
      <c r="Y22" s="10"/>
    </row>
    <row r="23" spans="1:25" x14ac:dyDescent="0.25">
      <c r="A23" s="124" t="s">
        <v>72</v>
      </c>
      <c r="B23" s="10" t="s">
        <v>627</v>
      </c>
      <c r="C23" s="24" t="s">
        <v>320</v>
      </c>
      <c r="D23" s="24" t="s">
        <v>296</v>
      </c>
      <c r="E23" s="68" t="s">
        <v>113</v>
      </c>
      <c r="F23" s="5" t="s">
        <v>495</v>
      </c>
      <c r="G23" s="5">
        <v>-1.0874159999999999</v>
      </c>
      <c r="H23" s="5" t="s">
        <v>501</v>
      </c>
      <c r="I23" s="5">
        <v>-80.888444000000007</v>
      </c>
      <c r="J23" s="8" t="s">
        <v>790</v>
      </c>
      <c r="K23" s="8" t="s">
        <v>236</v>
      </c>
      <c r="L23" s="8" t="s">
        <v>236</v>
      </c>
      <c r="M23" s="8"/>
      <c r="N23" s="9">
        <v>41981</v>
      </c>
      <c r="O23" s="21">
        <v>0.62361111111111112</v>
      </c>
      <c r="P23" s="9">
        <v>41673</v>
      </c>
      <c r="Q23" s="21">
        <v>0.45833333333333331</v>
      </c>
      <c r="R23" s="5">
        <f t="shared" si="1"/>
        <v>-308</v>
      </c>
      <c r="S23" s="36"/>
      <c r="T23" s="179" t="s">
        <v>764</v>
      </c>
      <c r="U23" s="179" t="s">
        <v>764</v>
      </c>
      <c r="V23" s="179" t="s">
        <v>765</v>
      </c>
      <c r="W23" s="122" t="s">
        <v>767</v>
      </c>
      <c r="X23" s="10"/>
      <c r="Y23" s="10"/>
    </row>
    <row r="24" spans="1:25" x14ac:dyDescent="0.25">
      <c r="A24" s="124" t="s">
        <v>73</v>
      </c>
      <c r="B24" s="10" t="s">
        <v>628</v>
      </c>
      <c r="C24" s="24" t="s">
        <v>320</v>
      </c>
      <c r="D24" s="24" t="s">
        <v>297</v>
      </c>
      <c r="E24" s="68" t="s">
        <v>114</v>
      </c>
      <c r="F24" s="5" t="s">
        <v>496</v>
      </c>
      <c r="G24" s="5">
        <v>-1.087361</v>
      </c>
      <c r="H24" s="5" t="s">
        <v>502</v>
      </c>
      <c r="I24" s="5">
        <v>-80.879499999999993</v>
      </c>
      <c r="J24" s="8" t="s">
        <v>452</v>
      </c>
      <c r="K24" s="8" t="s">
        <v>236</v>
      </c>
      <c r="L24" s="8" t="s">
        <v>236</v>
      </c>
      <c r="M24" s="8"/>
      <c r="N24" s="9">
        <v>41981</v>
      </c>
      <c r="O24" s="73">
        <v>0.45</v>
      </c>
      <c r="P24" s="9">
        <v>41673</v>
      </c>
      <c r="Q24" s="21">
        <v>0.41666666666666669</v>
      </c>
      <c r="R24" s="5">
        <f t="shared" si="1"/>
        <v>-308</v>
      </c>
      <c r="S24" s="36" t="s">
        <v>872</v>
      </c>
      <c r="T24" s="179" t="s">
        <v>764</v>
      </c>
      <c r="U24" s="179" t="s">
        <v>764</v>
      </c>
      <c r="V24" s="179" t="s">
        <v>765</v>
      </c>
      <c r="W24" s="122" t="s">
        <v>767</v>
      </c>
      <c r="X24" s="10"/>
      <c r="Y24" s="10"/>
    </row>
    <row r="25" spans="1:25" x14ac:dyDescent="0.25">
      <c r="A25" s="124" t="s">
        <v>74</v>
      </c>
      <c r="B25" s="10" t="s">
        <v>629</v>
      </c>
      <c r="C25" s="24" t="s">
        <v>320</v>
      </c>
      <c r="D25" s="24" t="s">
        <v>298</v>
      </c>
      <c r="E25" s="68" t="s">
        <v>115</v>
      </c>
      <c r="F25" s="5" t="s">
        <v>497</v>
      </c>
      <c r="G25" s="5">
        <v>-1.087388</v>
      </c>
      <c r="H25" s="5" t="s">
        <v>503</v>
      </c>
      <c r="I25" s="5">
        <v>-80.897610999999998</v>
      </c>
      <c r="J25" s="8" t="s">
        <v>391</v>
      </c>
      <c r="K25" s="8" t="s">
        <v>236</v>
      </c>
      <c r="L25" s="8" t="s">
        <v>236</v>
      </c>
      <c r="M25" s="8"/>
      <c r="N25" s="9">
        <v>41981</v>
      </c>
      <c r="O25" s="73">
        <v>0.375</v>
      </c>
      <c r="P25" s="9">
        <v>41673</v>
      </c>
      <c r="Q25" s="21">
        <v>0.48958333333333331</v>
      </c>
      <c r="R25" s="5">
        <f t="shared" si="1"/>
        <v>-308</v>
      </c>
      <c r="S25" s="36" t="s">
        <v>508</v>
      </c>
      <c r="T25" s="179" t="s">
        <v>764</v>
      </c>
      <c r="U25" s="179" t="s">
        <v>764</v>
      </c>
      <c r="V25" s="179" t="s">
        <v>765</v>
      </c>
      <c r="W25" s="183" t="s">
        <v>767</v>
      </c>
      <c r="X25" s="10" t="s">
        <v>886</v>
      </c>
      <c r="Y25" s="10" t="s">
        <v>772</v>
      </c>
    </row>
    <row r="26" spans="1:25" ht="15.75" x14ac:dyDescent="0.25">
      <c r="A26" s="124" t="s">
        <v>75</v>
      </c>
      <c r="B26" s="10" t="s">
        <v>630</v>
      </c>
      <c r="C26" s="24"/>
      <c r="D26" s="24" t="s">
        <v>299</v>
      </c>
      <c r="E26" s="68" t="s">
        <v>116</v>
      </c>
      <c r="F26" s="5" t="s">
        <v>516</v>
      </c>
      <c r="G26" s="24" t="s">
        <v>567</v>
      </c>
      <c r="H26" s="5" t="s">
        <v>517</v>
      </c>
      <c r="I26" s="100" t="s">
        <v>568</v>
      </c>
      <c r="J26" s="8" t="s">
        <v>334</v>
      </c>
      <c r="K26" s="8" t="s">
        <v>230</v>
      </c>
      <c r="L26" s="8" t="s">
        <v>236</v>
      </c>
      <c r="M26" s="8"/>
      <c r="N26" s="9">
        <v>41981</v>
      </c>
      <c r="O26" s="73">
        <v>0.48958333333333331</v>
      </c>
      <c r="P26" s="9">
        <v>41673</v>
      </c>
      <c r="Q26" s="21">
        <v>0.41666666666666669</v>
      </c>
      <c r="R26" s="5">
        <f t="shared" si="1"/>
        <v>-308</v>
      </c>
      <c r="S26" s="36" t="s">
        <v>864</v>
      </c>
      <c r="T26" s="179" t="s">
        <v>764</v>
      </c>
      <c r="U26" s="179" t="s">
        <v>764</v>
      </c>
      <c r="V26" s="179" t="s">
        <v>764</v>
      </c>
      <c r="W26" s="122" t="s">
        <v>767</v>
      </c>
      <c r="X26" s="10"/>
      <c r="Y26" s="10"/>
    </row>
    <row r="27" spans="1:25" x14ac:dyDescent="0.25">
      <c r="A27" s="124" t="s">
        <v>76</v>
      </c>
      <c r="B27" s="10" t="s">
        <v>631</v>
      </c>
      <c r="C27" s="24" t="s">
        <v>461</v>
      </c>
      <c r="D27" s="24" t="s">
        <v>300</v>
      </c>
      <c r="E27" s="68" t="s">
        <v>117</v>
      </c>
      <c r="F27" s="5" t="s">
        <v>466</v>
      </c>
      <c r="G27" s="5">
        <v>-1.114611</v>
      </c>
      <c r="H27" s="5" t="s">
        <v>470</v>
      </c>
      <c r="I27" s="24">
        <v>-80.861554999999996</v>
      </c>
      <c r="J27" s="5" t="s">
        <v>393</v>
      </c>
      <c r="K27" s="5" t="s">
        <v>239</v>
      </c>
      <c r="L27" s="5" t="s">
        <v>236</v>
      </c>
      <c r="M27" s="8"/>
      <c r="N27" s="9">
        <v>41981</v>
      </c>
      <c r="O27" s="73">
        <v>0.65277777777777779</v>
      </c>
      <c r="P27" s="9">
        <v>41674</v>
      </c>
      <c r="Q27" s="21">
        <v>0.47916666666666669</v>
      </c>
      <c r="R27" s="5">
        <f t="shared" si="1"/>
        <v>-307</v>
      </c>
      <c r="S27" s="5" t="s">
        <v>471</v>
      </c>
      <c r="T27" s="5" t="s">
        <v>764</v>
      </c>
      <c r="U27" s="5" t="s">
        <v>764</v>
      </c>
      <c r="V27" s="5" t="s">
        <v>765</v>
      </c>
      <c r="W27" s="183" t="s">
        <v>767</v>
      </c>
      <c r="X27" s="10" t="s">
        <v>886</v>
      </c>
      <c r="Y27" s="10" t="s">
        <v>781</v>
      </c>
    </row>
    <row r="28" spans="1:25" ht="15.75" x14ac:dyDescent="0.25">
      <c r="A28" s="124" t="s">
        <v>77</v>
      </c>
      <c r="B28" s="10" t="s">
        <v>632</v>
      </c>
      <c r="C28" s="70"/>
      <c r="D28" s="52" t="s">
        <v>301</v>
      </c>
      <c r="E28" s="71" t="s">
        <v>118</v>
      </c>
      <c r="F28" s="5" t="s">
        <v>518</v>
      </c>
      <c r="G28" s="100" t="s">
        <v>569</v>
      </c>
      <c r="H28" s="5" t="s">
        <v>576</v>
      </c>
      <c r="I28" s="24" t="s">
        <v>577</v>
      </c>
      <c r="J28" s="8" t="s">
        <v>531</v>
      </c>
      <c r="K28" s="8" t="s">
        <v>230</v>
      </c>
      <c r="L28" s="8" t="s">
        <v>230</v>
      </c>
      <c r="M28" s="8"/>
      <c r="N28" s="9">
        <v>41981</v>
      </c>
      <c r="O28" s="73">
        <v>0.59375</v>
      </c>
      <c r="P28" s="9">
        <v>41673</v>
      </c>
      <c r="Q28" s="21">
        <v>0.44444444444444442</v>
      </c>
      <c r="R28" s="8">
        <f t="shared" si="1"/>
        <v>-308</v>
      </c>
      <c r="S28" s="51" t="s">
        <v>865</v>
      </c>
      <c r="T28" s="8" t="s">
        <v>764</v>
      </c>
      <c r="U28" s="8" t="s">
        <v>764</v>
      </c>
      <c r="V28" s="8" t="s">
        <v>765</v>
      </c>
      <c r="W28" s="122" t="s">
        <v>767</v>
      </c>
      <c r="X28" s="10"/>
      <c r="Y28" s="10"/>
    </row>
    <row r="29" spans="1:25" x14ac:dyDescent="0.25">
      <c r="A29" s="124" t="s">
        <v>78</v>
      </c>
      <c r="B29" s="10" t="s">
        <v>633</v>
      </c>
      <c r="C29" s="52"/>
      <c r="D29" s="101" t="s">
        <v>302</v>
      </c>
      <c r="E29" s="126" t="s">
        <v>119</v>
      </c>
      <c r="F29" s="6" t="s">
        <v>315</v>
      </c>
      <c r="G29" s="101"/>
      <c r="H29" s="6" t="s">
        <v>315</v>
      </c>
      <c r="I29" s="101"/>
      <c r="J29" s="6"/>
      <c r="K29" s="6" t="s">
        <v>230</v>
      </c>
      <c r="L29" s="6"/>
      <c r="M29" s="6"/>
      <c r="N29" s="16" t="s">
        <v>229</v>
      </c>
      <c r="O29" s="22">
        <v>0</v>
      </c>
      <c r="P29" s="15" t="s">
        <v>229</v>
      </c>
      <c r="Q29" s="22">
        <v>0</v>
      </c>
      <c r="R29" s="6" t="e">
        <f t="shared" si="1"/>
        <v>#VALUE!</v>
      </c>
      <c r="S29" s="127"/>
      <c r="T29" s="127"/>
      <c r="U29" s="127"/>
      <c r="V29" s="127"/>
      <c r="W29" s="10"/>
      <c r="X29" s="181" t="s">
        <v>767</v>
      </c>
      <c r="Y29" s="18" t="s">
        <v>827</v>
      </c>
    </row>
    <row r="30" spans="1:25" x14ac:dyDescent="0.25">
      <c r="A30" s="124" t="s">
        <v>79</v>
      </c>
      <c r="B30" s="10" t="s">
        <v>634</v>
      </c>
      <c r="C30" s="24"/>
      <c r="D30" s="24" t="s">
        <v>303</v>
      </c>
      <c r="E30" s="68" t="s">
        <v>120</v>
      </c>
      <c r="F30" s="5" t="s">
        <v>519</v>
      </c>
      <c r="G30" s="24" t="s">
        <v>570</v>
      </c>
      <c r="H30" s="5" t="s">
        <v>520</v>
      </c>
      <c r="I30" s="24" t="s">
        <v>578</v>
      </c>
      <c r="J30" s="5" t="s">
        <v>532</v>
      </c>
      <c r="K30" s="8" t="s">
        <v>230</v>
      </c>
      <c r="L30" s="8" t="s">
        <v>230</v>
      </c>
      <c r="M30" s="5"/>
      <c r="N30" s="9">
        <v>41981</v>
      </c>
      <c r="O30" s="73">
        <v>0.39583333333333331</v>
      </c>
      <c r="P30" s="9">
        <v>41674</v>
      </c>
      <c r="Q30" s="21">
        <v>0.47916666666666669</v>
      </c>
      <c r="R30" s="5">
        <f t="shared" si="1"/>
        <v>-307</v>
      </c>
      <c r="S30" s="37" t="s">
        <v>866</v>
      </c>
      <c r="T30" s="5" t="s">
        <v>764</v>
      </c>
      <c r="U30" s="5" t="s">
        <v>764</v>
      </c>
      <c r="V30" s="5" t="s">
        <v>765</v>
      </c>
      <c r="W30" s="122" t="s">
        <v>767</v>
      </c>
      <c r="X30" s="10"/>
      <c r="Y30" s="10"/>
    </row>
    <row r="31" spans="1:25" x14ac:dyDescent="0.25">
      <c r="A31" s="124" t="s">
        <v>80</v>
      </c>
      <c r="B31" s="10" t="s">
        <v>635</v>
      </c>
      <c r="C31" s="24"/>
      <c r="D31" s="24" t="s">
        <v>304</v>
      </c>
      <c r="E31" s="68" t="s">
        <v>121</v>
      </c>
      <c r="F31" s="5" t="s">
        <v>521</v>
      </c>
      <c r="G31" s="24" t="s">
        <v>571</v>
      </c>
      <c r="H31" s="5" t="s">
        <v>522</v>
      </c>
      <c r="I31" s="24" t="s">
        <v>579</v>
      </c>
      <c r="J31" s="5" t="s">
        <v>334</v>
      </c>
      <c r="K31" s="5" t="s">
        <v>230</v>
      </c>
      <c r="L31" s="5" t="s">
        <v>230</v>
      </c>
      <c r="M31" s="5"/>
      <c r="N31" s="9">
        <v>41982</v>
      </c>
      <c r="O31" s="73">
        <v>0.55347222222222225</v>
      </c>
      <c r="P31" s="9">
        <v>41673</v>
      </c>
      <c r="Q31" s="21">
        <v>0.40625</v>
      </c>
      <c r="R31" s="5">
        <f t="shared" si="1"/>
        <v>-309</v>
      </c>
      <c r="S31" s="37" t="s">
        <v>867</v>
      </c>
      <c r="T31" s="5" t="s">
        <v>764</v>
      </c>
      <c r="U31" s="5" t="s">
        <v>765</v>
      </c>
      <c r="V31" s="5" t="s">
        <v>765</v>
      </c>
      <c r="W31" s="122" t="s">
        <v>767</v>
      </c>
      <c r="X31" s="10"/>
      <c r="Y31" s="10" t="s">
        <v>782</v>
      </c>
    </row>
    <row r="32" spans="1:25" x14ac:dyDescent="0.25">
      <c r="A32" s="124" t="s">
        <v>81</v>
      </c>
      <c r="B32" s="10" t="s">
        <v>636</v>
      </c>
      <c r="C32" s="24" t="s">
        <v>462</v>
      </c>
      <c r="D32" s="24" t="s">
        <v>305</v>
      </c>
      <c r="E32" s="68" t="s">
        <v>122</v>
      </c>
      <c r="F32" s="5" t="s">
        <v>465</v>
      </c>
      <c r="G32" s="5">
        <v>-1.0968880000000001</v>
      </c>
      <c r="H32" s="5" t="s">
        <v>469</v>
      </c>
      <c r="I32" s="24">
        <v>-80.861833000000004</v>
      </c>
      <c r="J32" s="5" t="s">
        <v>334</v>
      </c>
      <c r="K32" s="5" t="s">
        <v>239</v>
      </c>
      <c r="L32" s="5" t="s">
        <v>236</v>
      </c>
      <c r="M32" s="5"/>
      <c r="N32" s="9">
        <v>41981</v>
      </c>
      <c r="O32" s="73">
        <v>0.45833333333333331</v>
      </c>
      <c r="P32" s="9">
        <v>41674</v>
      </c>
      <c r="Q32" s="21">
        <v>0.6</v>
      </c>
      <c r="R32" s="5">
        <f t="shared" si="1"/>
        <v>-307</v>
      </c>
      <c r="S32" s="5" t="s">
        <v>472</v>
      </c>
      <c r="T32" s="5" t="s">
        <v>764</v>
      </c>
      <c r="U32" s="5" t="s">
        <v>764</v>
      </c>
      <c r="V32" s="5" t="s">
        <v>765</v>
      </c>
      <c r="W32" s="122" t="s">
        <v>767</v>
      </c>
      <c r="X32" s="10"/>
      <c r="Y32" s="10"/>
    </row>
    <row r="33" spans="1:25" x14ac:dyDescent="0.25">
      <c r="A33" s="124" t="s">
        <v>82</v>
      </c>
      <c r="B33" s="10" t="s">
        <v>637</v>
      </c>
      <c r="C33" s="24" t="s">
        <v>461</v>
      </c>
      <c r="D33" s="24" t="s">
        <v>306</v>
      </c>
      <c r="E33" s="68" t="s">
        <v>123</v>
      </c>
      <c r="F33" s="5" t="s">
        <v>464</v>
      </c>
      <c r="G33" s="5">
        <v>-1.105583</v>
      </c>
      <c r="H33" s="5" t="s">
        <v>468</v>
      </c>
      <c r="I33" s="24">
        <v>-80.852722</v>
      </c>
      <c r="J33" s="5" t="s">
        <v>334</v>
      </c>
      <c r="K33" s="5" t="s">
        <v>239</v>
      </c>
      <c r="L33" s="5" t="s">
        <v>236</v>
      </c>
      <c r="M33" s="5"/>
      <c r="N33" s="9">
        <v>41981</v>
      </c>
      <c r="O33" s="73">
        <v>0.59722222222222221</v>
      </c>
      <c r="P33" s="9">
        <v>41674</v>
      </c>
      <c r="Q33" s="21">
        <v>0.41666666666666669</v>
      </c>
      <c r="R33" s="5">
        <f t="shared" si="1"/>
        <v>-307</v>
      </c>
      <c r="S33" s="5" t="s">
        <v>473</v>
      </c>
      <c r="T33" s="5" t="s">
        <v>764</v>
      </c>
      <c r="U33" s="5" t="s">
        <v>764</v>
      </c>
      <c r="V33" s="5" t="s">
        <v>765</v>
      </c>
      <c r="W33" s="183" t="s">
        <v>767</v>
      </c>
      <c r="X33" s="10" t="s">
        <v>886</v>
      </c>
      <c r="Y33" s="10" t="s">
        <v>783</v>
      </c>
    </row>
    <row r="34" spans="1:25" x14ac:dyDescent="0.25">
      <c r="A34" s="124" t="s">
        <v>83</v>
      </c>
      <c r="B34" s="10" t="s">
        <v>638</v>
      </c>
      <c r="C34" s="24"/>
      <c r="D34" s="24" t="s">
        <v>307</v>
      </c>
      <c r="E34" s="68" t="s">
        <v>124</v>
      </c>
      <c r="F34" s="5" t="s">
        <v>523</v>
      </c>
      <c r="G34" s="24" t="s">
        <v>572</v>
      </c>
      <c r="H34" s="5" t="s">
        <v>524</v>
      </c>
      <c r="I34" s="24" t="s">
        <v>580</v>
      </c>
      <c r="J34" s="10" t="s">
        <v>334</v>
      </c>
      <c r="K34" s="5" t="s">
        <v>230</v>
      </c>
      <c r="L34" s="5" t="s">
        <v>230</v>
      </c>
      <c r="M34" s="8"/>
      <c r="N34" s="9">
        <v>41982</v>
      </c>
      <c r="O34" s="73">
        <v>0.61111111111111105</v>
      </c>
      <c r="P34" s="9">
        <v>41674</v>
      </c>
      <c r="Q34" s="21">
        <v>0.40625</v>
      </c>
      <c r="R34" s="5">
        <f t="shared" si="1"/>
        <v>-308</v>
      </c>
      <c r="S34" s="37" t="s">
        <v>868</v>
      </c>
      <c r="T34" s="5" t="s">
        <v>764</v>
      </c>
      <c r="U34" s="5" t="s">
        <v>764</v>
      </c>
      <c r="V34" s="5" t="s">
        <v>765</v>
      </c>
      <c r="W34" s="183" t="s">
        <v>767</v>
      </c>
      <c r="X34" s="10" t="s">
        <v>886</v>
      </c>
      <c r="Y34" s="10" t="s">
        <v>784</v>
      </c>
    </row>
    <row r="35" spans="1:25" x14ac:dyDescent="0.25">
      <c r="A35" s="124" t="s">
        <v>84</v>
      </c>
      <c r="B35" s="10" t="s">
        <v>639</v>
      </c>
      <c r="C35" s="24" t="s">
        <v>461</v>
      </c>
      <c r="D35" s="24" t="s">
        <v>308</v>
      </c>
      <c r="E35" s="68" t="s">
        <v>125</v>
      </c>
      <c r="F35" s="5" t="s">
        <v>463</v>
      </c>
      <c r="G35" s="5">
        <v>-1.1055550000000001</v>
      </c>
      <c r="H35" s="5" t="s">
        <v>467</v>
      </c>
      <c r="I35" s="24">
        <v>-80.861750000000001</v>
      </c>
      <c r="J35" s="5" t="s">
        <v>334</v>
      </c>
      <c r="K35" s="5" t="s">
        <v>239</v>
      </c>
      <c r="L35" s="5" t="s">
        <v>236</v>
      </c>
      <c r="M35" s="8"/>
      <c r="N35" s="9">
        <v>41981</v>
      </c>
      <c r="O35" s="73">
        <v>0.52777777777777779</v>
      </c>
      <c r="P35" s="9">
        <v>41674</v>
      </c>
      <c r="Q35" s="21">
        <v>0.64861111111111114</v>
      </c>
      <c r="R35" s="5">
        <f t="shared" si="1"/>
        <v>-307</v>
      </c>
      <c r="S35" s="5" t="s">
        <v>474</v>
      </c>
      <c r="T35" s="5"/>
      <c r="U35" s="5"/>
      <c r="V35" s="5"/>
      <c r="W35" s="183" t="s">
        <v>767</v>
      </c>
      <c r="X35" s="10" t="s">
        <v>886</v>
      </c>
      <c r="Y35" s="10" t="s">
        <v>785</v>
      </c>
    </row>
    <row r="36" spans="1:25" x14ac:dyDescent="0.25">
      <c r="A36" s="124" t="s">
        <v>85</v>
      </c>
      <c r="B36" s="10" t="s">
        <v>640</v>
      </c>
      <c r="C36" s="24" t="s">
        <v>320</v>
      </c>
      <c r="D36" s="24" t="s">
        <v>309</v>
      </c>
      <c r="E36" s="68" t="s">
        <v>126</v>
      </c>
      <c r="F36" s="5" t="s">
        <v>498</v>
      </c>
      <c r="G36" s="5">
        <v>-1.1245000000000001</v>
      </c>
      <c r="H36" s="5" t="s">
        <v>504</v>
      </c>
      <c r="I36" s="24">
        <v>-80.879416000000006</v>
      </c>
      <c r="J36" s="5" t="s">
        <v>825</v>
      </c>
      <c r="K36" s="5" t="s">
        <v>236</v>
      </c>
      <c r="L36" s="5" t="s">
        <v>236</v>
      </c>
      <c r="M36" s="5"/>
      <c r="N36" s="7">
        <v>41982</v>
      </c>
      <c r="O36" s="73">
        <v>0.38750000000000001</v>
      </c>
      <c r="P36" s="9">
        <v>41673</v>
      </c>
      <c r="Q36" s="21">
        <v>0.68055555555555547</v>
      </c>
      <c r="R36" s="5">
        <f t="shared" si="1"/>
        <v>-309</v>
      </c>
      <c r="S36" s="37"/>
      <c r="T36" s="5"/>
      <c r="U36" s="5"/>
      <c r="V36" s="5"/>
      <c r="W36" s="183" t="s">
        <v>767</v>
      </c>
      <c r="X36" s="10" t="s">
        <v>886</v>
      </c>
      <c r="Y36" s="10" t="s">
        <v>772</v>
      </c>
    </row>
    <row r="37" spans="1:25" x14ac:dyDescent="0.25">
      <c r="A37" s="124" t="s">
        <v>86</v>
      </c>
      <c r="B37" s="10" t="s">
        <v>641</v>
      </c>
      <c r="C37" s="24" t="s">
        <v>514</v>
      </c>
      <c r="D37" s="24" t="s">
        <v>310</v>
      </c>
      <c r="E37" s="68" t="s">
        <v>127</v>
      </c>
      <c r="F37" s="5" t="s">
        <v>525</v>
      </c>
      <c r="G37" s="24" t="s">
        <v>573</v>
      </c>
      <c r="H37" s="5" t="s">
        <v>526</v>
      </c>
      <c r="I37" s="24" t="s">
        <v>581</v>
      </c>
      <c r="J37" s="5" t="s">
        <v>334</v>
      </c>
      <c r="K37" s="8" t="s">
        <v>230</v>
      </c>
      <c r="L37" s="8" t="s">
        <v>230</v>
      </c>
      <c r="M37" s="5"/>
      <c r="N37" s="9">
        <v>41982</v>
      </c>
      <c r="O37" s="73">
        <v>0.58333333333333337</v>
      </c>
      <c r="P37" s="9">
        <v>41673</v>
      </c>
      <c r="Q37" s="21">
        <v>0.36458333333333331</v>
      </c>
      <c r="R37" s="5">
        <f t="shared" si="1"/>
        <v>-309</v>
      </c>
      <c r="S37" s="37" t="s">
        <v>869</v>
      </c>
      <c r="T37" s="5" t="s">
        <v>764</v>
      </c>
      <c r="U37" s="5" t="s">
        <v>764</v>
      </c>
      <c r="V37" s="5" t="s">
        <v>765</v>
      </c>
      <c r="W37" s="122" t="s">
        <v>767</v>
      </c>
      <c r="X37" s="10"/>
      <c r="Y37" s="10"/>
    </row>
    <row r="38" spans="1:25" x14ac:dyDescent="0.25">
      <c r="A38" s="124" t="s">
        <v>87</v>
      </c>
      <c r="B38" s="10" t="s">
        <v>642</v>
      </c>
      <c r="C38" s="24"/>
      <c r="D38" s="24" t="s">
        <v>311</v>
      </c>
      <c r="E38" s="68" t="s">
        <v>128</v>
      </c>
      <c r="F38" s="5" t="s">
        <v>513</v>
      </c>
      <c r="G38" s="24">
        <v>-1.115194</v>
      </c>
      <c r="H38" s="5" t="s">
        <v>505</v>
      </c>
      <c r="I38" s="24">
        <v>-80.871972</v>
      </c>
      <c r="J38" s="5" t="s">
        <v>377</v>
      </c>
      <c r="K38" s="5" t="s">
        <v>236</v>
      </c>
      <c r="L38" s="5"/>
      <c r="M38" s="5"/>
      <c r="N38" s="7">
        <v>41982</v>
      </c>
      <c r="O38" s="73">
        <v>0.43888888888888888</v>
      </c>
      <c r="P38" s="9" t="s">
        <v>229</v>
      </c>
      <c r="Q38" s="21">
        <v>0</v>
      </c>
      <c r="R38" s="5" t="e">
        <f t="shared" si="1"/>
        <v>#VALUE!</v>
      </c>
      <c r="S38" s="37"/>
      <c r="T38" s="5"/>
      <c r="U38" s="5"/>
      <c r="V38" s="5"/>
      <c r="W38" s="122" t="s">
        <v>767</v>
      </c>
      <c r="X38" s="10"/>
      <c r="Y38" s="10"/>
    </row>
    <row r="39" spans="1:25" x14ac:dyDescent="0.25">
      <c r="A39" s="124" t="s">
        <v>88</v>
      </c>
      <c r="B39" s="10" t="s">
        <v>643</v>
      </c>
      <c r="C39" s="24"/>
      <c r="D39" s="24" t="s">
        <v>312</v>
      </c>
      <c r="E39" s="68" t="s">
        <v>129</v>
      </c>
      <c r="F39" s="5" t="s">
        <v>527</v>
      </c>
      <c r="G39" s="24" t="s">
        <v>574</v>
      </c>
      <c r="H39" s="5" t="s">
        <v>528</v>
      </c>
      <c r="I39" s="24" t="s">
        <v>582</v>
      </c>
      <c r="J39" s="5" t="s">
        <v>334</v>
      </c>
      <c r="K39" s="8" t="s">
        <v>230</v>
      </c>
      <c r="L39" s="8" t="s">
        <v>230</v>
      </c>
      <c r="M39" s="5"/>
      <c r="N39" s="9">
        <v>41982</v>
      </c>
      <c r="O39" s="73">
        <v>0.50347222222222221</v>
      </c>
      <c r="P39" s="9">
        <v>41673</v>
      </c>
      <c r="Q39" s="21">
        <v>0.47916666666666669</v>
      </c>
      <c r="R39" s="5">
        <f t="shared" si="1"/>
        <v>-309</v>
      </c>
      <c r="S39" s="37" t="s">
        <v>870</v>
      </c>
      <c r="T39" s="5" t="s">
        <v>764</v>
      </c>
      <c r="U39" s="5" t="s">
        <v>764</v>
      </c>
      <c r="V39" s="5" t="s">
        <v>765</v>
      </c>
      <c r="W39" s="122" t="s">
        <v>767</v>
      </c>
      <c r="X39" s="10"/>
      <c r="Y39" s="10"/>
    </row>
    <row r="40" spans="1:25" x14ac:dyDescent="0.25">
      <c r="A40" s="124" t="s">
        <v>89</v>
      </c>
      <c r="B40" s="10" t="s">
        <v>644</v>
      </c>
      <c r="C40" s="24" t="s">
        <v>320</v>
      </c>
      <c r="D40" s="24" t="s">
        <v>313</v>
      </c>
      <c r="E40" s="68" t="s">
        <v>130</v>
      </c>
      <c r="F40" s="5" t="s">
        <v>499</v>
      </c>
      <c r="G40" s="24">
        <v>-1.1519440000000001</v>
      </c>
      <c r="H40" s="5" t="s">
        <v>506</v>
      </c>
      <c r="I40" s="24">
        <v>-80.879749000000004</v>
      </c>
      <c r="J40" s="5" t="s">
        <v>452</v>
      </c>
      <c r="K40" s="5" t="s">
        <v>236</v>
      </c>
      <c r="L40" s="5" t="s">
        <v>236</v>
      </c>
      <c r="M40" s="5"/>
      <c r="N40" s="7">
        <v>41982</v>
      </c>
      <c r="O40" s="73">
        <v>0.49791666666666662</v>
      </c>
      <c r="P40" s="9">
        <v>41673</v>
      </c>
      <c r="Q40" s="21">
        <v>0.61597222222222225</v>
      </c>
      <c r="R40" s="5">
        <f t="shared" si="1"/>
        <v>-309</v>
      </c>
      <c r="S40" s="37" t="s">
        <v>507</v>
      </c>
      <c r="T40" s="5"/>
      <c r="U40" s="5"/>
      <c r="V40" s="5"/>
      <c r="W40" s="10"/>
      <c r="X40" s="181" t="s">
        <v>767</v>
      </c>
      <c r="Y40" s="10" t="s">
        <v>786</v>
      </c>
    </row>
    <row r="41" spans="1:25" x14ac:dyDescent="0.25">
      <c r="A41" s="124" t="s">
        <v>90</v>
      </c>
      <c r="B41" s="10" t="s">
        <v>645</v>
      </c>
      <c r="C41" s="24" t="s">
        <v>515</v>
      </c>
      <c r="D41" s="24" t="s">
        <v>314</v>
      </c>
      <c r="E41" s="68" t="s">
        <v>131</v>
      </c>
      <c r="F41" s="5" t="s">
        <v>529</v>
      </c>
      <c r="G41" s="24" t="s">
        <v>575</v>
      </c>
      <c r="H41" s="5" t="s">
        <v>530</v>
      </c>
      <c r="I41" s="24" t="s">
        <v>583</v>
      </c>
      <c r="J41" s="5" t="s">
        <v>334</v>
      </c>
      <c r="K41" s="5" t="s">
        <v>230</v>
      </c>
      <c r="L41" s="5" t="s">
        <v>230</v>
      </c>
      <c r="M41" s="5"/>
      <c r="N41" s="9">
        <v>41982</v>
      </c>
      <c r="O41" s="73">
        <v>0.48749999999999999</v>
      </c>
      <c r="P41" s="9">
        <v>41673</v>
      </c>
      <c r="Q41" s="21">
        <v>0.13541666666666666</v>
      </c>
      <c r="R41" s="5">
        <f t="shared" si="1"/>
        <v>-309</v>
      </c>
      <c r="S41" s="37" t="s">
        <v>871</v>
      </c>
      <c r="T41" s="5" t="s">
        <v>764</v>
      </c>
      <c r="U41" s="5" t="s">
        <v>764</v>
      </c>
      <c r="V41" s="5" t="s">
        <v>765</v>
      </c>
      <c r="W41" s="122" t="s">
        <v>767</v>
      </c>
      <c r="X41" s="10"/>
      <c r="Y41" s="10"/>
    </row>
    <row r="42" spans="1:25" x14ac:dyDescent="0.25">
      <c r="A42" s="125" t="s">
        <v>71</v>
      </c>
      <c r="B42" s="10" t="s">
        <v>714</v>
      </c>
      <c r="C42" s="24"/>
      <c r="D42" s="24" t="s">
        <v>295</v>
      </c>
      <c r="E42" s="68" t="s">
        <v>112</v>
      </c>
      <c r="F42" s="5" t="s">
        <v>799</v>
      </c>
      <c r="G42" s="5">
        <v>-1.0785560000000001</v>
      </c>
      <c r="H42" s="5" t="s">
        <v>808</v>
      </c>
      <c r="I42" s="128">
        <v>-80888194</v>
      </c>
      <c r="J42" s="8" t="s">
        <v>787</v>
      </c>
      <c r="K42" s="8" t="s">
        <v>230</v>
      </c>
      <c r="L42" s="8" t="s">
        <v>239</v>
      </c>
      <c r="M42" s="5"/>
      <c r="N42" s="9">
        <v>42046</v>
      </c>
      <c r="O42" s="21">
        <v>0.50347222222222221</v>
      </c>
      <c r="P42" s="9">
        <v>40999</v>
      </c>
      <c r="Q42" s="21">
        <v>0.51597222222222217</v>
      </c>
      <c r="R42" s="5">
        <f t="shared" ref="R42:R61" si="2">P42-N42</f>
        <v>-1047</v>
      </c>
      <c r="S42" s="36" t="s">
        <v>838</v>
      </c>
      <c r="T42" s="5" t="s">
        <v>764</v>
      </c>
      <c r="U42" s="5" t="s">
        <v>764</v>
      </c>
      <c r="V42" s="5" t="s">
        <v>765</v>
      </c>
      <c r="W42" s="183" t="s">
        <v>767</v>
      </c>
      <c r="X42" s="10"/>
      <c r="Y42" s="10"/>
    </row>
    <row r="43" spans="1:25" x14ac:dyDescent="0.25">
      <c r="A43" s="125" t="s">
        <v>72</v>
      </c>
      <c r="B43" s="10" t="s">
        <v>715</v>
      </c>
      <c r="C43" s="24"/>
      <c r="D43" s="24" t="s">
        <v>296</v>
      </c>
      <c r="E43" s="68" t="s">
        <v>113</v>
      </c>
      <c r="F43" s="5" t="s">
        <v>800</v>
      </c>
      <c r="G43" s="5">
        <v>-1.0614440000000001</v>
      </c>
      <c r="H43" s="5" t="s">
        <v>809</v>
      </c>
      <c r="I43" s="5">
        <v>-80.852694</v>
      </c>
      <c r="J43" s="8" t="s">
        <v>788</v>
      </c>
      <c r="K43" s="8" t="s">
        <v>230</v>
      </c>
      <c r="L43" s="8" t="s">
        <v>230</v>
      </c>
      <c r="M43" s="5"/>
      <c r="N43" s="9">
        <v>42046</v>
      </c>
      <c r="O43" s="21">
        <v>0.63194444444444442</v>
      </c>
      <c r="P43" s="9">
        <v>42094</v>
      </c>
      <c r="Q43" s="21">
        <v>0.45833333333333331</v>
      </c>
      <c r="R43" s="5">
        <f t="shared" si="2"/>
        <v>48</v>
      </c>
      <c r="S43" s="36" t="s">
        <v>829</v>
      </c>
      <c r="T43" s="182" t="s">
        <v>764</v>
      </c>
      <c r="U43" s="182" t="s">
        <v>764</v>
      </c>
      <c r="V43" s="182" t="s">
        <v>765</v>
      </c>
      <c r="W43" s="183" t="s">
        <v>767</v>
      </c>
      <c r="X43" s="10"/>
      <c r="Y43" s="10"/>
    </row>
    <row r="44" spans="1:25" x14ac:dyDescent="0.25">
      <c r="A44" s="125" t="s">
        <v>73</v>
      </c>
      <c r="B44" s="10" t="s">
        <v>716</v>
      </c>
      <c r="C44" s="24"/>
      <c r="D44" s="24" t="s">
        <v>297</v>
      </c>
      <c r="E44" s="68" t="s">
        <v>114</v>
      </c>
      <c r="F44" s="5" t="s">
        <v>801</v>
      </c>
      <c r="G44" s="5">
        <v>-1.079083</v>
      </c>
      <c r="H44" s="5" t="s">
        <v>810</v>
      </c>
      <c r="I44" s="5">
        <v>-80.946194000000006</v>
      </c>
      <c r="J44" s="8" t="s">
        <v>788</v>
      </c>
      <c r="K44" s="8" t="s">
        <v>230</v>
      </c>
      <c r="L44" s="8" t="s">
        <v>239</v>
      </c>
      <c r="M44" s="5"/>
      <c r="N44" s="9">
        <v>42046</v>
      </c>
      <c r="O44" s="21">
        <v>0.57500000000000007</v>
      </c>
      <c r="P44" s="9">
        <v>42094</v>
      </c>
      <c r="Q44" s="21">
        <v>0.45416666666666666</v>
      </c>
      <c r="R44" s="5">
        <f t="shared" si="2"/>
        <v>48</v>
      </c>
      <c r="S44" s="36" t="s">
        <v>837</v>
      </c>
      <c r="T44" s="5" t="s">
        <v>764</v>
      </c>
      <c r="U44" s="5" t="s">
        <v>764</v>
      </c>
      <c r="V44" s="5" t="s">
        <v>765</v>
      </c>
      <c r="W44" s="183" t="s">
        <v>767</v>
      </c>
      <c r="X44" s="10"/>
      <c r="Y44" s="10"/>
    </row>
    <row r="45" spans="1:25" x14ac:dyDescent="0.25">
      <c r="A45" s="125" t="s">
        <v>74</v>
      </c>
      <c r="B45" s="10" t="s">
        <v>717</v>
      </c>
      <c r="C45" s="24"/>
      <c r="D45" s="24" t="s">
        <v>298</v>
      </c>
      <c r="E45" s="68" t="s">
        <v>115</v>
      </c>
      <c r="F45" s="5" t="s">
        <v>802</v>
      </c>
      <c r="G45" s="5">
        <v>-1.0515829999999999</v>
      </c>
      <c r="H45" s="5" t="s">
        <v>811</v>
      </c>
      <c r="I45" s="5">
        <v>-80.898471999999998</v>
      </c>
      <c r="J45" s="8" t="s">
        <v>788</v>
      </c>
      <c r="K45" s="8" t="s">
        <v>230</v>
      </c>
      <c r="L45" s="8" t="s">
        <v>230</v>
      </c>
      <c r="M45" s="5"/>
      <c r="N45" s="9">
        <v>42047</v>
      </c>
      <c r="O45" s="21">
        <v>0.54166666666666663</v>
      </c>
      <c r="P45" s="9">
        <v>42093</v>
      </c>
      <c r="Q45" s="21">
        <v>0.3888888888888889</v>
      </c>
      <c r="R45" s="5">
        <f t="shared" si="2"/>
        <v>46</v>
      </c>
      <c r="S45" s="36" t="s">
        <v>830</v>
      </c>
      <c r="T45" s="182" t="s">
        <v>764</v>
      </c>
      <c r="U45" s="182" t="s">
        <v>764</v>
      </c>
      <c r="V45" s="182" t="s">
        <v>765</v>
      </c>
      <c r="W45" s="183" t="s">
        <v>767</v>
      </c>
      <c r="X45" s="10"/>
      <c r="Y45" s="10"/>
    </row>
    <row r="46" spans="1:25" x14ac:dyDescent="0.25">
      <c r="A46" s="125" t="s">
        <v>75</v>
      </c>
      <c r="B46" s="10" t="s">
        <v>718</v>
      </c>
      <c r="C46" s="24"/>
      <c r="D46" s="24" t="s">
        <v>299</v>
      </c>
      <c r="E46" s="68" t="s">
        <v>116</v>
      </c>
      <c r="F46" s="5" t="s">
        <v>803</v>
      </c>
      <c r="G46" s="5">
        <v>-1.060694</v>
      </c>
      <c r="H46" s="5" t="s">
        <v>812</v>
      </c>
      <c r="I46" s="5">
        <v>-80.844750000000005</v>
      </c>
      <c r="J46" s="8" t="s">
        <v>788</v>
      </c>
      <c r="K46" s="8" t="s">
        <v>230</v>
      </c>
      <c r="L46" s="8" t="s">
        <v>230</v>
      </c>
      <c r="M46" s="5"/>
      <c r="N46" s="9">
        <v>42046</v>
      </c>
      <c r="O46" s="21" t="s">
        <v>791</v>
      </c>
      <c r="P46" s="9">
        <v>42093</v>
      </c>
      <c r="Q46" s="21">
        <v>0.47916666666666669</v>
      </c>
      <c r="R46" s="5">
        <f t="shared" si="2"/>
        <v>47</v>
      </c>
      <c r="S46" s="36" t="s">
        <v>831</v>
      </c>
      <c r="T46" s="182" t="s">
        <v>764</v>
      </c>
      <c r="U46" s="182" t="s">
        <v>764</v>
      </c>
      <c r="V46" s="182" t="s">
        <v>765</v>
      </c>
      <c r="W46" s="183" t="s">
        <v>767</v>
      </c>
      <c r="X46" s="10"/>
      <c r="Y46" s="10"/>
    </row>
    <row r="47" spans="1:25" x14ac:dyDescent="0.25">
      <c r="A47" s="125" t="s">
        <v>76</v>
      </c>
      <c r="B47" s="10" t="s">
        <v>719</v>
      </c>
      <c r="C47" s="24" t="s">
        <v>388</v>
      </c>
      <c r="D47" s="24" t="s">
        <v>300</v>
      </c>
      <c r="E47" s="68" t="s">
        <v>117</v>
      </c>
      <c r="F47" s="5" t="s">
        <v>735</v>
      </c>
      <c r="G47" s="5">
        <v>-1.127167</v>
      </c>
      <c r="H47" s="5" t="s">
        <v>469</v>
      </c>
      <c r="I47" s="5">
        <v>-80.861833000000004</v>
      </c>
      <c r="J47" s="5" t="s">
        <v>752</v>
      </c>
      <c r="K47" s="5" t="s">
        <v>758</v>
      </c>
      <c r="L47" s="8" t="s">
        <v>236</v>
      </c>
      <c r="M47" s="5"/>
      <c r="N47" s="9">
        <v>42046</v>
      </c>
      <c r="O47" s="21">
        <v>0.60138888888888886</v>
      </c>
      <c r="P47" s="9">
        <v>42093</v>
      </c>
      <c r="Q47" s="21">
        <v>0.3888888888888889</v>
      </c>
      <c r="R47" s="5">
        <f t="shared" si="2"/>
        <v>47</v>
      </c>
      <c r="S47" s="5" t="s">
        <v>836</v>
      </c>
      <c r="T47" s="5" t="s">
        <v>764</v>
      </c>
      <c r="U47" s="5" t="s">
        <v>764</v>
      </c>
      <c r="V47" s="5" t="s">
        <v>765</v>
      </c>
      <c r="W47" s="183" t="s">
        <v>767</v>
      </c>
      <c r="X47" s="10"/>
      <c r="Y47" s="10"/>
    </row>
    <row r="48" spans="1:25" x14ac:dyDescent="0.25">
      <c r="A48" s="125" t="s">
        <v>77</v>
      </c>
      <c r="B48" s="10" t="s">
        <v>720</v>
      </c>
      <c r="C48" s="70"/>
      <c r="D48" s="52" t="s">
        <v>301</v>
      </c>
      <c r="E48" s="71" t="s">
        <v>118</v>
      </c>
      <c r="F48" s="5" t="s">
        <v>804</v>
      </c>
      <c r="G48" s="5">
        <v>-1.077806</v>
      </c>
      <c r="H48" s="5" t="s">
        <v>813</v>
      </c>
      <c r="I48" s="5">
        <v>-80.870221999999998</v>
      </c>
      <c r="J48" s="8" t="s">
        <v>789</v>
      </c>
      <c r="K48" s="8" t="s">
        <v>230</v>
      </c>
      <c r="L48" s="8" t="s">
        <v>230</v>
      </c>
      <c r="M48" s="5"/>
      <c r="N48" s="9">
        <v>42046</v>
      </c>
      <c r="O48" s="21">
        <v>0.40277777777777773</v>
      </c>
      <c r="P48" s="9">
        <v>42093</v>
      </c>
      <c r="Q48" s="21">
        <v>0.53333333333333333</v>
      </c>
      <c r="R48" s="8">
        <f t="shared" si="2"/>
        <v>47</v>
      </c>
      <c r="S48" s="51" t="s">
        <v>832</v>
      </c>
      <c r="T48" s="8" t="s">
        <v>764</v>
      </c>
      <c r="U48" s="8" t="s">
        <v>764</v>
      </c>
      <c r="V48" s="8" t="s">
        <v>765</v>
      </c>
      <c r="W48" s="183" t="s">
        <v>767</v>
      </c>
      <c r="X48" s="10"/>
      <c r="Y48" s="10"/>
    </row>
    <row r="49" spans="1:25" x14ac:dyDescent="0.25">
      <c r="A49" s="125" t="s">
        <v>78</v>
      </c>
      <c r="B49" s="10" t="s">
        <v>721</v>
      </c>
      <c r="C49" s="52"/>
      <c r="D49" s="101" t="s">
        <v>302</v>
      </c>
      <c r="E49" s="126" t="s">
        <v>119</v>
      </c>
      <c r="F49" s="6" t="s">
        <v>315</v>
      </c>
      <c r="G49" s="6"/>
      <c r="H49" s="6" t="s">
        <v>315</v>
      </c>
      <c r="I49" s="6"/>
      <c r="J49" s="6"/>
      <c r="K49" s="6"/>
      <c r="L49" s="6"/>
      <c r="M49" s="6"/>
      <c r="N49" s="15" t="s">
        <v>759</v>
      </c>
      <c r="O49" s="22">
        <v>0</v>
      </c>
      <c r="P49" s="15" t="s">
        <v>759</v>
      </c>
      <c r="Q49" s="22">
        <v>0</v>
      </c>
      <c r="R49" s="6" t="e">
        <f t="shared" si="2"/>
        <v>#VALUE!</v>
      </c>
      <c r="S49" s="127"/>
      <c r="T49" s="6"/>
      <c r="U49" s="6"/>
      <c r="V49" s="6"/>
      <c r="W49" s="182"/>
      <c r="X49" s="181" t="s">
        <v>767</v>
      </c>
      <c r="Y49" s="18" t="s">
        <v>827</v>
      </c>
    </row>
    <row r="50" spans="1:25" x14ac:dyDescent="0.25">
      <c r="A50" s="125" t="s">
        <v>79</v>
      </c>
      <c r="B50" s="10" t="s">
        <v>722</v>
      </c>
      <c r="C50" s="24"/>
      <c r="D50" s="24" t="s">
        <v>303</v>
      </c>
      <c r="E50" s="68" t="s">
        <v>120</v>
      </c>
      <c r="F50" s="5" t="s">
        <v>805</v>
      </c>
      <c r="G50" s="5">
        <v>-1.0536669999999999</v>
      </c>
      <c r="H50" s="5" t="s">
        <v>814</v>
      </c>
      <c r="I50" s="5">
        <v>-80.887805999999998</v>
      </c>
      <c r="J50" s="5" t="s">
        <v>790</v>
      </c>
      <c r="K50" s="8" t="s">
        <v>230</v>
      </c>
      <c r="L50" s="5" t="s">
        <v>230</v>
      </c>
      <c r="M50" s="5"/>
      <c r="N50" s="9">
        <v>42047</v>
      </c>
      <c r="O50" s="21">
        <v>0.50694444444444442</v>
      </c>
      <c r="P50" s="9">
        <v>42093</v>
      </c>
      <c r="Q50" s="21">
        <v>0.40972222222222227</v>
      </c>
      <c r="R50" s="5">
        <f t="shared" si="2"/>
        <v>46</v>
      </c>
      <c r="S50" s="37" t="s">
        <v>833</v>
      </c>
      <c r="T50" s="5" t="s">
        <v>764</v>
      </c>
      <c r="U50" s="5" t="s">
        <v>764</v>
      </c>
      <c r="V50" s="5" t="s">
        <v>765</v>
      </c>
      <c r="W50" s="183" t="s">
        <v>767</v>
      </c>
      <c r="X50" s="10"/>
      <c r="Y50" s="10"/>
    </row>
    <row r="51" spans="1:25" x14ac:dyDescent="0.25">
      <c r="A51" s="125" t="s">
        <v>80</v>
      </c>
      <c r="B51" s="10" t="s">
        <v>723</v>
      </c>
      <c r="C51" s="24"/>
      <c r="D51" s="24" t="s">
        <v>304</v>
      </c>
      <c r="E51" s="68" t="s">
        <v>121</v>
      </c>
      <c r="F51" s="5" t="s">
        <v>806</v>
      </c>
      <c r="G51" s="5">
        <v>-1.052389</v>
      </c>
      <c r="H51" s="5" t="s">
        <v>815</v>
      </c>
      <c r="I51" s="5">
        <v>-80.863583000000006</v>
      </c>
      <c r="J51" s="5" t="s">
        <v>788</v>
      </c>
      <c r="K51" s="5" t="s">
        <v>230</v>
      </c>
      <c r="L51" s="5" t="s">
        <v>230</v>
      </c>
      <c r="M51" s="5"/>
      <c r="N51" s="9">
        <v>42047</v>
      </c>
      <c r="O51" s="21">
        <v>0.4201388888888889</v>
      </c>
      <c r="P51" s="9">
        <v>42093</v>
      </c>
      <c r="Q51" s="21">
        <v>0.44444444444444442</v>
      </c>
      <c r="R51" s="5" t="e">
        <f>#REF!-N51</f>
        <v>#REF!</v>
      </c>
      <c r="S51" s="37" t="s">
        <v>834</v>
      </c>
      <c r="T51" s="5" t="s">
        <v>764</v>
      </c>
      <c r="U51" s="5" t="s">
        <v>764</v>
      </c>
      <c r="V51" s="5" t="s">
        <v>765</v>
      </c>
      <c r="W51" s="183" t="s">
        <v>767</v>
      </c>
      <c r="X51" s="10"/>
      <c r="Y51" s="10"/>
    </row>
    <row r="52" spans="1:25" x14ac:dyDescent="0.25">
      <c r="A52" s="125" t="s">
        <v>81</v>
      </c>
      <c r="B52" s="10" t="s">
        <v>724</v>
      </c>
      <c r="C52" s="24" t="s">
        <v>734</v>
      </c>
      <c r="D52" s="24" t="s">
        <v>305</v>
      </c>
      <c r="E52" s="68" t="s">
        <v>122</v>
      </c>
      <c r="F52" s="5" t="s">
        <v>736</v>
      </c>
      <c r="G52" s="5">
        <v>-1.0605</v>
      </c>
      <c r="H52" s="5" t="s">
        <v>744</v>
      </c>
      <c r="I52" s="5">
        <v>-80.084889000000004</v>
      </c>
      <c r="J52" s="5" t="s">
        <v>753</v>
      </c>
      <c r="K52" s="5" t="s">
        <v>757</v>
      </c>
      <c r="L52" s="5"/>
      <c r="M52" s="5"/>
      <c r="N52" s="9">
        <v>42047</v>
      </c>
      <c r="O52" s="21">
        <v>0.4375</v>
      </c>
      <c r="P52" s="9" t="s">
        <v>759</v>
      </c>
      <c r="Q52" s="21">
        <v>0</v>
      </c>
      <c r="R52" s="5">
        <f>P51-N52</f>
        <v>46</v>
      </c>
      <c r="S52" s="5"/>
      <c r="T52" s="5"/>
      <c r="U52" s="5"/>
      <c r="V52" s="5"/>
      <c r="W52" s="183" t="s">
        <v>767</v>
      </c>
      <c r="X52" s="10"/>
      <c r="Y52" s="10"/>
    </row>
    <row r="53" spans="1:25" x14ac:dyDescent="0.25">
      <c r="A53" s="125" t="s">
        <v>82</v>
      </c>
      <c r="B53" s="10" t="s">
        <v>725</v>
      </c>
      <c r="C53" s="24" t="s">
        <v>388</v>
      </c>
      <c r="D53" s="24" t="s">
        <v>306</v>
      </c>
      <c r="E53" s="68" t="s">
        <v>123</v>
      </c>
      <c r="F53" s="5" t="s">
        <v>737</v>
      </c>
      <c r="G53" s="5">
        <v>-1.1419170000000001</v>
      </c>
      <c r="H53" s="5" t="s">
        <v>745</v>
      </c>
      <c r="I53" s="5">
        <v>-80.870569000000003</v>
      </c>
      <c r="J53" s="5" t="s">
        <v>754</v>
      </c>
      <c r="K53" s="5" t="s">
        <v>236</v>
      </c>
      <c r="L53" s="5" t="s">
        <v>236</v>
      </c>
      <c r="M53" s="5"/>
      <c r="N53" s="9">
        <v>42046</v>
      </c>
      <c r="O53" s="21">
        <v>0.41944444444444445</v>
      </c>
      <c r="P53" s="9">
        <v>42094</v>
      </c>
      <c r="Q53" s="21">
        <v>0.39861111111111108</v>
      </c>
      <c r="R53" s="5">
        <f t="shared" si="2"/>
        <v>48</v>
      </c>
      <c r="S53" s="5" t="s">
        <v>835</v>
      </c>
      <c r="T53" s="5" t="s">
        <v>764</v>
      </c>
      <c r="U53" s="5" t="s">
        <v>764</v>
      </c>
      <c r="V53" s="5" t="s">
        <v>765</v>
      </c>
      <c r="W53" s="183" t="s">
        <v>767</v>
      </c>
      <c r="X53" s="10"/>
      <c r="Y53" s="10"/>
    </row>
    <row r="54" spans="1:25" x14ac:dyDescent="0.25">
      <c r="A54" s="125" t="s">
        <v>83</v>
      </c>
      <c r="B54" s="10" t="s">
        <v>726</v>
      </c>
      <c r="C54" s="24"/>
      <c r="D54" s="24" t="s">
        <v>307</v>
      </c>
      <c r="E54" s="68" t="s">
        <v>124</v>
      </c>
      <c r="F54" s="5" t="s">
        <v>738</v>
      </c>
      <c r="G54" s="5">
        <v>-1.096333</v>
      </c>
      <c r="H54" s="5" t="s">
        <v>746</v>
      </c>
      <c r="I54" s="5">
        <v>-80.843610999999996</v>
      </c>
      <c r="J54" s="10" t="s">
        <v>755</v>
      </c>
      <c r="K54" s="5" t="s">
        <v>757</v>
      </c>
      <c r="L54" s="8" t="s">
        <v>236</v>
      </c>
      <c r="M54" s="5"/>
      <c r="N54" s="9">
        <v>42047</v>
      </c>
      <c r="O54" s="21">
        <v>0.47361111111111115</v>
      </c>
      <c r="P54" s="9">
        <v>42093</v>
      </c>
      <c r="Q54" s="21">
        <v>0.56736111111111109</v>
      </c>
      <c r="R54" s="5">
        <f t="shared" si="2"/>
        <v>46</v>
      </c>
      <c r="S54" s="37" t="s">
        <v>508</v>
      </c>
      <c r="T54" s="5" t="s">
        <v>764</v>
      </c>
      <c r="U54" s="5" t="s">
        <v>764</v>
      </c>
      <c r="V54" s="5" t="s">
        <v>765</v>
      </c>
      <c r="W54" s="183" t="s">
        <v>767</v>
      </c>
      <c r="X54" s="10"/>
      <c r="Y54" s="10"/>
    </row>
    <row r="55" spans="1:25" x14ac:dyDescent="0.25">
      <c r="A55" s="125" t="s">
        <v>84</v>
      </c>
      <c r="B55" s="10" t="s">
        <v>727</v>
      </c>
      <c r="C55" s="24" t="s">
        <v>388</v>
      </c>
      <c r="D55" s="24" t="s">
        <v>308</v>
      </c>
      <c r="E55" s="68" t="s">
        <v>125</v>
      </c>
      <c r="F55" s="5" t="s">
        <v>739</v>
      </c>
      <c r="G55" s="5">
        <v>-1.1599170000000001</v>
      </c>
      <c r="H55" s="5" t="s">
        <v>747</v>
      </c>
      <c r="I55" s="5">
        <v>-80.861999999999995</v>
      </c>
      <c r="J55" s="5" t="s">
        <v>756</v>
      </c>
      <c r="K55" s="5" t="s">
        <v>236</v>
      </c>
      <c r="L55" s="118" t="s">
        <v>236</v>
      </c>
      <c r="M55" s="5"/>
      <c r="N55" s="9">
        <v>42046</v>
      </c>
      <c r="O55" s="21">
        <v>0.4680555555555555</v>
      </c>
      <c r="P55" s="9">
        <v>42093</v>
      </c>
      <c r="Q55" s="21">
        <v>0.49652777777777773</v>
      </c>
      <c r="R55" s="5">
        <f t="shared" si="2"/>
        <v>47</v>
      </c>
      <c r="S55" s="5" t="s">
        <v>760</v>
      </c>
      <c r="T55" s="5" t="s">
        <v>764</v>
      </c>
      <c r="U55" s="5" t="s">
        <v>764</v>
      </c>
      <c r="V55" s="5" t="s">
        <v>765</v>
      </c>
      <c r="W55" s="183" t="s">
        <v>767</v>
      </c>
      <c r="X55" s="10"/>
      <c r="Y55" s="10"/>
    </row>
    <row r="56" spans="1:25" x14ac:dyDescent="0.25">
      <c r="A56" s="125" t="s">
        <v>85</v>
      </c>
      <c r="B56" s="10" t="s">
        <v>728</v>
      </c>
      <c r="C56" s="24" t="s">
        <v>388</v>
      </c>
      <c r="D56" s="24" t="s">
        <v>309</v>
      </c>
      <c r="E56" s="68" t="s">
        <v>126</v>
      </c>
      <c r="F56" s="5" t="s">
        <v>740</v>
      </c>
      <c r="G56" s="5">
        <v>-1.150361</v>
      </c>
      <c r="H56" s="5" t="s">
        <v>748</v>
      </c>
      <c r="I56" s="5">
        <v>-80.844667000000001</v>
      </c>
      <c r="J56" s="5" t="s">
        <v>753</v>
      </c>
      <c r="K56" s="5" t="s">
        <v>236</v>
      </c>
      <c r="L56" s="5" t="s">
        <v>236</v>
      </c>
      <c r="M56" s="5"/>
      <c r="N56" s="9">
        <v>42046</v>
      </c>
      <c r="O56" s="21">
        <v>0.54861111111111105</v>
      </c>
      <c r="P56" s="9">
        <v>42093</v>
      </c>
      <c r="Q56" s="21">
        <v>0.44027777777777777</v>
      </c>
      <c r="R56" s="5">
        <f t="shared" si="2"/>
        <v>47</v>
      </c>
      <c r="S56" s="37" t="s">
        <v>761</v>
      </c>
      <c r="T56" s="5" t="s">
        <v>764</v>
      </c>
      <c r="U56" s="5" t="s">
        <v>764</v>
      </c>
      <c r="V56" s="5" t="s">
        <v>765</v>
      </c>
      <c r="W56" s="183" t="s">
        <v>767</v>
      </c>
      <c r="X56" s="10"/>
      <c r="Y56" s="10"/>
    </row>
    <row r="57" spans="1:25" x14ac:dyDescent="0.25">
      <c r="A57" s="125" t="s">
        <v>86</v>
      </c>
      <c r="B57" s="10" t="s">
        <v>729</v>
      </c>
      <c r="C57" s="24"/>
      <c r="D57" s="24" t="s">
        <v>310</v>
      </c>
      <c r="E57" s="68" t="s">
        <v>127</v>
      </c>
      <c r="F57" s="5" t="s">
        <v>807</v>
      </c>
      <c r="G57" s="5">
        <v>-1.051194</v>
      </c>
      <c r="H57" s="5" t="s">
        <v>816</v>
      </c>
      <c r="I57" s="5">
        <v>-80.881472000000002</v>
      </c>
      <c r="J57" s="5" t="s">
        <v>788</v>
      </c>
      <c r="K57" s="8" t="s">
        <v>230</v>
      </c>
      <c r="L57" s="5" t="s">
        <v>230</v>
      </c>
      <c r="M57" s="5"/>
      <c r="N57" s="9">
        <v>42047</v>
      </c>
      <c r="O57" s="21">
        <v>0.44791666666666669</v>
      </c>
      <c r="P57" s="9">
        <v>42093</v>
      </c>
      <c r="Q57" s="21">
        <v>0.43055555555555558</v>
      </c>
      <c r="R57" s="5">
        <f t="shared" si="2"/>
        <v>46</v>
      </c>
      <c r="S57" s="37" t="s">
        <v>828</v>
      </c>
      <c r="T57" s="5" t="s">
        <v>764</v>
      </c>
      <c r="U57" s="5" t="s">
        <v>764</v>
      </c>
      <c r="V57" s="5" t="s">
        <v>765</v>
      </c>
      <c r="W57" s="183" t="s">
        <v>767</v>
      </c>
      <c r="X57" s="10"/>
      <c r="Y57" s="10"/>
    </row>
    <row r="58" spans="1:25" x14ac:dyDescent="0.25">
      <c r="A58" s="125" t="s">
        <v>87</v>
      </c>
      <c r="B58" s="10" t="s">
        <v>730</v>
      </c>
      <c r="C58" s="24" t="s">
        <v>388</v>
      </c>
      <c r="D58" s="24" t="s">
        <v>311</v>
      </c>
      <c r="E58" s="68" t="s">
        <v>128</v>
      </c>
      <c r="F58" s="5" t="s">
        <v>741</v>
      </c>
      <c r="G58" s="5">
        <v>-1.1326940000000001</v>
      </c>
      <c r="H58" s="5" t="s">
        <v>749</v>
      </c>
      <c r="I58" s="5">
        <v>-80.878933000000004</v>
      </c>
      <c r="J58" s="5" t="s">
        <v>756</v>
      </c>
      <c r="K58" s="5" t="s">
        <v>236</v>
      </c>
      <c r="L58" s="5" t="s">
        <v>239</v>
      </c>
      <c r="M58" s="5"/>
      <c r="N58" s="9">
        <v>42046</v>
      </c>
      <c r="O58" s="21">
        <v>0.375</v>
      </c>
      <c r="P58" s="9">
        <v>42094</v>
      </c>
      <c r="Q58" s="21">
        <v>0.36805555555555558</v>
      </c>
      <c r="R58" s="5">
        <f t="shared" si="2"/>
        <v>48</v>
      </c>
      <c r="S58" s="37" t="s">
        <v>873</v>
      </c>
      <c r="T58" s="5" t="s">
        <v>764</v>
      </c>
      <c r="U58" s="5" t="s">
        <v>764</v>
      </c>
      <c r="V58" s="5" t="s">
        <v>765</v>
      </c>
      <c r="W58" s="183" t="s">
        <v>767</v>
      </c>
      <c r="X58" s="10"/>
      <c r="Y58" s="10"/>
    </row>
    <row r="59" spans="1:25" x14ac:dyDescent="0.25">
      <c r="A59" s="125" t="s">
        <v>88</v>
      </c>
      <c r="B59" s="10" t="s">
        <v>731</v>
      </c>
      <c r="C59" s="24"/>
      <c r="D59" s="24" t="s">
        <v>312</v>
      </c>
      <c r="E59" s="68" t="s">
        <v>129</v>
      </c>
      <c r="F59" s="5" t="s">
        <v>742</v>
      </c>
      <c r="G59" s="5">
        <v>-1.0703609999999999</v>
      </c>
      <c r="H59" s="5" t="s">
        <v>750</v>
      </c>
      <c r="I59" s="5">
        <v>-80.835194000000001</v>
      </c>
      <c r="J59" s="5" t="s">
        <v>753</v>
      </c>
      <c r="K59" s="5" t="s">
        <v>757</v>
      </c>
      <c r="L59" s="5" t="s">
        <v>236</v>
      </c>
      <c r="M59" s="5"/>
      <c r="N59" s="9">
        <v>42047</v>
      </c>
      <c r="O59" s="21">
        <v>0.40972222222222227</v>
      </c>
      <c r="P59" s="9">
        <v>42093</v>
      </c>
      <c r="Q59" s="21">
        <v>0.58333333333333337</v>
      </c>
      <c r="R59" s="5">
        <f t="shared" si="2"/>
        <v>46</v>
      </c>
      <c r="S59" s="37"/>
      <c r="T59" s="5" t="s">
        <v>764</v>
      </c>
      <c r="U59" s="5" t="s">
        <v>764</v>
      </c>
      <c r="V59" s="5" t="s">
        <v>765</v>
      </c>
      <c r="W59" s="183" t="s">
        <v>767</v>
      </c>
      <c r="X59" s="10"/>
      <c r="Y59" s="10"/>
    </row>
    <row r="60" spans="1:25" x14ac:dyDescent="0.25">
      <c r="A60" s="125" t="s">
        <v>89</v>
      </c>
      <c r="B60" s="10" t="s">
        <v>732</v>
      </c>
      <c r="C60" s="24"/>
      <c r="D60" s="101" t="s">
        <v>313</v>
      </c>
      <c r="E60" s="126" t="s">
        <v>130</v>
      </c>
      <c r="F60" s="6" t="s">
        <v>315</v>
      </c>
      <c r="G60" s="6"/>
      <c r="H60" s="6" t="s">
        <v>315</v>
      </c>
      <c r="I60" s="6"/>
      <c r="J60" s="6"/>
      <c r="K60" s="6"/>
      <c r="L60" s="6"/>
      <c r="M60" s="6"/>
      <c r="N60" s="15" t="s">
        <v>759</v>
      </c>
      <c r="O60" s="22">
        <v>0</v>
      </c>
      <c r="P60" s="15" t="s">
        <v>759</v>
      </c>
      <c r="Q60" s="22">
        <v>0</v>
      </c>
      <c r="R60" s="6" t="e">
        <f t="shared" si="2"/>
        <v>#VALUE!</v>
      </c>
      <c r="S60" s="127"/>
      <c r="T60" s="127"/>
      <c r="U60" s="127"/>
      <c r="V60" s="127"/>
      <c r="W60" s="10"/>
      <c r="X60" s="181" t="s">
        <v>767</v>
      </c>
      <c r="Y60" s="18" t="s">
        <v>827</v>
      </c>
    </row>
    <row r="61" spans="1:25" x14ac:dyDescent="0.25">
      <c r="A61" s="125" t="s">
        <v>90</v>
      </c>
      <c r="B61" s="10" t="s">
        <v>733</v>
      </c>
      <c r="C61" s="24" t="s">
        <v>388</v>
      </c>
      <c r="D61" s="24" t="s">
        <v>314</v>
      </c>
      <c r="E61" s="68" t="s">
        <v>131</v>
      </c>
      <c r="F61" s="5" t="s">
        <v>743</v>
      </c>
      <c r="G61" s="5">
        <v>-1.141667</v>
      </c>
      <c r="H61" s="5" t="s">
        <v>751</v>
      </c>
      <c r="I61" s="5">
        <v>-80.861806000000001</v>
      </c>
      <c r="J61" s="5" t="s">
        <v>753</v>
      </c>
      <c r="K61" s="5" t="s">
        <v>236</v>
      </c>
      <c r="L61" s="5" t="s">
        <v>236</v>
      </c>
      <c r="M61" s="5"/>
      <c r="N61" s="9">
        <v>42046</v>
      </c>
      <c r="O61" s="21">
        <v>0.56944444444444442</v>
      </c>
      <c r="P61" s="9">
        <v>42093</v>
      </c>
      <c r="Q61" s="21">
        <v>0.41388888888888892</v>
      </c>
      <c r="R61" s="5">
        <f t="shared" si="2"/>
        <v>47</v>
      </c>
      <c r="S61" s="37"/>
      <c r="T61" s="5" t="s">
        <v>764</v>
      </c>
      <c r="U61" s="5" t="s">
        <v>764</v>
      </c>
      <c r="V61" s="5" t="s">
        <v>765</v>
      </c>
      <c r="W61" s="183" t="s">
        <v>767</v>
      </c>
      <c r="X61" s="10"/>
      <c r="Y61" s="10"/>
    </row>
    <row r="62" spans="1:25" x14ac:dyDescent="0.25">
      <c r="A62" s="184" t="s">
        <v>71</v>
      </c>
      <c r="B62" s="10" t="s">
        <v>714</v>
      </c>
      <c r="C62" s="24"/>
      <c r="D62" s="24" t="s">
        <v>295</v>
      </c>
      <c r="E62" s="68" t="s">
        <v>112</v>
      </c>
      <c r="F62" s="6"/>
      <c r="G62" s="6"/>
      <c r="H62" s="6"/>
      <c r="I62" s="185"/>
      <c r="J62" s="6"/>
      <c r="K62" s="6"/>
      <c r="L62" s="6"/>
      <c r="M62" s="6"/>
      <c r="N62" s="15">
        <v>42046</v>
      </c>
      <c r="O62" s="22"/>
      <c r="P62" s="15">
        <v>40999</v>
      </c>
      <c r="Q62" s="22"/>
      <c r="R62" s="6">
        <f t="shared" ref="R62:R68" si="3">P62-N62</f>
        <v>-1047</v>
      </c>
      <c r="S62" s="186"/>
      <c r="T62" s="6" t="s">
        <v>764</v>
      </c>
      <c r="U62" s="6" t="s">
        <v>764</v>
      </c>
      <c r="V62" s="6" t="s">
        <v>765</v>
      </c>
      <c r="W62" s="181" t="s">
        <v>767</v>
      </c>
      <c r="X62" s="18"/>
      <c r="Y62" s="18"/>
    </row>
    <row r="63" spans="1:25" x14ac:dyDescent="0.25">
      <c r="A63" s="184" t="s">
        <v>72</v>
      </c>
      <c r="B63" s="10" t="s">
        <v>715</v>
      </c>
      <c r="C63" s="24"/>
      <c r="D63" s="24" t="s">
        <v>296</v>
      </c>
      <c r="E63" s="68" t="s">
        <v>113</v>
      </c>
      <c r="F63" s="6"/>
      <c r="G63" s="6"/>
      <c r="H63" s="6"/>
      <c r="I63" s="6"/>
      <c r="J63" s="6"/>
      <c r="K63" s="6"/>
      <c r="L63" s="6"/>
      <c r="M63" s="6"/>
      <c r="N63" s="15">
        <v>42046</v>
      </c>
      <c r="O63" s="22"/>
      <c r="P63" s="15">
        <v>42094</v>
      </c>
      <c r="Q63" s="22"/>
      <c r="R63" s="6">
        <f t="shared" si="3"/>
        <v>48</v>
      </c>
      <c r="S63" s="186"/>
      <c r="T63" s="181" t="s">
        <v>764</v>
      </c>
      <c r="U63" s="181" t="s">
        <v>764</v>
      </c>
      <c r="V63" s="181" t="s">
        <v>765</v>
      </c>
      <c r="W63" s="181" t="s">
        <v>767</v>
      </c>
      <c r="X63" s="18"/>
      <c r="Y63" s="18"/>
    </row>
    <row r="64" spans="1:25" x14ac:dyDescent="0.25">
      <c r="A64" s="184" t="s">
        <v>73</v>
      </c>
      <c r="B64" s="10" t="s">
        <v>716</v>
      </c>
      <c r="C64" s="24"/>
      <c r="D64" s="24" t="s">
        <v>297</v>
      </c>
      <c r="E64" s="68" t="s">
        <v>114</v>
      </c>
      <c r="F64" s="6"/>
      <c r="G64" s="6"/>
      <c r="H64" s="6"/>
      <c r="I64" s="6"/>
      <c r="J64" s="6"/>
      <c r="K64" s="6"/>
      <c r="L64" s="6"/>
      <c r="M64" s="6"/>
      <c r="N64" s="15">
        <v>42046</v>
      </c>
      <c r="O64" s="22"/>
      <c r="P64" s="15">
        <v>42094</v>
      </c>
      <c r="Q64" s="22"/>
      <c r="R64" s="6">
        <f t="shared" si="3"/>
        <v>48</v>
      </c>
      <c r="S64" s="186"/>
      <c r="T64" s="6" t="s">
        <v>764</v>
      </c>
      <c r="U64" s="6" t="s">
        <v>764</v>
      </c>
      <c r="V64" s="6" t="s">
        <v>765</v>
      </c>
      <c r="W64" s="181" t="s">
        <v>767</v>
      </c>
      <c r="X64" s="18"/>
      <c r="Y64" s="18"/>
    </row>
    <row r="65" spans="1:25" x14ac:dyDescent="0.25">
      <c r="A65" s="184" t="s">
        <v>74</v>
      </c>
      <c r="B65" s="10" t="s">
        <v>717</v>
      </c>
      <c r="C65" s="24"/>
      <c r="D65" s="24" t="s">
        <v>298</v>
      </c>
      <c r="E65" s="68" t="s">
        <v>115</v>
      </c>
      <c r="F65" s="6"/>
      <c r="G65" s="6"/>
      <c r="H65" s="6"/>
      <c r="I65" s="6"/>
      <c r="J65" s="6"/>
      <c r="K65" s="6"/>
      <c r="L65" s="6"/>
      <c r="M65" s="6"/>
      <c r="N65" s="15">
        <v>42047</v>
      </c>
      <c r="O65" s="22"/>
      <c r="P65" s="15">
        <v>42093</v>
      </c>
      <c r="Q65" s="22"/>
      <c r="R65" s="6">
        <f t="shared" si="3"/>
        <v>46</v>
      </c>
      <c r="S65" s="186"/>
      <c r="T65" s="181" t="s">
        <v>764</v>
      </c>
      <c r="U65" s="181" t="s">
        <v>764</v>
      </c>
      <c r="V65" s="181" t="s">
        <v>765</v>
      </c>
      <c r="W65" s="181" t="s">
        <v>767</v>
      </c>
      <c r="X65" s="18"/>
      <c r="Y65" s="18"/>
    </row>
    <row r="66" spans="1:25" x14ac:dyDescent="0.25">
      <c r="A66" s="184" t="s">
        <v>75</v>
      </c>
      <c r="B66" s="10" t="s">
        <v>718</v>
      </c>
      <c r="C66" s="24"/>
      <c r="D66" s="24" t="s">
        <v>299</v>
      </c>
      <c r="E66" s="68" t="s">
        <v>116</v>
      </c>
      <c r="F66" s="6"/>
      <c r="G66" s="6"/>
      <c r="H66" s="6"/>
      <c r="I66" s="6"/>
      <c r="J66" s="6"/>
      <c r="K66" s="6"/>
      <c r="L66" s="6"/>
      <c r="M66" s="6"/>
      <c r="N66" s="15">
        <v>42046</v>
      </c>
      <c r="O66" s="22"/>
      <c r="P66" s="15">
        <v>42093</v>
      </c>
      <c r="Q66" s="22"/>
      <c r="R66" s="6">
        <f t="shared" si="3"/>
        <v>47</v>
      </c>
      <c r="S66" s="186"/>
      <c r="T66" s="181" t="s">
        <v>764</v>
      </c>
      <c r="U66" s="181" t="s">
        <v>764</v>
      </c>
      <c r="V66" s="181" t="s">
        <v>765</v>
      </c>
      <c r="W66" s="181" t="s">
        <v>767</v>
      </c>
      <c r="X66" s="18"/>
      <c r="Y66" s="18"/>
    </row>
    <row r="67" spans="1:25" x14ac:dyDescent="0.25">
      <c r="A67" s="184" t="s">
        <v>76</v>
      </c>
      <c r="B67" s="10" t="s">
        <v>719</v>
      </c>
      <c r="C67" s="24" t="s">
        <v>388</v>
      </c>
      <c r="D67" s="24" t="s">
        <v>300</v>
      </c>
      <c r="E67" s="68" t="s">
        <v>117</v>
      </c>
      <c r="F67" s="6"/>
      <c r="G67" s="6"/>
      <c r="H67" s="6"/>
      <c r="I67" s="6"/>
      <c r="J67" s="6"/>
      <c r="K67" s="6"/>
      <c r="L67" s="6"/>
      <c r="M67" s="6"/>
      <c r="N67" s="15">
        <v>42046</v>
      </c>
      <c r="O67" s="22"/>
      <c r="P67" s="15">
        <v>42093</v>
      </c>
      <c r="Q67" s="22"/>
      <c r="R67" s="6">
        <f t="shared" si="3"/>
        <v>47</v>
      </c>
      <c r="S67" s="6"/>
      <c r="T67" s="6" t="s">
        <v>764</v>
      </c>
      <c r="U67" s="6" t="s">
        <v>764</v>
      </c>
      <c r="V67" s="6" t="s">
        <v>765</v>
      </c>
      <c r="W67" s="181" t="s">
        <v>767</v>
      </c>
      <c r="X67" s="18"/>
      <c r="Y67" s="18"/>
    </row>
    <row r="68" spans="1:25" x14ac:dyDescent="0.25">
      <c r="A68" s="184" t="s">
        <v>77</v>
      </c>
      <c r="B68" s="10" t="s">
        <v>720</v>
      </c>
      <c r="C68" s="70"/>
      <c r="D68" s="52" t="s">
        <v>301</v>
      </c>
      <c r="E68" s="71" t="s">
        <v>118</v>
      </c>
      <c r="F68" s="6"/>
      <c r="G68" s="6"/>
      <c r="H68" s="6"/>
      <c r="I68" s="6"/>
      <c r="J68" s="6"/>
      <c r="K68" s="6"/>
      <c r="L68" s="6"/>
      <c r="M68" s="6"/>
      <c r="N68" s="15">
        <v>42046</v>
      </c>
      <c r="O68" s="22"/>
      <c r="P68" s="15">
        <v>42093</v>
      </c>
      <c r="Q68" s="22"/>
      <c r="R68" s="6">
        <f t="shared" si="3"/>
        <v>47</v>
      </c>
      <c r="S68" s="127"/>
      <c r="T68" s="6" t="s">
        <v>764</v>
      </c>
      <c r="U68" s="6" t="s">
        <v>764</v>
      </c>
      <c r="V68" s="6" t="s">
        <v>765</v>
      </c>
      <c r="W68" s="181" t="s">
        <v>767</v>
      </c>
      <c r="X68" s="18"/>
      <c r="Y68" s="18"/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Piloto</vt:lpstr>
      <vt:lpstr>Muestreo 1 Machalilla</vt:lpstr>
      <vt:lpstr>Muestreo 1 Pacoche</vt:lpstr>
      <vt:lpstr>Muestreo 2 Machalilla</vt:lpstr>
      <vt:lpstr>Muestreo 2 Pacoche</vt:lpstr>
      <vt:lpstr>Muestreo 3 Pacoche</vt:lpstr>
      <vt:lpstr>Muestreo 3 Machalilla</vt:lpstr>
      <vt:lpstr>2Muestreos Machalilla</vt:lpstr>
      <vt:lpstr>2Muestreos Pacoche</vt:lpstr>
      <vt:lpstr>Hoja1</vt:lpstr>
    </vt:vector>
  </TitlesOfParts>
  <Company>Luffi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Luffi</dc:creator>
  <cp:lastModifiedBy>Diego J Lizcano</cp:lastModifiedBy>
  <cp:lastPrinted>2015-02-02T14:48:48Z</cp:lastPrinted>
  <dcterms:created xsi:type="dcterms:W3CDTF">2014-08-13T14:29:45Z</dcterms:created>
  <dcterms:modified xsi:type="dcterms:W3CDTF">2015-04-17T13:05:04Z</dcterms:modified>
</cp:coreProperties>
</file>