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Box Sync\Thesis\Chapter2\Git_FD\GruposFuncionales\Data\Derived\"/>
    </mc:Choice>
  </mc:AlternateContent>
  <xr:revisionPtr revIDLastSave="0" documentId="8_{53FE446A-C18C-4B80-9E21-F05B6D30A2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_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9" i="1" l="1"/>
  <c r="E60" i="1"/>
  <c r="E61" i="1"/>
  <c r="E62" i="1"/>
  <c r="D62" i="1"/>
  <c r="D61" i="1"/>
  <c r="D60" i="1"/>
  <c r="D59" i="1"/>
  <c r="E38" i="1"/>
  <c r="E39" i="1"/>
  <c r="E40" i="1"/>
  <c r="E41" i="1"/>
  <c r="D41" i="1"/>
  <c r="D40" i="1"/>
  <c r="D39" i="1"/>
  <c r="D38" i="1"/>
  <c r="E17" i="1"/>
  <c r="E18" i="1"/>
  <c r="E19" i="1"/>
  <c r="D19" i="1"/>
  <c r="D18" i="1"/>
  <c r="D17" i="1"/>
  <c r="D16" i="1"/>
  <c r="E16" i="1"/>
</calcChain>
</file>

<file path=xl/sharedStrings.xml><?xml version="1.0" encoding="utf-8"?>
<sst xmlns="http://schemas.openxmlformats.org/spreadsheetml/2006/main" count="30" uniqueCount="13">
  <si>
    <t>nbsp</t>
  </si>
  <si>
    <t>sing.sp</t>
  </si>
  <si>
    <t>FEve</t>
  </si>
  <si>
    <t>FDis</t>
  </si>
  <si>
    <t>sing,sp</t>
  </si>
  <si>
    <t>Year</t>
  </si>
  <si>
    <t>HD_FD_landings</t>
  </si>
  <si>
    <t>Min</t>
  </si>
  <si>
    <t>Max</t>
  </si>
  <si>
    <t>Avg</t>
  </si>
  <si>
    <t>SD</t>
  </si>
  <si>
    <t>HC_FD_survey</t>
  </si>
  <si>
    <t>WC_FD_survey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</si>
</sst>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#,##0.0000_ ;\-#,##0.0000\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5" fontId="0" fillId="0" borderId="0" xfId="1" applyNumberFormat="1" applyFont="1"/>
    <xf numFmtId="0" fontId="16" fillId="0" borderId="10" xfId="0" applyFont="1" applyBorder="1"/>
    <xf numFmtId="0" fontId="0" fillId="0" borderId="10" xfId="0" applyBorder="1"/>
    <xf numFmtId="165" fontId="0" fillId="0" borderId="10" xfId="1" applyNumberFormat="1" applyFont="1" applyBorder="1"/>
    <xf numFmtId="0" fontId="0" fillId="33" borderId="11" xfId="0" applyFill="1" applyBorder="1"/>
    <xf numFmtId="165" fontId="0" fillId="33" borderId="11" xfId="0" applyNumberFormat="1" applyFill="1" applyBorder="1"/>
    <xf numFmtId="0" fontId="0" fillId="33" borderId="0" xfId="0" applyFill="1" applyBorder="1"/>
    <xf numFmtId="165" fontId="0" fillId="33" borderId="0" xfId="0" applyNumberFormat="1" applyFill="1" applyBorder="1"/>
    <xf numFmtId="0" fontId="0" fillId="33" borderId="10" xfId="0" applyFill="1" applyBorder="1"/>
    <xf numFmtId="165" fontId="0" fillId="33" borderId="10" xfId="0" applyNumberFormat="1" applyFill="1" applyBorder="1"/>
    <xf numFmtId="166" fontId="0" fillId="0" borderId="0" xfId="0" applyNumberFormat="1"/>
    <xf numFmtId="166" fontId="0" fillId="0" borderId="10" xfId="0" applyNumberFormat="1" applyBorder="1"/>
    <xf numFmtId="166" fontId="0" fillId="33" borderId="0" xfId="0" applyNumberFormat="1" applyFill="1" applyBorder="1"/>
    <xf numFmtId="166" fontId="0" fillId="33" borderId="10" xfId="0" applyNumberFormat="1" applyFill="1" applyBorder="1"/>
    <xf numFmtId="0" fontId="18" fillId="0" borderId="11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25" workbookViewId="0">
      <selection activeCell="A44" sqref="A44:E44"/>
    </sheetView>
  </sheetViews>
  <sheetFormatPr defaultColWidth="10.90625" defaultRowHeight="14.5" x14ac:dyDescent="0.35"/>
  <cols>
    <col min="4" max="4" width="11.81640625" bestFit="1" customWidth="1"/>
  </cols>
  <sheetData>
    <row r="1" spans="1:5" ht="15.5" x14ac:dyDescent="0.35">
      <c r="A1" s="15" t="s">
        <v>6</v>
      </c>
      <c r="B1" s="15"/>
      <c r="C1" s="15"/>
      <c r="D1" s="15"/>
      <c r="E1" s="15"/>
    </row>
    <row r="2" spans="1:5" x14ac:dyDescent="0.35">
      <c r="A2" s="2" t="s">
        <v>5</v>
      </c>
      <c r="B2" s="2" t="s">
        <v>0</v>
      </c>
      <c r="C2" s="2" t="s">
        <v>4</v>
      </c>
      <c r="D2" s="2" t="s">
        <v>2</v>
      </c>
      <c r="E2" s="2" t="s">
        <v>3</v>
      </c>
    </row>
    <row r="3" spans="1:5" x14ac:dyDescent="0.35">
      <c r="A3">
        <v>2000</v>
      </c>
      <c r="B3">
        <v>13</v>
      </c>
      <c r="C3">
        <v>13</v>
      </c>
      <c r="D3" s="1">
        <v>0.46570622499999997</v>
      </c>
      <c r="E3" s="1">
        <v>8.4147825999999995E-2</v>
      </c>
    </row>
    <row r="4" spans="1:5" x14ac:dyDescent="0.35">
      <c r="A4">
        <v>2001</v>
      </c>
      <c r="B4">
        <v>13</v>
      </c>
      <c r="C4">
        <v>13</v>
      </c>
      <c r="D4" s="1">
        <v>0.25090501799999998</v>
      </c>
      <c r="E4" s="1">
        <v>0.13917172899999999</v>
      </c>
    </row>
    <row r="5" spans="1:5" x14ac:dyDescent="0.35">
      <c r="A5">
        <v>2002</v>
      </c>
      <c r="B5">
        <v>13</v>
      </c>
      <c r="C5">
        <v>13</v>
      </c>
      <c r="D5" s="1">
        <v>0.27691577299999998</v>
      </c>
      <c r="E5" s="1">
        <v>0.226433461</v>
      </c>
    </row>
    <row r="6" spans="1:5" x14ac:dyDescent="0.35">
      <c r="A6">
        <v>2003</v>
      </c>
      <c r="B6">
        <v>13</v>
      </c>
      <c r="C6">
        <v>13</v>
      </c>
      <c r="D6" s="1">
        <v>0.32065590399999999</v>
      </c>
      <c r="E6" s="1">
        <v>0.23875754699999999</v>
      </c>
    </row>
    <row r="7" spans="1:5" x14ac:dyDescent="0.35">
      <c r="A7">
        <v>2004</v>
      </c>
      <c r="B7">
        <v>14</v>
      </c>
      <c r="C7">
        <v>14</v>
      </c>
      <c r="D7" s="1">
        <v>0.42101852499999998</v>
      </c>
      <c r="E7" s="1">
        <v>0.229046097</v>
      </c>
    </row>
    <row r="8" spans="1:5" x14ac:dyDescent="0.35">
      <c r="A8">
        <v>2005</v>
      </c>
      <c r="B8">
        <v>14</v>
      </c>
      <c r="C8">
        <v>14</v>
      </c>
      <c r="D8" s="1">
        <v>0.284584475</v>
      </c>
      <c r="E8" s="1">
        <v>0.258315976</v>
      </c>
    </row>
    <row r="9" spans="1:5" x14ac:dyDescent="0.35">
      <c r="A9">
        <v>2006</v>
      </c>
      <c r="B9">
        <v>15</v>
      </c>
      <c r="C9">
        <v>15</v>
      </c>
      <c r="D9" s="1">
        <v>0.26836775000000002</v>
      </c>
      <c r="E9" s="1">
        <v>0.187863224</v>
      </c>
    </row>
    <row r="10" spans="1:5" x14ac:dyDescent="0.35">
      <c r="A10">
        <v>2007</v>
      </c>
      <c r="B10">
        <v>13</v>
      </c>
      <c r="C10">
        <v>13</v>
      </c>
      <c r="D10" s="1">
        <v>0.35635655500000002</v>
      </c>
      <c r="E10" s="1">
        <v>0.15110626299999999</v>
      </c>
    </row>
    <row r="11" spans="1:5" x14ac:dyDescent="0.35">
      <c r="A11">
        <v>2008</v>
      </c>
      <c r="B11">
        <v>14</v>
      </c>
      <c r="C11">
        <v>14</v>
      </c>
      <c r="D11" s="1">
        <v>0.41430538500000003</v>
      </c>
      <c r="E11" s="1">
        <v>0.24476695700000001</v>
      </c>
    </row>
    <row r="12" spans="1:5" x14ac:dyDescent="0.35">
      <c r="A12">
        <v>2009</v>
      </c>
      <c r="B12">
        <v>14</v>
      </c>
      <c r="C12">
        <v>14</v>
      </c>
      <c r="D12" s="1">
        <v>0.30511819000000001</v>
      </c>
      <c r="E12" s="1">
        <v>0.26303459699999998</v>
      </c>
    </row>
    <row r="13" spans="1:5" x14ac:dyDescent="0.35">
      <c r="A13">
        <v>2010</v>
      </c>
      <c r="B13">
        <v>14</v>
      </c>
      <c r="C13">
        <v>14</v>
      </c>
      <c r="D13" s="1">
        <v>0.36015871300000002</v>
      </c>
      <c r="E13" s="1">
        <v>0.22139658400000001</v>
      </c>
    </row>
    <row r="14" spans="1:5" x14ac:dyDescent="0.35">
      <c r="A14">
        <v>2011</v>
      </c>
      <c r="B14">
        <v>15</v>
      </c>
      <c r="C14">
        <v>15</v>
      </c>
      <c r="D14" s="1">
        <v>0.360973932</v>
      </c>
      <c r="E14" s="1">
        <v>0.25794267999999998</v>
      </c>
    </row>
    <row r="15" spans="1:5" x14ac:dyDescent="0.35">
      <c r="A15" s="3">
        <v>2012</v>
      </c>
      <c r="B15" s="3">
        <v>15</v>
      </c>
      <c r="C15" s="3">
        <v>15</v>
      </c>
      <c r="D15" s="4">
        <v>0.49883205800000002</v>
      </c>
      <c r="E15" s="4">
        <v>0.26938557400000002</v>
      </c>
    </row>
    <row r="16" spans="1:5" x14ac:dyDescent="0.35">
      <c r="C16" s="5" t="s">
        <v>7</v>
      </c>
      <c r="D16" s="6">
        <f>MIN(D$3:D$15)</f>
        <v>0.25090501799999998</v>
      </c>
      <c r="E16" s="6">
        <f>MIN(E3:E15)</f>
        <v>8.4147825999999995E-2</v>
      </c>
    </row>
    <row r="17" spans="1:5" x14ac:dyDescent="0.35">
      <c r="C17" s="7" t="s">
        <v>8</v>
      </c>
      <c r="D17" s="8">
        <f>MAX(D$3:D$15)</f>
        <v>0.49883205800000002</v>
      </c>
      <c r="E17" s="8">
        <f>MAX(E$3:E$15)</f>
        <v>0.26938557400000002</v>
      </c>
    </row>
    <row r="18" spans="1:5" x14ac:dyDescent="0.35">
      <c r="C18" s="7" t="s">
        <v>9</v>
      </c>
      <c r="D18" s="8">
        <f>AVERAGE(D$3:D$15)</f>
        <v>0.35260757715384611</v>
      </c>
      <c r="E18" s="8">
        <f>AVERAGE(E$3:E$15)</f>
        <v>0.21318219346153844</v>
      </c>
    </row>
    <row r="19" spans="1:5" x14ac:dyDescent="0.35">
      <c r="C19" s="9" t="s">
        <v>10</v>
      </c>
      <c r="D19" s="10">
        <f>_xlfn.STDEV.S(D$3:D$15)</f>
        <v>7.8460686850210765E-2</v>
      </c>
      <c r="E19" s="10">
        <f>_xlfn.STDEV.S(E$3:E$15)</f>
        <v>5.6607538906303198E-2</v>
      </c>
    </row>
    <row r="23" spans="1:5" ht="15.5" x14ac:dyDescent="0.35">
      <c r="A23" s="15" t="s">
        <v>11</v>
      </c>
      <c r="B23" s="15"/>
      <c r="C23" s="15"/>
      <c r="D23" s="15"/>
      <c r="E23" s="15"/>
    </row>
    <row r="24" spans="1:5" x14ac:dyDescent="0.35">
      <c r="A24" s="2" t="s">
        <v>5</v>
      </c>
      <c r="B24" s="2" t="s">
        <v>0</v>
      </c>
      <c r="C24" s="2" t="s">
        <v>1</v>
      </c>
      <c r="D24" s="2" t="s">
        <v>2</v>
      </c>
      <c r="E24" s="2" t="s">
        <v>3</v>
      </c>
    </row>
    <row r="25" spans="1:5" x14ac:dyDescent="0.35">
      <c r="A25">
        <v>2000</v>
      </c>
      <c r="B25">
        <v>24</v>
      </c>
      <c r="C25">
        <v>24</v>
      </c>
      <c r="D25" s="11">
        <v>0.28336534699999999</v>
      </c>
      <c r="E25" s="11">
        <v>0.104124805</v>
      </c>
    </row>
    <row r="26" spans="1:5" x14ac:dyDescent="0.35">
      <c r="A26">
        <v>2001</v>
      </c>
      <c r="B26">
        <v>22</v>
      </c>
      <c r="C26">
        <v>22</v>
      </c>
      <c r="D26" s="11">
        <v>0.59061889199999995</v>
      </c>
      <c r="E26" s="11">
        <v>7.7220842999999997E-2</v>
      </c>
    </row>
    <row r="27" spans="1:5" x14ac:dyDescent="0.35">
      <c r="A27">
        <v>2002</v>
      </c>
      <c r="B27">
        <v>22</v>
      </c>
      <c r="C27">
        <v>22</v>
      </c>
      <c r="D27" s="11">
        <v>0.231463426</v>
      </c>
      <c r="E27" s="11">
        <v>0.17004362100000001</v>
      </c>
    </row>
    <row r="28" spans="1:5" x14ac:dyDescent="0.35">
      <c r="A28">
        <v>2003</v>
      </c>
      <c r="B28">
        <v>25</v>
      </c>
      <c r="C28">
        <v>25</v>
      </c>
      <c r="D28" s="11">
        <v>0.52731928500000003</v>
      </c>
      <c r="E28" s="11">
        <v>0.16160524000000001</v>
      </c>
    </row>
    <row r="29" spans="1:5" x14ac:dyDescent="0.35">
      <c r="A29">
        <v>2004</v>
      </c>
      <c r="B29">
        <v>27</v>
      </c>
      <c r="C29">
        <v>27</v>
      </c>
      <c r="D29" s="11">
        <v>0.48681447300000003</v>
      </c>
      <c r="E29" s="11">
        <v>8.4731531999999998E-2</v>
      </c>
    </row>
    <row r="30" spans="1:5" x14ac:dyDescent="0.35">
      <c r="A30">
        <v>2005</v>
      </c>
      <c r="B30">
        <v>27</v>
      </c>
      <c r="C30">
        <v>27</v>
      </c>
      <c r="D30" s="11">
        <v>0.36722099699999999</v>
      </c>
      <c r="E30" s="11">
        <v>5.4703886E-2</v>
      </c>
    </row>
    <row r="31" spans="1:5" x14ac:dyDescent="0.35">
      <c r="A31">
        <v>2006</v>
      </c>
      <c r="B31">
        <v>25</v>
      </c>
      <c r="C31">
        <v>25</v>
      </c>
      <c r="D31" s="11">
        <v>0.56894019500000004</v>
      </c>
      <c r="E31" s="11">
        <v>7.5359616000000004E-2</v>
      </c>
    </row>
    <row r="32" spans="1:5" x14ac:dyDescent="0.35">
      <c r="A32">
        <v>2007</v>
      </c>
      <c r="B32">
        <v>20</v>
      </c>
      <c r="C32">
        <v>20</v>
      </c>
      <c r="D32" s="11">
        <v>0.34374620299999997</v>
      </c>
      <c r="E32" s="11">
        <v>4.1359361999999997E-2</v>
      </c>
    </row>
    <row r="33" spans="1:5" x14ac:dyDescent="0.35">
      <c r="A33">
        <v>2008</v>
      </c>
      <c r="B33">
        <v>24</v>
      </c>
      <c r="C33">
        <v>24</v>
      </c>
      <c r="D33" s="11">
        <v>0.52203788399999995</v>
      </c>
      <c r="E33" s="11">
        <v>9.2604642000000001E-2</v>
      </c>
    </row>
    <row r="34" spans="1:5" x14ac:dyDescent="0.35">
      <c r="A34">
        <v>2009</v>
      </c>
      <c r="B34">
        <v>23</v>
      </c>
      <c r="C34">
        <v>23</v>
      </c>
      <c r="D34" s="11">
        <v>0.47728315199999999</v>
      </c>
      <c r="E34" s="11">
        <v>7.2638871999999993E-2</v>
      </c>
    </row>
    <row r="35" spans="1:5" x14ac:dyDescent="0.35">
      <c r="A35">
        <v>2010</v>
      </c>
      <c r="B35">
        <v>23</v>
      </c>
      <c r="C35">
        <v>23</v>
      </c>
      <c r="D35" s="11">
        <v>0.406180133</v>
      </c>
      <c r="E35" s="11">
        <v>6.6959963999999997E-2</v>
      </c>
    </row>
    <row r="36" spans="1:5" x14ac:dyDescent="0.35">
      <c r="A36">
        <v>2011</v>
      </c>
      <c r="B36">
        <v>22</v>
      </c>
      <c r="C36">
        <v>22</v>
      </c>
      <c r="D36" s="11">
        <v>0.52612932700000004</v>
      </c>
      <c r="E36" s="11">
        <v>0.120063432</v>
      </c>
    </row>
    <row r="37" spans="1:5" x14ac:dyDescent="0.35">
      <c r="A37" s="3">
        <v>2012</v>
      </c>
      <c r="B37" s="3">
        <v>23</v>
      </c>
      <c r="C37" s="3">
        <v>23</v>
      </c>
      <c r="D37" s="12">
        <v>0.53607210199999999</v>
      </c>
      <c r="E37" s="12">
        <v>0.118113683</v>
      </c>
    </row>
    <row r="38" spans="1:5" x14ac:dyDescent="0.35">
      <c r="C38" s="7" t="s">
        <v>7</v>
      </c>
      <c r="D38" s="13">
        <f>MIN(D$25:D$37)</f>
        <v>0.231463426</v>
      </c>
      <c r="E38" s="13">
        <f>MIN(E$25:E$37)</f>
        <v>4.1359361999999997E-2</v>
      </c>
    </row>
    <row r="39" spans="1:5" x14ac:dyDescent="0.35">
      <c r="C39" s="7" t="s">
        <v>8</v>
      </c>
      <c r="D39" s="13">
        <f>MAX(D$25:D$37)</f>
        <v>0.59061889199999995</v>
      </c>
      <c r="E39" s="13">
        <f>MAX(E$25:E$37)</f>
        <v>0.17004362100000001</v>
      </c>
    </row>
    <row r="40" spans="1:5" x14ac:dyDescent="0.35">
      <c r="C40" s="7" t="s">
        <v>9</v>
      </c>
      <c r="D40" s="13">
        <f>AVERAGE(D$25:D$37)</f>
        <v>0.45132241661538469</v>
      </c>
      <c r="E40" s="13">
        <f>AVERAGE(E$25:E$37)</f>
        <v>9.5348422923076923E-2</v>
      </c>
    </row>
    <row r="41" spans="1:5" x14ac:dyDescent="0.35">
      <c r="C41" s="9" t="s">
        <v>10</v>
      </c>
      <c r="D41" s="14">
        <f>_xlfn.STDEV.S(D$25:D$37)</f>
        <v>0.11400180894616112</v>
      </c>
      <c r="E41" s="14">
        <f>_xlfn.STDEV.S(E$25:E$37)</f>
        <v>3.8635352651664935E-2</v>
      </c>
    </row>
    <row r="44" spans="1:5" ht="15.5" x14ac:dyDescent="0.35">
      <c r="A44" s="15" t="s">
        <v>12</v>
      </c>
      <c r="B44" s="15"/>
      <c r="C44" s="15"/>
      <c r="D44" s="15"/>
      <c r="E44" s="15"/>
    </row>
    <row r="45" spans="1:5" x14ac:dyDescent="0.35">
      <c r="A45" s="2" t="s">
        <v>5</v>
      </c>
      <c r="B45" s="2" t="s">
        <v>0</v>
      </c>
      <c r="C45" s="2" t="s">
        <v>1</v>
      </c>
      <c r="D45" s="2" t="s">
        <v>2</v>
      </c>
      <c r="E45" s="2" t="s">
        <v>3</v>
      </c>
    </row>
    <row r="46" spans="1:5" x14ac:dyDescent="0.35">
      <c r="A46">
        <v>2003</v>
      </c>
      <c r="B46">
        <v>141</v>
      </c>
      <c r="C46">
        <v>6</v>
      </c>
      <c r="D46" s="11">
        <v>3.55588E-3</v>
      </c>
      <c r="E46" s="11">
        <v>0.62836215100000004</v>
      </c>
    </row>
    <row r="47" spans="1:5" x14ac:dyDescent="0.35">
      <c r="A47">
        <v>2004</v>
      </c>
      <c r="B47">
        <v>146</v>
      </c>
      <c r="C47">
        <v>6</v>
      </c>
      <c r="D47" s="11">
        <v>1.1415349E-2</v>
      </c>
      <c r="E47" s="11">
        <v>0.63115075499999995</v>
      </c>
    </row>
    <row r="48" spans="1:5" x14ac:dyDescent="0.35">
      <c r="A48">
        <v>2005</v>
      </c>
      <c r="B48">
        <v>143</v>
      </c>
      <c r="C48">
        <v>6</v>
      </c>
      <c r="D48" s="11">
        <v>8.5974180000000008E-3</v>
      </c>
      <c r="E48" s="11">
        <v>0.63070259399999995</v>
      </c>
    </row>
    <row r="49" spans="1:5" x14ac:dyDescent="0.35">
      <c r="A49">
        <v>2006</v>
      </c>
      <c r="B49">
        <v>154</v>
      </c>
      <c r="C49">
        <v>6</v>
      </c>
      <c r="D49" s="11">
        <v>1.7456928E-2</v>
      </c>
      <c r="E49" s="11">
        <v>0.63536051000000004</v>
      </c>
    </row>
    <row r="50" spans="1:5" x14ac:dyDescent="0.35">
      <c r="A50">
        <v>2007</v>
      </c>
      <c r="B50">
        <v>153</v>
      </c>
      <c r="C50">
        <v>6</v>
      </c>
      <c r="D50" s="11">
        <v>6.7065989999999997E-3</v>
      </c>
      <c r="E50" s="11">
        <v>0.62473524999999996</v>
      </c>
    </row>
    <row r="51" spans="1:5" x14ac:dyDescent="0.35">
      <c r="A51">
        <v>2008</v>
      </c>
      <c r="B51">
        <v>146</v>
      </c>
      <c r="C51">
        <v>6</v>
      </c>
      <c r="D51" s="11">
        <v>6.2766829999999999E-3</v>
      </c>
      <c r="E51" s="11">
        <v>0.62302927900000005</v>
      </c>
    </row>
    <row r="52" spans="1:5" x14ac:dyDescent="0.35">
      <c r="A52">
        <v>2009</v>
      </c>
      <c r="B52">
        <v>144</v>
      </c>
      <c r="C52">
        <v>6</v>
      </c>
      <c r="D52" s="11">
        <v>7.5261820000000002E-3</v>
      </c>
      <c r="E52" s="11">
        <v>0.62675699399999996</v>
      </c>
    </row>
    <row r="53" spans="1:5" x14ac:dyDescent="0.35">
      <c r="A53">
        <v>2010</v>
      </c>
      <c r="B53">
        <v>160</v>
      </c>
      <c r="C53">
        <v>6</v>
      </c>
      <c r="D53" s="11">
        <v>6.4779010000000003E-3</v>
      </c>
      <c r="E53" s="11">
        <v>0.62475361699999998</v>
      </c>
    </row>
    <row r="54" spans="1:5" x14ac:dyDescent="0.35">
      <c r="A54">
        <v>2011</v>
      </c>
      <c r="B54">
        <v>155</v>
      </c>
      <c r="C54">
        <v>6</v>
      </c>
      <c r="D54" s="11">
        <v>2.6143791E-2</v>
      </c>
      <c r="E54" s="11">
        <v>0.62436406</v>
      </c>
    </row>
    <row r="55" spans="1:5" x14ac:dyDescent="0.35">
      <c r="A55">
        <v>2012</v>
      </c>
      <c r="B55">
        <v>145</v>
      </c>
      <c r="C55">
        <v>6</v>
      </c>
      <c r="D55" s="11">
        <v>2.7972027999999999E-2</v>
      </c>
      <c r="E55" s="11">
        <v>0.62574029399999997</v>
      </c>
    </row>
    <row r="56" spans="1:5" x14ac:dyDescent="0.35">
      <c r="A56">
        <v>2013</v>
      </c>
      <c r="B56">
        <v>134</v>
      </c>
      <c r="C56">
        <v>6</v>
      </c>
      <c r="D56" s="11">
        <v>7.7323399999999999E-3</v>
      </c>
      <c r="E56" s="11">
        <v>0.63343664300000002</v>
      </c>
    </row>
    <row r="57" spans="1:5" x14ac:dyDescent="0.35">
      <c r="A57">
        <v>2014</v>
      </c>
      <c r="B57">
        <v>149</v>
      </c>
      <c r="C57">
        <v>6</v>
      </c>
      <c r="D57" s="11">
        <v>9.035375E-3</v>
      </c>
      <c r="E57" s="11">
        <v>0.63247150600000002</v>
      </c>
    </row>
    <row r="58" spans="1:5" x14ac:dyDescent="0.35">
      <c r="A58" s="3">
        <v>2015</v>
      </c>
      <c r="B58" s="3">
        <v>154</v>
      </c>
      <c r="C58" s="3">
        <v>6</v>
      </c>
      <c r="D58" s="12">
        <v>6.7482330000000002E-3</v>
      </c>
      <c r="E58" s="12">
        <v>0.63318413299999998</v>
      </c>
    </row>
    <row r="59" spans="1:5" x14ac:dyDescent="0.35">
      <c r="C59" s="7" t="s">
        <v>7</v>
      </c>
      <c r="D59" s="13">
        <f>MIN(D$46:D$58)</f>
        <v>3.55588E-3</v>
      </c>
      <c r="E59" s="13">
        <f>MIN(E$46:E$58)</f>
        <v>0.62302927900000005</v>
      </c>
    </row>
    <row r="60" spans="1:5" x14ac:dyDescent="0.35">
      <c r="C60" s="7" t="s">
        <v>8</v>
      </c>
      <c r="D60" s="13">
        <f>MAX(D$46:D$58)</f>
        <v>2.7972027999999999E-2</v>
      </c>
      <c r="E60" s="13">
        <f>MAX(E$46:E$58)</f>
        <v>0.63536051000000004</v>
      </c>
    </row>
    <row r="61" spans="1:5" x14ac:dyDescent="0.35">
      <c r="C61" s="7" t="s">
        <v>9</v>
      </c>
      <c r="D61" s="13">
        <f>AVERAGE(D$46:D$58)</f>
        <v>1.1203438999999999E-2</v>
      </c>
      <c r="E61" s="13">
        <f>AVERAGE(E$46:E$58)</f>
        <v>0.62877290661538454</v>
      </c>
    </row>
    <row r="62" spans="1:5" x14ac:dyDescent="0.35">
      <c r="C62" s="9" t="s">
        <v>10</v>
      </c>
      <c r="D62" s="14">
        <f>_xlfn.STDEV.S(D$46:D$58)</f>
        <v>7.7769560398436638E-3</v>
      </c>
      <c r="E62" s="14">
        <f>_xlfn.STDEV.S(E$46:E$58)</f>
        <v>4.1430391132463535E-3</v>
      </c>
    </row>
  </sheetData>
  <mergeCells count="3">
    <mergeCell ref="A1:E1"/>
    <mergeCell ref="A23:E23"/>
    <mergeCell ref="A44:E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cornejo</dc:creator>
  <cp:lastModifiedBy>Patricia Faundez</cp:lastModifiedBy>
  <cp:lastPrinted>2020-01-15T15:14:00Z</cp:lastPrinted>
  <dcterms:created xsi:type="dcterms:W3CDTF">2020-01-15T15:13:02Z</dcterms:created>
  <dcterms:modified xsi:type="dcterms:W3CDTF">2020-01-15T15:22:09Z</dcterms:modified>
</cp:coreProperties>
</file>