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15520" windowHeight="13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1" l="1"/>
  <c r="O26" i="1"/>
  <c r="P26" i="1"/>
  <c r="S26" i="1"/>
  <c r="Q26" i="1"/>
  <c r="R26" i="1"/>
  <c r="G26" i="1"/>
  <c r="N25" i="1"/>
  <c r="O25" i="1"/>
  <c r="P25" i="1"/>
  <c r="S25" i="1"/>
  <c r="Q25" i="1"/>
  <c r="R25" i="1"/>
  <c r="G25" i="1"/>
  <c r="N24" i="1"/>
  <c r="O24" i="1"/>
  <c r="P24" i="1"/>
  <c r="S24" i="1"/>
  <c r="Q24" i="1"/>
  <c r="R24" i="1"/>
  <c r="G24" i="1"/>
  <c r="N23" i="1"/>
  <c r="O23" i="1"/>
  <c r="P23" i="1"/>
  <c r="S23" i="1"/>
  <c r="Q23" i="1"/>
  <c r="R23" i="1"/>
  <c r="G23" i="1"/>
  <c r="N22" i="1"/>
  <c r="O22" i="1"/>
  <c r="P22" i="1"/>
  <c r="S22" i="1"/>
  <c r="Q22" i="1"/>
  <c r="R22" i="1"/>
  <c r="G22" i="1"/>
  <c r="N21" i="1"/>
  <c r="O21" i="1"/>
  <c r="P21" i="1"/>
  <c r="S21" i="1"/>
  <c r="Q21" i="1"/>
  <c r="R21" i="1"/>
  <c r="G21" i="1"/>
  <c r="N20" i="1"/>
  <c r="O20" i="1"/>
  <c r="P20" i="1"/>
  <c r="S20" i="1"/>
  <c r="Q20" i="1"/>
  <c r="R20" i="1"/>
  <c r="G20" i="1"/>
  <c r="N19" i="1"/>
  <c r="O19" i="1"/>
  <c r="P19" i="1"/>
  <c r="S19" i="1"/>
  <c r="Q19" i="1"/>
  <c r="R19" i="1"/>
  <c r="G19" i="1"/>
  <c r="N18" i="1"/>
  <c r="O18" i="1"/>
  <c r="P18" i="1"/>
  <c r="S18" i="1"/>
  <c r="Q18" i="1"/>
  <c r="R18" i="1"/>
  <c r="G18" i="1"/>
  <c r="N17" i="1"/>
  <c r="O17" i="1"/>
  <c r="P17" i="1"/>
  <c r="S17" i="1"/>
  <c r="Q17" i="1"/>
  <c r="R17" i="1"/>
  <c r="G17" i="1"/>
  <c r="N16" i="1"/>
  <c r="O16" i="1"/>
  <c r="P16" i="1"/>
  <c r="S16" i="1"/>
  <c r="Q16" i="1"/>
  <c r="R16" i="1"/>
  <c r="G16" i="1"/>
  <c r="N15" i="1"/>
  <c r="O15" i="1"/>
  <c r="P15" i="1"/>
  <c r="S15" i="1"/>
  <c r="Q15" i="1"/>
  <c r="R15" i="1"/>
  <c r="G15" i="1"/>
  <c r="N14" i="1"/>
  <c r="O14" i="1"/>
  <c r="P14" i="1"/>
  <c r="S14" i="1"/>
  <c r="Q14" i="1"/>
  <c r="R14" i="1"/>
  <c r="G14" i="1"/>
  <c r="N13" i="1"/>
  <c r="O13" i="1"/>
  <c r="P13" i="1"/>
  <c r="S13" i="1"/>
  <c r="Q13" i="1"/>
  <c r="R13" i="1"/>
  <c r="G13" i="1"/>
  <c r="N12" i="1"/>
  <c r="O12" i="1"/>
  <c r="P12" i="1"/>
  <c r="S12" i="1"/>
  <c r="Q12" i="1"/>
  <c r="R12" i="1"/>
  <c r="G12" i="1"/>
  <c r="N11" i="1"/>
  <c r="O11" i="1"/>
  <c r="P11" i="1"/>
  <c r="S11" i="1"/>
  <c r="Q11" i="1"/>
  <c r="R11" i="1"/>
  <c r="G11" i="1"/>
  <c r="N10" i="1"/>
  <c r="O10" i="1"/>
  <c r="P10" i="1"/>
  <c r="S10" i="1"/>
  <c r="Q10" i="1"/>
  <c r="R10" i="1"/>
  <c r="G10" i="1"/>
  <c r="N9" i="1"/>
  <c r="O9" i="1"/>
  <c r="P9" i="1"/>
  <c r="S9" i="1"/>
  <c r="Q9" i="1"/>
  <c r="R9" i="1"/>
  <c r="G9" i="1"/>
  <c r="N8" i="1"/>
  <c r="O8" i="1"/>
  <c r="P8" i="1"/>
  <c r="S8" i="1"/>
  <c r="Q8" i="1"/>
  <c r="R8" i="1"/>
  <c r="G8" i="1"/>
  <c r="N7" i="1"/>
  <c r="O7" i="1"/>
  <c r="P7" i="1"/>
  <c r="S7" i="1"/>
  <c r="Q7" i="1"/>
  <c r="R7" i="1"/>
  <c r="G7" i="1"/>
  <c r="N6" i="1"/>
  <c r="O6" i="1"/>
  <c r="P6" i="1"/>
  <c r="S6" i="1"/>
  <c r="Q6" i="1"/>
  <c r="R6" i="1"/>
  <c r="G6" i="1"/>
  <c r="N5" i="1"/>
  <c r="O5" i="1"/>
  <c r="P5" i="1"/>
  <c r="S5" i="1"/>
  <c r="Q5" i="1"/>
  <c r="R5" i="1"/>
  <c r="G5" i="1"/>
  <c r="N4" i="1"/>
  <c r="O4" i="1"/>
  <c r="P4" i="1"/>
  <c r="S4" i="1"/>
  <c r="Q4" i="1"/>
  <c r="R4" i="1"/>
  <c r="G4" i="1"/>
  <c r="N3" i="1"/>
  <c r="O3" i="1"/>
  <c r="P3" i="1"/>
  <c r="S3" i="1"/>
  <c r="Q3" i="1"/>
  <c r="R3" i="1"/>
  <c r="G3" i="1"/>
  <c r="N2" i="1"/>
  <c r="O2" i="1"/>
  <c r="P2" i="1"/>
  <c r="S2" i="1"/>
  <c r="Q2" i="1"/>
  <c r="R2" i="1"/>
  <c r="G2" i="1"/>
</calcChain>
</file>

<file path=xl/sharedStrings.xml><?xml version="1.0" encoding="utf-8"?>
<sst xmlns="http://schemas.openxmlformats.org/spreadsheetml/2006/main" count="40" uniqueCount="16">
  <si>
    <t>BARCO</t>
  </si>
  <si>
    <t>LANCE CORRELATIVO</t>
  </si>
  <si>
    <t>NÚMERO DE MUESTRA</t>
  </si>
  <si>
    <t>LT</t>
  </si>
  <si>
    <t>PT</t>
  </si>
  <si>
    <t>PESO GÓNADA</t>
  </si>
  <si>
    <t>PC</t>
  </si>
  <si>
    <t>Sub A</t>
  </si>
  <si>
    <t>Sub B</t>
  </si>
  <si>
    <t>Sub C</t>
  </si>
  <si>
    <t>N° A</t>
  </si>
  <si>
    <t>N° B</t>
  </si>
  <si>
    <t>N°C</t>
  </si>
  <si>
    <t>PROMEDIO</t>
  </si>
  <si>
    <t>FEC</t>
  </si>
  <si>
    <t>DON 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</si>
</sst>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1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sqref="A1:S26"/>
    </sheetView>
  </sheetViews>
  <sheetFormatPr baseColWidth="10" defaultRowHeight="15" x14ac:dyDescent="0"/>
  <sheetData>
    <row r="1" spans="1:19" ht="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Q1" t="s">
        <v>13</v>
      </c>
      <c r="R1" s="4" t="s">
        <v>14</v>
      </c>
    </row>
    <row r="2" spans="1:19">
      <c r="A2" t="s">
        <v>15</v>
      </c>
      <c r="B2">
        <v>1</v>
      </c>
      <c r="C2">
        <v>28</v>
      </c>
      <c r="D2">
        <v>12.6</v>
      </c>
      <c r="E2">
        <v>12.35</v>
      </c>
      <c r="F2">
        <v>0.56000000000000005</v>
      </c>
      <c r="G2">
        <f t="shared" ref="G2:G26" si="0">E2-F2</f>
        <v>11.79</v>
      </c>
      <c r="H2">
        <v>2.9700000000000001E-2</v>
      </c>
      <c r="I2">
        <v>3.5400000000000001E-2</v>
      </c>
      <c r="J2">
        <v>2.7199999999999998E-2</v>
      </c>
      <c r="K2">
        <v>166</v>
      </c>
      <c r="L2">
        <v>211</v>
      </c>
      <c r="M2">
        <v>151</v>
      </c>
      <c r="N2">
        <f>K2/H2</f>
        <v>5589.2255892255889</v>
      </c>
      <c r="O2">
        <f t="shared" ref="O2:P26" si="1">L2/I2</f>
        <v>5960.4519774011296</v>
      </c>
      <c r="P2">
        <f t="shared" si="1"/>
        <v>5551.4705882352946</v>
      </c>
      <c r="Q2">
        <f t="shared" ref="Q2:Q26" si="2">AVERAGE(N2:P2)</f>
        <v>5700.3827182873383</v>
      </c>
      <c r="R2">
        <f t="shared" ref="R2:R26" si="3">Q2*F2</f>
        <v>3192.21432224091</v>
      </c>
      <c r="S2">
        <f t="shared" ref="S2:S26" si="4">STDEV(N2:P2)/AVERAGE(N2:P2)*100</f>
        <v>3.9649322902999691</v>
      </c>
    </row>
    <row r="3" spans="1:19">
      <c r="A3" t="s">
        <v>15</v>
      </c>
      <c r="B3">
        <v>1</v>
      </c>
      <c r="C3">
        <v>40</v>
      </c>
      <c r="D3">
        <v>13.1</v>
      </c>
      <c r="E3">
        <v>14.46</v>
      </c>
      <c r="F3">
        <v>0.71</v>
      </c>
      <c r="G3">
        <f t="shared" si="0"/>
        <v>13.75</v>
      </c>
      <c r="H3">
        <v>3.4299999999999997E-2</v>
      </c>
      <c r="I3">
        <v>3.8100000000000002E-2</v>
      </c>
      <c r="J3">
        <v>3.2399999999999998E-2</v>
      </c>
      <c r="K3">
        <v>245</v>
      </c>
      <c r="L3">
        <v>310</v>
      </c>
      <c r="M3">
        <v>282</v>
      </c>
      <c r="N3">
        <f t="shared" ref="N3:N26" si="5">K3/H3</f>
        <v>7142.8571428571431</v>
      </c>
      <c r="O3">
        <f t="shared" si="1"/>
        <v>8136.4829396325458</v>
      </c>
      <c r="P3">
        <f t="shared" si="1"/>
        <v>8703.7037037037044</v>
      </c>
      <c r="Q3">
        <f t="shared" si="2"/>
        <v>7994.3479287311311</v>
      </c>
      <c r="R3">
        <f t="shared" si="3"/>
        <v>5675.9870293991025</v>
      </c>
      <c r="S3">
        <f t="shared" si="4"/>
        <v>9.8828704892962396</v>
      </c>
    </row>
    <row r="4" spans="1:19">
      <c r="A4" t="s">
        <v>15</v>
      </c>
      <c r="B4">
        <v>10</v>
      </c>
      <c r="C4">
        <v>27</v>
      </c>
      <c r="D4">
        <v>13</v>
      </c>
      <c r="E4">
        <v>15.2</v>
      </c>
      <c r="F4">
        <v>1.54</v>
      </c>
      <c r="G4">
        <f t="shared" si="0"/>
        <v>13.66</v>
      </c>
      <c r="H4">
        <v>3.8100000000000002E-2</v>
      </c>
      <c r="I4">
        <v>4.6600000000000003E-2</v>
      </c>
      <c r="J4">
        <v>4.5199999999999997E-2</v>
      </c>
      <c r="K4">
        <v>218</v>
      </c>
      <c r="L4">
        <v>271</v>
      </c>
      <c r="M4">
        <v>260</v>
      </c>
      <c r="N4">
        <f t="shared" si="5"/>
        <v>5721.7847769028867</v>
      </c>
      <c r="O4">
        <f t="shared" si="1"/>
        <v>5815.4506437768241</v>
      </c>
      <c r="P4">
        <f t="shared" si="1"/>
        <v>5752.212389380531</v>
      </c>
      <c r="Q4">
        <f t="shared" si="2"/>
        <v>5763.1492700200806</v>
      </c>
      <c r="R4">
        <f t="shared" si="3"/>
        <v>8875.2498758309248</v>
      </c>
      <c r="S4">
        <f t="shared" si="4"/>
        <v>0.82907998885927836</v>
      </c>
    </row>
    <row r="5" spans="1:19">
      <c r="A5" t="s">
        <v>15</v>
      </c>
      <c r="B5">
        <v>8</v>
      </c>
      <c r="C5">
        <v>33</v>
      </c>
      <c r="D5">
        <v>15</v>
      </c>
      <c r="E5">
        <v>21.05</v>
      </c>
      <c r="F5">
        <v>2.0099999999999998</v>
      </c>
      <c r="G5">
        <f t="shared" si="0"/>
        <v>19.04</v>
      </c>
      <c r="H5">
        <v>4.2299999999999997E-2</v>
      </c>
      <c r="I5">
        <v>5.1400000000000001E-2</v>
      </c>
      <c r="J5">
        <v>4.9500000000000002E-2</v>
      </c>
      <c r="K5">
        <v>220</v>
      </c>
      <c r="L5">
        <v>262</v>
      </c>
      <c r="M5">
        <v>242</v>
      </c>
      <c r="N5">
        <f t="shared" si="5"/>
        <v>5200.9456264775417</v>
      </c>
      <c r="O5">
        <f t="shared" si="1"/>
        <v>5097.2762645914399</v>
      </c>
      <c r="P5">
        <f t="shared" si="1"/>
        <v>4888.8888888888887</v>
      </c>
      <c r="Q5">
        <f t="shared" si="2"/>
        <v>5062.3702599859562</v>
      </c>
      <c r="R5">
        <f t="shared" si="3"/>
        <v>10175.36422257177</v>
      </c>
      <c r="S5">
        <f t="shared" si="4"/>
        <v>3.1394340586604041</v>
      </c>
    </row>
    <row r="6" spans="1:19">
      <c r="A6" t="s">
        <v>15</v>
      </c>
      <c r="B6">
        <v>1</v>
      </c>
      <c r="C6">
        <v>26</v>
      </c>
      <c r="D6">
        <v>12.8</v>
      </c>
      <c r="E6">
        <v>13.96</v>
      </c>
      <c r="F6">
        <v>0.81</v>
      </c>
      <c r="G6">
        <f t="shared" si="0"/>
        <v>13.15</v>
      </c>
      <c r="H6">
        <v>4.3099999999999999E-2</v>
      </c>
      <c r="I6">
        <v>4.1099999999999998E-2</v>
      </c>
      <c r="J6">
        <v>4.2999999999999997E-2</v>
      </c>
      <c r="K6">
        <v>267</v>
      </c>
      <c r="L6">
        <v>270</v>
      </c>
      <c r="M6">
        <v>270</v>
      </c>
      <c r="N6">
        <f t="shared" si="5"/>
        <v>6194.8955916473315</v>
      </c>
      <c r="O6">
        <f t="shared" si="1"/>
        <v>6569.3430656934306</v>
      </c>
      <c r="P6">
        <f t="shared" si="1"/>
        <v>6279.0697674418607</v>
      </c>
      <c r="Q6">
        <f t="shared" si="2"/>
        <v>6347.7694749275406</v>
      </c>
      <c r="R6">
        <f t="shared" si="3"/>
        <v>5141.693274691308</v>
      </c>
      <c r="S6">
        <f t="shared" si="4"/>
        <v>3.0947823636306309</v>
      </c>
    </row>
    <row r="7" spans="1:19">
      <c r="A7" t="s">
        <v>15</v>
      </c>
      <c r="B7">
        <v>10</v>
      </c>
      <c r="C7">
        <v>9</v>
      </c>
      <c r="D7">
        <v>14.5</v>
      </c>
      <c r="E7">
        <v>19.760000000000002</v>
      </c>
      <c r="F7">
        <v>2.2599999999999998</v>
      </c>
      <c r="G7">
        <f t="shared" si="0"/>
        <v>17.5</v>
      </c>
      <c r="H7">
        <v>4.3400000000000001E-2</v>
      </c>
      <c r="I7">
        <v>5.4100000000000002E-2</v>
      </c>
      <c r="J7">
        <v>4.9000000000000002E-2</v>
      </c>
      <c r="K7">
        <v>228</v>
      </c>
      <c r="L7">
        <v>282</v>
      </c>
      <c r="M7">
        <v>229</v>
      </c>
      <c r="N7">
        <f t="shared" si="5"/>
        <v>5253.4562211981565</v>
      </c>
      <c r="O7">
        <f t="shared" si="1"/>
        <v>5212.5693160813307</v>
      </c>
      <c r="P7">
        <f t="shared" si="1"/>
        <v>4673.4693877551017</v>
      </c>
      <c r="Q7">
        <f t="shared" si="2"/>
        <v>5046.4983083448633</v>
      </c>
      <c r="R7">
        <f t="shared" si="3"/>
        <v>11405.08617685939</v>
      </c>
      <c r="S7">
        <f t="shared" si="4"/>
        <v>6.4143235196084474</v>
      </c>
    </row>
    <row r="8" spans="1:19">
      <c r="A8" t="s">
        <v>15</v>
      </c>
      <c r="B8">
        <v>13</v>
      </c>
      <c r="C8">
        <v>36</v>
      </c>
      <c r="D8">
        <v>14.4</v>
      </c>
      <c r="E8">
        <v>20.32</v>
      </c>
      <c r="F8">
        <v>2.09</v>
      </c>
      <c r="G8">
        <f t="shared" si="0"/>
        <v>18.23</v>
      </c>
      <c r="H8">
        <v>4.48E-2</v>
      </c>
      <c r="I8">
        <v>5.74E-2</v>
      </c>
      <c r="J8">
        <v>4.6899999999999997E-2</v>
      </c>
      <c r="K8">
        <v>221</v>
      </c>
      <c r="L8">
        <v>287</v>
      </c>
      <c r="M8">
        <v>244</v>
      </c>
      <c r="N8">
        <f t="shared" si="5"/>
        <v>4933.0357142857147</v>
      </c>
      <c r="O8">
        <f t="shared" si="1"/>
        <v>5000</v>
      </c>
      <c r="P8">
        <f t="shared" si="1"/>
        <v>5202.5586353944564</v>
      </c>
      <c r="Q8">
        <f t="shared" si="2"/>
        <v>5045.1981165600564</v>
      </c>
      <c r="R8">
        <f t="shared" si="3"/>
        <v>10544.464063610518</v>
      </c>
      <c r="S8">
        <f t="shared" si="4"/>
        <v>2.7814774885502795</v>
      </c>
    </row>
    <row r="9" spans="1:19">
      <c r="A9" t="s">
        <v>15</v>
      </c>
      <c r="B9">
        <v>1</v>
      </c>
      <c r="C9">
        <v>1</v>
      </c>
      <c r="D9">
        <v>13.3</v>
      </c>
      <c r="E9">
        <v>15.51</v>
      </c>
      <c r="F9">
        <v>1.01</v>
      </c>
      <c r="G9">
        <f t="shared" si="0"/>
        <v>14.5</v>
      </c>
      <c r="H9">
        <v>4.4900000000000002E-2</v>
      </c>
      <c r="I9">
        <v>4.8300000000000003E-2</v>
      </c>
      <c r="J9">
        <v>5.3100000000000001E-2</v>
      </c>
      <c r="K9">
        <v>280</v>
      </c>
      <c r="L9">
        <v>291</v>
      </c>
      <c r="M9">
        <v>322</v>
      </c>
      <c r="N9">
        <f t="shared" si="5"/>
        <v>6236.0801781737191</v>
      </c>
      <c r="O9">
        <f t="shared" si="1"/>
        <v>6024.8447204968943</v>
      </c>
      <c r="P9">
        <f t="shared" si="1"/>
        <v>6064.030131826742</v>
      </c>
      <c r="Q9">
        <f t="shared" si="2"/>
        <v>6108.3183434991188</v>
      </c>
      <c r="R9">
        <f t="shared" si="3"/>
        <v>6169.4015269341098</v>
      </c>
      <c r="S9">
        <f t="shared" si="4"/>
        <v>1.8395622072946847</v>
      </c>
    </row>
    <row r="10" spans="1:19">
      <c r="A10" t="s">
        <v>15</v>
      </c>
      <c r="B10">
        <v>8</v>
      </c>
      <c r="C10">
        <v>37</v>
      </c>
      <c r="D10">
        <v>13.5</v>
      </c>
      <c r="E10">
        <v>13.95</v>
      </c>
      <c r="F10">
        <v>1.18</v>
      </c>
      <c r="G10">
        <f t="shared" si="0"/>
        <v>12.77</v>
      </c>
      <c r="H10">
        <v>4.4900000000000002E-2</v>
      </c>
      <c r="I10">
        <v>4.8000000000000001E-2</v>
      </c>
      <c r="J10">
        <v>4.7399999999999998E-2</v>
      </c>
      <c r="K10">
        <v>244</v>
      </c>
      <c r="L10">
        <v>251</v>
      </c>
      <c r="M10">
        <v>249</v>
      </c>
      <c r="N10">
        <f t="shared" si="5"/>
        <v>5434.2984409799556</v>
      </c>
      <c r="O10">
        <f t="shared" si="1"/>
        <v>5229.166666666667</v>
      </c>
      <c r="P10">
        <f t="shared" si="1"/>
        <v>5253.1645569620259</v>
      </c>
      <c r="Q10">
        <f t="shared" si="2"/>
        <v>5305.5432215362162</v>
      </c>
      <c r="R10">
        <f t="shared" si="3"/>
        <v>6260.5410014127347</v>
      </c>
      <c r="S10">
        <f t="shared" si="4"/>
        <v>2.113808591882083</v>
      </c>
    </row>
    <row r="11" spans="1:19">
      <c r="A11" t="s">
        <v>15</v>
      </c>
      <c r="B11">
        <v>1</v>
      </c>
      <c r="C11">
        <v>21</v>
      </c>
      <c r="D11">
        <v>13</v>
      </c>
      <c r="E11">
        <v>13.75</v>
      </c>
      <c r="F11">
        <v>0.87</v>
      </c>
      <c r="G11">
        <f t="shared" si="0"/>
        <v>12.88</v>
      </c>
      <c r="H11">
        <v>4.5999999999999999E-2</v>
      </c>
      <c r="I11">
        <v>5.1900000000000002E-2</v>
      </c>
      <c r="J11">
        <v>5.0599999999999999E-2</v>
      </c>
      <c r="K11">
        <v>308</v>
      </c>
      <c r="L11">
        <v>354</v>
      </c>
      <c r="M11">
        <v>358</v>
      </c>
      <c r="N11">
        <f t="shared" si="5"/>
        <v>6695.652173913044</v>
      </c>
      <c r="O11">
        <f t="shared" si="1"/>
        <v>6820.8092485549132</v>
      </c>
      <c r="P11">
        <f t="shared" si="1"/>
        <v>7075.098814229249</v>
      </c>
      <c r="Q11">
        <f t="shared" si="2"/>
        <v>6863.8534122324018</v>
      </c>
      <c r="R11">
        <f t="shared" si="3"/>
        <v>5971.5524686421895</v>
      </c>
      <c r="S11">
        <f t="shared" si="4"/>
        <v>2.8169426831167277</v>
      </c>
    </row>
    <row r="12" spans="1:19">
      <c r="A12" t="s">
        <v>15</v>
      </c>
      <c r="B12">
        <v>10</v>
      </c>
      <c r="C12">
        <v>20</v>
      </c>
      <c r="D12">
        <v>15</v>
      </c>
      <c r="E12">
        <v>22.13</v>
      </c>
      <c r="F12">
        <v>2.91</v>
      </c>
      <c r="G12">
        <f t="shared" si="0"/>
        <v>19.22</v>
      </c>
      <c r="H12">
        <v>4.7E-2</v>
      </c>
      <c r="I12">
        <v>5.3600000000000002E-2</v>
      </c>
      <c r="J12">
        <v>4.6600000000000003E-2</v>
      </c>
      <c r="K12">
        <v>227</v>
      </c>
      <c r="L12">
        <v>255</v>
      </c>
      <c r="M12">
        <v>235</v>
      </c>
      <c r="N12">
        <f t="shared" si="5"/>
        <v>4829.7872340425529</v>
      </c>
      <c r="O12">
        <f t="shared" si="1"/>
        <v>4757.4626865671644</v>
      </c>
      <c r="P12">
        <f t="shared" si="1"/>
        <v>5042.9184549356223</v>
      </c>
      <c r="Q12">
        <f t="shared" si="2"/>
        <v>4876.7227918484459</v>
      </c>
      <c r="R12">
        <f t="shared" si="3"/>
        <v>14191.263324278978</v>
      </c>
      <c r="S12">
        <f t="shared" si="4"/>
        <v>3.0430892798211766</v>
      </c>
    </row>
    <row r="13" spans="1:19">
      <c r="A13" t="s">
        <v>15</v>
      </c>
      <c r="B13">
        <v>11</v>
      </c>
      <c r="C13">
        <v>20</v>
      </c>
      <c r="D13">
        <v>13.5</v>
      </c>
      <c r="E13">
        <v>15.83</v>
      </c>
      <c r="F13">
        <v>0.77</v>
      </c>
      <c r="G13">
        <f t="shared" si="0"/>
        <v>15.06</v>
      </c>
      <c r="H13">
        <v>4.7E-2</v>
      </c>
      <c r="I13">
        <v>5.3600000000000002E-2</v>
      </c>
      <c r="J13">
        <v>4.6600000000000003E-2</v>
      </c>
      <c r="K13">
        <v>227</v>
      </c>
      <c r="L13">
        <v>255</v>
      </c>
      <c r="M13">
        <v>235</v>
      </c>
      <c r="N13">
        <f t="shared" si="5"/>
        <v>4829.7872340425529</v>
      </c>
      <c r="O13">
        <f t="shared" si="1"/>
        <v>4757.4626865671644</v>
      </c>
      <c r="P13">
        <f t="shared" si="1"/>
        <v>5042.9184549356223</v>
      </c>
      <c r="Q13">
        <f t="shared" si="2"/>
        <v>4876.7227918484459</v>
      </c>
      <c r="R13">
        <f t="shared" si="3"/>
        <v>3755.0765497233033</v>
      </c>
      <c r="S13">
        <f t="shared" si="4"/>
        <v>3.0430892798211766</v>
      </c>
    </row>
    <row r="14" spans="1:19">
      <c r="A14" t="s">
        <v>15</v>
      </c>
      <c r="B14">
        <v>1</v>
      </c>
      <c r="C14">
        <v>33</v>
      </c>
      <c r="D14">
        <v>12.6</v>
      </c>
      <c r="E14">
        <v>12.94</v>
      </c>
      <c r="F14">
        <v>0.56000000000000005</v>
      </c>
      <c r="G14">
        <f t="shared" si="0"/>
        <v>12.379999999999999</v>
      </c>
      <c r="H14">
        <v>4.7199999999999999E-2</v>
      </c>
      <c r="I14">
        <v>4.5900000000000003E-2</v>
      </c>
      <c r="J14">
        <v>4.1399999999999999E-2</v>
      </c>
      <c r="K14">
        <v>334</v>
      </c>
      <c r="L14">
        <v>313</v>
      </c>
      <c r="M14">
        <v>303</v>
      </c>
      <c r="N14">
        <f t="shared" si="5"/>
        <v>7076.2711864406783</v>
      </c>
      <c r="O14">
        <f t="shared" si="1"/>
        <v>6819.1721132897601</v>
      </c>
      <c r="P14">
        <f t="shared" si="1"/>
        <v>7318.840579710145</v>
      </c>
      <c r="Q14">
        <f t="shared" si="2"/>
        <v>7071.4279598135281</v>
      </c>
      <c r="R14">
        <f t="shared" si="3"/>
        <v>3959.9996574955762</v>
      </c>
      <c r="S14">
        <f t="shared" si="4"/>
        <v>3.5335075286280722</v>
      </c>
    </row>
    <row r="15" spans="1:19">
      <c r="A15" t="s">
        <v>15</v>
      </c>
      <c r="B15">
        <v>7</v>
      </c>
      <c r="C15">
        <v>32</v>
      </c>
      <c r="D15">
        <v>14.4</v>
      </c>
      <c r="E15">
        <v>16.23</v>
      </c>
      <c r="F15">
        <v>1.41</v>
      </c>
      <c r="G15">
        <f t="shared" si="0"/>
        <v>14.82</v>
      </c>
      <c r="H15">
        <v>4.7800000000000002E-2</v>
      </c>
      <c r="I15">
        <v>0.05</v>
      </c>
      <c r="J15">
        <v>5.2999999999999999E-2</v>
      </c>
      <c r="K15">
        <v>247</v>
      </c>
      <c r="L15">
        <v>251</v>
      </c>
      <c r="M15">
        <v>276</v>
      </c>
      <c r="N15">
        <f t="shared" si="5"/>
        <v>5167.364016736401</v>
      </c>
      <c r="O15">
        <f t="shared" si="1"/>
        <v>5020</v>
      </c>
      <c r="P15">
        <f t="shared" si="1"/>
        <v>5207.5471698113206</v>
      </c>
      <c r="Q15">
        <f t="shared" si="2"/>
        <v>5131.6370621825736</v>
      </c>
      <c r="R15">
        <f t="shared" si="3"/>
        <v>7235.6082576774279</v>
      </c>
      <c r="S15">
        <f t="shared" si="4"/>
        <v>1.9242616185594335</v>
      </c>
    </row>
    <row r="16" spans="1:19">
      <c r="A16" t="s">
        <v>15</v>
      </c>
      <c r="B16">
        <v>11</v>
      </c>
      <c r="C16">
        <v>33</v>
      </c>
      <c r="D16">
        <v>16</v>
      </c>
      <c r="E16">
        <v>28.09</v>
      </c>
      <c r="F16">
        <v>2.98</v>
      </c>
      <c r="G16">
        <f t="shared" si="0"/>
        <v>25.11</v>
      </c>
      <c r="H16">
        <v>4.7800000000000002E-2</v>
      </c>
      <c r="I16">
        <v>5.4100000000000002E-2</v>
      </c>
      <c r="J16">
        <v>5.4300000000000001E-2</v>
      </c>
      <c r="K16">
        <v>251</v>
      </c>
      <c r="L16">
        <v>279</v>
      </c>
      <c r="M16">
        <v>309</v>
      </c>
      <c r="N16">
        <f t="shared" si="5"/>
        <v>5251.0460251046024</v>
      </c>
      <c r="O16">
        <f t="shared" si="1"/>
        <v>5157.1164510166354</v>
      </c>
      <c r="P16">
        <f t="shared" si="1"/>
        <v>5690.6077348066301</v>
      </c>
      <c r="Q16">
        <f t="shared" si="2"/>
        <v>5366.2567369759554</v>
      </c>
      <c r="R16">
        <f t="shared" si="3"/>
        <v>15991.445076188347</v>
      </c>
      <c r="S16">
        <f t="shared" si="4"/>
        <v>5.3071502893985363</v>
      </c>
    </row>
    <row r="17" spans="1:19">
      <c r="A17" t="s">
        <v>15</v>
      </c>
      <c r="B17">
        <v>10</v>
      </c>
      <c r="C17">
        <v>10</v>
      </c>
      <c r="D17">
        <v>14.2</v>
      </c>
      <c r="E17">
        <v>19.66</v>
      </c>
      <c r="F17">
        <v>2.0699999999999998</v>
      </c>
      <c r="G17">
        <f t="shared" si="0"/>
        <v>17.59</v>
      </c>
      <c r="H17">
        <v>0.05</v>
      </c>
      <c r="I17">
        <v>5.1999999999999998E-2</v>
      </c>
      <c r="J17">
        <v>5.2999999999999999E-2</v>
      </c>
      <c r="K17">
        <v>235</v>
      </c>
      <c r="L17">
        <v>252</v>
      </c>
      <c r="M17">
        <v>224</v>
      </c>
      <c r="N17">
        <f t="shared" si="5"/>
        <v>4700</v>
      </c>
      <c r="O17">
        <f t="shared" si="1"/>
        <v>4846.1538461538466</v>
      </c>
      <c r="P17">
        <f t="shared" si="1"/>
        <v>4226.4150943396226</v>
      </c>
      <c r="Q17">
        <f t="shared" si="2"/>
        <v>4590.856313497824</v>
      </c>
      <c r="R17">
        <f t="shared" si="3"/>
        <v>9503.0725689404953</v>
      </c>
      <c r="S17">
        <f t="shared" si="4"/>
        <v>7.0567433860407256</v>
      </c>
    </row>
    <row r="18" spans="1:19">
      <c r="A18" t="s">
        <v>15</v>
      </c>
      <c r="B18">
        <v>7</v>
      </c>
      <c r="C18">
        <v>24</v>
      </c>
      <c r="D18">
        <v>16</v>
      </c>
      <c r="E18">
        <v>27.85</v>
      </c>
      <c r="F18">
        <v>3.73</v>
      </c>
      <c r="G18">
        <f t="shared" si="0"/>
        <v>24.12</v>
      </c>
      <c r="H18">
        <v>5.0099999999999999E-2</v>
      </c>
      <c r="I18">
        <v>5.3900000000000003E-2</v>
      </c>
      <c r="J18">
        <v>5.0599999999999999E-2</v>
      </c>
      <c r="K18">
        <v>220</v>
      </c>
      <c r="L18">
        <v>242</v>
      </c>
      <c r="M18">
        <v>206</v>
      </c>
      <c r="N18">
        <f t="shared" si="5"/>
        <v>4391.2175648702596</v>
      </c>
      <c r="O18">
        <f t="shared" si="1"/>
        <v>4489.7959183673465</v>
      </c>
      <c r="P18">
        <f t="shared" si="1"/>
        <v>4071.1462450592885</v>
      </c>
      <c r="Q18">
        <f t="shared" si="2"/>
        <v>4317.3865760989647</v>
      </c>
      <c r="R18">
        <f t="shared" si="3"/>
        <v>16103.851928849139</v>
      </c>
      <c r="S18">
        <f t="shared" si="4"/>
        <v>5.0695587242038505</v>
      </c>
    </row>
    <row r="19" spans="1:19">
      <c r="A19" t="s">
        <v>15</v>
      </c>
      <c r="B19">
        <v>14</v>
      </c>
      <c r="C19">
        <v>10</v>
      </c>
      <c r="D19">
        <v>13.7</v>
      </c>
      <c r="E19">
        <v>18.28</v>
      </c>
      <c r="F19">
        <v>2.06</v>
      </c>
      <c r="G19">
        <f t="shared" si="0"/>
        <v>16.220000000000002</v>
      </c>
      <c r="H19">
        <v>5.0299999999999997E-2</v>
      </c>
      <c r="I19">
        <v>5.5399999999999998E-2</v>
      </c>
      <c r="J19">
        <v>5.3199999999999997E-2</v>
      </c>
      <c r="K19">
        <v>258</v>
      </c>
      <c r="L19">
        <v>284</v>
      </c>
      <c r="M19">
        <v>214</v>
      </c>
      <c r="N19">
        <f t="shared" si="5"/>
        <v>5129.2246520874751</v>
      </c>
      <c r="O19">
        <f t="shared" si="1"/>
        <v>5126.353790613719</v>
      </c>
      <c r="P19">
        <f t="shared" si="1"/>
        <v>4022.5563909774437</v>
      </c>
      <c r="Q19">
        <f t="shared" si="2"/>
        <v>4759.3782778928789</v>
      </c>
      <c r="R19">
        <f t="shared" si="3"/>
        <v>9804.3192524593305</v>
      </c>
      <c r="S19">
        <f t="shared" si="4"/>
        <v>13.407383262795753</v>
      </c>
    </row>
    <row r="20" spans="1:19">
      <c r="A20" t="s">
        <v>15</v>
      </c>
      <c r="B20">
        <v>8</v>
      </c>
      <c r="C20">
        <v>20</v>
      </c>
      <c r="D20">
        <v>13.4</v>
      </c>
      <c r="E20">
        <v>16.170000000000002</v>
      </c>
      <c r="F20">
        <v>1.7</v>
      </c>
      <c r="G20">
        <f t="shared" si="0"/>
        <v>14.470000000000002</v>
      </c>
      <c r="H20">
        <v>5.0799999999999998E-2</v>
      </c>
      <c r="I20">
        <v>6.0100000000000001E-2</v>
      </c>
      <c r="J20">
        <v>5.8099999999999999E-2</v>
      </c>
      <c r="K20">
        <v>230</v>
      </c>
      <c r="L20">
        <v>287</v>
      </c>
      <c r="M20">
        <v>280</v>
      </c>
      <c r="N20">
        <f t="shared" si="5"/>
        <v>4527.5590551181103</v>
      </c>
      <c r="O20">
        <f t="shared" si="1"/>
        <v>4775.3743760399329</v>
      </c>
      <c r="P20">
        <f t="shared" si="1"/>
        <v>4819.2771084337346</v>
      </c>
      <c r="Q20">
        <f t="shared" si="2"/>
        <v>4707.4035131972587</v>
      </c>
      <c r="R20">
        <f t="shared" si="3"/>
        <v>8002.5859724353395</v>
      </c>
      <c r="S20">
        <f t="shared" si="4"/>
        <v>3.3413148821280494</v>
      </c>
    </row>
    <row r="21" spans="1:19">
      <c r="A21" t="s">
        <v>15</v>
      </c>
      <c r="B21">
        <v>8</v>
      </c>
      <c r="C21">
        <v>7</v>
      </c>
      <c r="D21">
        <v>14.6</v>
      </c>
      <c r="E21">
        <v>18.62</v>
      </c>
      <c r="F21">
        <v>1.93</v>
      </c>
      <c r="G21">
        <f t="shared" si="0"/>
        <v>16.690000000000001</v>
      </c>
      <c r="H21">
        <v>5.21E-2</v>
      </c>
      <c r="I21">
        <v>4.6800000000000001E-2</v>
      </c>
      <c r="J21">
        <v>4.6600000000000003E-2</v>
      </c>
      <c r="K21">
        <v>236</v>
      </c>
      <c r="L21">
        <v>209</v>
      </c>
      <c r="M21">
        <v>227</v>
      </c>
      <c r="N21">
        <f t="shared" si="5"/>
        <v>4529.7504798464488</v>
      </c>
      <c r="O21">
        <f t="shared" si="1"/>
        <v>4465.8119658119658</v>
      </c>
      <c r="P21">
        <f t="shared" si="1"/>
        <v>4871.244635193133</v>
      </c>
      <c r="Q21">
        <f t="shared" si="2"/>
        <v>4622.2690269505156</v>
      </c>
      <c r="R21">
        <f t="shared" si="3"/>
        <v>8920.9792220144955</v>
      </c>
      <c r="S21">
        <f t="shared" si="4"/>
        <v>4.7157859668712128</v>
      </c>
    </row>
    <row r="22" spans="1:19">
      <c r="A22" t="s">
        <v>15</v>
      </c>
      <c r="B22">
        <v>9</v>
      </c>
      <c r="C22">
        <v>29</v>
      </c>
      <c r="D22">
        <v>14</v>
      </c>
      <c r="E22">
        <v>17.350000000000001</v>
      </c>
      <c r="F22">
        <v>1.53</v>
      </c>
      <c r="G22">
        <f t="shared" si="0"/>
        <v>15.820000000000002</v>
      </c>
      <c r="H22">
        <v>5.28E-2</v>
      </c>
      <c r="I22">
        <v>5.7799999999999997E-2</v>
      </c>
      <c r="J22">
        <v>5.3999999999999999E-2</v>
      </c>
      <c r="K22">
        <v>236</v>
      </c>
      <c r="L22">
        <v>251</v>
      </c>
      <c r="M22">
        <v>213</v>
      </c>
      <c r="N22">
        <f t="shared" si="5"/>
        <v>4469.69696969697</v>
      </c>
      <c r="O22">
        <f t="shared" si="1"/>
        <v>4342.5605536332178</v>
      </c>
      <c r="P22">
        <f t="shared" si="1"/>
        <v>3944.4444444444443</v>
      </c>
      <c r="Q22">
        <f t="shared" si="2"/>
        <v>4252.2339892582104</v>
      </c>
      <c r="R22">
        <f t="shared" si="3"/>
        <v>6505.9180035650616</v>
      </c>
      <c r="S22">
        <f t="shared" si="4"/>
        <v>6.4443463203768632</v>
      </c>
    </row>
    <row r="23" spans="1:19">
      <c r="A23" t="s">
        <v>15</v>
      </c>
      <c r="B23">
        <v>10</v>
      </c>
      <c r="C23">
        <v>40</v>
      </c>
      <c r="D23">
        <v>15.4</v>
      </c>
      <c r="E23">
        <v>24.52</v>
      </c>
      <c r="F23">
        <v>2.19</v>
      </c>
      <c r="G23">
        <f t="shared" si="0"/>
        <v>22.33</v>
      </c>
      <c r="H23">
        <v>5.4399999999999997E-2</v>
      </c>
      <c r="I23">
        <v>4.8800000000000003E-2</v>
      </c>
      <c r="J23">
        <v>5.3600000000000002E-2</v>
      </c>
      <c r="K23">
        <v>234</v>
      </c>
      <c r="L23">
        <v>212</v>
      </c>
      <c r="M23">
        <v>221</v>
      </c>
      <c r="N23">
        <f t="shared" si="5"/>
        <v>4301.4705882352946</v>
      </c>
      <c r="O23">
        <f t="shared" si="1"/>
        <v>4344.2622950819668</v>
      </c>
      <c r="P23">
        <f t="shared" si="1"/>
        <v>4123.1343283582091</v>
      </c>
      <c r="Q23">
        <f t="shared" si="2"/>
        <v>4256.2890705584905</v>
      </c>
      <c r="R23">
        <f t="shared" si="3"/>
        <v>9321.2730645230931</v>
      </c>
      <c r="S23">
        <f t="shared" si="4"/>
        <v>2.7555343970217159</v>
      </c>
    </row>
    <row r="24" spans="1:19">
      <c r="A24" t="s">
        <v>15</v>
      </c>
      <c r="B24">
        <v>11</v>
      </c>
      <c r="C24">
        <v>15</v>
      </c>
      <c r="D24">
        <v>14.3</v>
      </c>
      <c r="E24">
        <v>19.91</v>
      </c>
      <c r="F24">
        <v>2.21</v>
      </c>
      <c r="G24">
        <f t="shared" si="0"/>
        <v>17.7</v>
      </c>
      <c r="H24">
        <v>5.5100000000000003E-2</v>
      </c>
      <c r="I24">
        <v>5.8099999999999999E-2</v>
      </c>
      <c r="J24">
        <v>5.7099999999999998E-2</v>
      </c>
      <c r="K24">
        <v>260</v>
      </c>
      <c r="L24">
        <v>272</v>
      </c>
      <c r="M24">
        <v>257</v>
      </c>
      <c r="N24">
        <f t="shared" si="5"/>
        <v>4718.6932849364784</v>
      </c>
      <c r="O24">
        <f t="shared" si="1"/>
        <v>4681.5834767642</v>
      </c>
      <c r="P24">
        <f t="shared" si="1"/>
        <v>4500.8756567425571</v>
      </c>
      <c r="Q24">
        <f t="shared" si="2"/>
        <v>4633.7174728144118</v>
      </c>
      <c r="R24">
        <f t="shared" si="3"/>
        <v>10240.51561491985</v>
      </c>
      <c r="S24">
        <f t="shared" si="4"/>
        <v>2.5148510513797544</v>
      </c>
    </row>
    <row r="25" spans="1:19">
      <c r="A25" t="s">
        <v>15</v>
      </c>
      <c r="B25">
        <v>13</v>
      </c>
      <c r="C25">
        <v>22</v>
      </c>
      <c r="D25">
        <v>14.3</v>
      </c>
      <c r="E25">
        <v>20.43</v>
      </c>
      <c r="F25">
        <v>2.04</v>
      </c>
      <c r="G25">
        <f t="shared" si="0"/>
        <v>18.39</v>
      </c>
      <c r="H25">
        <v>5.5800000000000002E-2</v>
      </c>
      <c r="I25">
        <v>5.7799999999999997E-2</v>
      </c>
      <c r="J25">
        <v>5.3699999999999998E-2</v>
      </c>
      <c r="K25">
        <v>268</v>
      </c>
      <c r="L25">
        <v>275</v>
      </c>
      <c r="M25">
        <v>266</v>
      </c>
      <c r="N25">
        <f t="shared" si="5"/>
        <v>4802.8673835125446</v>
      </c>
      <c r="O25">
        <f t="shared" si="1"/>
        <v>4757.7854671280284</v>
      </c>
      <c r="P25">
        <f t="shared" si="1"/>
        <v>4953.4450651769093</v>
      </c>
      <c r="Q25">
        <f t="shared" si="2"/>
        <v>4838.0326386058277</v>
      </c>
      <c r="R25">
        <f t="shared" si="3"/>
        <v>9869.5865827558882</v>
      </c>
      <c r="S25">
        <f t="shared" si="4"/>
        <v>2.117809483429228</v>
      </c>
    </row>
    <row r="26" spans="1:19">
      <c r="A26" t="s">
        <v>15</v>
      </c>
      <c r="B26">
        <v>10</v>
      </c>
      <c r="C26">
        <v>14</v>
      </c>
      <c r="D26">
        <v>13.5</v>
      </c>
      <c r="E26">
        <v>16.16</v>
      </c>
      <c r="F26">
        <v>1.88</v>
      </c>
      <c r="G26">
        <f t="shared" si="0"/>
        <v>14.280000000000001</v>
      </c>
      <c r="H26">
        <v>5.6399999999999999E-2</v>
      </c>
      <c r="I26">
        <v>5.2299999999999999E-2</v>
      </c>
      <c r="J26">
        <v>5.0999999999999997E-2</v>
      </c>
      <c r="K26">
        <v>274</v>
      </c>
      <c r="L26">
        <v>250</v>
      </c>
      <c r="M26">
        <v>224</v>
      </c>
      <c r="N26">
        <f t="shared" si="5"/>
        <v>4858.1560283687941</v>
      </c>
      <c r="O26">
        <f t="shared" si="1"/>
        <v>4780.1147227533465</v>
      </c>
      <c r="P26">
        <f t="shared" si="1"/>
        <v>4392.1568627450979</v>
      </c>
      <c r="Q26">
        <f t="shared" si="2"/>
        <v>4676.8092046224128</v>
      </c>
      <c r="R26">
        <f t="shared" si="3"/>
        <v>8792.4013046901364</v>
      </c>
      <c r="S26">
        <f t="shared" si="4"/>
        <v>5.3366579957353801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UdeC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Cubillos</dc:creator>
  <cp:lastModifiedBy>Luis Cubillos</cp:lastModifiedBy>
  <dcterms:created xsi:type="dcterms:W3CDTF">2016-06-02T14:08:45Z</dcterms:created>
  <dcterms:modified xsi:type="dcterms:W3CDTF">2016-06-02T14:09:11Z</dcterms:modified>
</cp:coreProperties>
</file>