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3.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16608" windowHeight="7164" tabRatio="829"/>
  </bookViews>
  <sheets>
    <sheet name="FOR706501 Solicitud de Personal" sheetId="1" r:id="rId1"/>
    <sheet name="FOR710001 Criba Curricular" sheetId="3" state="hidden" r:id="rId2"/>
    <sheet name="FORMULARIO POSTULANTES" sheetId="7" state="hidden" r:id="rId3"/>
    <sheet name="FOR706701 Entrevista Prelim-GH" sheetId="5" state="hidden" r:id="rId4"/>
    <sheet name="FOR706601 Informe Psicolaboral" sheetId="2" state="hidden" r:id="rId5"/>
    <sheet name="FOR710201 Cuadro Comp. Psicolab" sheetId="8" state="hidden" r:id="rId6"/>
    <sheet name="GRÁFICOS Y MATRIZ" sheetId="12" state="hidden" r:id="rId7"/>
    <sheet name="DEFINICIONES" sheetId="13" state="hidden" r:id="rId8"/>
  </sheets>
  <definedNames>
    <definedName name="_xlnm._FilterDatabase" localSheetId="7" hidden="1">DEFINICIONES!$A$1:$G$25</definedName>
  </definedNames>
  <calcPr calcId="144525"/>
</workbook>
</file>

<file path=xl/calcChain.xml><?xml version="1.0" encoding="utf-8"?>
<calcChain xmlns="http://schemas.openxmlformats.org/spreadsheetml/2006/main">
  <c r="C14" i="12" l="1"/>
  <c r="C15" i="12"/>
  <c r="C16" i="12"/>
  <c r="C17" i="12"/>
  <c r="C18" i="12"/>
  <c r="C13" i="12"/>
  <c r="D5" i="12"/>
  <c r="D14" i="12" s="1"/>
  <c r="D6" i="12"/>
  <c r="D15" i="12" s="1"/>
  <c r="D7" i="12"/>
  <c r="D16" i="12" s="1"/>
  <c r="D8" i="12"/>
  <c r="D17" i="12" s="1"/>
  <c r="D9" i="12"/>
  <c r="D18" i="12" s="1"/>
  <c r="D4" i="12"/>
  <c r="D13" i="12" s="1"/>
  <c r="D32" i="2" l="1"/>
  <c r="E32" i="2"/>
  <c r="F32" i="2"/>
  <c r="G32" i="2"/>
  <c r="D33" i="2"/>
  <c r="E33" i="2"/>
  <c r="F33" i="2"/>
  <c r="G33" i="2"/>
  <c r="D34" i="2"/>
  <c r="E34" i="2"/>
  <c r="F34" i="2"/>
  <c r="G34" i="2"/>
  <c r="D35" i="2"/>
  <c r="E35" i="2"/>
  <c r="F35" i="2"/>
  <c r="G35" i="2"/>
  <c r="D36" i="2"/>
  <c r="E36" i="2"/>
  <c r="F36" i="2"/>
  <c r="G36" i="2"/>
  <c r="D37" i="2"/>
  <c r="E37" i="2"/>
  <c r="F37" i="2"/>
  <c r="G37" i="2"/>
  <c r="D38" i="2"/>
  <c r="E38" i="2"/>
  <c r="F38" i="2"/>
  <c r="G38" i="2"/>
  <c r="D39" i="2"/>
  <c r="E39" i="2"/>
  <c r="F39" i="2"/>
  <c r="G39" i="2"/>
  <c r="D40" i="2"/>
  <c r="E40" i="2"/>
  <c r="F40" i="2"/>
  <c r="G40" i="2"/>
  <c r="D41" i="2"/>
  <c r="E41" i="2"/>
  <c r="F41" i="2"/>
  <c r="G41" i="2"/>
  <c r="D42" i="2"/>
  <c r="E42" i="2"/>
  <c r="F42" i="2"/>
  <c r="G42" i="2"/>
  <c r="G31" i="2"/>
  <c r="F31" i="2"/>
  <c r="E31" i="2"/>
  <c r="D31" i="2"/>
  <c r="C32" i="2"/>
  <c r="C33" i="2"/>
  <c r="C34" i="2"/>
  <c r="C35" i="2"/>
  <c r="C36" i="2"/>
  <c r="C37" i="2"/>
  <c r="C38" i="2"/>
  <c r="C39" i="2"/>
  <c r="C40" i="2"/>
  <c r="C41" i="2"/>
  <c r="C42" i="2"/>
  <c r="C31" i="2"/>
  <c r="B32" i="2"/>
  <c r="B33" i="2"/>
  <c r="B34" i="2"/>
  <c r="B35" i="2"/>
  <c r="B36" i="2"/>
  <c r="B37" i="2"/>
  <c r="B38" i="2"/>
  <c r="B39" i="2"/>
  <c r="B40" i="2"/>
  <c r="B41" i="2"/>
  <c r="B42" i="2"/>
  <c r="B31" i="2"/>
  <c r="C28" i="2"/>
  <c r="C27" i="2"/>
  <c r="C26" i="2"/>
  <c r="C25" i="2"/>
  <c r="E27" i="2"/>
  <c r="E25" i="2"/>
  <c r="F22" i="2"/>
  <c r="F21" i="2"/>
  <c r="F20" i="2"/>
  <c r="F19" i="2"/>
  <c r="C22" i="2"/>
  <c r="C21" i="2"/>
  <c r="C20" i="2"/>
  <c r="C19" i="2"/>
  <c r="C18" i="2"/>
  <c r="C16" i="2"/>
  <c r="C6" i="2"/>
  <c r="E4" i="2"/>
  <c r="E5" i="2"/>
  <c r="C4" i="2"/>
  <c r="C3" i="2"/>
  <c r="C17" i="2"/>
  <c r="F7" i="5"/>
  <c r="C8" i="5"/>
  <c r="C7" i="5"/>
  <c r="C5" i="5"/>
  <c r="C4" i="5"/>
  <c r="C3" i="5"/>
  <c r="A45" i="7"/>
  <c r="C4" i="7" l="1"/>
  <c r="F5" i="7" s="1"/>
  <c r="K6" i="3"/>
  <c r="M6" i="3"/>
  <c r="K7" i="3"/>
  <c r="M7" i="3"/>
  <c r="K8" i="3"/>
  <c r="M8" i="3"/>
  <c r="K9" i="3"/>
  <c r="M9" i="3"/>
  <c r="K10" i="3"/>
  <c r="M10" i="3"/>
  <c r="K11" i="3"/>
  <c r="M11" i="3"/>
  <c r="K12" i="3"/>
  <c r="M12" i="3"/>
  <c r="K13" i="3"/>
  <c r="M13" i="3"/>
  <c r="K14" i="3"/>
  <c r="M14" i="3"/>
  <c r="K15" i="3"/>
  <c r="M15" i="3"/>
  <c r="K16" i="3"/>
  <c r="M16" i="3"/>
  <c r="K17" i="3"/>
  <c r="M17" i="3"/>
  <c r="K18" i="3"/>
  <c r="M18" i="3"/>
  <c r="K19" i="3"/>
  <c r="M19" i="3"/>
  <c r="K20" i="3"/>
  <c r="M20" i="3"/>
  <c r="K21" i="3"/>
  <c r="M21" i="3"/>
  <c r="K22" i="3"/>
  <c r="M22" i="3"/>
  <c r="K23" i="3"/>
  <c r="M23" i="3"/>
  <c r="K24" i="3"/>
  <c r="M24" i="3"/>
  <c r="K25" i="3"/>
  <c r="M25" i="3"/>
  <c r="I24" i="3"/>
  <c r="I22" i="3"/>
  <c r="I20" i="3"/>
  <c r="I18" i="3"/>
  <c r="I16" i="3"/>
  <c r="I14" i="3"/>
  <c r="I12" i="3"/>
  <c r="I10" i="3"/>
  <c r="I8" i="3"/>
  <c r="I6" i="3"/>
  <c r="I7" i="3"/>
  <c r="I9" i="3"/>
  <c r="I11" i="3"/>
  <c r="I13" i="3"/>
  <c r="I15" i="3"/>
  <c r="I17" i="3"/>
  <c r="I19" i="3"/>
  <c r="I21" i="3"/>
  <c r="I23" i="3"/>
  <c r="I25" i="3"/>
  <c r="C2" i="3"/>
  <c r="C1" i="3"/>
  <c r="Q2" i="3"/>
  <c r="Q1" i="3"/>
  <c r="U25" i="3"/>
  <c r="V25" i="3" s="1"/>
  <c r="Q25" i="3"/>
  <c r="O25" i="3"/>
  <c r="U24" i="3"/>
  <c r="V24" i="3" s="1"/>
  <c r="Q24" i="3"/>
  <c r="O24" i="3"/>
  <c r="U23" i="3"/>
  <c r="V23" i="3" s="1"/>
  <c r="Q23" i="3"/>
  <c r="O23" i="3"/>
  <c r="Q22" i="3"/>
  <c r="O22" i="3"/>
  <c r="U21" i="3"/>
  <c r="V21" i="3" s="1"/>
  <c r="Q21" i="3"/>
  <c r="O21" i="3"/>
  <c r="U20" i="3"/>
  <c r="V20" i="3" s="1"/>
  <c r="Q20" i="3"/>
  <c r="O20" i="3"/>
  <c r="U19" i="3"/>
  <c r="V19" i="3" s="1"/>
  <c r="Q19" i="3"/>
  <c r="O19" i="3"/>
  <c r="Q18" i="3"/>
  <c r="O18" i="3"/>
  <c r="U17" i="3"/>
  <c r="V17" i="3" s="1"/>
  <c r="Q17" i="3"/>
  <c r="O17" i="3"/>
  <c r="U16" i="3"/>
  <c r="V16" i="3" s="1"/>
  <c r="Q16" i="3"/>
  <c r="O16" i="3"/>
  <c r="U15" i="3"/>
  <c r="V15" i="3" s="1"/>
  <c r="Q15" i="3"/>
  <c r="O15" i="3"/>
  <c r="Q14" i="3"/>
  <c r="O14" i="3"/>
  <c r="U13" i="3"/>
  <c r="V13" i="3" s="1"/>
  <c r="Q13" i="3"/>
  <c r="O13" i="3"/>
  <c r="U12" i="3"/>
  <c r="V12" i="3" s="1"/>
  <c r="Q12" i="3"/>
  <c r="O12" i="3"/>
  <c r="U11" i="3"/>
  <c r="V11" i="3" s="1"/>
  <c r="Q11" i="3"/>
  <c r="O11" i="3"/>
  <c r="Q10" i="3"/>
  <c r="O10" i="3"/>
  <c r="U9" i="3"/>
  <c r="V9" i="3" s="1"/>
  <c r="Q9" i="3"/>
  <c r="O9" i="3"/>
  <c r="U8" i="3"/>
  <c r="V8" i="3" s="1"/>
  <c r="Q8" i="3"/>
  <c r="O8" i="3"/>
  <c r="U7" i="3"/>
  <c r="V7" i="3" s="1"/>
  <c r="Q7" i="3"/>
  <c r="O7" i="3"/>
  <c r="Q6" i="3"/>
  <c r="O6" i="3"/>
  <c r="U5" i="3"/>
  <c r="F3" i="5" l="1"/>
  <c r="F18" i="2"/>
  <c r="U6" i="3"/>
  <c r="V6" i="3" s="1"/>
  <c r="U10" i="3"/>
  <c r="V10" i="3" s="1"/>
  <c r="U14" i="3"/>
  <c r="V14" i="3" s="1"/>
  <c r="U18" i="3"/>
  <c r="V18" i="3" s="1"/>
  <c r="U22" i="3"/>
  <c r="V22" i="3" s="1"/>
  <c r="S6" i="3"/>
  <c r="S7" i="3"/>
  <c r="S8" i="3"/>
  <c r="S9" i="3"/>
  <c r="S11" i="3"/>
  <c r="S12" i="3"/>
  <c r="S13" i="3"/>
  <c r="S15" i="3"/>
  <c r="S16" i="3"/>
  <c r="S17" i="3"/>
  <c r="S19" i="3"/>
  <c r="S20" i="3"/>
  <c r="S21" i="3"/>
  <c r="S23" i="3"/>
  <c r="S24" i="3"/>
  <c r="S25" i="3"/>
  <c r="S22" i="3" l="1"/>
  <c r="S10" i="3"/>
  <c r="S18" i="3"/>
  <c r="S14" i="3"/>
  <c r="C74" i="2" l="1"/>
  <c r="F47" i="2" l="1"/>
  <c r="F46" i="2"/>
  <c r="C47" i="2"/>
  <c r="C46" i="2"/>
  <c r="C72" i="2" l="1"/>
  <c r="C48" i="2"/>
  <c r="C10" i="2"/>
  <c r="F8" i="2"/>
  <c r="C8" i="2"/>
  <c r="C73" i="2" l="1"/>
  <c r="C75" i="2"/>
  <c r="C76" i="2"/>
</calcChain>
</file>

<file path=xl/comments1.xml><?xml version="1.0" encoding="utf-8"?>
<comments xmlns="http://schemas.openxmlformats.org/spreadsheetml/2006/main">
  <authors>
    <author>GESTOR GGHH</author>
  </authors>
  <commentList>
    <comment ref="C2" authorId="0">
      <text>
        <r>
          <rPr>
            <b/>
            <sz val="9"/>
            <color indexed="81"/>
            <rFont val="Tahoma"/>
            <family val="2"/>
          </rPr>
          <t>GESTOR GGHH:</t>
        </r>
        <r>
          <rPr>
            <sz val="9"/>
            <color indexed="81"/>
            <rFont val="Tahoma"/>
            <family val="2"/>
          </rPr>
          <t xml:space="preserve">
Relacionadocon Orientación al cliente interno y externo, por el concepto de empatia</t>
        </r>
      </text>
    </comment>
    <comment ref="C10" authorId="0">
      <text>
        <r>
          <rPr>
            <b/>
            <sz val="9"/>
            <color indexed="81"/>
            <rFont val="Tahoma"/>
            <family val="2"/>
          </rPr>
          <t>GESTOR GGHH:</t>
        </r>
        <r>
          <rPr>
            <sz val="9"/>
            <color indexed="81"/>
            <rFont val="Tahoma"/>
            <family val="2"/>
          </rPr>
          <t xml:space="preserve">
relacionado con respeto</t>
        </r>
      </text>
    </comment>
    <comment ref="C18" authorId="0">
      <text>
        <r>
          <rPr>
            <b/>
            <sz val="9"/>
            <color indexed="81"/>
            <rFont val="Tahoma"/>
            <family val="2"/>
          </rPr>
          <t>GESTOR GGHH:</t>
        </r>
        <r>
          <rPr>
            <sz val="9"/>
            <color indexed="81"/>
            <rFont val="Tahoma"/>
            <family val="2"/>
          </rPr>
          <t xml:space="preserve">
relacionado con responsabilidad</t>
        </r>
      </text>
    </comment>
  </commentList>
</comments>
</file>

<file path=xl/sharedStrings.xml><?xml version="1.0" encoding="utf-8"?>
<sst xmlns="http://schemas.openxmlformats.org/spreadsheetml/2006/main" count="435" uniqueCount="281">
  <si>
    <t>Fecha de solicitud:</t>
  </si>
  <si>
    <t>Área solicitante:</t>
  </si>
  <si>
    <t>Puesto vacante:</t>
  </si>
  <si>
    <t>Celular</t>
  </si>
  <si>
    <t>Profesión:</t>
  </si>
  <si>
    <t>Postgrado:</t>
  </si>
  <si>
    <t>Seleccionar</t>
  </si>
  <si>
    <t>DATOS GENERALES DEL PROCESO DE RECLUTAMIENTO Y SELECCIÓN</t>
  </si>
  <si>
    <t>Regional:</t>
  </si>
  <si>
    <t>Tipo de contrato:</t>
  </si>
  <si>
    <t>Lugar de trabajo:</t>
  </si>
  <si>
    <t>Presupuesto salarial:</t>
  </si>
  <si>
    <t>Acuerdo salarial:</t>
  </si>
  <si>
    <t>Fecha prevista de incorporación:</t>
  </si>
  <si>
    <t>Fecha de toma de decisión:</t>
  </si>
  <si>
    <t>DATOS GENERALES DEL POSTULANTE</t>
  </si>
  <si>
    <t>Nombre:</t>
  </si>
  <si>
    <t>Edad:</t>
  </si>
  <si>
    <t>Estado civil:</t>
  </si>
  <si>
    <t>Hijos y edades:</t>
  </si>
  <si>
    <t>Domicilio actual:</t>
  </si>
  <si>
    <t>Celular:</t>
  </si>
  <si>
    <t>Pretensión salarial:</t>
  </si>
  <si>
    <t>DATOS ACADEMICOS Y LABORALES DEL POSTULANTE</t>
  </si>
  <si>
    <t>Grado académico:</t>
  </si>
  <si>
    <t>Institución:</t>
  </si>
  <si>
    <t>Estado:</t>
  </si>
  <si>
    <t>Cargo</t>
  </si>
  <si>
    <t>Empresa</t>
  </si>
  <si>
    <t>Empresa:</t>
  </si>
  <si>
    <t>Ciudad:</t>
  </si>
  <si>
    <t>Contacto:</t>
  </si>
  <si>
    <t>Cargo:</t>
  </si>
  <si>
    <t>Teléfono / Celular:</t>
  </si>
  <si>
    <t>1. ¿Trabajó usted directamente con la persona mencionada?</t>
  </si>
  <si>
    <t>3. ¿Cúal fue el motivo de su retiro?</t>
  </si>
  <si>
    <t>4. ¿Cómo calificaría el desempeño de sus funciones?</t>
  </si>
  <si>
    <t>Áreas a mejorar</t>
  </si>
  <si>
    <t>6. Si tuviera la oportunidad ¿volvería a contratar a esta persona?</t>
  </si>
  <si>
    <t>7. ¿Tiene algo mas por comentar respecto a la persona mencionada?</t>
  </si>
  <si>
    <t>INTERPRETACIÓN DE PRUEBAS PSICOTECNICAS</t>
  </si>
  <si>
    <t>RESULTADOS</t>
  </si>
  <si>
    <t>Datos académicos</t>
  </si>
  <si>
    <t>Datos laborales</t>
  </si>
  <si>
    <t>VERFICIACIÓN DE REFERENCIA LABORAL</t>
  </si>
  <si>
    <t>2. ¿Cúanto tiempo trabajo en la empresa?</t>
  </si>
  <si>
    <t>Habilidades que haya mostrado</t>
  </si>
  <si>
    <t>5. Durante su trabajo favor mencionar</t>
  </si>
  <si>
    <t>Áreas desarrolladas:</t>
  </si>
  <si>
    <t>A</t>
  </si>
  <si>
    <t>Áreas  a desarrollar:</t>
  </si>
  <si>
    <t>Criba curricular:</t>
  </si>
  <si>
    <t>Evaluación psicotécnica:</t>
  </si>
  <si>
    <t>Evaluación técnica:</t>
  </si>
  <si>
    <t>Entrevista laboral GGHH:</t>
  </si>
  <si>
    <t>Referencias laborales:</t>
  </si>
  <si>
    <t>Autorización de GERENCIA GENERAL (En caso de ser el postulante seleccionado)</t>
  </si>
  <si>
    <t>Informe elaborado por:</t>
  </si>
  <si>
    <t>Duración del proceso de *PRS:</t>
  </si>
  <si>
    <t>Guía de toma de referencia</t>
  </si>
  <si>
    <t>Número de vacantes:</t>
  </si>
  <si>
    <t>Área:</t>
  </si>
  <si>
    <t>Nombre</t>
  </si>
  <si>
    <t>Edad</t>
  </si>
  <si>
    <t>Profesión</t>
  </si>
  <si>
    <t>Experiencia</t>
  </si>
  <si>
    <t>Expectativa salarial</t>
  </si>
  <si>
    <t>Conocimientos</t>
  </si>
  <si>
    <t>Resultado</t>
  </si>
  <si>
    <t>N°</t>
  </si>
  <si>
    <t>DATOS GENERALES</t>
  </si>
  <si>
    <t>DATOS ACADEMICOS Y LABORALES</t>
  </si>
  <si>
    <t>DATOS PERSONALES Y FAMILIARES</t>
  </si>
  <si>
    <t>RESPUESTA</t>
  </si>
  <si>
    <t>¿Por qué postula al cargo? ¿Cuáles son sus intereses y motivación?</t>
  </si>
  <si>
    <t>¿Qué experiencia  ha tenido que lo prepara para este cargo? Mencione los puntos fuertes y aquellos aspectos de mejora que considera.</t>
  </si>
  <si>
    <t>Negciación:</t>
  </si>
  <si>
    <t>Disponibilidad:</t>
  </si>
  <si>
    <t>E</t>
  </si>
  <si>
    <t>T</t>
  </si>
  <si>
    <t>H</t>
  </si>
  <si>
    <t>I</t>
  </si>
  <si>
    <t>C</t>
  </si>
  <si>
    <t>mpatía</t>
  </si>
  <si>
    <t>rabajo en equipo</t>
  </si>
  <si>
    <t>onestidad</t>
  </si>
  <si>
    <t>ntegridad</t>
  </si>
  <si>
    <t>ompromiso</t>
  </si>
  <si>
    <t>usteridad</t>
  </si>
  <si>
    <t>DEFINICIÓN</t>
  </si>
  <si>
    <t>Pensamos en nuestros clientes internos y externos, nos ponemos en su lugar, somos capaces de comprender sus requerimientos o dificultades</t>
  </si>
  <si>
    <t>Con el aporte de todos, trabajamos orientados a un mismo objetivo, aprovechando el potencial de cada miembro del equipo.</t>
  </si>
  <si>
    <t>Nos basamos en conductas que demuestren rectitud y veracidad, haciendo lo correctoen el desempeño de nuestros cargos.</t>
  </si>
  <si>
    <t>Elegimos hacer lo correcto, no lo más conveniente para nuestros intereses.</t>
  </si>
  <si>
    <t>Todo lo que emprendemos lo hacemos con esmero y pasión, buscando la excelencia, de la forma mas eficiente.</t>
  </si>
  <si>
    <t>Usamos eficientemente los recursos asignados, pensando en el crecimiento de la empresa.</t>
  </si>
  <si>
    <t>NIVEL</t>
  </si>
  <si>
    <t>1=Inicial</t>
  </si>
  <si>
    <t>2=En Desarrollo</t>
  </si>
  <si>
    <t>3=Hábil</t>
  </si>
  <si>
    <t>4=Muy hábil</t>
  </si>
  <si>
    <t>NIVELES</t>
  </si>
  <si>
    <t>RESUMEN DE LA ENTREVISTA</t>
  </si>
  <si>
    <t>EXCELENTE
4</t>
  </si>
  <si>
    <t>BIEN
3</t>
  </si>
  <si>
    <t>REGULAR
2</t>
  </si>
  <si>
    <t>DEFICIENTE
1</t>
  </si>
  <si>
    <t>El postulante cuenta con los conocimientos necesarios para desarrollar las actividades del cargo</t>
  </si>
  <si>
    <t>El postulante cuenta con la experiencia adecuada para desarrollar las actividades del cargo</t>
  </si>
  <si>
    <t>Es una persona que  muestra buena actitud</t>
  </si>
  <si>
    <t>El postulante muestra estabilidad</t>
  </si>
  <si>
    <t>Cubre el perfil requerido</t>
  </si>
  <si>
    <t>OBSERVACIONES:</t>
  </si>
  <si>
    <t>HABILITADO(A)</t>
  </si>
  <si>
    <t>NO HABILITADO(A)</t>
  </si>
  <si>
    <t>HABILITADO(A) CON REPAROS</t>
  </si>
  <si>
    <t>CONLUSIÓN</t>
  </si>
  <si>
    <t xml:space="preserve">ENTREVISTADOR(A) </t>
  </si>
  <si>
    <t>DATOS DE REFERENCIA LABORAL</t>
  </si>
  <si>
    <t>COMPETENCIAS</t>
  </si>
  <si>
    <t>POSTULANTE 1</t>
  </si>
  <si>
    <t>POSTULANTE 2</t>
  </si>
  <si>
    <t>POSTULANTE 3</t>
  </si>
  <si>
    <t>Empatía</t>
  </si>
  <si>
    <t>Trabajo en equipo</t>
  </si>
  <si>
    <t>Honestidad</t>
  </si>
  <si>
    <t>Integridad</t>
  </si>
  <si>
    <t>Compromiso</t>
  </si>
  <si>
    <t>Austeridad</t>
  </si>
  <si>
    <t>VALORES Y COMPETENCIAS</t>
  </si>
  <si>
    <t>1= Inicial</t>
  </si>
  <si>
    <t>2= En Desarrollo</t>
  </si>
  <si>
    <t>SEGÚN RESULTADOS</t>
  </si>
  <si>
    <t>Nombre y firma</t>
  </si>
  <si>
    <t>CONCLUSIÓN Y RECOMENDACIONES POR PARTE DE GGHH</t>
  </si>
  <si>
    <t>CONCLUSION Y RECOMENDACIONES POR PARTE DE GGHH</t>
  </si>
  <si>
    <t xml:space="preserve">ESCALA DE RESULTADOS </t>
  </si>
  <si>
    <t>COMPETENCIA / VALORES</t>
  </si>
  <si>
    <t>DEFINICION</t>
  </si>
  <si>
    <t>ACLARACIÓN</t>
  </si>
  <si>
    <t>Inicial</t>
  </si>
  <si>
    <t>En desarrollo</t>
  </si>
  <si>
    <t>Hábil</t>
  </si>
  <si>
    <t>Muy hábil</t>
  </si>
  <si>
    <t>COMPETENCIAS / VALORES</t>
  </si>
  <si>
    <t>Gráfico de competencias / valores genéricos LAFAR S.A.:</t>
  </si>
  <si>
    <t>Correo:</t>
  </si>
  <si>
    <t>GRUPAL</t>
  </si>
  <si>
    <t>PERSONAL</t>
  </si>
  <si>
    <t>Entrevista preliminar GGHH:</t>
  </si>
  <si>
    <t>Firma y sello del SOLICITANTE</t>
  </si>
  <si>
    <t>Informe elaborado por:
(Nombre y firma)</t>
  </si>
  <si>
    <t>SEGÚN COMPETENCIAS Y VALORES</t>
  </si>
  <si>
    <t>NIVEL SOLICITADO</t>
  </si>
  <si>
    <t>NIVEL CONSEGUIDO</t>
  </si>
  <si>
    <t>Competencia</t>
  </si>
  <si>
    <t>Valor</t>
  </si>
  <si>
    <t>Trabaja actualmente:</t>
  </si>
  <si>
    <t>Si su respuesta es afirmativa explique brevemente el motivo por el cuál desea cambiar de empleo</t>
  </si>
  <si>
    <t>¿Cómo está conformado su grupo familiar?y ¿Cómo define sus relaciones familiares?</t>
  </si>
  <si>
    <t>Cómo define:
- Su trabajo ideal
- Su jefe ideal
- El equipo ideal</t>
  </si>
  <si>
    <t xml:space="preserve"> ¿Que conoce de LAFAR?. En caso de ser contratado ¿qué considerá que lo llevaria a dejar a LAFAR S.A.?</t>
  </si>
  <si>
    <t>Capacidad para colaborar y cooperar con otras personas, tanto de su sector como de otras áreas de la organización, con el propósito de alcanzar los objetivos fijados, y reconocer los éxitos y aportes de otras personas. Capacidad para subordinar los intereses personales a los objetivos grupales y apoyar el trabajo de otros sectores de la organización. Implica ser un ejemplo de para sus compañeros por su cooperación y buen trato con todas las personas.</t>
  </si>
  <si>
    <t>Capacidad para fomentar la colaboración y cooperación en su sector, promover el intercambio con otras áreas y orientar el trabajo de pares y colaboradores a la consecución de los objetivos fijados. Implica reconocer los éxitos de otros, pertenecientes o no al grupo inmediato de trabajo. Capacidad para subordinar los intereses personales a los objetivos grupales, con el propósito de alcanzar los objetivos fijados de corto plazo, y apoyar el trabajo de otros sectores de la organización. Capacidad para constituirse como un ejemplo de la cooperación entre sus colaboradores y mantener un buen clima de trabajo.</t>
  </si>
  <si>
    <t>Capacidad para fomentar el espíritu  de colaboración en su área, promover el intercambio con otros sectores de la organización y orientar el trabajo de pares y colaboradores a la consecución de la estrategia organizacional. Implica expresar satisfacción por los éxitos de otros, pertenecientes o no al grupo inmediato de trabajo. Capacidad para subordinar los intereses personales a los objetivos grupales, con el propósito de alcanzar las metas organizacionales de corto y mediano plazo, y apoyar el trabajo de otras áreas de la organización. Capacidad para construirse dentro de su área como un ejemplo de la colaboración y cooperación, comprender a los otros, y generar y mantener un buen clima de trabajo.</t>
  </si>
  <si>
    <t>Capacidad para fomentar el espíritu de colaboración en toda la organización, promover el intercambio entre áreas y orientar al trabajo de pares y colaboradores a la consecución de la estrategia organizacional. Implica expresar satisfacción por los éxitos de otros, pertenecientes o no al grupo inmediato de trabajo. Capacidad para subordinar los intereses personales a los objetivos grupales, con el propósito de alcanzar las metas organizacionales de corto, mediano y largo plazo, y apoyar el trabajo de todas las áreas que forman parte de la organización. Capacidad para constituirse en un ejemplo de colaboración y cooperación en toda la organización, comprender a los otros, y generar y mantener un buen clima de trabajo.</t>
  </si>
  <si>
    <t xml:space="preserve">Capacidad para actuar respetando los valores morales y las buenas prácticas profesionales y para actuar consecuentemente con lo que dice, respetando las pautas de conducta que le exige la organización. </t>
  </si>
  <si>
    <t>Capacidad para guiar sus acciones en función de los valores morales y las buenas costumbres, y alentar a sus pares y compañeros de trabajo a hacer lo mismo. Capacidad para establecer con ellos relaciones de confianza. Capacidad para actuar en todo momento de manera congruente con lo expresa.</t>
  </si>
  <si>
    <t xml:space="preserve">Capacidad para guiar las propias acciones y las de sus colaboradores en función de los valores morales y las buenas costumbres. Capacidad para constituirse en un ejemplo para ellos por mantener una conducta congruente con los valores de la organización. Capacidad para construir relaciones de confianza con sus colaboradores. </t>
  </si>
  <si>
    <t>Capacidad para actuar en concordancia con los valores morales y las buenas prácticas y costumbres profesionales, y para estructurar  a la organización en función  de ellos. Capacidad para fomentar e inculcar en todos los integrantes de la empresa el respeto por los valore y la justicia en el trato con los demás. Capacidad para construir relaciones duraderas basadas en la honestidad de sus actos. Capacidad para ser considerado un referente en la organización y en el mercado por la congruencia constante entre lo que dice y lo que hace.</t>
  </si>
  <si>
    <t>Capacidad para cumplir con los lineamientos fijados para su puesto de trabajo y sentir como propios los objetivos organizacionales. Capacidad para demostrar respeto por los valores organizacionales, cumplir con sus obligaciones personales y laborales, y superar los resultados esperados para su puesto de trabajo. Implica ser un referente para sus compañeros por su disciplina personal y alta productividad.</t>
  </si>
  <si>
    <t>Capacidad para cumplir con los lineamientos fijados en relación con el sector a su cargo y generar dentro de este la capacida de sentirlos como propios. Capacidad para demostrar respeto por los valores y las personas, y motivar a los integrantes de su sector a obrar del mismo modo. Implica, además, capacidad para cumplir con sus obligaciones personales y organizacionales, y superar los resultados esperados para su sector de trabajo. También, ser un referente en su sector  y en su área por su discilpina personal y alta productividad.</t>
  </si>
  <si>
    <t>Capacidad para cumplir con los lineamientos fijados en la visión, misión, valores y estrategia organizacionales en relación con el área a su cargo y generar dentro de esta la capacidad de sentirlos como propios. Capacidad para demostrar respeto por los valores, cultura organizacional y las personas, y motivar a los integrantes de su área a obrar del mismo modo. Implica, además, capacidad para cumplir con sus obligaciones personales, profesionales y organizacionales, y superar los resultados esperados para su área de trabajo. También, ser un referente en su área y en el ámbito de la organización por su disciplina personal y alta productividad.</t>
  </si>
  <si>
    <t>Capacidad para definir la visión, misión, valores y estrategia  de la organización y generar en todos sus integrantes la capacidad de sentirlos como propios. Capacidad para demostrar respeto por los valores, la cultura organizacional y las personas y motivar a otros a obrar del mismo modo. Implica, además, capacidad para cumplir con sus obligaciones personales, profesionales y organizacionales, y superar los resultados esperados para su gestión. También, ser un referente en la organización y en la comunidad en la que se desenvuelve por su disciplica personal y alta productividad.</t>
  </si>
  <si>
    <t>Capacidad para interpretar las necesidades del cliente (interno o externo, según corresponda), solucionar sus problemas y atender sus inquietudes en la medida de las propias posibilidades, y de no estar a su alcance la respuesta adecuada, buscar la ayuda y/o el asesoramiento de las personas pertinentes.</t>
  </si>
  <si>
    <t>Capacidad para actuar orientado a la satisfacción del cliente (interno y externo). Capacidad para mantenerse atento y entender las necesidades de los clientes, escuchar sus pedidos y problemas. Y brindar una respuesta efectiva en el tiempo y en la forma que ellos lo esperan.</t>
  </si>
  <si>
    <t>Capacidad para anticiparse a los pedidos de los clientes tanto internos como externos y buscar permanentemente la forma de resolver sus necesidades. Capacidad para proponer en su área acciones de mejora, tendientes a incrementar el nivel  de satisfacción de los clientes, y brindar soluciones de excelencia a sus necesidades. Capacidad para establecer con los clientes relaciones duraderas basadas en la confianza.</t>
  </si>
  <si>
    <t>Capacidad para crear el ambiente adecuado para que toda la organización en pos de la satisfacción de los clientes, a fin de lograr establecer una relación de largo plazo con ellos. Capacidad para diseñar políticas y procedimientos que brinden soluciones de excelencia para todos los clientes y lograr de ese modo reconocimiento en el mercado, al cual aprecia el valor agregado ofrecido, y reforzar de ese modo el prestigio organizacional. Capacidad para constituirse en un referente por ofrecer soluciones que satisfacen tanto a los clientes internos como externos.</t>
  </si>
  <si>
    <t xml:space="preserve">Capacidad para brindar a los otros y a sí mismo un trato digno, franco y tolerante. Capacidad para respetar los valores morales y las buenas prácticas profesionales y para actuar consecuentemente con lo que dice y respetar las pautas de conducta que le exige la organización. </t>
  </si>
  <si>
    <t>Capacidad para ofrecer un trato digno, franco y tolerante, tanto a sí mismo como a los demás. Capacidad para guiar sus acciones en función de los valores morales y las buenas prácticas profesionales, y alentar a sus pare y compañeros de trabajo a hacer lo mismo. Capacidad para establecer relaciones cálidas y de confianza con sus pares y compañeros de trabajo. Capacidad para actuar en todo momento de manera congruente con lo que expresa.</t>
  </si>
  <si>
    <t>Capacidad para dar un trato digno, franco y tolerante, tanto a sí mismo como a los demás, y fomentar idéntica actitud en sus colaboradores. Capacidad para guiar las propias acciones y las de sus colaboradores en función de los valores morales y las buenas prácticas profesionales. Capacidad para constituirse en un ejemplo dentro de su área por mantener una conducta congruente con los valores de la empresa. capacidad para construir relaciones cálidas, basadas en una conducta honesta y veraz.</t>
  </si>
  <si>
    <t>Capacidad para diseñar estrategias que fomenten en todo el ámbito de la organización el trato digno, franco y tolerante hacia los otros y hacia uno mismo. Capacidad para actuar en concordancia con los valores morales y las buenas prácticas y costumbres profesionales, y para estructurar a la organización en función de ellos. Capacidad para construir relaciones cálidas, basadas en la honestidad de sus actos. Capacidad para ser considerado un referente en la organización y en el mercado por la congruencia constante entre sus palabras y sus actos.</t>
  </si>
  <si>
    <t>Capacidad para encontrar satisfacción personal en el trabajo que se realiza y en la obtención de buenos resultados, y demostrar preocupación por llevar a cabo las tareas con precisión y calidad. Capacidad para aplicar los lineamientos recibidos en relación con la responsabilidad personal y las buenas costumbres. Implica ser un referente para sus compañeros por su responsabilidad profesional y personal.</t>
  </si>
  <si>
    <t>Capacidad para encontrar satisfacción personal en el trabajo que se realiza y en la obtención de buenos resultados, y fomentar este comportamiento entre sus colaboradores. Capacidad para demostrar preocupación por realizar las tareas con precisión y calidad con el propósito de contribuir a través de su accionar a la consecución  de la estrategia organizacional con un enfoque de corto plazo. Capacidad para aplicar normas y políticas organizacionales establecidas, con el objetivo de fomentar la responsabilidad personal y as buenas costumbres. Ser un referente para sus colaboradores y dentro de su área por su responsabilidad profesional y personal.</t>
  </si>
  <si>
    <t>Capacidad para encontrar satisfacción personal en el trabajo que se realiza y en la obtención de buenos resultados, y fomentar este comportamiento en su área. Capacidad para demostrar preocupación por realizar las tareas con precisión y calidad con el propósito de contribuir a través de su accionar a la consecución de la estrategia organizacional, con un enfoque de mediano plazo. Capacidad para implementar las normas y políticas organizacionales establecidas, con el objetivo de fomentar la responsabilidad personal y las buenas costumbres. Implica ser un referente dentro de su área y en el ámbito de la organización por su responsabilidad profesional y personal.</t>
  </si>
  <si>
    <t>Capacidad para encontrar satisfacción personal en el trabajo que se realiza y en la obtención de buenos resultados, y fomentar este comportamiento en toda la organización. Capacidad para demostrar preocupación por realizar las tareas con precisión y calidad con el propósito de contribuir a través de su accionar a la consecución de la estrategia organizacional, con un enfoque de largo plazo. Capacidad para diseñar normas y políticas organizacionales destinadas a fomentar la responsabilidad personal y las buenas costumbres. Implica ser un referente por su responsabilidad profesional y personal, tanto en el ámbito de la organización como en la comunidad en la que actúa.</t>
  </si>
  <si>
    <t>MATRIZ</t>
  </si>
  <si>
    <t>GERENCIAL</t>
  </si>
  <si>
    <t>JEFATURAS</t>
  </si>
  <si>
    <t>OPERATIVOS "A"</t>
  </si>
  <si>
    <t>OPERATIVOS "B"</t>
  </si>
  <si>
    <t>Gerente General, Subgerente, Gerentes de área, Director Técnico</t>
  </si>
  <si>
    <t>Jefes y Encargados</t>
  </si>
  <si>
    <t>MANDOS MEDIOS</t>
  </si>
  <si>
    <t>Supervisores, Analistas  y Asistentes</t>
  </si>
  <si>
    <t>Promotores y Visitadores Médicos</t>
  </si>
  <si>
    <t>Técnicos I y II y Auxiliares</t>
  </si>
  <si>
    <t>GRUPO</t>
  </si>
  <si>
    <t>COMPRENDE</t>
  </si>
  <si>
    <t xml:space="preserve">EMPATÍA </t>
  </si>
  <si>
    <t>TRABAJO EN EQUIPO</t>
  </si>
  <si>
    <t>INTEGRIDAD</t>
  </si>
  <si>
    <t>COMPROMISO</t>
  </si>
  <si>
    <t>HONESTIDAD</t>
  </si>
  <si>
    <t>AUSTERIDAD</t>
  </si>
  <si>
    <t>Cuénteme de algún trabajo en el que usted o con su equipo de trabajo hayan superado las expectativas ya sea de un cliente interno o externo.</t>
  </si>
  <si>
    <t>Cuénteme cómo recible las ideas o analiza los problemas ya sea con sus pares, en reuniones o con su equipo de trabajo.</t>
  </si>
  <si>
    <t>Cuénteme alguna situación laboral (si es que le paso) en el que se haya sentido agredido  o inseguro  por alguna razon, ¿cúal fue su reacción?</t>
  </si>
  <si>
    <t>PREGUNTA GUÍA</t>
  </si>
  <si>
    <t>PREGUNTAS GUÍAS</t>
  </si>
  <si>
    <t>Si usted debe negociar considera que ¿todo vale? ¿qué entiende usted por integridad?</t>
  </si>
  <si>
    <t>Cuénteme si alguna vez tuvo que defender objetivos de alguna de las organizaciones en las que trabajo frente a subordindaos u otras personas que no los compartían. ¿qué pasó? ¿cómo lo hizo? ¿cómo se sintió?</t>
  </si>
  <si>
    <t>Descríbame una situación en la que se le hayan presentado inconvenientes para cumplir con un compromiso laboral ¿cómo resolvió esa situación?</t>
  </si>
  <si>
    <t>DATOS</t>
  </si>
  <si>
    <t>Formación</t>
  </si>
  <si>
    <t>Sexo</t>
  </si>
  <si>
    <t>Correo</t>
  </si>
  <si>
    <t>TOTAL</t>
  </si>
  <si>
    <t>XXX</t>
  </si>
  <si>
    <t>Fecha de nacimiento:</t>
  </si>
  <si>
    <t>Fecha acual:</t>
  </si>
  <si>
    <t>Motivo de desvinculación</t>
  </si>
  <si>
    <t>Tiempo total
mm-aa</t>
  </si>
  <si>
    <t>Fecha de inicio
dd-mm-aa</t>
  </si>
  <si>
    <t>Fecha final
dd-mm-aa</t>
  </si>
  <si>
    <r>
      <t xml:space="preserve">*Favor poner referencias laborales de las ultimas dos experiencias laborales y tomar en cuenta que la persona de contacto idealmente debe ser el </t>
    </r>
    <r>
      <rPr>
        <b/>
        <sz val="10"/>
        <color theme="1"/>
        <rFont val="Calibri"/>
        <family val="2"/>
        <scheme val="minor"/>
      </rPr>
      <t>inmediato superior.</t>
    </r>
  </si>
  <si>
    <t>Teléfono fijo:</t>
  </si>
  <si>
    <t>Garantía (si corresponde)</t>
  </si>
  <si>
    <t>Fecha de inicio del *PS:</t>
  </si>
  <si>
    <t>Fecha de finalización del *PS:</t>
  </si>
  <si>
    <t>*PS: Proceso de Selección</t>
  </si>
  <si>
    <r>
      <t xml:space="preserve">El/La Sr./Sra. XXXXXXX durante su proceso de  reclutamiento y selección denoto/se mostró XXXXXX,XXXXXXX y XXXXXX. En lo que corresponde a las competencias, las más destacadas son XXXX, XXX, XXX y XXXXX. Por lo mencionado anteriormente y los resultados obtenidos el/la postulante cuenta con un perfil </t>
    </r>
    <r>
      <rPr>
        <b/>
        <sz val="11"/>
        <rFont val="Calibri"/>
        <family val="2"/>
        <scheme val="minor"/>
      </rPr>
      <t>RECOMENDABLE/RECOMENDABLE CON REPAROS/NO RECOMENDABLE.</t>
    </r>
  </si>
  <si>
    <t>Motivo de desvinculación
(De forma concreta)</t>
  </si>
  <si>
    <t>1. DATOS DE POSTULACIÓN</t>
  </si>
  <si>
    <t>Cargo al que postula :</t>
  </si>
  <si>
    <t>2. DATOS PERSONALES</t>
  </si>
  <si>
    <t>Nombre(s)</t>
  </si>
  <si>
    <t>Apellido Paterno</t>
  </si>
  <si>
    <t>Apellido Materno</t>
  </si>
  <si>
    <t>Apellido Casada</t>
  </si>
  <si>
    <t>Fecha de nacimiento</t>
  </si>
  <si>
    <t>Lugar de nacimiento</t>
  </si>
  <si>
    <t>Fotografía actualizada</t>
  </si>
  <si>
    <t>Dia</t>
  </si>
  <si>
    <t xml:space="preserve">Mes </t>
  </si>
  <si>
    <t>Año</t>
  </si>
  <si>
    <t>Estado Civil</t>
  </si>
  <si>
    <t>Carnet de Identidad</t>
  </si>
  <si>
    <t>Teléfono Fijo:</t>
  </si>
  <si>
    <t>Teléfono Celular</t>
  </si>
  <si>
    <t>Dirección Particular</t>
  </si>
  <si>
    <t>Ciudad de residencia</t>
  </si>
  <si>
    <t>Dirección Correo Electrónico</t>
  </si>
  <si>
    <t>3. FORMACION ACADEMICA RELACIONADA AL CARGO SOLICITADO</t>
  </si>
  <si>
    <t>Año de realización</t>
  </si>
  <si>
    <t>Nombre de la institución</t>
  </si>
  <si>
    <t>Título o Diploma Obtenido</t>
  </si>
  <si>
    <t>4. EXPERIENCIA LABORAL RELACIONADA AL CARGO SOLICITADO</t>
  </si>
  <si>
    <t>No.</t>
  </si>
  <si>
    <t>Desde</t>
  </si>
  <si>
    <t>Hasta</t>
  </si>
  <si>
    <t>Nombre de la Entidad</t>
  </si>
  <si>
    <t>Cargo Desempeñado</t>
  </si>
  <si>
    <t>Sector</t>
  </si>
  <si>
    <t>Motivo de retiro</t>
  </si>
  <si>
    <t>Día / Mes / Año</t>
  </si>
  <si>
    <t>Público</t>
  </si>
  <si>
    <t>Privado</t>
  </si>
  <si>
    <t>5. FORMACION ACADEMICA ADICIONAL</t>
  </si>
  <si>
    <t>6. EXPERIENCIA LABORAL ADICIONAL</t>
  </si>
  <si>
    <t>9. REFERENCIAS DE TRABAJO:</t>
  </si>
  <si>
    <t xml:space="preserve">Coloque la información de sus últimos 3 inmediatos superiores. </t>
  </si>
  <si>
    <t>Nombres y Apellidos</t>
  </si>
  <si>
    <t>Institución</t>
  </si>
  <si>
    <t>Teléfono Fijo/celular</t>
  </si>
  <si>
    <t xml:space="preserve">10. PRETENSION SALARIAL </t>
  </si>
  <si>
    <t>Indique el monto en Bolivianos (Bs):</t>
  </si>
  <si>
    <t>11. AUTORIZACION:</t>
  </si>
  <si>
    <t>Entidad</t>
  </si>
  <si>
    <t xml:space="preserve">Principales Funciones: </t>
  </si>
  <si>
    <t>Estoy consciente de que el presente formulario constituye una Declaración Jurada, donde la información brindada y los datos mencionados son verdaderos y fidedignos y entiendo que brindar información falsa invalidará automáticamente mi postulación. Expreso mi conformidad para someterme al proceso de selección requerido, asistiendo a todas las etapas a las que sea convocado/a. Doy mi autorización a LABORATORIOS LAFAR S.A. a comprobar documentalmente todo lo relacionado, en el momento que se me solicite y para consultar mis antecedentes de trabajo.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</si>
</sst>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0A]d&quot; - &quot;mmm&quot; - &quot;yy;@"/>
    <numFmt numFmtId="165" formatCode="&quot;Bs. &quot;#,##0"/>
    <numFmt numFmtId="166" formatCode="[$-400A]dd&quot; - &quot;mmm&quot; - &quot;yy;@"/>
  </numFmts>
  <fonts count="33" x14ac:knownFonts="1">
    <font>
      <sz val="11"/>
      <color theme="1"/>
      <name val="Calibri"/>
      <family val="2"/>
      <scheme val="minor"/>
    </font>
    <font>
      <sz val="11"/>
      <color theme="1"/>
      <name val="Times New Roman"/>
      <family val="1"/>
    </font>
    <font>
      <sz val="8"/>
      <color rgb="FF000000"/>
      <name val="Tahoma"/>
      <family val="2"/>
    </font>
    <font>
      <b/>
      <sz val="10"/>
      <color theme="1"/>
      <name val="Times New Roman"/>
      <family val="1"/>
    </font>
    <font>
      <b/>
      <sz val="11"/>
      <color theme="0"/>
      <name val="Calibri"/>
      <family val="2"/>
      <scheme val="minor"/>
    </font>
    <font>
      <b/>
      <sz val="11"/>
      <color theme="1"/>
      <name val="Calibri"/>
      <family val="2"/>
      <scheme val="minor"/>
    </font>
    <font>
      <b/>
      <u/>
      <sz val="11"/>
      <color rgb="FF00B0F0"/>
      <name val="Calibri"/>
      <family val="2"/>
      <scheme val="minor"/>
    </font>
    <font>
      <b/>
      <i/>
      <sz val="11"/>
      <color theme="1"/>
      <name val="Calibri"/>
      <family val="2"/>
      <scheme val="minor"/>
    </font>
    <font>
      <sz val="9"/>
      <color theme="1"/>
      <name val="Calibri"/>
      <family val="2"/>
      <scheme val="minor"/>
    </font>
    <font>
      <i/>
      <sz val="9"/>
      <color theme="1"/>
      <name val="Calibri"/>
      <family val="2"/>
      <scheme val="minor"/>
    </font>
    <font>
      <i/>
      <sz val="11"/>
      <color theme="1"/>
      <name val="Calibri"/>
      <family val="2"/>
      <scheme val="minor"/>
    </font>
    <font>
      <i/>
      <sz val="10"/>
      <color theme="1"/>
      <name val="Calibri"/>
      <family val="2"/>
      <scheme val="minor"/>
    </font>
    <font>
      <sz val="11"/>
      <name val="Calibri"/>
      <family val="2"/>
      <scheme val="minor"/>
    </font>
    <font>
      <b/>
      <sz val="18"/>
      <color theme="0"/>
      <name val="Calibri"/>
      <family val="2"/>
      <scheme val="minor"/>
    </font>
    <font>
      <b/>
      <sz val="10"/>
      <color theme="1"/>
      <name val="Calibri"/>
      <family val="2"/>
      <scheme val="minor"/>
    </font>
    <font>
      <sz val="10"/>
      <color theme="1"/>
      <name val="Calibri"/>
      <family val="2"/>
      <scheme val="minor"/>
    </font>
    <font>
      <b/>
      <i/>
      <sz val="10"/>
      <color theme="1"/>
      <name val="Calibri"/>
      <family val="2"/>
      <scheme val="minor"/>
    </font>
    <font>
      <sz val="11"/>
      <color theme="1"/>
      <name val="Calibri"/>
      <family val="2"/>
      <scheme val="minor"/>
    </font>
    <font>
      <sz val="9"/>
      <color indexed="81"/>
      <name val="Tahoma"/>
      <family val="2"/>
    </font>
    <font>
      <b/>
      <sz val="9"/>
      <color indexed="81"/>
      <name val="Tahoma"/>
      <family val="2"/>
    </font>
    <font>
      <b/>
      <sz val="9"/>
      <color theme="1"/>
      <name val="Calibri"/>
      <family val="2"/>
      <scheme val="minor"/>
    </font>
    <font>
      <b/>
      <sz val="9"/>
      <color theme="0"/>
      <name val="Calibri"/>
      <family val="2"/>
      <scheme val="minor"/>
    </font>
    <font>
      <sz val="9"/>
      <color theme="0"/>
      <name val="Calibri"/>
      <family val="2"/>
      <scheme val="minor"/>
    </font>
    <font>
      <u/>
      <sz val="11"/>
      <color theme="10"/>
      <name val="Calibri"/>
      <family val="2"/>
      <scheme val="minor"/>
    </font>
    <font>
      <sz val="9"/>
      <name val="Calibri"/>
      <family val="2"/>
      <scheme val="minor"/>
    </font>
    <font>
      <b/>
      <sz val="9"/>
      <name val="Calibri"/>
      <family val="2"/>
      <scheme val="minor"/>
    </font>
    <font>
      <b/>
      <u/>
      <sz val="10"/>
      <color rgb="FF00B0F0"/>
      <name val="Calibri"/>
      <family val="2"/>
      <scheme val="minor"/>
    </font>
    <font>
      <sz val="10"/>
      <name val="Calibri"/>
      <family val="2"/>
      <scheme val="minor"/>
    </font>
    <font>
      <b/>
      <u/>
      <sz val="9"/>
      <color rgb="FF00B0F0"/>
      <name val="Calibri"/>
      <family val="2"/>
      <scheme val="minor"/>
    </font>
    <font>
      <b/>
      <i/>
      <sz val="9"/>
      <color theme="1"/>
      <name val="Calibri"/>
      <family val="2"/>
      <scheme val="minor"/>
    </font>
    <font>
      <b/>
      <i/>
      <sz val="9"/>
      <color theme="0"/>
      <name val="Calibri"/>
      <family val="2"/>
      <scheme val="minor"/>
    </font>
    <font>
      <sz val="8"/>
      <color theme="1"/>
      <name val="Calibri"/>
      <family val="2"/>
      <scheme val="minor"/>
    </font>
    <font>
      <b/>
      <sz val="11"/>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0" tint="-0.49998474074526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auto="1"/>
      </left>
      <right/>
      <top style="medium">
        <color auto="1"/>
      </top>
      <bottom style="medium">
        <color auto="1"/>
      </bottom>
      <diagonal/>
    </border>
  </borders>
  <cellStyleXfs count="3">
    <xf numFmtId="0" fontId="0" fillId="0" borderId="0"/>
    <xf numFmtId="9" fontId="17" fillId="0" borderId="0" applyFont="0" applyFill="0" applyBorder="0" applyAlignment="0" applyProtection="0"/>
    <xf numFmtId="0" fontId="23" fillId="0" borderId="0" applyNumberFormat="0" applyFill="0" applyBorder="0" applyAlignment="0" applyProtection="0"/>
  </cellStyleXfs>
  <cellXfs count="385">
    <xf numFmtId="0" fontId="0" fillId="0" borderId="0" xfId="0"/>
    <xf numFmtId="0" fontId="1" fillId="0" borderId="0" xfId="0" applyFont="1" applyAlignment="1">
      <alignment horizontal="left" vertical="center"/>
    </xf>
    <xf numFmtId="0" fontId="5" fillId="0" borderId="0" xfId="0" applyFont="1"/>
    <xf numFmtId="0" fontId="6" fillId="0" borderId="0" xfId="0" applyFont="1"/>
    <xf numFmtId="0" fontId="7" fillId="0" borderId="0" xfId="0" applyFont="1"/>
    <xf numFmtId="0" fontId="0" fillId="0" borderId="0" xfId="0" applyBorder="1"/>
    <xf numFmtId="0" fontId="7" fillId="0" borderId="0" xfId="0" applyFont="1" applyBorder="1"/>
    <xf numFmtId="0" fontId="0" fillId="0" borderId="1" xfId="0" applyBorder="1"/>
    <xf numFmtId="0" fontId="5" fillId="0" borderId="8" xfId="0" applyFont="1" applyBorder="1"/>
    <xf numFmtId="0" fontId="5" fillId="0" borderId="12" xfId="0" applyFont="1" applyBorder="1"/>
    <xf numFmtId="0" fontId="5" fillId="0" borderId="13" xfId="0" applyFont="1" applyBorder="1"/>
    <xf numFmtId="0" fontId="0" fillId="0" borderId="0" xfId="0" applyBorder="1" applyAlignment="1">
      <alignment horizontal="center"/>
    </xf>
    <xf numFmtId="0" fontId="5" fillId="0" borderId="10" xfId="0" applyFont="1" applyBorder="1"/>
    <xf numFmtId="0" fontId="5" fillId="0" borderId="0" xfId="0" applyFont="1" applyBorder="1"/>
    <xf numFmtId="0" fontId="0" fillId="0" borderId="4"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9" fillId="0" borderId="0" xfId="0" applyFont="1" applyAlignment="1">
      <alignment horizontal="right"/>
    </xf>
    <xf numFmtId="0" fontId="10" fillId="0" borderId="0" xfId="0" applyFont="1" applyAlignment="1">
      <alignment horizontal="left" vertical="center" wrapText="1"/>
    </xf>
    <xf numFmtId="0" fontId="4" fillId="2" borderId="1" xfId="0" applyFont="1" applyFill="1" applyBorder="1" applyAlignment="1">
      <alignment horizontal="center" vertical="center" wrapText="1"/>
    </xf>
    <xf numFmtId="0" fontId="0" fillId="0" borderId="1" xfId="0" applyBorder="1" applyAlignment="1">
      <alignment horizontal="center" vertical="center"/>
    </xf>
    <xf numFmtId="0" fontId="4" fillId="2" borderId="1" xfId="0" applyFont="1" applyFill="1" applyBorder="1" applyAlignment="1">
      <alignment horizontal="center" vertical="center"/>
    </xf>
    <xf numFmtId="0" fontId="0" fillId="5" borderId="1" xfId="0" applyFill="1" applyBorder="1" applyAlignment="1">
      <alignment horizontal="left" vertical="center"/>
    </xf>
    <xf numFmtId="0" fontId="5" fillId="3" borderId="1" xfId="0" applyFont="1" applyFill="1" applyBorder="1" applyAlignment="1">
      <alignment horizontal="left" vertical="center"/>
    </xf>
    <xf numFmtId="0" fontId="0" fillId="3" borderId="1" xfId="0" applyFill="1" applyBorder="1"/>
    <xf numFmtId="0" fontId="5" fillId="3" borderId="1" xfId="0" applyFont="1" applyFill="1" applyBorder="1" applyAlignment="1">
      <alignment horizontal="center" vertical="center"/>
    </xf>
    <xf numFmtId="0" fontId="0" fillId="3" borderId="8" xfId="0" applyFill="1" applyBorder="1"/>
    <xf numFmtId="0" fontId="0" fillId="3" borderId="9" xfId="0" applyFill="1" applyBorder="1"/>
    <xf numFmtId="0" fontId="0" fillId="3" borderId="12" xfId="0" applyFill="1" applyBorder="1"/>
    <xf numFmtId="0" fontId="0" fillId="3" borderId="6" xfId="0" applyFill="1" applyBorder="1"/>
    <xf numFmtId="0" fontId="0" fillId="0" borderId="0" xfId="0" applyAlignment="1">
      <alignment wrapText="1"/>
    </xf>
    <xf numFmtId="0" fontId="0" fillId="3" borderId="1" xfId="0" applyFill="1" applyBorder="1" applyAlignment="1">
      <alignment horizontal="left" vertical="center"/>
    </xf>
    <xf numFmtId="0" fontId="0" fillId="3" borderId="1" xfId="0" applyFill="1" applyBorder="1" applyAlignment="1">
      <alignment horizontal="center"/>
    </xf>
    <xf numFmtId="0" fontId="0" fillId="5" borderId="1" xfId="0" applyFill="1" applyBorder="1" applyAlignment="1">
      <alignment horizontal="center"/>
    </xf>
    <xf numFmtId="164" fontId="0" fillId="0" borderId="4" xfId="0" applyNumberFormat="1" applyBorder="1" applyAlignment="1">
      <alignment horizontal="left" vertical="center" wrapText="1"/>
    </xf>
    <xf numFmtId="0" fontId="5" fillId="0" borderId="0" xfId="0" applyFont="1" applyFill="1" applyBorder="1" applyAlignment="1">
      <alignment horizontal="center" vertical="center" wrapText="1"/>
    </xf>
    <xf numFmtId="0" fontId="0" fillId="3" borderId="1" xfId="0" applyFont="1" applyFill="1" applyBorder="1" applyAlignment="1">
      <alignment horizontal="left" vertical="center"/>
    </xf>
    <xf numFmtId="0" fontId="0" fillId="5" borderId="1" xfId="0" applyFont="1" applyFill="1" applyBorder="1" applyAlignment="1">
      <alignment horizontal="left" vertical="center"/>
    </xf>
    <xf numFmtId="0" fontId="13" fillId="0" borderId="0" xfId="0" applyFont="1" applyFill="1" applyAlignment="1">
      <alignment horizontal="center"/>
    </xf>
    <xf numFmtId="0" fontId="13" fillId="0" borderId="0" xfId="0" applyFont="1" applyFill="1" applyBorder="1" applyAlignment="1">
      <alignment horizontal="center" vertical="center"/>
    </xf>
    <xf numFmtId="0" fontId="4" fillId="2" borderId="4" xfId="0" applyFont="1" applyFill="1" applyBorder="1" applyAlignment="1">
      <alignment horizontal="right" vertical="center"/>
    </xf>
    <xf numFmtId="0" fontId="0" fillId="0" borderId="0" xfId="0" applyFill="1"/>
    <xf numFmtId="0" fontId="0" fillId="7" borderId="1" xfId="0" applyFill="1" applyBorder="1" applyAlignment="1">
      <alignment horizontal="center" vertical="center"/>
    </xf>
    <xf numFmtId="0" fontId="0" fillId="0" borderId="1" xfId="0" applyBorder="1" applyAlignment="1">
      <alignment horizontal="justify" vertical="center" wrapText="1"/>
    </xf>
    <xf numFmtId="0" fontId="4" fillId="2" borderId="1" xfId="0" applyFont="1" applyFill="1" applyBorder="1" applyAlignment="1">
      <alignment horizontal="justify" vertical="center" wrapText="1"/>
    </xf>
    <xf numFmtId="0" fontId="0" fillId="7" borderId="1" xfId="0" applyFill="1" applyBorder="1" applyAlignment="1">
      <alignment horizontal="justify" vertical="center" wrapText="1"/>
    </xf>
    <xf numFmtId="0" fontId="0" fillId="0" borderId="0" xfId="0" applyAlignment="1">
      <alignment horizontal="justify" vertical="center" wrapText="1"/>
    </xf>
    <xf numFmtId="0" fontId="4" fillId="8" borderId="20"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0" fillId="0" borderId="23" xfId="0" applyBorder="1" applyAlignment="1">
      <alignment horizontal="center"/>
    </xf>
    <xf numFmtId="0" fontId="0" fillId="0" borderId="2" xfId="0" applyBorder="1" applyAlignment="1">
      <alignment horizontal="center"/>
    </xf>
    <xf numFmtId="0" fontId="0" fillId="0" borderId="21" xfId="0" applyBorder="1" applyAlignment="1">
      <alignment horizontal="center"/>
    </xf>
    <xf numFmtId="0" fontId="4" fillId="8" borderId="17"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0" fillId="0" borderId="18"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4" fillId="9" borderId="16" xfId="0" applyFont="1" applyFill="1" applyBorder="1" applyAlignment="1">
      <alignment horizontal="center" vertical="center" wrapText="1"/>
    </xf>
    <xf numFmtId="0" fontId="0" fillId="0" borderId="1" xfId="0" applyBorder="1" applyAlignment="1">
      <alignment horizontal="center" vertical="center"/>
    </xf>
    <xf numFmtId="0" fontId="20" fillId="0" borderId="0" xfId="0" applyFont="1"/>
    <xf numFmtId="0" fontId="8" fillId="0" borderId="0" xfId="0" applyFont="1" applyAlignment="1">
      <alignment horizontal="left" vertical="center" wrapText="1"/>
    </xf>
    <xf numFmtId="0" fontId="8" fillId="0" borderId="0" xfId="0" applyFont="1" applyBorder="1" applyAlignment="1">
      <alignment horizontal="left" vertical="center" wrapText="1"/>
    </xf>
    <xf numFmtId="0" fontId="20" fillId="0" borderId="0" xfId="0" applyFont="1" applyAlignment="1">
      <alignment horizontal="center" vertical="center"/>
    </xf>
    <xf numFmtId="0" fontId="8" fillId="0" borderId="0" xfId="0" applyFont="1"/>
    <xf numFmtId="0" fontId="8" fillId="0" borderId="0" xfId="0" applyFont="1" applyAlignment="1">
      <alignment horizontal="center" vertical="center"/>
    </xf>
    <xf numFmtId="0" fontId="21" fillId="2" borderId="1" xfId="0" applyFont="1" applyFill="1" applyBorder="1" applyAlignment="1">
      <alignment horizontal="center" vertical="center" wrapText="1"/>
    </xf>
    <xf numFmtId="0" fontId="22" fillId="2" borderId="1" xfId="0" applyFont="1" applyFill="1" applyBorder="1" applyAlignment="1">
      <alignment horizontal="center" vertical="center"/>
    </xf>
    <xf numFmtId="0" fontId="8" fillId="0" borderId="5" xfId="0" applyFont="1" applyBorder="1" applyAlignment="1">
      <alignment horizontal="left" vertical="center" wrapText="1"/>
    </xf>
    <xf numFmtId="0" fontId="8" fillId="0" borderId="1" xfId="0" applyFont="1" applyBorder="1" applyAlignment="1">
      <alignment horizontal="center" vertical="center" wrapText="1"/>
    </xf>
    <xf numFmtId="0" fontId="23" fillId="0" borderId="1" xfId="2" applyBorder="1" applyAlignment="1">
      <alignment horizontal="center" vertical="center" wrapText="1"/>
    </xf>
    <xf numFmtId="0" fontId="8" fillId="0" borderId="1" xfId="0" applyFont="1" applyBorder="1" applyAlignment="1">
      <alignment horizontal="left" vertical="center" wrapText="1"/>
    </xf>
    <xf numFmtId="0" fontId="23" fillId="0" borderId="0" xfId="2" applyBorder="1" applyAlignment="1">
      <alignment horizontal="center" vertical="center" wrapText="1"/>
    </xf>
    <xf numFmtId="0" fontId="24" fillId="4" borderId="1" xfId="0" applyFont="1" applyFill="1" applyBorder="1" applyAlignment="1">
      <alignment horizontal="left" vertical="center" wrapText="1"/>
    </xf>
    <xf numFmtId="0" fontId="8" fillId="0" borderId="1" xfId="0" applyFont="1" applyBorder="1"/>
    <xf numFmtId="165" fontId="8" fillId="0" borderId="0" xfId="0" applyNumberFormat="1" applyFont="1"/>
    <xf numFmtId="165" fontId="8" fillId="0" borderId="1" xfId="0" applyNumberFormat="1" applyFont="1" applyBorder="1" applyAlignment="1">
      <alignment horizontal="center" vertical="center" wrapText="1"/>
    </xf>
    <xf numFmtId="165" fontId="0" fillId="0" borderId="0" xfId="0" applyNumberFormat="1"/>
    <xf numFmtId="0" fontId="25" fillId="5" borderId="5" xfId="0" applyFont="1" applyFill="1" applyBorder="1" applyAlignment="1">
      <alignment horizontal="center" vertical="center" wrapText="1"/>
    </xf>
    <xf numFmtId="9" fontId="25" fillId="5" borderId="1" xfId="1" applyFont="1" applyFill="1" applyBorder="1" applyAlignment="1">
      <alignment horizontal="center" vertical="center" wrapText="1"/>
    </xf>
    <xf numFmtId="9" fontId="25" fillId="5" borderId="3" xfId="1" applyFont="1" applyFill="1" applyBorder="1" applyAlignment="1">
      <alignment horizontal="center" vertical="center" wrapText="1"/>
    </xf>
    <xf numFmtId="0" fontId="21" fillId="2" borderId="2" xfId="0" applyFont="1" applyFill="1" applyBorder="1" applyAlignment="1">
      <alignment vertical="center" wrapText="1"/>
    </xf>
    <xf numFmtId="0" fontId="21" fillId="2" borderId="14" xfId="0" applyFont="1" applyFill="1" applyBorder="1" applyAlignment="1">
      <alignment vertical="center" wrapText="1"/>
    </xf>
    <xf numFmtId="0" fontId="26" fillId="0" borderId="0" xfId="0" applyFont="1" applyProtection="1"/>
    <xf numFmtId="0" fontId="15" fillId="0" borderId="0" xfId="0" applyFont="1" applyProtection="1"/>
    <xf numFmtId="0" fontId="16" fillId="0" borderId="0" xfId="0" applyFont="1" applyProtection="1"/>
    <xf numFmtId="0" fontId="15" fillId="0" borderId="0" xfId="0" applyFont="1" applyBorder="1" applyAlignment="1" applyProtection="1">
      <alignment horizontal="center" vertical="center" wrapText="1"/>
    </xf>
    <xf numFmtId="0" fontId="15" fillId="0" borderId="4" xfId="0" applyFont="1" applyBorder="1" applyAlignment="1" applyProtection="1">
      <alignment horizontal="center" vertical="center" wrapText="1"/>
    </xf>
    <xf numFmtId="14" fontId="15" fillId="0" borderId="0" xfId="0" applyNumberFormat="1" applyFont="1" applyProtection="1"/>
    <xf numFmtId="0" fontId="16" fillId="0" borderId="0" xfId="0" applyFont="1" applyBorder="1" applyProtection="1"/>
    <xf numFmtId="0" fontId="14" fillId="0" borderId="8" xfId="0" applyFont="1" applyBorder="1" applyAlignment="1" applyProtection="1">
      <alignment vertical="center"/>
    </xf>
    <xf numFmtId="0" fontId="14" fillId="0" borderId="13" xfId="0" applyFont="1" applyBorder="1" applyAlignment="1" applyProtection="1">
      <alignment horizontal="left" vertical="center"/>
    </xf>
    <xf numFmtId="0" fontId="14" fillId="0" borderId="10" xfId="0" applyFont="1" applyBorder="1" applyAlignment="1" applyProtection="1">
      <alignment vertical="center"/>
    </xf>
    <xf numFmtId="0" fontId="14" fillId="0" borderId="0" xfId="0" applyFont="1" applyBorder="1" applyAlignment="1" applyProtection="1">
      <alignment horizontal="left"/>
    </xf>
    <xf numFmtId="0" fontId="14" fillId="0" borderId="12" xfId="0" applyFont="1" applyBorder="1" applyAlignment="1" applyProtection="1">
      <alignment vertical="center"/>
    </xf>
    <xf numFmtId="0" fontId="14" fillId="3" borderId="1" xfId="0" applyFont="1" applyFill="1" applyBorder="1" applyAlignment="1" applyProtection="1">
      <alignment horizontal="center" vertical="center" wrapText="1"/>
    </xf>
    <xf numFmtId="0" fontId="15" fillId="0" borderId="0" xfId="0" applyFont="1" applyAlignment="1" applyProtection="1">
      <alignment wrapText="1"/>
    </xf>
    <xf numFmtId="0" fontId="14" fillId="0" borderId="0" xfId="0" applyFont="1" applyProtection="1"/>
    <xf numFmtId="0" fontId="14" fillId="0" borderId="0" xfId="0" applyFont="1" applyAlignment="1" applyProtection="1">
      <alignment horizontal="left"/>
    </xf>
    <xf numFmtId="0" fontId="16" fillId="0" borderId="0" xfId="0" applyFont="1" applyAlignment="1" applyProtection="1">
      <alignment horizontal="left" vertical="center" wrapText="1"/>
    </xf>
    <xf numFmtId="0" fontId="14" fillId="0" borderId="0" xfId="0" applyFont="1" applyAlignment="1" applyProtection="1">
      <alignment horizontal="left" vertical="center" wrapText="1"/>
    </xf>
    <xf numFmtId="0" fontId="15" fillId="0" borderId="0" xfId="0" applyFont="1" applyAlignment="1" applyProtection="1">
      <alignment horizontal="left" vertical="center" wrapText="1"/>
    </xf>
    <xf numFmtId="0" fontId="14" fillId="0" borderId="1" xfId="0" applyFont="1" applyFill="1" applyBorder="1" applyAlignment="1" applyProtection="1">
      <alignment horizontal="center" vertical="center" wrapText="1"/>
      <protection locked="0"/>
    </xf>
    <xf numFmtId="0" fontId="15" fillId="0" borderId="1" xfId="0" applyFont="1" applyBorder="1" applyAlignment="1" applyProtection="1">
      <alignment horizontal="center" vertical="center" wrapText="1"/>
      <protection locked="0"/>
    </xf>
    <xf numFmtId="166" fontId="15" fillId="0" borderId="1" xfId="0" applyNumberFormat="1" applyFont="1" applyBorder="1" applyAlignment="1" applyProtection="1">
      <alignment horizontal="center" vertical="center" wrapText="1"/>
      <protection locked="0"/>
    </xf>
    <xf numFmtId="0" fontId="28" fillId="0" borderId="0" xfId="0" applyFont="1"/>
    <xf numFmtId="0" fontId="29" fillId="0" borderId="0" xfId="0" applyFont="1"/>
    <xf numFmtId="0" fontId="8" fillId="0" borderId="0" xfId="0" applyFont="1" applyBorder="1" applyAlignment="1">
      <alignment vertical="center" wrapText="1"/>
    </xf>
    <xf numFmtId="0" fontId="8" fillId="0" borderId="4" xfId="0" applyFont="1" applyBorder="1" applyAlignment="1">
      <alignment vertical="center" wrapText="1"/>
    </xf>
    <xf numFmtId="0" fontId="21" fillId="2" borderId="1" xfId="0" applyFont="1" applyFill="1" applyBorder="1" applyAlignment="1">
      <alignment horizontal="center" vertical="center"/>
    </xf>
    <xf numFmtId="0" fontId="8" fillId="0" borderId="1" xfId="0" applyFont="1" applyBorder="1" applyAlignment="1">
      <alignment horizontal="left" vertical="center"/>
    </xf>
    <xf numFmtId="0" fontId="20" fillId="0" borderId="1" xfId="0" applyFont="1" applyBorder="1" applyAlignment="1">
      <alignment horizontal="center" vertical="center"/>
    </xf>
    <xf numFmtId="0" fontId="8" fillId="0" borderId="1" xfId="0" applyFont="1" applyBorder="1" applyAlignment="1">
      <alignment horizontal="center" vertical="center"/>
    </xf>
    <xf numFmtId="0" fontId="8" fillId="0" borderId="0" xfId="0" applyFont="1" applyFill="1" applyBorder="1" applyAlignment="1">
      <alignment horizontal="center" vertical="center" textRotation="90"/>
    </xf>
    <xf numFmtId="0" fontId="0" fillId="0" borderId="0" xfId="0" applyFill="1" applyBorder="1" applyAlignment="1">
      <alignment horizontal="left" vertical="center" wrapText="1"/>
    </xf>
    <xf numFmtId="0" fontId="15" fillId="0" borderId="1" xfId="0" applyFont="1" applyFill="1" applyBorder="1" applyAlignment="1" applyProtection="1">
      <alignment horizontal="center" vertical="center" wrapText="1"/>
      <protection locked="0"/>
    </xf>
    <xf numFmtId="0" fontId="5" fillId="0" borderId="0" xfId="0" applyFont="1" applyAlignment="1">
      <alignment horizontal="left"/>
    </xf>
    <xf numFmtId="0" fontId="0" fillId="0" borderId="0" xfId="0" applyFont="1" applyAlignment="1">
      <alignment horizontal="left"/>
    </xf>
    <xf numFmtId="0" fontId="0" fillId="0" borderId="31" xfId="0" applyFont="1" applyBorder="1" applyAlignment="1">
      <alignment horizontal="center"/>
    </xf>
    <xf numFmtId="0" fontId="0" fillId="0" borderId="1" xfId="0" applyFont="1" applyBorder="1" applyAlignment="1">
      <alignment horizontal="center"/>
    </xf>
    <xf numFmtId="0" fontId="0" fillId="0" borderId="32" xfId="0" applyFont="1" applyBorder="1" applyAlignment="1">
      <alignment horizontal="center" wrapText="1"/>
    </xf>
    <xf numFmtId="0" fontId="0" fillId="0" borderId="0" xfId="0" applyFont="1" applyBorder="1" applyAlignment="1">
      <alignment horizontal="left" wrapText="1"/>
    </xf>
    <xf numFmtId="0" fontId="0" fillId="0" borderId="0" xfId="0" applyFont="1" applyBorder="1" applyAlignment="1">
      <alignment horizontal="left" vertical="top"/>
    </xf>
    <xf numFmtId="0" fontId="0" fillId="0" borderId="0" xfId="0" applyFont="1" applyBorder="1" applyAlignment="1">
      <alignment horizontal="left"/>
    </xf>
    <xf numFmtId="0" fontId="4" fillId="4" borderId="0" xfId="0" applyFont="1" applyFill="1" applyBorder="1" applyAlignment="1">
      <alignment horizontal="left" vertical="center"/>
    </xf>
    <xf numFmtId="0" fontId="0" fillId="0" borderId="31" xfId="0" applyFont="1" applyBorder="1" applyAlignment="1">
      <alignment horizontal="center" wrapText="1"/>
    </xf>
    <xf numFmtId="0" fontId="0" fillId="0" borderId="0" xfId="0" applyFont="1" applyAlignment="1">
      <alignment horizontal="left" vertical="center"/>
    </xf>
    <xf numFmtId="0" fontId="0" fillId="0" borderId="33" xfId="0" applyFont="1" applyBorder="1" applyAlignment="1" applyProtection="1">
      <alignment horizontal="left"/>
      <protection locked="0"/>
    </xf>
    <xf numFmtId="0" fontId="0" fillId="0" borderId="47" xfId="0" applyFont="1" applyBorder="1" applyAlignment="1" applyProtection="1">
      <alignment horizontal="left"/>
      <protection locked="0"/>
    </xf>
    <xf numFmtId="0" fontId="0" fillId="0" borderId="34" xfId="0" applyFont="1" applyBorder="1" applyAlignment="1" applyProtection="1">
      <alignment horizontal="left" wrapText="1"/>
      <protection locked="0"/>
    </xf>
    <xf numFmtId="0" fontId="0" fillId="0" borderId="1" xfId="0" applyFont="1" applyBorder="1" applyAlignment="1" applyProtection="1">
      <alignment horizontal="left" wrapText="1"/>
      <protection locked="0"/>
    </xf>
    <xf numFmtId="0" fontId="0" fillId="0" borderId="65" xfId="0" applyFont="1" applyBorder="1" applyAlignment="1">
      <alignment horizontal="center" wrapText="1"/>
    </xf>
    <xf numFmtId="0" fontId="0" fillId="0" borderId="5" xfId="0" applyFont="1" applyBorder="1" applyAlignment="1" applyProtection="1">
      <alignment horizontal="left" wrapText="1"/>
      <protection locked="0"/>
    </xf>
    <xf numFmtId="0" fontId="0" fillId="0" borderId="5" xfId="0" applyFont="1" applyBorder="1" applyAlignment="1" applyProtection="1">
      <alignment horizontal="left" wrapText="1"/>
      <protection locked="0"/>
    </xf>
    <xf numFmtId="0" fontId="0" fillId="0" borderId="47" xfId="0" applyFont="1" applyBorder="1" applyAlignment="1">
      <alignment horizontal="center" wrapText="1"/>
    </xf>
    <xf numFmtId="0" fontId="0" fillId="0" borderId="0" xfId="0" applyFont="1" applyBorder="1" applyAlignment="1">
      <alignment horizontal="left" vertical="top" wrapText="1"/>
    </xf>
    <xf numFmtId="0" fontId="0" fillId="0" borderId="4" xfId="0" applyFont="1" applyBorder="1" applyAlignment="1">
      <alignment horizontal="left" vertical="top" wrapText="1"/>
    </xf>
    <xf numFmtId="0" fontId="0" fillId="0" borderId="69" xfId="0" applyFont="1" applyBorder="1" applyAlignment="1">
      <alignment horizontal="center" wrapText="1"/>
    </xf>
    <xf numFmtId="0" fontId="0" fillId="0" borderId="7" xfId="0" applyFont="1" applyBorder="1" applyAlignment="1" applyProtection="1">
      <alignment horizontal="left" wrapText="1"/>
      <protection locked="0"/>
    </xf>
    <xf numFmtId="0" fontId="0" fillId="0" borderId="6" xfId="0" applyFont="1" applyBorder="1" applyAlignment="1">
      <alignment horizontal="left" vertical="top" wrapText="1"/>
    </xf>
    <xf numFmtId="0" fontId="0" fillId="0" borderId="20" xfId="0" applyFont="1" applyBorder="1" applyAlignment="1">
      <alignment horizontal="left" wrapText="1"/>
    </xf>
    <xf numFmtId="0" fontId="0" fillId="0" borderId="22" xfId="0" applyFont="1" applyBorder="1" applyAlignment="1">
      <alignment horizontal="left" wrapText="1"/>
    </xf>
    <xf numFmtId="0" fontId="0" fillId="0" borderId="36" xfId="0" applyFont="1" applyBorder="1" applyAlignment="1">
      <alignment horizontal="left" wrapText="1"/>
    </xf>
    <xf numFmtId="0" fontId="0" fillId="0" borderId="10" xfId="0" applyFont="1" applyBorder="1" applyAlignment="1" applyProtection="1">
      <alignment horizontal="center" wrapText="1"/>
      <protection locked="0"/>
    </xf>
    <xf numFmtId="0" fontId="0" fillId="0" borderId="11" xfId="0" applyFont="1" applyBorder="1" applyAlignment="1" applyProtection="1">
      <alignment horizontal="center" wrapText="1"/>
      <protection locked="0"/>
    </xf>
    <xf numFmtId="0" fontId="0" fillId="0" borderId="12" xfId="0" applyFont="1" applyBorder="1" applyAlignment="1" applyProtection="1">
      <alignment horizontal="center" wrapText="1"/>
      <protection locked="0"/>
    </xf>
    <xf numFmtId="0" fontId="0" fillId="0" borderId="6" xfId="0" applyFont="1" applyBorder="1" applyAlignment="1" applyProtection="1">
      <alignment horizontal="center" wrapText="1"/>
      <protection locked="0"/>
    </xf>
    <xf numFmtId="0" fontId="0" fillId="0" borderId="5" xfId="0" applyFont="1" applyBorder="1" applyAlignment="1" applyProtection="1">
      <alignment horizontal="left" wrapText="1"/>
      <protection locked="0"/>
    </xf>
    <xf numFmtId="0" fontId="0" fillId="0" borderId="63" xfId="0" applyFont="1" applyBorder="1" applyAlignment="1" applyProtection="1">
      <alignment horizontal="left" wrapText="1"/>
      <protection locked="0"/>
    </xf>
    <xf numFmtId="0" fontId="0" fillId="0" borderId="44" xfId="0" applyFont="1" applyBorder="1" applyAlignment="1">
      <alignment horizontal="left" vertical="top" wrapText="1"/>
    </xf>
    <xf numFmtId="0" fontId="0" fillId="0" borderId="13" xfId="0" applyFont="1" applyBorder="1" applyAlignment="1">
      <alignment horizontal="left" vertical="top" wrapText="1"/>
    </xf>
    <xf numFmtId="0" fontId="0" fillId="0" borderId="45" xfId="0" applyFont="1" applyBorder="1" applyAlignment="1">
      <alignment horizontal="left" vertical="top" wrapText="1"/>
    </xf>
    <xf numFmtId="0" fontId="0" fillId="0" borderId="67" xfId="0" applyFont="1" applyBorder="1" applyAlignment="1">
      <alignment horizontal="left" vertical="top" wrapText="1"/>
    </xf>
    <xf numFmtId="0" fontId="0" fillId="0" borderId="0" xfId="0" applyFont="1" applyBorder="1" applyAlignment="1">
      <alignment horizontal="left" vertical="top" wrapText="1"/>
    </xf>
    <xf numFmtId="0" fontId="0" fillId="0" borderId="68" xfId="0" applyFont="1" applyBorder="1" applyAlignment="1">
      <alignment horizontal="left" vertical="top" wrapText="1"/>
    </xf>
    <xf numFmtId="0" fontId="0" fillId="0" borderId="42" xfId="0" applyFont="1" applyBorder="1" applyAlignment="1">
      <alignment horizontal="left" vertical="top" wrapText="1"/>
    </xf>
    <xf numFmtId="0" fontId="0" fillId="0" borderId="4" xfId="0" applyFont="1" applyBorder="1" applyAlignment="1">
      <alignment horizontal="left" vertical="top" wrapText="1"/>
    </xf>
    <xf numFmtId="0" fontId="0" fillId="0" borderId="43" xfId="0" applyFont="1" applyBorder="1" applyAlignment="1">
      <alignment horizontal="left" vertical="top" wrapText="1"/>
    </xf>
    <xf numFmtId="0" fontId="0" fillId="0" borderId="64" xfId="0" applyFont="1" applyBorder="1" applyAlignment="1">
      <alignment horizontal="left" wrapText="1"/>
    </xf>
    <xf numFmtId="0" fontId="0" fillId="0" borderId="71" xfId="0" applyFont="1" applyBorder="1" applyAlignment="1">
      <alignment horizontal="left" wrapText="1"/>
    </xf>
    <xf numFmtId="0" fontId="0" fillId="0" borderId="66" xfId="0" applyFont="1" applyBorder="1" applyAlignment="1" applyProtection="1">
      <alignment horizontal="left" wrapText="1"/>
      <protection locked="0"/>
    </xf>
    <xf numFmtId="0" fontId="0" fillId="0" borderId="23" xfId="0" applyFont="1" applyBorder="1" applyAlignment="1" applyProtection="1">
      <alignment horizontal="left" wrapText="1"/>
      <protection locked="0"/>
    </xf>
    <xf numFmtId="0" fontId="0" fillId="0" borderId="50" xfId="0" applyFont="1" applyBorder="1" applyAlignment="1" applyProtection="1">
      <alignment horizontal="left" wrapText="1"/>
      <protection locked="0"/>
    </xf>
    <xf numFmtId="0" fontId="0" fillId="0" borderId="15" xfId="0" applyFont="1" applyBorder="1" applyAlignment="1" applyProtection="1">
      <alignment horizontal="left" wrapText="1"/>
      <protection locked="0"/>
    </xf>
    <xf numFmtId="0" fontId="0" fillId="0" borderId="2" xfId="0" applyFont="1" applyBorder="1" applyAlignment="1" applyProtection="1">
      <alignment horizontal="left" wrapText="1"/>
      <protection locked="0"/>
    </xf>
    <xf numFmtId="0" fontId="0" fillId="0" borderId="14" xfId="0" applyFont="1" applyBorder="1" applyAlignment="1" applyProtection="1">
      <alignment horizontal="left" wrapText="1"/>
      <protection locked="0"/>
    </xf>
    <xf numFmtId="0" fontId="4" fillId="2" borderId="0" xfId="0" applyFont="1" applyFill="1" applyAlignment="1">
      <alignment horizontal="left" vertical="center"/>
    </xf>
    <xf numFmtId="0" fontId="0" fillId="0" borderId="16" xfId="0" applyFont="1" applyBorder="1" applyAlignment="1">
      <alignment horizontal="left" vertical="top" wrapText="1"/>
    </xf>
    <xf numFmtId="0" fontId="0" fillId="0" borderId="38" xfId="0" applyFont="1" applyBorder="1" applyAlignment="1">
      <alignment horizontal="left" vertical="top" wrapText="1"/>
    </xf>
    <xf numFmtId="0" fontId="0" fillId="0" borderId="39" xfId="0" applyFont="1" applyBorder="1" applyAlignment="1">
      <alignment horizontal="left" vertical="top" wrapText="1"/>
    </xf>
    <xf numFmtId="0" fontId="0" fillId="0" borderId="48" xfId="0" applyFont="1" applyBorder="1" applyAlignment="1">
      <alignment horizontal="left" vertical="top" wrapText="1"/>
    </xf>
    <xf numFmtId="0" fontId="0" fillId="0" borderId="35" xfId="0" applyFont="1" applyBorder="1" applyAlignment="1">
      <alignment horizontal="left" vertical="top" wrapText="1"/>
    </xf>
    <xf numFmtId="0" fontId="0" fillId="0" borderId="49" xfId="0" applyFont="1" applyBorder="1" applyAlignment="1">
      <alignment horizontal="left" vertical="top" wrapText="1"/>
    </xf>
    <xf numFmtId="0" fontId="0" fillId="0" borderId="7" xfId="0" applyFont="1" applyBorder="1" applyAlignment="1" applyProtection="1">
      <alignment horizontal="left" wrapText="1"/>
      <protection locked="0"/>
    </xf>
    <xf numFmtId="0" fontId="0" fillId="0" borderId="70" xfId="0" applyFont="1" applyBorder="1" applyAlignment="1" applyProtection="1">
      <alignment horizontal="left" wrapText="1"/>
      <protection locked="0"/>
    </xf>
    <xf numFmtId="0" fontId="0" fillId="0" borderId="15" xfId="0" applyFont="1" applyBorder="1" applyAlignment="1" applyProtection="1">
      <alignment horizontal="center" wrapText="1"/>
      <protection locked="0"/>
    </xf>
    <xf numFmtId="0" fontId="0" fillId="0" borderId="14" xfId="0" applyFont="1" applyBorder="1" applyAlignment="1" applyProtection="1">
      <alignment horizontal="center" wrapText="1"/>
      <protection locked="0"/>
    </xf>
    <xf numFmtId="0" fontId="0" fillId="0" borderId="1" xfId="0" applyFont="1" applyBorder="1" applyAlignment="1" applyProtection="1">
      <alignment horizontal="left" wrapText="1"/>
      <protection locked="0"/>
    </xf>
    <xf numFmtId="0" fontId="0" fillId="0" borderId="32" xfId="0" applyFont="1" applyBorder="1" applyAlignment="1" applyProtection="1">
      <alignment horizontal="left" wrapText="1"/>
      <protection locked="0"/>
    </xf>
    <xf numFmtId="0" fontId="0" fillId="0" borderId="40" xfId="0" applyFont="1" applyBorder="1" applyAlignment="1" applyProtection="1">
      <alignment horizontal="left" wrapText="1"/>
      <protection locked="0"/>
    </xf>
    <xf numFmtId="0" fontId="0" fillId="0" borderId="21" xfId="0" applyFont="1" applyBorder="1" applyAlignment="1" applyProtection="1">
      <alignment horizontal="left" wrapText="1"/>
      <protection locked="0"/>
    </xf>
    <xf numFmtId="0" fontId="0" fillId="0" borderId="27" xfId="0" applyFont="1" applyBorder="1" applyAlignment="1" applyProtection="1">
      <alignment horizontal="left" wrapText="1"/>
      <protection locked="0"/>
    </xf>
    <xf numFmtId="0" fontId="0" fillId="0" borderId="21" xfId="0" applyFont="1" applyBorder="1" applyAlignment="1" applyProtection="1">
      <alignment horizontal="left"/>
      <protection locked="0"/>
    </xf>
    <xf numFmtId="0" fontId="0" fillId="0" borderId="27" xfId="0" applyFont="1" applyBorder="1" applyAlignment="1" applyProtection="1">
      <alignment horizontal="left"/>
      <protection locked="0"/>
    </xf>
    <xf numFmtId="0" fontId="4" fillId="2" borderId="35" xfId="0" applyFont="1" applyFill="1" applyBorder="1" applyAlignment="1">
      <alignment horizontal="left" vertical="center"/>
    </xf>
    <xf numFmtId="0" fontId="0" fillId="0" borderId="0" xfId="0" applyFont="1" applyAlignment="1">
      <alignment horizontal="center" vertical="center" wrapText="1"/>
    </xf>
    <xf numFmtId="0" fontId="4" fillId="2" borderId="0" xfId="0" applyFont="1" applyFill="1" applyBorder="1" applyAlignment="1">
      <alignment horizontal="left" vertical="center"/>
    </xf>
    <xf numFmtId="0" fontId="0" fillId="0" borderId="22" xfId="0" applyFont="1" applyBorder="1" applyAlignment="1">
      <alignment horizontal="left"/>
    </xf>
    <xf numFmtId="0" fontId="0" fillId="0" borderId="22" xfId="0" applyBorder="1" applyAlignment="1">
      <alignment horizontal="left"/>
    </xf>
    <xf numFmtId="0" fontId="0" fillId="0" borderId="20" xfId="0" applyFont="1" applyBorder="1" applyAlignment="1" applyProtection="1">
      <alignment horizontal="left" wrapText="1"/>
      <protection locked="0"/>
    </xf>
    <xf numFmtId="0" fontId="0" fillId="0" borderId="22" xfId="0" applyFont="1" applyBorder="1" applyAlignment="1" applyProtection="1">
      <alignment horizontal="left" wrapText="1"/>
      <protection locked="0"/>
    </xf>
    <xf numFmtId="0" fontId="0" fillId="0" borderId="22" xfId="0" applyBorder="1" applyAlignment="1">
      <alignment horizontal="left" wrapText="1"/>
    </xf>
    <xf numFmtId="0" fontId="0" fillId="0" borderId="36" xfId="0" applyBorder="1" applyAlignment="1">
      <alignment horizontal="left" wrapText="1"/>
    </xf>
    <xf numFmtId="0" fontId="0" fillId="0" borderId="37" xfId="0" applyFont="1" applyBorder="1" applyAlignment="1">
      <alignment horizontal="left" wrapText="1"/>
    </xf>
    <xf numFmtId="0" fontId="0" fillId="0" borderId="23" xfId="0" applyFont="1" applyBorder="1" applyAlignment="1">
      <alignment horizontal="left"/>
    </xf>
    <xf numFmtId="0" fontId="0" fillId="0" borderId="25" xfId="0" applyFont="1" applyBorder="1" applyAlignment="1">
      <alignment horizontal="left"/>
    </xf>
    <xf numFmtId="0" fontId="0" fillId="0" borderId="16" xfId="0" applyFont="1" applyBorder="1" applyAlignment="1">
      <alignment horizontal="left" wrapText="1"/>
    </xf>
    <xf numFmtId="0" fontId="0" fillId="0" borderId="38" xfId="0" applyFont="1" applyBorder="1" applyAlignment="1">
      <alignment horizontal="left" wrapText="1"/>
    </xf>
    <xf numFmtId="0" fontId="0" fillId="0" borderId="39" xfId="0" applyFont="1" applyBorder="1" applyAlignment="1">
      <alignment horizontal="left"/>
    </xf>
    <xf numFmtId="0" fontId="0" fillId="0" borderId="25" xfId="0" applyFont="1" applyBorder="1" applyAlignment="1">
      <alignment horizontal="left" wrapText="1"/>
    </xf>
    <xf numFmtId="0" fontId="0" fillId="0" borderId="29" xfId="0" applyFont="1" applyBorder="1" applyAlignment="1">
      <alignment horizontal="left" wrapText="1"/>
    </xf>
    <xf numFmtId="0" fontId="0" fillId="0" borderId="41" xfId="0" applyFont="1" applyBorder="1" applyAlignment="1">
      <alignment horizontal="left"/>
    </xf>
    <xf numFmtId="0" fontId="0" fillId="0" borderId="30" xfId="0" applyFont="1" applyBorder="1" applyAlignment="1">
      <alignment horizontal="left"/>
    </xf>
    <xf numFmtId="0" fontId="0" fillId="0" borderId="23" xfId="0" applyFont="1" applyBorder="1" applyAlignment="1">
      <alignment horizontal="left" wrapText="1"/>
    </xf>
    <xf numFmtId="0" fontId="0" fillId="0" borderId="43" xfId="0" applyFont="1" applyBorder="1" applyAlignment="1">
      <alignment horizontal="left" vertical="top"/>
    </xf>
    <xf numFmtId="0" fontId="0" fillId="0" borderId="46" xfId="0" applyFont="1" applyBorder="1" applyAlignment="1">
      <alignment horizontal="left" vertical="top" wrapText="1"/>
    </xf>
    <xf numFmtId="0" fontId="0" fillId="0" borderId="26" xfId="0" applyFont="1" applyBorder="1" applyAlignment="1">
      <alignment horizontal="left" vertical="top"/>
    </xf>
    <xf numFmtId="0" fontId="0" fillId="0" borderId="46" xfId="0" applyFont="1" applyBorder="1" applyAlignment="1">
      <alignment horizontal="left" vertical="top"/>
    </xf>
    <xf numFmtId="0" fontId="0" fillId="0" borderId="40" xfId="0" applyFont="1" applyBorder="1" applyAlignment="1">
      <alignment horizontal="left" vertical="top"/>
    </xf>
    <xf numFmtId="0" fontId="0" fillId="0" borderId="27" xfId="0" applyFont="1" applyBorder="1" applyAlignment="1">
      <alignment horizontal="left" vertical="top"/>
    </xf>
    <xf numFmtId="0" fontId="0" fillId="0" borderId="44" xfId="0" applyFont="1" applyBorder="1" applyAlignment="1" applyProtection="1">
      <alignment horizontal="left" wrapText="1"/>
      <protection locked="0"/>
    </xf>
    <xf numFmtId="0" fontId="0" fillId="0" borderId="13" xfId="0" applyFont="1" applyBorder="1" applyAlignment="1" applyProtection="1">
      <alignment horizontal="left" wrapText="1"/>
      <protection locked="0"/>
    </xf>
    <xf numFmtId="0" fontId="0" fillId="0" borderId="45" xfId="0" applyFont="1" applyBorder="1" applyAlignment="1" applyProtection="1">
      <alignment horizontal="left" wrapText="1"/>
      <protection locked="0"/>
    </xf>
    <xf numFmtId="0" fontId="0" fillId="0" borderId="48" xfId="0" applyFont="1" applyBorder="1" applyAlignment="1" applyProtection="1">
      <alignment horizontal="left" wrapText="1"/>
      <protection locked="0"/>
    </xf>
    <xf numFmtId="0" fontId="0" fillId="0" borderId="35" xfId="0" applyFont="1" applyBorder="1" applyAlignment="1" applyProtection="1">
      <alignment horizontal="left" wrapText="1"/>
      <protection locked="0"/>
    </xf>
    <xf numFmtId="0" fontId="0" fillId="0" borderId="49" xfId="0" applyFont="1" applyBorder="1" applyAlignment="1" applyProtection="1">
      <alignment horizontal="left" wrapText="1"/>
      <protection locked="0"/>
    </xf>
    <xf numFmtId="0" fontId="0" fillId="0" borderId="1" xfId="0" applyFont="1" applyBorder="1" applyAlignment="1" applyProtection="1">
      <alignment horizontal="center" vertical="center"/>
      <protection locked="0"/>
    </xf>
    <xf numFmtId="0" fontId="0" fillId="0" borderId="1" xfId="0" applyFont="1" applyBorder="1" applyAlignment="1" applyProtection="1">
      <alignment horizontal="left"/>
      <protection locked="0"/>
    </xf>
    <xf numFmtId="0" fontId="0" fillId="0" borderId="2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64" xfId="0" applyFont="1" applyBorder="1" applyAlignment="1">
      <alignment horizontal="center" vertical="center" wrapText="1"/>
    </xf>
    <xf numFmtId="0" fontId="0" fillId="0" borderId="53" xfId="0" applyFont="1" applyBorder="1" applyAlignment="1">
      <alignment horizontal="center" vertical="center" wrapText="1"/>
    </xf>
    <xf numFmtId="0" fontId="0" fillId="0" borderId="53" xfId="0" applyFont="1" applyBorder="1" applyAlignment="1">
      <alignment horizontal="center" vertical="center"/>
    </xf>
    <xf numFmtId="0" fontId="0" fillId="0" borderId="54" xfId="0" applyFont="1" applyBorder="1" applyAlignment="1">
      <alignment horizontal="center" vertical="center"/>
    </xf>
    <xf numFmtId="0" fontId="0" fillId="0" borderId="5" xfId="0" applyFont="1" applyBorder="1" applyAlignment="1" applyProtection="1">
      <alignment horizontal="center" vertical="center"/>
      <protection locked="0"/>
    </xf>
    <xf numFmtId="0" fontId="0" fillId="0" borderId="41" xfId="0" applyFont="1" applyBorder="1" applyAlignment="1">
      <alignment horizontal="center" wrapText="1"/>
    </xf>
    <xf numFmtId="0" fontId="0" fillId="0" borderId="30" xfId="0" applyFont="1" applyBorder="1" applyAlignment="1">
      <alignment horizontal="center" wrapText="1"/>
    </xf>
    <xf numFmtId="0" fontId="0" fillId="0" borderId="47" xfId="0" applyFont="1" applyBorder="1" applyAlignment="1">
      <alignment horizontal="center" wrapText="1"/>
    </xf>
    <xf numFmtId="0" fontId="0" fillId="0" borderId="34" xfId="0" applyFont="1" applyBorder="1" applyAlignment="1">
      <alignment horizontal="center" wrapText="1"/>
    </xf>
    <xf numFmtId="0" fontId="0" fillId="0" borderId="51" xfId="0" applyFont="1" applyBorder="1" applyAlignment="1">
      <alignment horizontal="center" wrapText="1"/>
    </xf>
    <xf numFmtId="0" fontId="0" fillId="0" borderId="52" xfId="0" applyFont="1" applyBorder="1" applyAlignment="1">
      <alignment horizontal="center" wrapText="1"/>
    </xf>
    <xf numFmtId="0" fontId="0" fillId="0" borderId="29" xfId="0" applyFont="1" applyBorder="1" applyAlignment="1">
      <alignment horizontal="center" wrapText="1"/>
    </xf>
    <xf numFmtId="0" fontId="0" fillId="0" borderId="33" xfId="0" applyFont="1" applyBorder="1" applyAlignment="1">
      <alignment horizontal="center" wrapText="1"/>
    </xf>
    <xf numFmtId="0" fontId="0" fillId="0" borderId="41"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protection locked="0"/>
    </xf>
    <xf numFmtId="0" fontId="0" fillId="0" borderId="46" xfId="0" applyFont="1" applyBorder="1" applyAlignment="1" applyProtection="1">
      <alignment horizontal="center" vertical="center" wrapText="1"/>
      <protection locked="0"/>
    </xf>
    <xf numFmtId="0" fontId="0" fillId="0" borderId="2" xfId="0" applyFont="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4" fillId="2" borderId="55" xfId="0" applyFont="1" applyFill="1" applyBorder="1" applyAlignment="1">
      <alignment horizontal="left" vertical="center"/>
    </xf>
    <xf numFmtId="0" fontId="0" fillId="0" borderId="56" xfId="0" applyFont="1" applyBorder="1" applyAlignment="1">
      <alignment horizontal="left" vertical="center" wrapText="1"/>
    </xf>
    <xf numFmtId="0" fontId="0" fillId="0" borderId="57" xfId="0" applyFont="1" applyBorder="1" applyAlignment="1">
      <alignment horizontal="left" vertical="center" wrapText="1"/>
    </xf>
    <xf numFmtId="0" fontId="0" fillId="0" borderId="58" xfId="0" applyFont="1" applyBorder="1" applyAlignment="1">
      <alignment horizontal="left" vertical="center" wrapText="1"/>
    </xf>
    <xf numFmtId="0" fontId="0" fillId="0" borderId="59" xfId="0" applyFont="1" applyBorder="1" applyAlignment="1">
      <alignment horizontal="left" vertical="center" wrapText="1"/>
    </xf>
    <xf numFmtId="0" fontId="0" fillId="0" borderId="0" xfId="0" applyFont="1" applyBorder="1" applyAlignment="1">
      <alignment horizontal="left" vertical="center" wrapText="1"/>
    </xf>
    <xf numFmtId="0" fontId="0" fillId="0" borderId="60" xfId="0" applyFont="1" applyBorder="1" applyAlignment="1">
      <alignment horizontal="left" vertical="center" wrapText="1"/>
    </xf>
    <xf numFmtId="0" fontId="0" fillId="0" borderId="61" xfId="0" applyFont="1" applyBorder="1" applyAlignment="1">
      <alignment horizontal="left" vertical="center" wrapText="1"/>
    </xf>
    <xf numFmtId="0" fontId="0" fillId="0" borderId="55" xfId="0" applyFont="1" applyBorder="1" applyAlignment="1">
      <alignment horizontal="left" vertical="center" wrapText="1"/>
    </xf>
    <xf numFmtId="0" fontId="0" fillId="0" borderId="62" xfId="0" applyFont="1" applyBorder="1" applyAlignment="1">
      <alignment horizontal="left" vertical="center" wrapText="1"/>
    </xf>
    <xf numFmtId="0" fontId="0" fillId="0" borderId="5"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wrapText="1"/>
      <protection locked="0"/>
    </xf>
    <xf numFmtId="0" fontId="0" fillId="0" borderId="37" xfId="0" applyFont="1" applyBorder="1" applyAlignment="1" applyProtection="1">
      <alignment horizontal="center" vertical="center" wrapText="1"/>
      <protection locked="0"/>
    </xf>
    <xf numFmtId="0" fontId="0" fillId="0" borderId="23" xfId="0" applyFont="1" applyBorder="1" applyAlignment="1" applyProtection="1">
      <alignment horizontal="center" vertical="center" wrapText="1"/>
      <protection locked="0"/>
    </xf>
    <xf numFmtId="0" fontId="0" fillId="0" borderId="50" xfId="0" applyBorder="1" applyAlignment="1" applyProtection="1">
      <alignment horizontal="center" vertical="center" wrapText="1"/>
      <protection locked="0"/>
    </xf>
    <xf numFmtId="0" fontId="21" fillId="2" borderId="3"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1" fillId="2" borderId="15"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8" fillId="0" borderId="4" xfId="0" applyFont="1" applyBorder="1" applyAlignment="1">
      <alignment horizontal="left" vertical="center" wrapText="1"/>
    </xf>
    <xf numFmtId="0" fontId="8" fillId="0" borderId="2" xfId="0" applyFont="1" applyBorder="1" applyAlignment="1">
      <alignment horizontal="left" vertical="center" wrapText="1"/>
    </xf>
    <xf numFmtId="165" fontId="21" fillId="2" borderId="3" xfId="0" applyNumberFormat="1" applyFont="1" applyFill="1" applyBorder="1" applyAlignment="1">
      <alignment horizontal="center" vertical="center" wrapText="1"/>
    </xf>
    <xf numFmtId="165" fontId="21" fillId="2" borderId="5" xfId="0" applyNumberFormat="1" applyFont="1" applyFill="1" applyBorder="1" applyAlignment="1">
      <alignment horizontal="center" vertical="center" wrapText="1"/>
    </xf>
    <xf numFmtId="0" fontId="21" fillId="2" borderId="14"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27" fillId="0" borderId="0" xfId="0" applyFont="1" applyAlignment="1" applyProtection="1">
      <alignment horizontal="center"/>
    </xf>
    <xf numFmtId="0" fontId="15" fillId="0" borderId="2" xfId="0" applyFont="1" applyBorder="1" applyAlignment="1" applyProtection="1">
      <alignment horizontal="left" wrapText="1"/>
    </xf>
    <xf numFmtId="0" fontId="15" fillId="0" borderId="14" xfId="0" applyFont="1" applyBorder="1" applyAlignment="1" applyProtection="1">
      <alignment horizontal="left" wrapText="1"/>
    </xf>
    <xf numFmtId="0" fontId="15" fillId="0" borderId="2" xfId="0" applyFont="1" applyBorder="1" applyAlignment="1" applyProtection="1">
      <alignment horizontal="justify" wrapText="1"/>
      <protection locked="0"/>
    </xf>
    <xf numFmtId="0" fontId="15" fillId="3" borderId="0" xfId="0" applyFont="1" applyFill="1" applyAlignment="1" applyProtection="1">
      <alignment horizontal="justify" vertical="top" wrapText="1"/>
    </xf>
    <xf numFmtId="0" fontId="16" fillId="0" borderId="0" xfId="0" applyFont="1" applyAlignment="1" applyProtection="1">
      <alignment horizontal="left" vertical="center" wrapText="1"/>
    </xf>
    <xf numFmtId="0" fontId="15" fillId="0" borderId="2" xfId="0" applyFont="1" applyBorder="1" applyAlignment="1" applyProtection="1">
      <alignment horizontal="left" vertical="center" wrapText="1"/>
      <protection locked="0"/>
    </xf>
    <xf numFmtId="0" fontId="15" fillId="0" borderId="4" xfId="0" applyFont="1" applyBorder="1" applyAlignment="1" applyProtection="1">
      <alignment horizontal="left" vertical="center" wrapText="1"/>
      <protection locked="0"/>
    </xf>
    <xf numFmtId="0" fontId="15" fillId="0" borderId="15" xfId="0" applyFont="1" applyBorder="1" applyAlignment="1" applyProtection="1">
      <alignment horizontal="justify" vertical="top" wrapText="1"/>
      <protection locked="0"/>
    </xf>
    <xf numFmtId="0" fontId="15" fillId="0" borderId="2" xfId="0" applyFont="1" applyBorder="1" applyAlignment="1" applyProtection="1">
      <alignment horizontal="justify" vertical="top" wrapText="1"/>
      <protection locked="0"/>
    </xf>
    <xf numFmtId="0" fontId="15" fillId="0" borderId="14" xfId="0" applyFont="1" applyBorder="1" applyAlignment="1" applyProtection="1">
      <alignment horizontal="justify" vertical="top" wrapText="1"/>
      <protection locked="0"/>
    </xf>
    <xf numFmtId="0" fontId="15" fillId="0" borderId="2" xfId="0" applyFont="1" applyBorder="1" applyAlignment="1" applyProtection="1">
      <alignment horizontal="justify" vertical="center" wrapText="1"/>
      <protection locked="0"/>
    </xf>
    <xf numFmtId="0" fontId="15" fillId="0" borderId="4" xfId="0" applyFont="1" applyBorder="1" applyAlignment="1" applyProtection="1">
      <alignment horizontal="left" vertical="center" wrapText="1"/>
    </xf>
    <xf numFmtId="0" fontId="15" fillId="0" borderId="4" xfId="0" applyFont="1" applyBorder="1" applyAlignment="1" applyProtection="1">
      <alignment horizontal="justify" vertical="center" wrapText="1"/>
      <protection locked="0"/>
    </xf>
    <xf numFmtId="166" fontId="15" fillId="0" borderId="2" xfId="0" applyNumberFormat="1" applyFont="1" applyBorder="1" applyAlignment="1" applyProtection="1">
      <alignment horizontal="justify" vertical="center" wrapText="1"/>
      <protection locked="0"/>
    </xf>
    <xf numFmtId="15" fontId="15" fillId="0" borderId="2" xfId="0" applyNumberFormat="1" applyFont="1" applyBorder="1" applyAlignment="1" applyProtection="1">
      <alignment horizontal="center" vertical="center" wrapText="1"/>
    </xf>
    <xf numFmtId="0" fontId="15" fillId="3" borderId="8" xfId="0" applyFont="1" applyFill="1" applyBorder="1" applyAlignment="1" applyProtection="1">
      <alignment horizontal="center" vertical="center" textRotation="90"/>
    </xf>
    <xf numFmtId="0" fontId="15" fillId="3" borderId="10" xfId="0" applyFont="1" applyFill="1" applyBorder="1" applyAlignment="1" applyProtection="1">
      <alignment horizontal="center" vertical="center" textRotation="90"/>
    </xf>
    <xf numFmtId="0" fontId="15" fillId="3" borderId="12" xfId="0" applyFont="1" applyFill="1" applyBorder="1" applyAlignment="1" applyProtection="1">
      <alignment horizontal="center" vertical="center" textRotation="90"/>
    </xf>
    <xf numFmtId="0" fontId="15" fillId="0" borderId="4" xfId="0" applyFont="1" applyBorder="1" applyAlignment="1" applyProtection="1">
      <alignment horizontal="justify" wrapText="1"/>
      <protection locked="0"/>
    </xf>
    <xf numFmtId="0" fontId="15" fillId="0" borderId="6" xfId="0" applyFont="1" applyBorder="1" applyAlignment="1" applyProtection="1">
      <alignment horizontal="justify" wrapText="1"/>
      <protection locked="0"/>
    </xf>
    <xf numFmtId="0" fontId="15" fillId="3" borderId="3" xfId="0" applyFont="1" applyFill="1" applyBorder="1" applyAlignment="1" applyProtection="1">
      <alignment horizontal="center" vertical="center" textRotation="90"/>
    </xf>
    <xf numFmtId="0" fontId="15" fillId="3" borderId="7" xfId="0" applyFont="1" applyFill="1" applyBorder="1" applyAlignment="1" applyProtection="1">
      <alignment horizontal="center" vertical="center" textRotation="90"/>
    </xf>
    <xf numFmtId="0" fontId="15" fillId="3" borderId="5" xfId="0" applyFont="1" applyFill="1" applyBorder="1" applyAlignment="1" applyProtection="1">
      <alignment horizontal="center" vertical="center" textRotation="90"/>
    </xf>
    <xf numFmtId="165" fontId="15" fillId="0" borderId="2" xfId="0" applyNumberFormat="1" applyFont="1" applyBorder="1" applyAlignment="1" applyProtection="1">
      <alignment horizontal="justify" vertical="center" wrapText="1"/>
      <protection locked="0"/>
    </xf>
    <xf numFmtId="0" fontId="20" fillId="0" borderId="0" xfId="0" applyFont="1" applyAlignment="1">
      <alignment horizontal="left"/>
    </xf>
    <xf numFmtId="0" fontId="8" fillId="0" borderId="1" xfId="0" applyFont="1" applyBorder="1" applyAlignment="1">
      <alignment horizontal="center"/>
    </xf>
    <xf numFmtId="0" fontId="30" fillId="2" borderId="15" xfId="0" applyFont="1" applyFill="1" applyBorder="1" applyAlignment="1">
      <alignment horizontal="center" vertical="center" wrapText="1"/>
    </xf>
    <xf numFmtId="0" fontId="30" fillId="2" borderId="2"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8" fillId="0" borderId="1" xfId="0" applyFont="1" applyBorder="1" applyAlignment="1">
      <alignment horizontal="justify" vertical="top" wrapText="1"/>
    </xf>
    <xf numFmtId="0" fontId="9" fillId="0" borderId="1" xfId="0" applyFont="1" applyBorder="1" applyAlignment="1">
      <alignment horizontal="justify" vertical="center" wrapText="1"/>
    </xf>
    <xf numFmtId="0" fontId="21" fillId="2" borderId="1" xfId="0" applyFont="1" applyFill="1" applyBorder="1" applyAlignment="1">
      <alignment horizontal="center" vertical="center" wrapText="1"/>
    </xf>
    <xf numFmtId="0" fontId="31" fillId="0" borderId="15" xfId="0" applyFont="1" applyBorder="1" applyAlignment="1">
      <alignment horizontal="center" vertical="center" wrapText="1"/>
    </xf>
    <xf numFmtId="0" fontId="31" fillId="0" borderId="14" xfId="0" applyFont="1" applyBorder="1" applyAlignment="1">
      <alignment horizontal="center" vertical="center" wrapText="1"/>
    </xf>
    <xf numFmtId="0" fontId="31" fillId="0" borderId="1" xfId="0" applyFont="1" applyBorder="1" applyAlignment="1">
      <alignment horizontal="center" vertical="center" wrapText="1"/>
    </xf>
    <xf numFmtId="0" fontId="22" fillId="2" borderId="1" xfId="0" applyFont="1" applyFill="1" applyBorder="1" applyAlignment="1">
      <alignment horizontal="center" vertical="center"/>
    </xf>
    <xf numFmtId="0" fontId="8" fillId="0" borderId="1" xfId="0" applyFont="1" applyBorder="1" applyAlignment="1">
      <alignment horizontal="justify" vertical="center" wrapText="1"/>
    </xf>
    <xf numFmtId="0" fontId="21" fillId="2" borderId="1" xfId="0" applyFont="1" applyFill="1" applyBorder="1" applyAlignment="1">
      <alignment horizontal="center" vertical="center"/>
    </xf>
    <xf numFmtId="0" fontId="21" fillId="2" borderId="1" xfId="0" applyFont="1" applyFill="1" applyBorder="1" applyAlignment="1">
      <alignment horizontal="center"/>
    </xf>
    <xf numFmtId="0" fontId="29" fillId="0" borderId="0" xfId="0" applyFont="1" applyAlignment="1">
      <alignment horizontal="left" vertical="center" wrapText="1"/>
    </xf>
    <xf numFmtId="0" fontId="8" fillId="0" borderId="2" xfId="0" applyFont="1" applyBorder="1" applyAlignment="1">
      <alignment horizontal="center" vertical="center" wrapText="1"/>
    </xf>
    <xf numFmtId="0" fontId="12" fillId="5" borderId="0" xfId="0" applyFont="1" applyFill="1" applyAlignment="1">
      <alignment horizontal="justify" vertical="top" wrapText="1"/>
    </xf>
    <xf numFmtId="0" fontId="15" fillId="0" borderId="2" xfId="0" applyFont="1" applyBorder="1" applyAlignment="1" applyProtection="1">
      <alignment horizontal="left" vertical="center" wrapText="1"/>
    </xf>
    <xf numFmtId="0" fontId="8" fillId="0" borderId="4" xfId="0" applyFont="1" applyBorder="1" applyAlignment="1">
      <alignment horizontal="justify" vertical="top" wrapText="1"/>
    </xf>
    <xf numFmtId="0" fontId="10" fillId="0" borderId="0" xfId="0" applyFont="1" applyAlignment="1">
      <alignment horizontal="left" vertical="justify" wrapText="1"/>
    </xf>
    <xf numFmtId="0" fontId="10" fillId="0" borderId="11" xfId="0" applyFont="1" applyBorder="1" applyAlignment="1">
      <alignment horizontal="left" vertical="justify" wrapText="1"/>
    </xf>
    <xf numFmtId="0" fontId="10" fillId="0" borderId="0" xfId="0" applyFont="1" applyAlignment="1">
      <alignment horizontal="left" vertical="center" wrapText="1"/>
    </xf>
    <xf numFmtId="0" fontId="20" fillId="0" borderId="1" xfId="0" applyFont="1" applyBorder="1" applyAlignment="1">
      <alignment horizontal="center" vertical="center"/>
    </xf>
    <xf numFmtId="0" fontId="5" fillId="0" borderId="0" xfId="0" applyFont="1" applyAlignment="1">
      <alignment horizontal="left"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164" fontId="0" fillId="0" borderId="2" xfId="0" applyNumberFormat="1" applyBorder="1" applyAlignment="1">
      <alignment horizontal="left" vertical="center" wrapText="1"/>
    </xf>
    <xf numFmtId="164" fontId="0" fillId="0" borderId="4" xfId="0" applyNumberFormat="1" applyBorder="1" applyAlignment="1">
      <alignment horizontal="left" vertical="center" wrapText="1"/>
    </xf>
    <xf numFmtId="0" fontId="0" fillId="0" borderId="4" xfId="0" applyBorder="1" applyAlignment="1">
      <alignment horizontal="center"/>
    </xf>
    <xf numFmtId="0" fontId="5" fillId="0" borderId="0" xfId="0" applyFont="1" applyAlignment="1">
      <alignment horizontal="left"/>
    </xf>
    <xf numFmtId="0" fontId="5" fillId="0" borderId="1" xfId="0" applyFont="1" applyBorder="1" applyAlignment="1">
      <alignment horizontal="center"/>
    </xf>
    <xf numFmtId="0" fontId="0" fillId="0" borderId="1" xfId="0" applyBorder="1" applyAlignment="1">
      <alignment horizontal="center"/>
    </xf>
    <xf numFmtId="0" fontId="0" fillId="0" borderId="14" xfId="0" applyBorder="1" applyAlignment="1">
      <alignment horizontal="left" vertical="center" wrapText="1"/>
    </xf>
    <xf numFmtId="0" fontId="0" fillId="0" borderId="0" xfId="0" applyAlignment="1">
      <alignment horizontal="center"/>
    </xf>
    <xf numFmtId="0" fontId="5" fillId="0" borderId="0" xfId="0" applyFont="1" applyAlignment="1">
      <alignment horizontal="left" vertical="center" wrapText="1"/>
    </xf>
    <xf numFmtId="0" fontId="8" fillId="3" borderId="8" xfId="0" applyFont="1" applyFill="1" applyBorder="1" applyAlignment="1">
      <alignment horizontal="center" vertical="center" textRotation="90"/>
    </xf>
    <xf numFmtId="0" fontId="8" fillId="3" borderId="10" xfId="0" applyFont="1" applyFill="1" applyBorder="1" applyAlignment="1">
      <alignment horizontal="center" vertical="center" textRotation="90"/>
    </xf>
    <xf numFmtId="0" fontId="8" fillId="3" borderId="12" xfId="0" applyFont="1" applyFill="1" applyBorder="1" applyAlignment="1">
      <alignment horizontal="center" vertical="center" textRotation="90"/>
    </xf>
    <xf numFmtId="0" fontId="0" fillId="0" borderId="6" xfId="0" applyBorder="1" applyAlignment="1">
      <alignment horizontal="left" vertical="center" wrapText="1"/>
    </xf>
    <xf numFmtId="0" fontId="0" fillId="0" borderId="1" xfId="0" applyFill="1" applyBorder="1" applyAlignment="1">
      <alignment horizontal="center"/>
    </xf>
    <xf numFmtId="0" fontId="3" fillId="0" borderId="1"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3" fillId="0" borderId="1" xfId="0" applyFont="1" applyBorder="1" applyAlignment="1">
      <alignment horizontal="center" vertical="center" wrapText="1"/>
    </xf>
    <xf numFmtId="0" fontId="3" fillId="0" borderId="15" xfId="0" applyFont="1" applyBorder="1" applyAlignment="1">
      <alignment horizontal="center" vertical="center"/>
    </xf>
    <xf numFmtId="0" fontId="3" fillId="0" borderId="14" xfId="0" applyFont="1" applyBorder="1" applyAlignment="1">
      <alignment horizontal="center" vertical="center"/>
    </xf>
    <xf numFmtId="0" fontId="8" fillId="0" borderId="2" xfId="0" applyFont="1" applyBorder="1" applyAlignment="1">
      <alignment horizontal="justify" vertical="top" wrapText="1"/>
    </xf>
    <xf numFmtId="0" fontId="10" fillId="0" borderId="1" xfId="0" applyFont="1" applyBorder="1" applyAlignment="1">
      <alignment horizontal="center"/>
    </xf>
    <xf numFmtId="0" fontId="5" fillId="0" borderId="1" xfId="0" applyFont="1" applyBorder="1" applyAlignment="1">
      <alignment horizontal="center" vertical="center"/>
    </xf>
    <xf numFmtId="0" fontId="4" fillId="2" borderId="31"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13" fillId="6" borderId="0" xfId="0" applyFont="1" applyFill="1" applyBorder="1" applyAlignment="1">
      <alignment horizontal="left" vertical="center"/>
    </xf>
    <xf numFmtId="0" fontId="13" fillId="6" borderId="0" xfId="0" applyFont="1" applyFill="1" applyAlignment="1">
      <alignment horizontal="left"/>
    </xf>
    <xf numFmtId="0" fontId="4" fillId="2" borderId="1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0" fillId="7" borderId="3" xfId="0" applyFill="1" applyBorder="1" applyAlignment="1">
      <alignment horizontal="center" vertical="center"/>
    </xf>
    <xf numFmtId="0" fontId="0" fillId="7" borderId="7" xfId="0" applyFill="1" applyBorder="1" applyAlignment="1">
      <alignment horizontal="center" vertical="center"/>
    </xf>
    <xf numFmtId="0" fontId="0" fillId="7" borderId="5" xfId="0" applyFill="1" applyBorder="1" applyAlignment="1">
      <alignment horizontal="center" vertical="center"/>
    </xf>
    <xf numFmtId="0" fontId="4" fillId="2" borderId="15"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5" xfId="0" applyFont="1" applyFill="1" applyBorder="1" applyAlignment="1">
      <alignment horizontal="center" vertical="center"/>
    </xf>
    <xf numFmtId="0" fontId="11" fillId="0" borderId="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0" fillId="0" borderId="0" xfId="0" applyFont="1" applyAlignment="1">
      <alignment horizontal="center"/>
    </xf>
  </cellXfs>
  <cellStyles count="3">
    <cellStyle name="Hipervínculo" xfId="2" builtinId="8"/>
    <cellStyle name="Normal" xfId="0" builtinId="0"/>
    <cellStyle name="Porcentaje" xfId="1" builtinId="5"/>
  </cellStyles>
  <dxfs count="36">
    <dxf>
      <font>
        <b/>
        <i val="0"/>
        <color theme="0"/>
      </font>
      <fill>
        <patternFill>
          <bgColor rgb="FF00B0F0"/>
        </patternFill>
      </fill>
    </dxf>
    <dxf>
      <font>
        <b/>
        <i val="0"/>
      </font>
      <fill>
        <patternFill>
          <bgColor theme="7" tint="0.39994506668294322"/>
        </patternFill>
      </fill>
    </dxf>
    <dxf>
      <font>
        <b/>
        <i val="0"/>
        <color theme="0"/>
      </font>
      <fill>
        <patternFill>
          <bgColor theme="6" tint="-0.24994659260841701"/>
        </patternFill>
      </fill>
    </dxf>
    <dxf>
      <font>
        <b/>
        <i val="0"/>
        <color theme="1"/>
      </font>
      <fill>
        <patternFill>
          <bgColor rgb="FFFFFF66"/>
        </patternFill>
      </fill>
    </dxf>
    <dxf>
      <font>
        <b/>
        <i val="0"/>
        <color theme="0"/>
      </font>
      <fill>
        <patternFill>
          <bgColor theme="5" tint="0.39994506668294322"/>
        </patternFill>
      </fill>
    </dxf>
    <dxf>
      <font>
        <b val="0"/>
        <i/>
        <color theme="5" tint="0.39994506668294322"/>
      </font>
    </dxf>
    <dxf>
      <font>
        <color theme="0"/>
      </font>
      <fill>
        <patternFill>
          <bgColor rgb="FFFF0000"/>
        </patternFill>
      </fill>
    </dxf>
    <dxf>
      <fill>
        <patternFill>
          <bgColor theme="6" tint="0.79998168889431442"/>
        </patternFill>
      </fill>
    </dxf>
    <dxf>
      <fill>
        <patternFill>
          <bgColor theme="5" tint="0.79998168889431442"/>
        </patternFill>
      </fill>
    </dxf>
    <dxf>
      <font>
        <b/>
        <i val="0"/>
        <color theme="0"/>
      </font>
      <fill>
        <patternFill>
          <bgColor rgb="FF92D050"/>
        </patternFill>
      </fill>
    </dxf>
    <dxf>
      <font>
        <b/>
        <i val="0"/>
        <color theme="0"/>
      </font>
      <fill>
        <patternFill>
          <bgColor theme="5" tint="-0.24994659260841701"/>
        </patternFill>
      </fill>
    </dxf>
    <dxf>
      <font>
        <b val="0"/>
        <i val="0"/>
        <color theme="0"/>
      </font>
      <fill>
        <patternFill>
          <bgColor rgb="FFFF0000"/>
        </patternFill>
      </fill>
    </dxf>
    <dxf>
      <fill>
        <patternFill>
          <bgColor theme="6" tint="0.79998168889431442"/>
        </patternFill>
      </fill>
    </dxf>
    <dxf>
      <font>
        <b val="0"/>
        <i val="0"/>
        <color theme="0"/>
      </font>
      <fill>
        <patternFill>
          <bgColor rgb="FFFF0000"/>
        </patternFill>
      </fill>
    </dxf>
    <dxf>
      <fill>
        <patternFill>
          <bgColor theme="6" tint="0.79998168889431442"/>
        </patternFill>
      </fill>
    </dxf>
    <dxf>
      <font>
        <b val="0"/>
        <i val="0"/>
        <color theme="0"/>
      </font>
      <fill>
        <patternFill>
          <bgColor rgb="FFFF0000"/>
        </patternFill>
      </fill>
    </dxf>
    <dxf>
      <fill>
        <patternFill>
          <bgColor theme="6" tint="0.79998168889431442"/>
        </patternFill>
      </fill>
    </dxf>
    <dxf>
      <font>
        <b val="0"/>
        <i val="0"/>
        <color theme="0"/>
      </font>
      <fill>
        <patternFill>
          <bgColor rgb="FFFF0000"/>
        </patternFill>
      </fill>
    </dxf>
    <dxf>
      <fill>
        <patternFill>
          <bgColor theme="6" tint="0.79998168889431442"/>
        </patternFill>
      </fill>
    </dxf>
    <dxf>
      <font>
        <b val="0"/>
        <i val="0"/>
        <color theme="0"/>
      </font>
      <fill>
        <patternFill>
          <bgColor rgb="FFFF0000"/>
        </patternFill>
      </fill>
    </dxf>
    <dxf>
      <fill>
        <patternFill>
          <bgColor theme="6" tint="0.79998168889431442"/>
        </patternFill>
      </fill>
    </dxf>
    <dxf>
      <font>
        <b val="0"/>
        <i val="0"/>
        <color theme="0"/>
      </font>
      <fill>
        <patternFill>
          <bgColor rgb="FFFF0000"/>
        </patternFill>
      </fill>
    </dxf>
    <dxf>
      <fill>
        <patternFill>
          <bgColor theme="6" tint="0.79998168889431442"/>
        </patternFill>
      </fill>
    </dxf>
    <dxf>
      <font>
        <b val="0"/>
        <i val="0"/>
        <color theme="0"/>
      </font>
      <fill>
        <patternFill>
          <bgColor rgb="FFFF0000"/>
        </patternFill>
      </fill>
    </dxf>
    <dxf>
      <fill>
        <patternFill>
          <bgColor theme="6" tint="0.79998168889431442"/>
        </patternFill>
      </fill>
    </dxf>
    <dxf>
      <font>
        <b val="0"/>
        <i val="0"/>
        <color theme="0"/>
      </font>
      <fill>
        <patternFill>
          <bgColor rgb="FFFF000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b val="0"/>
        <i val="0"/>
        <color theme="0"/>
      </font>
      <fill>
        <patternFill>
          <bgColor rgb="FFFF0000"/>
        </patternFill>
      </fill>
    </dxf>
    <dxf>
      <fill>
        <patternFill>
          <bgColor theme="6" tint="0.79998168889431442"/>
        </patternFill>
      </fill>
    </dxf>
    <dxf>
      <fill>
        <patternFill>
          <bgColor theme="6" tint="0.79998168889431442"/>
        </patternFill>
      </fill>
    </dxf>
    <dxf>
      <font>
        <b val="0"/>
        <i/>
        <color theme="4" tint="-0.24994659260841701"/>
      </font>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BO"/>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5.989466434664803E-2"/>
          <c:y val="8.4109997613934617E-2"/>
          <c:w val="0.64111560081896968"/>
          <c:h val="0.72610474827010263"/>
        </c:manualLayout>
      </c:layout>
      <c:lineChart>
        <c:grouping val="standard"/>
        <c:varyColors val="0"/>
        <c:ser>
          <c:idx val="0"/>
          <c:order val="0"/>
          <c:tx>
            <c:strRef>
              <c:f>'GRÁFICOS Y MATRIZ'!$C$3</c:f>
              <c:strCache>
                <c:ptCount val="1"/>
                <c:pt idx="0">
                  <c:v>NIVEL SOLICITADO</c:v>
                </c:pt>
              </c:strCache>
            </c:strRef>
          </c:tx>
          <c:spPr>
            <a:ln w="25400"/>
          </c:spPr>
          <c:marker>
            <c:symbol val="diamond"/>
            <c:size val="5"/>
          </c:marker>
          <c:cat>
            <c:strRef>
              <c:f>'GRÁFICOS Y MATRIZ'!$B$4:$B$9</c:f>
              <c:strCache>
                <c:ptCount val="6"/>
                <c:pt idx="0">
                  <c:v>E</c:v>
                </c:pt>
                <c:pt idx="1">
                  <c:v>T</c:v>
                </c:pt>
                <c:pt idx="2">
                  <c:v>H</c:v>
                </c:pt>
                <c:pt idx="3">
                  <c:v>I</c:v>
                </c:pt>
                <c:pt idx="4">
                  <c:v>C</c:v>
                </c:pt>
                <c:pt idx="5">
                  <c:v>A</c:v>
                </c:pt>
              </c:strCache>
            </c:strRef>
          </c:cat>
          <c:val>
            <c:numRef>
              <c:f>'GRÁFICOS Y MATRIZ'!$C$4:$C$9</c:f>
              <c:numCache>
                <c:formatCode>General</c:formatCode>
                <c:ptCount val="6"/>
              </c:numCache>
            </c:numRef>
          </c:val>
          <c:smooth val="0"/>
          <c:extLst xmlns:c16r2="http://schemas.microsoft.com/office/drawing/2015/06/chart">
            <c:ext xmlns:c16="http://schemas.microsoft.com/office/drawing/2014/chart" uri="{C3380CC4-5D6E-409C-BE32-E72D297353CC}">
              <c16:uniqueId val="{00000000-932D-407E-B4A7-86D5F7DC46D4}"/>
            </c:ext>
          </c:extLst>
        </c:ser>
        <c:ser>
          <c:idx val="1"/>
          <c:order val="1"/>
          <c:tx>
            <c:strRef>
              <c:f>'GRÁFICOS Y MATRIZ'!$D$3</c:f>
              <c:strCache>
                <c:ptCount val="1"/>
                <c:pt idx="0">
                  <c:v>NIVEL CONSEGUIDO</c:v>
                </c:pt>
              </c:strCache>
            </c:strRef>
          </c:tx>
          <c:spPr>
            <a:ln w="25400"/>
          </c:spPr>
          <c:marker>
            <c:symbol val="square"/>
            <c:size val="5"/>
          </c:marker>
          <c:cat>
            <c:strRef>
              <c:f>'GRÁFICOS Y MATRIZ'!$B$4:$B$9</c:f>
              <c:strCache>
                <c:ptCount val="6"/>
                <c:pt idx="0">
                  <c:v>E</c:v>
                </c:pt>
                <c:pt idx="1">
                  <c:v>T</c:v>
                </c:pt>
                <c:pt idx="2">
                  <c:v>H</c:v>
                </c:pt>
                <c:pt idx="3">
                  <c:v>I</c:v>
                </c:pt>
                <c:pt idx="4">
                  <c:v>C</c:v>
                </c:pt>
                <c:pt idx="5">
                  <c:v>A</c:v>
                </c:pt>
              </c:strCache>
            </c:strRef>
          </c:cat>
          <c:val>
            <c:numRef>
              <c:f>'GRÁFICOS Y MATRIZ'!$D$4:$D$9</c:f>
              <c:numCache>
                <c:formatCode>General</c:formatCode>
                <c:ptCount val="6"/>
                <c:pt idx="0">
                  <c:v>0</c:v>
                </c:pt>
                <c:pt idx="1">
                  <c:v>0</c:v>
                </c:pt>
                <c:pt idx="2">
                  <c:v>0</c:v>
                </c:pt>
                <c:pt idx="3">
                  <c:v>0</c:v>
                </c:pt>
                <c:pt idx="4">
                  <c:v>0</c:v>
                </c:pt>
                <c:pt idx="5">
                  <c:v>0</c:v>
                </c:pt>
              </c:numCache>
            </c:numRef>
          </c:val>
          <c:smooth val="0"/>
          <c:extLst xmlns:c16r2="http://schemas.microsoft.com/office/drawing/2015/06/chart">
            <c:ext xmlns:c16="http://schemas.microsoft.com/office/drawing/2014/chart" uri="{C3380CC4-5D6E-409C-BE32-E72D297353CC}">
              <c16:uniqueId val="{00000001-932D-407E-B4A7-86D5F7DC46D4}"/>
            </c:ext>
          </c:extLst>
        </c:ser>
        <c:dLbls>
          <c:showLegendKey val="0"/>
          <c:showVal val="0"/>
          <c:showCatName val="0"/>
          <c:showSerName val="0"/>
          <c:showPercent val="0"/>
          <c:showBubbleSize val="0"/>
        </c:dLbls>
        <c:marker val="1"/>
        <c:smooth val="0"/>
        <c:axId val="59112832"/>
        <c:axId val="107725952"/>
      </c:lineChart>
      <c:catAx>
        <c:axId val="59112832"/>
        <c:scaling>
          <c:orientation val="minMax"/>
        </c:scaling>
        <c:delete val="0"/>
        <c:axPos val="b"/>
        <c:numFmt formatCode="General" sourceLinked="0"/>
        <c:majorTickMark val="out"/>
        <c:minorTickMark val="none"/>
        <c:tickLblPos val="nextTo"/>
        <c:crossAx val="107725952"/>
        <c:crosses val="autoZero"/>
        <c:auto val="1"/>
        <c:lblAlgn val="ctr"/>
        <c:lblOffset val="100"/>
        <c:noMultiLvlLbl val="0"/>
      </c:catAx>
      <c:valAx>
        <c:axId val="107725952"/>
        <c:scaling>
          <c:orientation val="minMax"/>
          <c:max val="4"/>
          <c:min val="1"/>
        </c:scaling>
        <c:delete val="0"/>
        <c:axPos val="l"/>
        <c:majorGridlines/>
        <c:numFmt formatCode="General" sourceLinked="1"/>
        <c:majorTickMark val="out"/>
        <c:minorTickMark val="none"/>
        <c:tickLblPos val="nextTo"/>
        <c:crossAx val="59112832"/>
        <c:crosses val="autoZero"/>
        <c:crossBetween val="between"/>
        <c:minorUnit val="1"/>
      </c:valAx>
    </c:plotArea>
    <c:legend>
      <c:legendPos val="r"/>
      <c:overlay val="0"/>
      <c:txPr>
        <a:bodyPr/>
        <a:lstStyle/>
        <a:p>
          <a:pPr>
            <a:defRPr sz="900"/>
          </a:pPr>
          <a:endParaRPr lang="es-BO"/>
        </a:p>
      </c:txPr>
    </c:legend>
    <c:plotVisOnly val="1"/>
    <c:dispBlanksAs val="gap"/>
    <c:showDLblsOverMax val="0"/>
  </c:chart>
  <c:spPr>
    <a:ln>
      <a:noFill/>
    </a:ln>
  </c:spPr>
  <c:txPr>
    <a:bodyPr/>
    <a:lstStyle/>
    <a:p>
      <a:pPr>
        <a:defRPr sz="1050"/>
      </a:pPr>
      <a:endParaRPr lang="es-B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BO"/>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1"/>
    <c:plotArea>
      <c:layout/>
      <c:lineChart>
        <c:grouping val="standard"/>
        <c:varyColors val="0"/>
        <c:ser>
          <c:idx val="0"/>
          <c:order val="0"/>
          <c:tx>
            <c:strRef>
              <c:f>'GRÁFICOS Y MATRIZ'!$C$12</c:f>
              <c:strCache>
                <c:ptCount val="1"/>
                <c:pt idx="0">
                  <c:v>NIVEL SOLICITADO</c:v>
                </c:pt>
              </c:strCache>
            </c:strRef>
          </c:tx>
          <c:marker>
            <c:symbol val="none"/>
          </c:marker>
          <c:cat>
            <c:strRef>
              <c:f>'GRÁFICOS Y MATRIZ'!$B$13:$B$18</c:f>
              <c:strCache>
                <c:ptCount val="6"/>
                <c:pt idx="0">
                  <c:v>E</c:v>
                </c:pt>
                <c:pt idx="1">
                  <c:v>T</c:v>
                </c:pt>
                <c:pt idx="2">
                  <c:v>H</c:v>
                </c:pt>
                <c:pt idx="3">
                  <c:v>I</c:v>
                </c:pt>
                <c:pt idx="4">
                  <c:v>C</c:v>
                </c:pt>
                <c:pt idx="5">
                  <c:v>A</c:v>
                </c:pt>
              </c:strCache>
            </c:strRef>
          </c:cat>
          <c:val>
            <c:numRef>
              <c:f>'GRÁFICOS Y MATRIZ'!$C$13:$C$18</c:f>
              <c:numCache>
                <c:formatCode>General</c:formatCode>
                <c:ptCount val="6"/>
                <c:pt idx="0">
                  <c:v>0</c:v>
                </c:pt>
                <c:pt idx="1">
                  <c:v>0</c:v>
                </c:pt>
                <c:pt idx="2">
                  <c:v>0</c:v>
                </c:pt>
                <c:pt idx="3">
                  <c:v>0</c:v>
                </c:pt>
                <c:pt idx="4">
                  <c:v>0</c:v>
                </c:pt>
                <c:pt idx="5">
                  <c:v>0</c:v>
                </c:pt>
              </c:numCache>
            </c:numRef>
          </c:val>
          <c:smooth val="0"/>
          <c:extLst xmlns:c16r2="http://schemas.microsoft.com/office/drawing/2015/06/chart">
            <c:ext xmlns:c16="http://schemas.microsoft.com/office/drawing/2014/chart" uri="{C3380CC4-5D6E-409C-BE32-E72D297353CC}">
              <c16:uniqueId val="{00000000-FE0C-4CC2-8766-418357909C1D}"/>
            </c:ext>
          </c:extLst>
        </c:ser>
        <c:ser>
          <c:idx val="1"/>
          <c:order val="1"/>
          <c:tx>
            <c:strRef>
              <c:f>'GRÁFICOS Y MATRIZ'!$D$12</c:f>
              <c:strCache>
                <c:ptCount val="1"/>
                <c:pt idx="0">
                  <c:v>POSTULANTE 1</c:v>
                </c:pt>
              </c:strCache>
            </c:strRef>
          </c:tx>
          <c:spPr>
            <a:ln w="44450">
              <a:prstDash val="sysDot"/>
            </a:ln>
          </c:spPr>
          <c:marker>
            <c:symbol val="circle"/>
            <c:size val="5"/>
          </c:marker>
          <c:cat>
            <c:strRef>
              <c:f>'GRÁFICOS Y MATRIZ'!$B$13:$B$18</c:f>
              <c:strCache>
                <c:ptCount val="6"/>
                <c:pt idx="0">
                  <c:v>E</c:v>
                </c:pt>
                <c:pt idx="1">
                  <c:v>T</c:v>
                </c:pt>
                <c:pt idx="2">
                  <c:v>H</c:v>
                </c:pt>
                <c:pt idx="3">
                  <c:v>I</c:v>
                </c:pt>
                <c:pt idx="4">
                  <c:v>C</c:v>
                </c:pt>
                <c:pt idx="5">
                  <c:v>A</c:v>
                </c:pt>
              </c:strCache>
            </c:strRef>
          </c:cat>
          <c:val>
            <c:numRef>
              <c:f>'GRÁFICOS Y MATRIZ'!$D$13:$D$18</c:f>
              <c:numCache>
                <c:formatCode>General</c:formatCode>
                <c:ptCount val="6"/>
                <c:pt idx="0">
                  <c:v>0</c:v>
                </c:pt>
                <c:pt idx="1">
                  <c:v>0</c:v>
                </c:pt>
                <c:pt idx="2">
                  <c:v>0</c:v>
                </c:pt>
                <c:pt idx="3">
                  <c:v>0</c:v>
                </c:pt>
                <c:pt idx="4">
                  <c:v>0</c:v>
                </c:pt>
                <c:pt idx="5">
                  <c:v>0</c:v>
                </c:pt>
              </c:numCache>
            </c:numRef>
          </c:val>
          <c:smooth val="0"/>
          <c:extLst xmlns:c16r2="http://schemas.microsoft.com/office/drawing/2015/06/chart">
            <c:ext xmlns:c16="http://schemas.microsoft.com/office/drawing/2014/chart" uri="{C3380CC4-5D6E-409C-BE32-E72D297353CC}">
              <c16:uniqueId val="{00000001-FE0C-4CC2-8766-418357909C1D}"/>
            </c:ext>
          </c:extLst>
        </c:ser>
        <c:ser>
          <c:idx val="2"/>
          <c:order val="2"/>
          <c:tx>
            <c:strRef>
              <c:f>'GRÁFICOS Y MATRIZ'!$E$12</c:f>
              <c:strCache>
                <c:ptCount val="1"/>
                <c:pt idx="0">
                  <c:v>POSTULANTE 2</c:v>
                </c:pt>
              </c:strCache>
            </c:strRef>
          </c:tx>
          <c:spPr>
            <a:ln w="44450">
              <a:prstDash val="dash"/>
            </a:ln>
          </c:spPr>
          <c:marker>
            <c:symbol val="square"/>
            <c:size val="5"/>
          </c:marker>
          <c:cat>
            <c:strRef>
              <c:f>'GRÁFICOS Y MATRIZ'!$B$13:$B$18</c:f>
              <c:strCache>
                <c:ptCount val="6"/>
                <c:pt idx="0">
                  <c:v>E</c:v>
                </c:pt>
                <c:pt idx="1">
                  <c:v>T</c:v>
                </c:pt>
                <c:pt idx="2">
                  <c:v>H</c:v>
                </c:pt>
                <c:pt idx="3">
                  <c:v>I</c:v>
                </c:pt>
                <c:pt idx="4">
                  <c:v>C</c:v>
                </c:pt>
                <c:pt idx="5">
                  <c:v>A</c:v>
                </c:pt>
              </c:strCache>
            </c:strRef>
          </c:cat>
          <c:val>
            <c:numRef>
              <c:f>'GRÁFICOS Y MATRIZ'!$E$13:$E$18</c:f>
              <c:numCache>
                <c:formatCode>General</c:formatCode>
                <c:ptCount val="6"/>
              </c:numCache>
            </c:numRef>
          </c:val>
          <c:smooth val="0"/>
          <c:extLst xmlns:c16r2="http://schemas.microsoft.com/office/drawing/2015/06/chart">
            <c:ext xmlns:c16="http://schemas.microsoft.com/office/drawing/2014/chart" uri="{C3380CC4-5D6E-409C-BE32-E72D297353CC}">
              <c16:uniqueId val="{00000002-FE0C-4CC2-8766-418357909C1D}"/>
            </c:ext>
          </c:extLst>
        </c:ser>
        <c:ser>
          <c:idx val="3"/>
          <c:order val="3"/>
          <c:tx>
            <c:strRef>
              <c:f>'GRÁFICOS Y MATRIZ'!$F$12</c:f>
              <c:strCache>
                <c:ptCount val="1"/>
                <c:pt idx="0">
                  <c:v>POSTULANTE 3</c:v>
                </c:pt>
              </c:strCache>
            </c:strRef>
          </c:tx>
          <c:spPr>
            <a:ln w="44450">
              <a:prstDash val="sysDash"/>
            </a:ln>
          </c:spPr>
          <c:marker>
            <c:symbol val="triangle"/>
            <c:size val="5"/>
          </c:marker>
          <c:cat>
            <c:strRef>
              <c:f>'GRÁFICOS Y MATRIZ'!$B$13:$B$18</c:f>
              <c:strCache>
                <c:ptCount val="6"/>
                <c:pt idx="0">
                  <c:v>E</c:v>
                </c:pt>
                <c:pt idx="1">
                  <c:v>T</c:v>
                </c:pt>
                <c:pt idx="2">
                  <c:v>H</c:v>
                </c:pt>
                <c:pt idx="3">
                  <c:v>I</c:v>
                </c:pt>
                <c:pt idx="4">
                  <c:v>C</c:v>
                </c:pt>
                <c:pt idx="5">
                  <c:v>A</c:v>
                </c:pt>
              </c:strCache>
            </c:strRef>
          </c:cat>
          <c:val>
            <c:numRef>
              <c:f>'GRÁFICOS Y MATRIZ'!$F$13:$F$18</c:f>
              <c:numCache>
                <c:formatCode>General</c:formatCode>
                <c:ptCount val="6"/>
              </c:numCache>
            </c:numRef>
          </c:val>
          <c:smooth val="0"/>
          <c:extLst xmlns:c16r2="http://schemas.microsoft.com/office/drawing/2015/06/chart">
            <c:ext xmlns:c16="http://schemas.microsoft.com/office/drawing/2014/chart" uri="{C3380CC4-5D6E-409C-BE32-E72D297353CC}">
              <c16:uniqueId val="{00000003-FE0C-4CC2-8766-418357909C1D}"/>
            </c:ext>
          </c:extLst>
        </c:ser>
        <c:dLbls>
          <c:showLegendKey val="0"/>
          <c:showVal val="0"/>
          <c:showCatName val="0"/>
          <c:showSerName val="0"/>
          <c:showPercent val="0"/>
          <c:showBubbleSize val="0"/>
        </c:dLbls>
        <c:marker val="1"/>
        <c:smooth val="0"/>
        <c:axId val="119421952"/>
        <c:axId val="115299072"/>
      </c:lineChart>
      <c:catAx>
        <c:axId val="119421952"/>
        <c:scaling>
          <c:orientation val="minMax"/>
        </c:scaling>
        <c:delete val="0"/>
        <c:axPos val="b"/>
        <c:numFmt formatCode="General" sourceLinked="0"/>
        <c:majorTickMark val="none"/>
        <c:minorTickMark val="none"/>
        <c:tickLblPos val="nextTo"/>
        <c:crossAx val="115299072"/>
        <c:crosses val="autoZero"/>
        <c:auto val="1"/>
        <c:lblAlgn val="ctr"/>
        <c:lblOffset val="100"/>
        <c:noMultiLvlLbl val="0"/>
      </c:catAx>
      <c:valAx>
        <c:axId val="115299072"/>
        <c:scaling>
          <c:orientation val="minMax"/>
          <c:max val="4"/>
          <c:min val="1"/>
        </c:scaling>
        <c:delete val="0"/>
        <c:axPos val="l"/>
        <c:majorGridlines/>
        <c:title>
          <c:tx>
            <c:rich>
              <a:bodyPr rot="-5400000" vert="horz"/>
              <a:lstStyle/>
              <a:p>
                <a:pPr>
                  <a:defRPr/>
                </a:pPr>
                <a:r>
                  <a:rPr lang="es-BO"/>
                  <a:t>Nivel requerido y obtenido</a:t>
                </a:r>
              </a:p>
            </c:rich>
          </c:tx>
          <c:layout>
            <c:manualLayout>
              <c:xMode val="edge"/>
              <c:yMode val="edge"/>
              <c:x val="1.9444444444444445E-2"/>
              <c:y val="5.1284995625546816E-2"/>
            </c:manualLayout>
          </c:layout>
          <c:overlay val="0"/>
        </c:title>
        <c:numFmt formatCode="General" sourceLinked="1"/>
        <c:majorTickMark val="none"/>
        <c:minorTickMark val="none"/>
        <c:tickLblPos val="nextTo"/>
        <c:crossAx val="119421952"/>
        <c:crosses val="autoZero"/>
        <c:crossBetween val="between"/>
        <c:minorUnit val="1"/>
      </c:valAx>
    </c:plotArea>
    <c:legend>
      <c:legendPos val="r"/>
      <c:layout>
        <c:manualLayout>
          <c:xMode val="edge"/>
          <c:yMode val="edge"/>
          <c:x val="0.70815201224846891"/>
          <c:y val="0.20982247010790323"/>
          <c:w val="0.25063646221506908"/>
          <c:h val="0.3505114515700693"/>
        </c:manualLayout>
      </c:layout>
      <c:overlay val="0"/>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632460</xdr:colOff>
          <xdr:row>30</xdr:row>
          <xdr:rowOff>0</xdr:rowOff>
        </xdr:from>
        <xdr:to>
          <xdr:col>2</xdr:col>
          <xdr:colOff>975360</xdr:colOff>
          <xdr:row>31</xdr:row>
          <xdr:rowOff>68580</xdr:rowOff>
        </xdr:to>
        <xdr:sp macro="" textlink="">
          <xdr:nvSpPr>
            <xdr:cNvPr id="11265" name="Check Box 1"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Sí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342900</xdr:colOff>
          <xdr:row>31</xdr:row>
          <xdr:rowOff>68580</xdr:rowOff>
        </xdr:to>
        <xdr:sp macro="" textlink="">
          <xdr:nvSpPr>
            <xdr:cNvPr id="11266" name="Check Box 2"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137160</xdr:colOff>
          <xdr:row>6</xdr:row>
          <xdr:rowOff>129540</xdr:rowOff>
        </xdr:from>
        <xdr:to>
          <xdr:col>5</xdr:col>
          <xdr:colOff>480060</xdr:colOff>
          <xdr:row>8</xdr:row>
          <xdr:rowOff>45720</xdr:rowOff>
        </xdr:to>
        <xdr:sp macro="" textlink="">
          <xdr:nvSpPr>
            <xdr:cNvPr id="7171" name="Check Box 3" hidden="1">
              <a:extLst>
                <a:ext uri="{63B3BB69-23CF-44E3-9099-C40C66FF867C}">
                  <a14:compatExt spid="_x0000_s7171"/>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Sí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137160</xdr:colOff>
          <xdr:row>7</xdr:row>
          <xdr:rowOff>114300</xdr:rowOff>
        </xdr:from>
        <xdr:to>
          <xdr:col>5</xdr:col>
          <xdr:colOff>480060</xdr:colOff>
          <xdr:row>9</xdr:row>
          <xdr:rowOff>38100</xdr:rowOff>
        </xdr:to>
        <xdr:sp macro="" textlink="">
          <xdr:nvSpPr>
            <xdr:cNvPr id="7172" name="Check Box 4" hidden="1">
              <a:extLst>
                <a:ext uri="{63B3BB69-23CF-44E3-9099-C40C66FF867C}">
                  <a14:compatExt spid="_x0000_s7172"/>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556260</xdr:colOff>
          <xdr:row>27</xdr:row>
          <xdr:rowOff>114300</xdr:rowOff>
        </xdr:from>
        <xdr:to>
          <xdr:col>3</xdr:col>
          <xdr:colOff>800100</xdr:colOff>
          <xdr:row>27</xdr:row>
          <xdr:rowOff>457200</xdr:rowOff>
        </xdr:to>
        <xdr:sp macro="" textlink="">
          <xdr:nvSpPr>
            <xdr:cNvPr id="7173" name="Check Box 5"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556260</xdr:colOff>
          <xdr:row>28</xdr:row>
          <xdr:rowOff>114300</xdr:rowOff>
        </xdr:from>
        <xdr:to>
          <xdr:col>3</xdr:col>
          <xdr:colOff>800100</xdr:colOff>
          <xdr:row>28</xdr:row>
          <xdr:rowOff>457200</xdr:rowOff>
        </xdr:to>
        <xdr:sp macro="" textlink="">
          <xdr:nvSpPr>
            <xdr:cNvPr id="7177" name="Check Box 9" hidden="1">
              <a:extLst>
                <a:ext uri="{63B3BB69-23CF-44E3-9099-C40C66FF867C}">
                  <a14:compatExt spid="_x0000_s7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556260</xdr:colOff>
          <xdr:row>29</xdr:row>
          <xdr:rowOff>7620</xdr:rowOff>
        </xdr:from>
        <xdr:to>
          <xdr:col>3</xdr:col>
          <xdr:colOff>800100</xdr:colOff>
          <xdr:row>30</xdr:row>
          <xdr:rowOff>45720</xdr:rowOff>
        </xdr:to>
        <xdr:sp macro="" textlink="">
          <xdr:nvSpPr>
            <xdr:cNvPr id="7181" name="Check Box 13" hidden="1">
              <a:extLst>
                <a:ext uri="{63B3BB69-23CF-44E3-9099-C40C66FF867C}">
                  <a14:compatExt spid="_x0000_s7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556260</xdr:colOff>
          <xdr:row>29</xdr:row>
          <xdr:rowOff>251460</xdr:rowOff>
        </xdr:from>
        <xdr:to>
          <xdr:col>3</xdr:col>
          <xdr:colOff>800100</xdr:colOff>
          <xdr:row>31</xdr:row>
          <xdr:rowOff>45720</xdr:rowOff>
        </xdr:to>
        <xdr:sp macro="" textlink="">
          <xdr:nvSpPr>
            <xdr:cNvPr id="7185" name="Check Box 17" hidden="1">
              <a:extLst>
                <a:ext uri="{63B3BB69-23CF-44E3-9099-C40C66FF867C}">
                  <a14:compatExt spid="_x0000_s7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556260</xdr:colOff>
          <xdr:row>30</xdr:row>
          <xdr:rowOff>190500</xdr:rowOff>
        </xdr:from>
        <xdr:to>
          <xdr:col>3</xdr:col>
          <xdr:colOff>800100</xdr:colOff>
          <xdr:row>32</xdr:row>
          <xdr:rowOff>22860</xdr:rowOff>
        </xdr:to>
        <xdr:sp macro="" textlink="">
          <xdr:nvSpPr>
            <xdr:cNvPr id="7189" name="Check Box 21" hidden="1">
              <a:extLst>
                <a:ext uri="{63B3BB69-23CF-44E3-9099-C40C66FF867C}">
                  <a14:compatExt spid="_x0000_s7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350520</xdr:colOff>
          <xdr:row>35</xdr:row>
          <xdr:rowOff>114300</xdr:rowOff>
        </xdr:from>
        <xdr:to>
          <xdr:col>5</xdr:col>
          <xdr:colOff>601980</xdr:colOff>
          <xdr:row>38</xdr:row>
          <xdr:rowOff>0</xdr:rowOff>
        </xdr:to>
        <xdr:sp macro="" textlink="">
          <xdr:nvSpPr>
            <xdr:cNvPr id="7195" name="Check Box 27" hidden="1">
              <a:extLst>
                <a:ext uri="{63B3BB69-23CF-44E3-9099-C40C66FF867C}">
                  <a14:compatExt spid="_x0000_s7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350520</xdr:colOff>
          <xdr:row>37</xdr:row>
          <xdr:rowOff>114300</xdr:rowOff>
        </xdr:from>
        <xdr:to>
          <xdr:col>5</xdr:col>
          <xdr:colOff>601980</xdr:colOff>
          <xdr:row>40</xdr:row>
          <xdr:rowOff>0</xdr:rowOff>
        </xdr:to>
        <xdr:sp macro="" textlink="">
          <xdr:nvSpPr>
            <xdr:cNvPr id="7196" name="Check Box 28" hidden="1">
              <a:extLst>
                <a:ext uri="{63B3BB69-23CF-44E3-9099-C40C66FF867C}">
                  <a14:compatExt spid="_x0000_s7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350520</xdr:colOff>
          <xdr:row>36</xdr:row>
          <xdr:rowOff>114300</xdr:rowOff>
        </xdr:from>
        <xdr:to>
          <xdr:col>5</xdr:col>
          <xdr:colOff>601980</xdr:colOff>
          <xdr:row>39</xdr:row>
          <xdr:rowOff>0</xdr:rowOff>
        </xdr:to>
        <xdr:sp macro="" textlink="">
          <xdr:nvSpPr>
            <xdr:cNvPr id="7197" name="Check Box 29" hidden="1">
              <a:extLst>
                <a:ext uri="{63B3BB69-23CF-44E3-9099-C40C66FF867C}">
                  <a14:compatExt spid="_x0000_s7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350520</xdr:colOff>
          <xdr:row>27</xdr:row>
          <xdr:rowOff>114300</xdr:rowOff>
        </xdr:from>
        <xdr:to>
          <xdr:col>4</xdr:col>
          <xdr:colOff>601980</xdr:colOff>
          <xdr:row>27</xdr:row>
          <xdr:rowOff>457200</xdr:rowOff>
        </xdr:to>
        <xdr:sp macro="" textlink="">
          <xdr:nvSpPr>
            <xdr:cNvPr id="7213" name="Check Box 45" hidden="1">
              <a:extLst>
                <a:ext uri="{63B3BB69-23CF-44E3-9099-C40C66FF867C}">
                  <a14:compatExt spid="_x0000_s7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350520</xdr:colOff>
          <xdr:row>28</xdr:row>
          <xdr:rowOff>114300</xdr:rowOff>
        </xdr:from>
        <xdr:to>
          <xdr:col>4</xdr:col>
          <xdr:colOff>601980</xdr:colOff>
          <xdr:row>28</xdr:row>
          <xdr:rowOff>457200</xdr:rowOff>
        </xdr:to>
        <xdr:sp macro="" textlink="">
          <xdr:nvSpPr>
            <xdr:cNvPr id="7214" name="Check Box 46" hidden="1">
              <a:extLst>
                <a:ext uri="{63B3BB69-23CF-44E3-9099-C40C66FF867C}">
                  <a14:compatExt spid="_x0000_s7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350520</xdr:colOff>
          <xdr:row>29</xdr:row>
          <xdr:rowOff>7620</xdr:rowOff>
        </xdr:from>
        <xdr:to>
          <xdr:col>4</xdr:col>
          <xdr:colOff>601980</xdr:colOff>
          <xdr:row>30</xdr:row>
          <xdr:rowOff>45720</xdr:rowOff>
        </xdr:to>
        <xdr:sp macro="" textlink="">
          <xdr:nvSpPr>
            <xdr:cNvPr id="7215" name="Check Box 47" hidden="1">
              <a:extLst>
                <a:ext uri="{63B3BB69-23CF-44E3-9099-C40C66FF867C}">
                  <a14:compatExt spid="_x0000_s7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350520</xdr:colOff>
          <xdr:row>29</xdr:row>
          <xdr:rowOff>251460</xdr:rowOff>
        </xdr:from>
        <xdr:to>
          <xdr:col>4</xdr:col>
          <xdr:colOff>601980</xdr:colOff>
          <xdr:row>31</xdr:row>
          <xdr:rowOff>45720</xdr:rowOff>
        </xdr:to>
        <xdr:sp macro="" textlink="">
          <xdr:nvSpPr>
            <xdr:cNvPr id="7216" name="Check Box 48" hidden="1">
              <a:extLst>
                <a:ext uri="{63B3BB69-23CF-44E3-9099-C40C66FF867C}">
                  <a14:compatExt spid="_x0000_s7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350520</xdr:colOff>
          <xdr:row>30</xdr:row>
          <xdr:rowOff>190500</xdr:rowOff>
        </xdr:from>
        <xdr:to>
          <xdr:col>4</xdr:col>
          <xdr:colOff>601980</xdr:colOff>
          <xdr:row>32</xdr:row>
          <xdr:rowOff>22860</xdr:rowOff>
        </xdr:to>
        <xdr:sp macro="" textlink="">
          <xdr:nvSpPr>
            <xdr:cNvPr id="7217" name="Check Box 49" hidden="1">
              <a:extLst>
                <a:ext uri="{63B3BB69-23CF-44E3-9099-C40C66FF867C}">
                  <a14:compatExt spid="_x0000_s7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464820</xdr:colOff>
          <xdr:row>27</xdr:row>
          <xdr:rowOff>129540</xdr:rowOff>
        </xdr:from>
        <xdr:to>
          <xdr:col>5</xdr:col>
          <xdr:colOff>723900</xdr:colOff>
          <xdr:row>27</xdr:row>
          <xdr:rowOff>464820</xdr:rowOff>
        </xdr:to>
        <xdr:sp macro="" textlink="">
          <xdr:nvSpPr>
            <xdr:cNvPr id="7218" name="Check Box 50" hidden="1">
              <a:extLst>
                <a:ext uri="{63B3BB69-23CF-44E3-9099-C40C66FF867C}">
                  <a14:compatExt spid="_x0000_s7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464820</xdr:colOff>
          <xdr:row>28</xdr:row>
          <xdr:rowOff>129540</xdr:rowOff>
        </xdr:from>
        <xdr:to>
          <xdr:col>5</xdr:col>
          <xdr:colOff>723900</xdr:colOff>
          <xdr:row>28</xdr:row>
          <xdr:rowOff>464820</xdr:rowOff>
        </xdr:to>
        <xdr:sp macro="" textlink="">
          <xdr:nvSpPr>
            <xdr:cNvPr id="7219" name="Check Box 51" hidden="1">
              <a:extLst>
                <a:ext uri="{63B3BB69-23CF-44E3-9099-C40C66FF867C}">
                  <a14:compatExt spid="_x0000_s7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464820</xdr:colOff>
          <xdr:row>29</xdr:row>
          <xdr:rowOff>22860</xdr:rowOff>
        </xdr:from>
        <xdr:to>
          <xdr:col>5</xdr:col>
          <xdr:colOff>723900</xdr:colOff>
          <xdr:row>30</xdr:row>
          <xdr:rowOff>60960</xdr:rowOff>
        </xdr:to>
        <xdr:sp macro="" textlink="">
          <xdr:nvSpPr>
            <xdr:cNvPr id="7220" name="Check Box 52" hidden="1">
              <a:extLst>
                <a:ext uri="{63B3BB69-23CF-44E3-9099-C40C66FF867C}">
                  <a14:compatExt spid="_x0000_s7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464820</xdr:colOff>
          <xdr:row>29</xdr:row>
          <xdr:rowOff>266700</xdr:rowOff>
        </xdr:from>
        <xdr:to>
          <xdr:col>5</xdr:col>
          <xdr:colOff>723900</xdr:colOff>
          <xdr:row>31</xdr:row>
          <xdr:rowOff>60960</xdr:rowOff>
        </xdr:to>
        <xdr:sp macro="" textlink="">
          <xdr:nvSpPr>
            <xdr:cNvPr id="7221" name="Check Box 53" hidden="1">
              <a:extLst>
                <a:ext uri="{63B3BB69-23CF-44E3-9099-C40C66FF867C}">
                  <a14:compatExt spid="_x0000_s7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464820</xdr:colOff>
          <xdr:row>30</xdr:row>
          <xdr:rowOff>190500</xdr:rowOff>
        </xdr:from>
        <xdr:to>
          <xdr:col>5</xdr:col>
          <xdr:colOff>723900</xdr:colOff>
          <xdr:row>32</xdr:row>
          <xdr:rowOff>30480</xdr:rowOff>
        </xdr:to>
        <xdr:sp macro="" textlink="">
          <xdr:nvSpPr>
            <xdr:cNvPr id="7222" name="Check Box 54" hidden="1">
              <a:extLst>
                <a:ext uri="{63B3BB69-23CF-44E3-9099-C40C66FF867C}">
                  <a14:compatExt spid="_x0000_s7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274320</xdr:colOff>
          <xdr:row>27</xdr:row>
          <xdr:rowOff>144780</xdr:rowOff>
        </xdr:from>
        <xdr:to>
          <xdr:col>6</xdr:col>
          <xdr:colOff>525780</xdr:colOff>
          <xdr:row>27</xdr:row>
          <xdr:rowOff>487680</xdr:rowOff>
        </xdr:to>
        <xdr:sp macro="" textlink="">
          <xdr:nvSpPr>
            <xdr:cNvPr id="7223" name="Check Box 55" hidden="1">
              <a:extLst>
                <a:ext uri="{63B3BB69-23CF-44E3-9099-C40C66FF867C}">
                  <a14:compatExt spid="_x0000_s7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274320</xdr:colOff>
          <xdr:row>28</xdr:row>
          <xdr:rowOff>144780</xdr:rowOff>
        </xdr:from>
        <xdr:to>
          <xdr:col>6</xdr:col>
          <xdr:colOff>525780</xdr:colOff>
          <xdr:row>28</xdr:row>
          <xdr:rowOff>487680</xdr:rowOff>
        </xdr:to>
        <xdr:sp macro="" textlink="">
          <xdr:nvSpPr>
            <xdr:cNvPr id="7224" name="Check Box 56" hidden="1">
              <a:extLst>
                <a:ext uri="{63B3BB69-23CF-44E3-9099-C40C66FF867C}">
                  <a14:compatExt spid="_x0000_s7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274320</xdr:colOff>
          <xdr:row>29</xdr:row>
          <xdr:rowOff>38100</xdr:rowOff>
        </xdr:from>
        <xdr:to>
          <xdr:col>6</xdr:col>
          <xdr:colOff>525780</xdr:colOff>
          <xdr:row>30</xdr:row>
          <xdr:rowOff>76200</xdr:rowOff>
        </xdr:to>
        <xdr:sp macro="" textlink="">
          <xdr:nvSpPr>
            <xdr:cNvPr id="7225" name="Check Box 57" hidden="1">
              <a:extLst>
                <a:ext uri="{63B3BB69-23CF-44E3-9099-C40C66FF867C}">
                  <a14:compatExt spid="_x0000_s7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274320</xdr:colOff>
          <xdr:row>29</xdr:row>
          <xdr:rowOff>274320</xdr:rowOff>
        </xdr:from>
        <xdr:to>
          <xdr:col>6</xdr:col>
          <xdr:colOff>525780</xdr:colOff>
          <xdr:row>31</xdr:row>
          <xdr:rowOff>76200</xdr:rowOff>
        </xdr:to>
        <xdr:sp macro="" textlink="">
          <xdr:nvSpPr>
            <xdr:cNvPr id="7226" name="Check Box 58" hidden="1">
              <a:extLst>
                <a:ext uri="{63B3BB69-23CF-44E3-9099-C40C66FF867C}">
                  <a14:compatExt spid="_x0000_s7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274320</xdr:colOff>
          <xdr:row>30</xdr:row>
          <xdr:rowOff>220980</xdr:rowOff>
        </xdr:from>
        <xdr:to>
          <xdr:col>6</xdr:col>
          <xdr:colOff>525780</xdr:colOff>
          <xdr:row>32</xdr:row>
          <xdr:rowOff>45720</xdr:rowOff>
        </xdr:to>
        <xdr:sp macro="" textlink="">
          <xdr:nvSpPr>
            <xdr:cNvPr id="7227" name="Check Box 59" hidden="1">
              <a:extLst>
                <a:ext uri="{63B3BB69-23CF-44E3-9099-C40C66FF867C}">
                  <a14:compatExt spid="_x0000_s722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274320</xdr:colOff>
          <xdr:row>50</xdr:row>
          <xdr:rowOff>0</xdr:rowOff>
        </xdr:from>
        <xdr:to>
          <xdr:col>4</xdr:col>
          <xdr:colOff>594360</xdr:colOff>
          <xdr:row>51</xdr:row>
          <xdr:rowOff>30480</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Sí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289560</xdr:colOff>
          <xdr:row>50</xdr:row>
          <xdr:rowOff>0</xdr:rowOff>
        </xdr:from>
        <xdr:to>
          <xdr:col>5</xdr:col>
          <xdr:colOff>601980</xdr:colOff>
          <xdr:row>51</xdr:row>
          <xdr:rowOff>30480</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54</xdr:row>
          <xdr:rowOff>0</xdr:rowOff>
        </xdr:from>
        <xdr:to>
          <xdr:col>6</xdr:col>
          <xdr:colOff>381000</xdr:colOff>
          <xdr:row>55</xdr:row>
          <xdr:rowOff>7620</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Insuficiente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53</xdr:row>
          <xdr:rowOff>60960</xdr:rowOff>
        </xdr:from>
        <xdr:to>
          <xdr:col>6</xdr:col>
          <xdr:colOff>381000</xdr:colOff>
          <xdr:row>54</xdr:row>
          <xdr:rowOff>68580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No necesaria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60960</xdr:colOff>
          <xdr:row>54</xdr:row>
          <xdr:rowOff>0</xdr:rowOff>
        </xdr:from>
        <xdr:to>
          <xdr:col>5</xdr:col>
          <xdr:colOff>0</xdr:colOff>
          <xdr:row>55</xdr:row>
          <xdr:rowOff>7620</xdr:rowOff>
        </xdr:to>
        <xdr:sp macro="" textlink="">
          <xdr:nvSpPr>
            <xdr:cNvPr id="2055" name="Check Box 7" hidden="1">
              <a:extLst>
                <a:ext uri="{63B3BB69-23CF-44E3-9099-C40C66FF867C}">
                  <a14:compatExt spid="_x0000_s2055"/>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Sobresaliente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60960</xdr:colOff>
          <xdr:row>53</xdr:row>
          <xdr:rowOff>60960</xdr:rowOff>
        </xdr:from>
        <xdr:to>
          <xdr:col>5</xdr:col>
          <xdr:colOff>0</xdr:colOff>
          <xdr:row>54</xdr:row>
          <xdr:rowOff>68580</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Suficiente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274320</xdr:colOff>
          <xdr:row>56</xdr:row>
          <xdr:rowOff>487680</xdr:rowOff>
        </xdr:from>
        <xdr:to>
          <xdr:col>4</xdr:col>
          <xdr:colOff>594360</xdr:colOff>
          <xdr:row>58</xdr:row>
          <xdr:rowOff>0</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Sí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289560</xdr:colOff>
          <xdr:row>56</xdr:row>
          <xdr:rowOff>487680</xdr:rowOff>
        </xdr:from>
        <xdr:to>
          <xdr:col>5</xdr:col>
          <xdr:colOff>601980</xdr:colOff>
          <xdr:row>58</xdr:row>
          <xdr:rowOff>0</xdr:rowOff>
        </xdr:to>
        <xdr:sp macro="" textlink="">
          <xdr:nvSpPr>
            <xdr:cNvPr id="2058" name="Check Box 10" hidden="1">
              <a:extLst>
                <a:ext uri="{63B3BB69-23CF-44E3-9099-C40C66FF867C}">
                  <a14:compatExt spid="_x0000_s2058"/>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es-BO" sz="800" b="0" i="0" u="none" strike="noStrike" baseline="0">
                  <a:solidFill>
                    <a:srgbClr val="000000"/>
                  </a:solidFill>
                  <a:latin typeface="Tahoma"/>
                  <a:ea typeface="Tahoma"/>
                  <a:cs typeface="Tahoma"/>
                </a:rPr>
                <a:t>No</a:t>
              </a:r>
            </a:p>
          </xdr:txBody>
        </xdr:sp>
        <xdr:clientData/>
      </xdr:twoCellAnchor>
    </mc:Choice>
    <mc:Fallback/>
  </mc:AlternateContent>
  <xdr:twoCellAnchor>
    <xdr:from>
      <xdr:col>1</xdr:col>
      <xdr:colOff>390525</xdr:colOff>
      <xdr:row>63</xdr:row>
      <xdr:rowOff>38100</xdr:rowOff>
    </xdr:from>
    <xdr:to>
      <xdr:col>6</xdr:col>
      <xdr:colOff>333374</xdr:colOff>
      <xdr:row>63</xdr:row>
      <xdr:rowOff>1904999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212911</xdr:colOff>
      <xdr:row>16</xdr:row>
      <xdr:rowOff>23812</xdr:rowOff>
    </xdr:from>
    <xdr:to>
      <xdr:col>3</xdr:col>
      <xdr:colOff>1131794</xdr:colOff>
      <xdr:row>29</xdr:row>
      <xdr:rowOff>168088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vmlDrawing" Target="../drawings/vmlDrawing5.v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2" Type="http://schemas.openxmlformats.org/officeDocument/2006/relationships/drawing" Target="../drawings/drawing2.x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printerSettings" Target="../printerSettings/printerSettings4.bin"/><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vmlDrawing" Target="../drawings/vmlDrawing6.v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1.xml"/><Relationship Id="rId3" Type="http://schemas.openxmlformats.org/officeDocument/2006/relationships/vmlDrawing" Target="../drawings/vmlDrawing7.vml"/><Relationship Id="rId7" Type="http://schemas.openxmlformats.org/officeDocument/2006/relationships/ctrlProp" Target="../ctrlProps/ctrlProp30.xml"/><Relationship Id="rId12" Type="http://schemas.openxmlformats.org/officeDocument/2006/relationships/ctrlProp" Target="../ctrlProps/ctrlProp35.x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trlProp" Target="../ctrlProps/ctrlProp29.xml"/><Relationship Id="rId11" Type="http://schemas.openxmlformats.org/officeDocument/2006/relationships/ctrlProp" Target="../ctrlProps/ctrlProp34.xml"/><Relationship Id="rId5" Type="http://schemas.openxmlformats.org/officeDocument/2006/relationships/ctrlProp" Target="../ctrlProps/ctrlProp28.xml"/><Relationship Id="rId10" Type="http://schemas.openxmlformats.org/officeDocument/2006/relationships/ctrlProp" Target="../ctrlProps/ctrlProp33.xml"/><Relationship Id="rId4" Type="http://schemas.openxmlformats.org/officeDocument/2006/relationships/vmlDrawing" Target="../drawings/vmlDrawing8.vml"/><Relationship Id="rId9" Type="http://schemas.openxmlformats.org/officeDocument/2006/relationships/ctrlProp" Target="../ctrlProps/ctrlProp3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9" tint="-0.499984740745262"/>
  </sheetPr>
  <dimension ref="A1:K126"/>
  <sheetViews>
    <sheetView showGridLines="0" tabSelected="1" view="pageLayout" zoomScale="70" zoomScaleNormal="96" zoomScalePageLayoutView="70" workbookViewId="0">
      <selection activeCell="A114" sqref="A114:K117"/>
    </sheetView>
  </sheetViews>
  <sheetFormatPr baseColWidth="10" defaultColWidth="11.44140625" defaultRowHeight="13.8" x14ac:dyDescent="0.3"/>
  <cols>
    <col min="1" max="1" width="6.109375" style="1" customWidth="1"/>
    <col min="2" max="3" width="5.5546875" style="1" customWidth="1"/>
    <col min="4" max="4" width="10.109375" style="1" customWidth="1"/>
    <col min="5" max="5" width="8.6640625" style="1" customWidth="1"/>
    <col min="6" max="6" width="9" style="1" customWidth="1"/>
    <col min="7" max="7" width="9.44140625" style="1" customWidth="1"/>
    <col min="8" max="8" width="8.6640625" style="1" customWidth="1"/>
    <col min="9" max="9" width="7" style="1" customWidth="1"/>
    <col min="10" max="10" width="11.44140625" style="1"/>
    <col min="11" max="11" width="12.88671875" style="1" customWidth="1"/>
    <col min="12" max="16384" width="11.44140625" style="1"/>
  </cols>
  <sheetData>
    <row r="1" spans="1:11" ht="14.7" x14ac:dyDescent="0.3">
      <c r="A1" s="189"/>
      <c r="B1" s="189"/>
      <c r="C1" s="189"/>
      <c r="D1" s="189"/>
      <c r="E1" s="189"/>
      <c r="F1" s="189"/>
      <c r="G1" s="189"/>
      <c r="H1" s="189"/>
      <c r="I1" s="189"/>
      <c r="J1" s="189"/>
      <c r="K1" s="189"/>
    </row>
    <row r="2" spans="1:11" x14ac:dyDescent="0.3">
      <c r="A2" s="190" t="s">
        <v>233</v>
      </c>
      <c r="B2" s="190"/>
      <c r="C2" s="190"/>
      <c r="D2" s="190"/>
      <c r="E2" s="190"/>
      <c r="F2" s="190"/>
      <c r="G2" s="190"/>
      <c r="H2" s="190"/>
      <c r="I2" s="190"/>
      <c r="J2" s="190"/>
      <c r="K2" s="190"/>
    </row>
    <row r="3" spans="1:11" ht="14.4" thickBot="1" x14ac:dyDescent="0.35">
      <c r="A3" s="188"/>
      <c r="B3" s="188"/>
      <c r="C3" s="188"/>
      <c r="D3" s="188"/>
      <c r="E3" s="188"/>
      <c r="F3" s="188"/>
      <c r="G3" s="188"/>
      <c r="H3" s="188"/>
      <c r="I3" s="188"/>
      <c r="J3" s="188"/>
      <c r="K3" s="188"/>
    </row>
    <row r="4" spans="1:11" ht="15.3" thickBot="1" x14ac:dyDescent="0.35">
      <c r="A4" s="144" t="s">
        <v>234</v>
      </c>
      <c r="B4" s="191"/>
      <c r="C4" s="191"/>
      <c r="D4" s="192"/>
      <c r="E4" s="193"/>
      <c r="F4" s="194"/>
      <c r="G4" s="194"/>
      <c r="H4" s="195"/>
      <c r="I4" s="195"/>
      <c r="J4" s="195"/>
      <c r="K4" s="196"/>
    </row>
    <row r="5" spans="1:11" ht="14.7" x14ac:dyDescent="0.3">
      <c r="A5" s="121"/>
      <c r="B5" s="121"/>
      <c r="C5" s="121"/>
      <c r="D5" s="121"/>
      <c r="E5" s="121"/>
      <c r="F5" s="121"/>
      <c r="G5" s="121"/>
      <c r="H5" s="121"/>
      <c r="I5" s="121"/>
      <c r="J5" s="121"/>
      <c r="K5" s="121"/>
    </row>
    <row r="6" spans="1:11" x14ac:dyDescent="0.3">
      <c r="A6" s="190" t="s">
        <v>235</v>
      </c>
      <c r="B6" s="190"/>
      <c r="C6" s="190"/>
      <c r="D6" s="190"/>
      <c r="E6" s="190"/>
      <c r="F6" s="190"/>
      <c r="G6" s="190"/>
      <c r="H6" s="190"/>
      <c r="I6" s="190"/>
      <c r="J6" s="190"/>
      <c r="K6" s="190"/>
    </row>
    <row r="7" spans="1:11" ht="14.4" thickBot="1" x14ac:dyDescent="0.35">
      <c r="A7" s="188"/>
      <c r="B7" s="188"/>
      <c r="C7" s="188"/>
      <c r="D7" s="188"/>
      <c r="E7" s="188"/>
      <c r="F7" s="188"/>
      <c r="G7" s="188"/>
      <c r="H7" s="188"/>
      <c r="I7" s="188"/>
      <c r="J7" s="188"/>
      <c r="K7" s="188"/>
    </row>
    <row r="8" spans="1:11" ht="15" customHeight="1" x14ac:dyDescent="0.3">
      <c r="A8" s="197" t="s">
        <v>236</v>
      </c>
      <c r="B8" s="198"/>
      <c r="C8" s="199"/>
      <c r="D8" s="200" t="s">
        <v>237</v>
      </c>
      <c r="E8" s="201"/>
      <c r="F8" s="202"/>
      <c r="G8" s="200" t="s">
        <v>238</v>
      </c>
      <c r="H8" s="201"/>
      <c r="I8" s="202"/>
      <c r="J8" s="197" t="s">
        <v>239</v>
      </c>
      <c r="K8" s="203"/>
    </row>
    <row r="9" spans="1:11" ht="15.3" thickBot="1" x14ac:dyDescent="0.35">
      <c r="A9" s="183"/>
      <c r="B9" s="184"/>
      <c r="C9" s="185"/>
      <c r="D9" s="183"/>
      <c r="E9" s="186"/>
      <c r="F9" s="187"/>
      <c r="G9" s="183"/>
      <c r="H9" s="186"/>
      <c r="I9" s="187"/>
      <c r="J9" s="183"/>
      <c r="K9" s="187"/>
    </row>
    <row r="10" spans="1:11" ht="14.4" x14ac:dyDescent="0.3">
      <c r="A10" s="204" t="s">
        <v>240</v>
      </c>
      <c r="B10" s="205"/>
      <c r="C10" s="206"/>
      <c r="D10" s="197" t="s">
        <v>241</v>
      </c>
      <c r="E10" s="207"/>
      <c r="F10" s="199"/>
      <c r="G10" s="197" t="s">
        <v>215</v>
      </c>
      <c r="H10" s="207"/>
      <c r="I10" s="199"/>
      <c r="J10" s="159" t="s">
        <v>242</v>
      </c>
      <c r="K10" s="208"/>
    </row>
    <row r="11" spans="1:11" ht="17.25" customHeight="1" x14ac:dyDescent="0.3">
      <c r="A11" s="122" t="s">
        <v>243</v>
      </c>
      <c r="B11" s="123" t="s">
        <v>244</v>
      </c>
      <c r="C11" s="124" t="s">
        <v>245</v>
      </c>
      <c r="D11" s="214"/>
      <c r="E11" s="215"/>
      <c r="F11" s="216"/>
      <c r="G11" s="214"/>
      <c r="H11" s="215"/>
      <c r="I11" s="216"/>
      <c r="J11" s="209"/>
      <c r="K11" s="210"/>
    </row>
    <row r="12" spans="1:11" ht="17.25" customHeight="1" thickBot="1" x14ac:dyDescent="0.35">
      <c r="A12" s="131"/>
      <c r="B12" s="132"/>
      <c r="C12" s="133"/>
      <c r="D12" s="217"/>
      <c r="E12" s="218"/>
      <c r="F12" s="219"/>
      <c r="G12" s="217"/>
      <c r="H12" s="218"/>
      <c r="I12" s="219"/>
      <c r="J12" s="209"/>
      <c r="K12" s="210"/>
    </row>
    <row r="13" spans="1:11" ht="17.25" customHeight="1" x14ac:dyDescent="0.3">
      <c r="A13" s="197" t="s">
        <v>246</v>
      </c>
      <c r="B13" s="198"/>
      <c r="C13" s="199"/>
      <c r="D13" s="197" t="s">
        <v>247</v>
      </c>
      <c r="E13" s="207"/>
      <c r="F13" s="199"/>
      <c r="G13" s="197" t="s">
        <v>248</v>
      </c>
      <c r="H13" s="207"/>
      <c r="I13" s="199"/>
      <c r="J13" s="209"/>
      <c r="K13" s="210"/>
    </row>
    <row r="14" spans="1:11" ht="15" thickBot="1" x14ac:dyDescent="0.35">
      <c r="A14" s="183"/>
      <c r="B14" s="184"/>
      <c r="C14" s="185"/>
      <c r="D14" s="183"/>
      <c r="E14" s="184"/>
      <c r="F14" s="185"/>
      <c r="G14" s="183"/>
      <c r="H14" s="184"/>
      <c r="I14" s="185"/>
      <c r="J14" s="209"/>
      <c r="K14" s="210"/>
    </row>
    <row r="15" spans="1:11" ht="14.4" x14ac:dyDescent="0.3">
      <c r="A15" s="197" t="s">
        <v>249</v>
      </c>
      <c r="B15" s="198"/>
      <c r="C15" s="199"/>
      <c r="D15" s="197" t="s">
        <v>250</v>
      </c>
      <c r="E15" s="207"/>
      <c r="F15" s="199"/>
      <c r="G15" s="200" t="s">
        <v>251</v>
      </c>
      <c r="H15" s="201"/>
      <c r="I15" s="202"/>
      <c r="J15" s="211"/>
      <c r="K15" s="210"/>
    </row>
    <row r="16" spans="1:11" ht="15" thickBot="1" x14ac:dyDescent="0.35">
      <c r="A16" s="183"/>
      <c r="B16" s="184"/>
      <c r="C16" s="185"/>
      <c r="D16" s="183"/>
      <c r="E16" s="184"/>
      <c r="F16" s="185"/>
      <c r="G16" s="183"/>
      <c r="H16" s="186"/>
      <c r="I16" s="187"/>
      <c r="J16" s="211"/>
      <c r="K16" s="210"/>
    </row>
    <row r="17" spans="1:11" ht="16.5" customHeight="1" x14ac:dyDescent="0.3">
      <c r="A17" s="197" t="s">
        <v>252</v>
      </c>
      <c r="B17" s="198"/>
      <c r="C17" s="198"/>
      <c r="D17" s="198"/>
      <c r="E17" s="198"/>
      <c r="F17" s="198"/>
      <c r="G17" s="198"/>
      <c r="H17" s="198"/>
      <c r="I17" s="199"/>
      <c r="J17" s="211"/>
      <c r="K17" s="210"/>
    </row>
    <row r="18" spans="1:11" ht="15" thickBot="1" x14ac:dyDescent="0.35">
      <c r="A18" s="183"/>
      <c r="B18" s="184"/>
      <c r="C18" s="184"/>
      <c r="D18" s="184"/>
      <c r="E18" s="184"/>
      <c r="F18" s="184"/>
      <c r="G18" s="184"/>
      <c r="H18" s="184"/>
      <c r="I18" s="185"/>
      <c r="J18" s="212"/>
      <c r="K18" s="213"/>
    </row>
    <row r="19" spans="1:11" ht="17.25" customHeight="1" x14ac:dyDescent="0.3">
      <c r="A19" s="125"/>
      <c r="B19" s="125"/>
      <c r="C19" s="125"/>
      <c r="D19" s="125"/>
      <c r="E19" s="125"/>
      <c r="F19" s="125"/>
      <c r="G19" s="125"/>
      <c r="H19" s="125"/>
      <c r="I19" s="125"/>
      <c r="J19" s="126"/>
      <c r="K19" s="126"/>
    </row>
    <row r="20" spans="1:11" x14ac:dyDescent="0.3">
      <c r="A20" s="170" t="s">
        <v>253</v>
      </c>
      <c r="B20" s="170"/>
      <c r="C20" s="170"/>
      <c r="D20" s="170"/>
      <c r="E20" s="170"/>
      <c r="F20" s="170"/>
      <c r="G20" s="170"/>
      <c r="H20" s="170"/>
      <c r="I20" s="170"/>
      <c r="J20" s="170"/>
      <c r="K20" s="170"/>
    </row>
    <row r="21" spans="1:11" ht="14.4" thickBot="1" x14ac:dyDescent="0.35">
      <c r="A21" s="188"/>
      <c r="B21" s="188"/>
      <c r="C21" s="188"/>
      <c r="D21" s="188"/>
      <c r="E21" s="188"/>
      <c r="F21" s="188"/>
      <c r="G21" s="188"/>
      <c r="H21" s="188"/>
      <c r="I21" s="188"/>
      <c r="J21" s="188"/>
      <c r="K21" s="188"/>
    </row>
    <row r="22" spans="1:11" ht="15" thickBot="1" x14ac:dyDescent="0.35">
      <c r="A22" s="222" t="s">
        <v>254</v>
      </c>
      <c r="B22" s="223"/>
      <c r="C22" s="224"/>
      <c r="D22" s="225" t="s">
        <v>255</v>
      </c>
      <c r="E22" s="225"/>
      <c r="F22" s="226"/>
      <c r="G22" s="226"/>
      <c r="H22" s="225" t="s">
        <v>256</v>
      </c>
      <c r="I22" s="226"/>
      <c r="J22" s="226"/>
      <c r="K22" s="227"/>
    </row>
    <row r="23" spans="1:11" ht="14.7" x14ac:dyDescent="0.3">
      <c r="A23" s="252"/>
      <c r="B23" s="252"/>
      <c r="C23" s="252"/>
      <c r="D23" s="228"/>
      <c r="E23" s="228"/>
      <c r="F23" s="228"/>
      <c r="G23" s="228"/>
      <c r="H23" s="228"/>
      <c r="I23" s="228"/>
      <c r="J23" s="228"/>
      <c r="K23" s="228"/>
    </row>
    <row r="24" spans="1:11" ht="14.7" x14ac:dyDescent="0.3">
      <c r="A24" s="253"/>
      <c r="B24" s="253"/>
      <c r="C24" s="253"/>
      <c r="D24" s="220"/>
      <c r="E24" s="220"/>
      <c r="F24" s="220"/>
      <c r="G24" s="220"/>
      <c r="H24" s="221"/>
      <c r="I24" s="221"/>
      <c r="J24" s="221"/>
      <c r="K24" s="221"/>
    </row>
    <row r="25" spans="1:11" ht="14.7" x14ac:dyDescent="0.3">
      <c r="A25" s="253"/>
      <c r="B25" s="253"/>
      <c r="C25" s="253"/>
      <c r="D25" s="220"/>
      <c r="E25" s="220"/>
      <c r="F25" s="220"/>
      <c r="G25" s="220"/>
      <c r="H25" s="221"/>
      <c r="I25" s="221"/>
      <c r="J25" s="221"/>
      <c r="K25" s="221"/>
    </row>
    <row r="26" spans="1:11" ht="14.7" x14ac:dyDescent="0.3">
      <c r="A26" s="253"/>
      <c r="B26" s="253"/>
      <c r="C26" s="253"/>
      <c r="D26" s="220"/>
      <c r="E26" s="220"/>
      <c r="F26" s="220"/>
      <c r="G26" s="220"/>
      <c r="H26" s="221"/>
      <c r="I26" s="221"/>
      <c r="J26" s="221"/>
      <c r="K26" s="221"/>
    </row>
    <row r="27" spans="1:11" ht="16.5" customHeight="1" x14ac:dyDescent="0.3">
      <c r="A27" s="253"/>
      <c r="B27" s="253"/>
      <c r="C27" s="253"/>
      <c r="D27" s="220"/>
      <c r="E27" s="220"/>
      <c r="F27" s="220"/>
      <c r="G27" s="220"/>
      <c r="H27" s="221"/>
      <c r="I27" s="221"/>
      <c r="J27" s="221"/>
      <c r="K27" s="221"/>
    </row>
    <row r="28" spans="1:11" ht="14.7" x14ac:dyDescent="0.3">
      <c r="A28" s="125"/>
      <c r="B28" s="125"/>
      <c r="C28" s="125"/>
      <c r="D28" s="125"/>
      <c r="E28" s="125"/>
      <c r="F28" s="127"/>
      <c r="G28" s="127"/>
      <c r="H28" s="127"/>
      <c r="I28" s="127"/>
      <c r="J28" s="127"/>
      <c r="K28" s="127"/>
    </row>
    <row r="29" spans="1:11" x14ac:dyDescent="0.3">
      <c r="A29" s="170" t="s">
        <v>257</v>
      </c>
      <c r="B29" s="170"/>
      <c r="C29" s="170"/>
      <c r="D29" s="170"/>
      <c r="E29" s="170"/>
      <c r="F29" s="170"/>
      <c r="G29" s="170"/>
      <c r="H29" s="170"/>
      <c r="I29" s="170"/>
      <c r="J29" s="170"/>
      <c r="K29" s="170"/>
    </row>
    <row r="30" spans="1:11" ht="15" customHeight="1" thickBot="1" x14ac:dyDescent="0.35">
      <c r="A30" s="188"/>
      <c r="B30" s="188"/>
      <c r="C30" s="188"/>
      <c r="D30" s="188"/>
      <c r="E30" s="188"/>
      <c r="F30" s="188"/>
      <c r="G30" s="188"/>
      <c r="H30" s="188"/>
      <c r="I30" s="188"/>
      <c r="J30" s="188"/>
      <c r="K30" s="188"/>
    </row>
    <row r="31" spans="1:11" ht="14.4" x14ac:dyDescent="0.3">
      <c r="A31" s="235" t="s">
        <v>258</v>
      </c>
      <c r="B31" s="229" t="s">
        <v>259</v>
      </c>
      <c r="C31" s="229"/>
      <c r="D31" s="229" t="s">
        <v>260</v>
      </c>
      <c r="E31" s="229"/>
      <c r="F31" s="229" t="s">
        <v>278</v>
      </c>
      <c r="G31" s="229" t="s">
        <v>27</v>
      </c>
      <c r="H31" s="229" t="s">
        <v>263</v>
      </c>
      <c r="I31" s="229"/>
      <c r="J31" s="229" t="s">
        <v>264</v>
      </c>
      <c r="K31" s="230"/>
    </row>
    <row r="32" spans="1:11" ht="29.4" thickBot="1" x14ac:dyDescent="0.35">
      <c r="A32" s="236"/>
      <c r="B32" s="233" t="s">
        <v>265</v>
      </c>
      <c r="C32" s="234"/>
      <c r="D32" s="233" t="s">
        <v>265</v>
      </c>
      <c r="E32" s="234"/>
      <c r="F32" s="231"/>
      <c r="G32" s="231"/>
      <c r="H32" s="138" t="s">
        <v>266</v>
      </c>
      <c r="I32" s="138" t="s">
        <v>267</v>
      </c>
      <c r="J32" s="231"/>
      <c r="K32" s="232"/>
    </row>
    <row r="33" spans="1:11" ht="14.4" x14ac:dyDescent="0.3">
      <c r="A33" s="135">
        <v>1</v>
      </c>
      <c r="B33" s="147"/>
      <c r="C33" s="148"/>
      <c r="D33" s="149"/>
      <c r="E33" s="150"/>
      <c r="F33" s="136"/>
      <c r="G33" s="136"/>
      <c r="H33" s="136"/>
      <c r="I33" s="136"/>
      <c r="J33" s="151"/>
      <c r="K33" s="152"/>
    </row>
    <row r="34" spans="1:11" ht="14.7" customHeight="1" x14ac:dyDescent="0.3">
      <c r="A34" s="153" t="s">
        <v>279</v>
      </c>
      <c r="B34" s="154"/>
      <c r="C34" s="154"/>
      <c r="D34" s="154"/>
      <c r="E34" s="154"/>
      <c r="F34" s="154"/>
      <c r="G34" s="154"/>
      <c r="H34" s="154"/>
      <c r="I34" s="154"/>
      <c r="J34" s="154"/>
      <c r="K34" s="155"/>
    </row>
    <row r="35" spans="1:11" x14ac:dyDescent="0.3">
      <c r="A35" s="156"/>
      <c r="B35" s="157"/>
      <c r="C35" s="157"/>
      <c r="D35" s="157"/>
      <c r="E35" s="157"/>
      <c r="F35" s="157"/>
      <c r="G35" s="157"/>
      <c r="H35" s="157"/>
      <c r="I35" s="157"/>
      <c r="J35" s="157"/>
      <c r="K35" s="158"/>
    </row>
    <row r="36" spans="1:11" x14ac:dyDescent="0.3">
      <c r="A36" s="156"/>
      <c r="B36" s="157"/>
      <c r="C36" s="157"/>
      <c r="D36" s="157"/>
      <c r="E36" s="157"/>
      <c r="F36" s="157"/>
      <c r="G36" s="157"/>
      <c r="H36" s="157"/>
      <c r="I36" s="157"/>
      <c r="J36" s="157"/>
      <c r="K36" s="158"/>
    </row>
    <row r="37" spans="1:11" x14ac:dyDescent="0.3">
      <c r="A37" s="159"/>
      <c r="B37" s="160"/>
      <c r="C37" s="160"/>
      <c r="D37" s="160"/>
      <c r="E37" s="160"/>
      <c r="F37" s="160"/>
      <c r="G37" s="160"/>
      <c r="H37" s="160"/>
      <c r="I37" s="160"/>
      <c r="J37" s="160"/>
      <c r="K37" s="161"/>
    </row>
    <row r="38" spans="1:11" ht="15" thickBot="1" x14ac:dyDescent="0.35">
      <c r="A38" s="141">
        <v>2</v>
      </c>
      <c r="B38" s="147"/>
      <c r="C38" s="148"/>
      <c r="D38" s="147"/>
      <c r="E38" s="148"/>
      <c r="F38" s="142"/>
      <c r="G38" s="142"/>
      <c r="H38" s="142"/>
      <c r="I38" s="142"/>
      <c r="J38" s="177"/>
      <c r="K38" s="178"/>
    </row>
    <row r="39" spans="1:11" ht="14.7" customHeight="1" x14ac:dyDescent="0.3">
      <c r="A39" s="171" t="s">
        <v>279</v>
      </c>
      <c r="B39" s="172"/>
      <c r="C39" s="172"/>
      <c r="D39" s="172"/>
      <c r="E39" s="172"/>
      <c r="F39" s="172"/>
      <c r="G39" s="172"/>
      <c r="H39" s="172"/>
      <c r="I39" s="172"/>
      <c r="J39" s="172"/>
      <c r="K39" s="173"/>
    </row>
    <row r="40" spans="1:11" x14ac:dyDescent="0.3">
      <c r="A40" s="156"/>
      <c r="B40" s="157"/>
      <c r="C40" s="157"/>
      <c r="D40" s="157"/>
      <c r="E40" s="157"/>
      <c r="F40" s="157"/>
      <c r="G40" s="157"/>
      <c r="H40" s="157"/>
      <c r="I40" s="157"/>
      <c r="J40" s="157"/>
      <c r="K40" s="158"/>
    </row>
    <row r="41" spans="1:11" x14ac:dyDescent="0.3">
      <c r="A41" s="156"/>
      <c r="B41" s="157"/>
      <c r="C41" s="157"/>
      <c r="D41" s="157"/>
      <c r="E41" s="157"/>
      <c r="F41" s="157"/>
      <c r="G41" s="157"/>
      <c r="H41" s="157"/>
      <c r="I41" s="157"/>
      <c r="J41" s="157"/>
      <c r="K41" s="158"/>
    </row>
    <row r="42" spans="1:11" x14ac:dyDescent="0.3">
      <c r="A42" s="156"/>
      <c r="B42" s="157"/>
      <c r="C42" s="157"/>
      <c r="D42" s="157"/>
      <c r="E42" s="157"/>
      <c r="F42" s="157"/>
      <c r="G42" s="157"/>
      <c r="H42" s="157"/>
      <c r="I42" s="157"/>
      <c r="J42" s="157"/>
      <c r="K42" s="158"/>
    </row>
    <row r="43" spans="1:11" ht="14.4" thickBot="1" x14ac:dyDescent="0.35">
      <c r="A43" s="174"/>
      <c r="B43" s="175"/>
      <c r="C43" s="175"/>
      <c r="D43" s="175"/>
      <c r="E43" s="175"/>
      <c r="F43" s="175"/>
      <c r="G43" s="175"/>
      <c r="H43" s="175"/>
      <c r="I43" s="175"/>
      <c r="J43" s="175"/>
      <c r="K43" s="176"/>
    </row>
    <row r="44" spans="1:11" ht="14.4" x14ac:dyDescent="0.3">
      <c r="A44" s="140"/>
      <c r="B44" s="140"/>
      <c r="C44" s="140"/>
      <c r="D44" s="140"/>
      <c r="E44" s="140"/>
      <c r="F44" s="140"/>
      <c r="G44" s="140"/>
      <c r="H44" s="140"/>
      <c r="I44" s="140"/>
      <c r="J44" s="140"/>
      <c r="K44" s="143"/>
    </row>
    <row r="45" spans="1:11" ht="14.4" x14ac:dyDescent="0.3">
      <c r="A45" s="129">
        <v>3</v>
      </c>
      <c r="B45" s="179"/>
      <c r="C45" s="180"/>
      <c r="D45" s="179"/>
      <c r="E45" s="180"/>
      <c r="F45" s="134"/>
      <c r="G45" s="134"/>
      <c r="H45" s="134"/>
      <c r="I45" s="134"/>
      <c r="J45" s="181"/>
      <c r="K45" s="182"/>
    </row>
    <row r="46" spans="1:11" ht="14.7" customHeight="1" x14ac:dyDescent="0.3">
      <c r="A46" s="153" t="s">
        <v>279</v>
      </c>
      <c r="B46" s="154"/>
      <c r="C46" s="154"/>
      <c r="D46" s="154"/>
      <c r="E46" s="154"/>
      <c r="F46" s="154"/>
      <c r="G46" s="154"/>
      <c r="H46" s="154"/>
      <c r="I46" s="154"/>
      <c r="J46" s="154"/>
      <c r="K46" s="155"/>
    </row>
    <row r="47" spans="1:11" x14ac:dyDescent="0.3">
      <c r="A47" s="156"/>
      <c r="B47" s="157"/>
      <c r="C47" s="157"/>
      <c r="D47" s="157"/>
      <c r="E47" s="157"/>
      <c r="F47" s="157"/>
      <c r="G47" s="157"/>
      <c r="H47" s="157"/>
      <c r="I47" s="157"/>
      <c r="J47" s="157"/>
      <c r="K47" s="158"/>
    </row>
    <row r="48" spans="1:11" x14ac:dyDescent="0.3">
      <c r="A48" s="156"/>
      <c r="B48" s="157"/>
      <c r="C48" s="157"/>
      <c r="D48" s="157"/>
      <c r="E48" s="157"/>
      <c r="F48" s="157"/>
      <c r="G48" s="157"/>
      <c r="H48" s="157"/>
      <c r="I48" s="157"/>
      <c r="J48" s="157"/>
      <c r="K48" s="158"/>
    </row>
    <row r="49" spans="1:11" x14ac:dyDescent="0.3">
      <c r="A49" s="159"/>
      <c r="B49" s="160"/>
      <c r="C49" s="160"/>
      <c r="D49" s="160"/>
      <c r="E49" s="160"/>
      <c r="F49" s="160"/>
      <c r="G49" s="160"/>
      <c r="H49" s="160"/>
      <c r="I49" s="160"/>
      <c r="J49" s="160"/>
      <c r="K49" s="161"/>
    </row>
    <row r="50" spans="1:11" ht="14.4" x14ac:dyDescent="0.3">
      <c r="A50" s="135">
        <v>4</v>
      </c>
      <c r="B50" s="147"/>
      <c r="C50" s="148"/>
      <c r="D50" s="149"/>
      <c r="E50" s="150"/>
      <c r="F50" s="137"/>
      <c r="G50" s="137"/>
      <c r="H50" s="137"/>
      <c r="I50" s="137"/>
      <c r="J50" s="151"/>
      <c r="K50" s="152"/>
    </row>
    <row r="51" spans="1:11" ht="14.7" customHeight="1" x14ac:dyDescent="0.3">
      <c r="A51" s="153" t="s">
        <v>279</v>
      </c>
      <c r="B51" s="154"/>
      <c r="C51" s="154"/>
      <c r="D51" s="154"/>
      <c r="E51" s="154"/>
      <c r="F51" s="154"/>
      <c r="G51" s="154"/>
      <c r="H51" s="154"/>
      <c r="I51" s="154"/>
      <c r="J51" s="154"/>
      <c r="K51" s="155"/>
    </row>
    <row r="52" spans="1:11" x14ac:dyDescent="0.3">
      <c r="A52" s="156"/>
      <c r="B52" s="157"/>
      <c r="C52" s="157"/>
      <c r="D52" s="157"/>
      <c r="E52" s="157"/>
      <c r="F52" s="157"/>
      <c r="G52" s="157"/>
      <c r="H52" s="157"/>
      <c r="I52" s="157"/>
      <c r="J52" s="157"/>
      <c r="K52" s="158"/>
    </row>
    <row r="53" spans="1:11" x14ac:dyDescent="0.3">
      <c r="A53" s="156"/>
      <c r="B53" s="157"/>
      <c r="C53" s="157"/>
      <c r="D53" s="157"/>
      <c r="E53" s="157"/>
      <c r="F53" s="157"/>
      <c r="G53" s="157"/>
      <c r="H53" s="157"/>
      <c r="I53" s="157"/>
      <c r="J53" s="157"/>
      <c r="K53" s="158"/>
    </row>
    <row r="54" spans="1:11" x14ac:dyDescent="0.3">
      <c r="A54" s="159"/>
      <c r="B54" s="160"/>
      <c r="C54" s="160"/>
      <c r="D54" s="160"/>
      <c r="E54" s="160"/>
      <c r="F54" s="160"/>
      <c r="G54" s="160"/>
      <c r="H54" s="160"/>
      <c r="I54" s="160"/>
      <c r="J54" s="160"/>
      <c r="K54" s="161"/>
    </row>
    <row r="55" spans="1:11" ht="14.4" x14ac:dyDescent="0.3">
      <c r="A55" s="135">
        <v>5</v>
      </c>
      <c r="B55" s="147"/>
      <c r="C55" s="148"/>
      <c r="D55" s="149"/>
      <c r="E55" s="150"/>
      <c r="F55" s="137"/>
      <c r="G55" s="137"/>
      <c r="H55" s="137"/>
      <c r="I55" s="137"/>
      <c r="J55" s="151"/>
      <c r="K55" s="152"/>
    </row>
    <row r="56" spans="1:11" ht="14.7" customHeight="1" x14ac:dyDescent="0.3">
      <c r="A56" s="153" t="s">
        <v>279</v>
      </c>
      <c r="B56" s="154"/>
      <c r="C56" s="154"/>
      <c r="D56" s="154"/>
      <c r="E56" s="154"/>
      <c r="F56" s="154"/>
      <c r="G56" s="154"/>
      <c r="H56" s="154"/>
      <c r="I56" s="154"/>
      <c r="J56" s="154"/>
      <c r="K56" s="155"/>
    </row>
    <row r="57" spans="1:11" x14ac:dyDescent="0.3">
      <c r="A57" s="156"/>
      <c r="B57" s="157"/>
      <c r="C57" s="157"/>
      <c r="D57" s="157"/>
      <c r="E57" s="157"/>
      <c r="F57" s="157"/>
      <c r="G57" s="157"/>
      <c r="H57" s="157"/>
      <c r="I57" s="157"/>
      <c r="J57" s="157"/>
      <c r="K57" s="158"/>
    </row>
    <row r="58" spans="1:11" x14ac:dyDescent="0.3">
      <c r="A58" s="156"/>
      <c r="B58" s="157"/>
      <c r="C58" s="157"/>
      <c r="D58" s="157"/>
      <c r="E58" s="157"/>
      <c r="F58" s="157"/>
      <c r="G58" s="157"/>
      <c r="H58" s="157"/>
      <c r="I58" s="157"/>
      <c r="J58" s="157"/>
      <c r="K58" s="158"/>
    </row>
    <row r="59" spans="1:11" x14ac:dyDescent="0.3">
      <c r="A59" s="159"/>
      <c r="B59" s="160"/>
      <c r="C59" s="160"/>
      <c r="D59" s="160"/>
      <c r="E59" s="160"/>
      <c r="F59" s="160"/>
      <c r="G59" s="160"/>
      <c r="H59" s="160"/>
      <c r="I59" s="160"/>
      <c r="J59" s="160"/>
      <c r="K59" s="161"/>
    </row>
    <row r="60" spans="1:11" ht="14.4" x14ac:dyDescent="0.3">
      <c r="A60" s="139"/>
      <c r="B60" s="139"/>
      <c r="C60" s="139"/>
      <c r="D60" s="139"/>
      <c r="E60" s="139"/>
      <c r="F60" s="139"/>
      <c r="G60" s="139"/>
      <c r="H60" s="139"/>
      <c r="I60" s="139"/>
      <c r="J60" s="139"/>
      <c r="K60" s="139"/>
    </row>
    <row r="61" spans="1:11" x14ac:dyDescent="0.3">
      <c r="A61" s="170" t="s">
        <v>268</v>
      </c>
      <c r="B61" s="170"/>
      <c r="C61" s="170"/>
      <c r="D61" s="170"/>
      <c r="E61" s="170"/>
      <c r="F61" s="170"/>
      <c r="G61" s="170"/>
      <c r="H61" s="170"/>
      <c r="I61" s="170"/>
      <c r="J61" s="170"/>
      <c r="K61" s="170"/>
    </row>
    <row r="62" spans="1:11" ht="14.4" thickBot="1" x14ac:dyDescent="0.35">
      <c r="A62" s="188"/>
      <c r="B62" s="188"/>
      <c r="C62" s="188"/>
      <c r="D62" s="188"/>
      <c r="E62" s="188"/>
      <c r="F62" s="188"/>
      <c r="G62" s="188"/>
      <c r="H62" s="188"/>
      <c r="I62" s="188"/>
      <c r="J62" s="188"/>
      <c r="K62" s="188"/>
    </row>
    <row r="63" spans="1:11" ht="15" thickBot="1" x14ac:dyDescent="0.35">
      <c r="A63" s="222" t="s">
        <v>254</v>
      </c>
      <c r="B63" s="223"/>
      <c r="C63" s="224"/>
      <c r="D63" s="225" t="s">
        <v>255</v>
      </c>
      <c r="E63" s="225"/>
      <c r="F63" s="226"/>
      <c r="G63" s="226"/>
      <c r="H63" s="225" t="s">
        <v>256</v>
      </c>
      <c r="I63" s="226"/>
      <c r="J63" s="226"/>
      <c r="K63" s="227"/>
    </row>
    <row r="64" spans="1:11" ht="14.4" x14ac:dyDescent="0.3">
      <c r="A64" s="254"/>
      <c r="B64" s="255"/>
      <c r="C64" s="256"/>
      <c r="D64" s="237"/>
      <c r="E64" s="237"/>
      <c r="F64" s="238"/>
      <c r="G64" s="238"/>
      <c r="H64" s="238"/>
      <c r="I64" s="238"/>
      <c r="J64" s="238"/>
      <c r="K64" s="238"/>
    </row>
    <row r="65" spans="1:11" ht="14.4" x14ac:dyDescent="0.3">
      <c r="A65" s="239"/>
      <c r="B65" s="240"/>
      <c r="C65" s="241"/>
      <c r="D65" s="181"/>
      <c r="E65" s="181"/>
      <c r="F65" s="221"/>
      <c r="G65" s="221"/>
      <c r="H65" s="221"/>
      <c r="I65" s="221"/>
      <c r="J65" s="221"/>
      <c r="K65" s="221"/>
    </row>
    <row r="66" spans="1:11" ht="14.4" x14ac:dyDescent="0.3">
      <c r="A66" s="239"/>
      <c r="B66" s="240"/>
      <c r="C66" s="241"/>
      <c r="D66" s="181"/>
      <c r="E66" s="181"/>
      <c r="F66" s="221"/>
      <c r="G66" s="221"/>
      <c r="H66" s="221"/>
      <c r="I66" s="221"/>
      <c r="J66" s="221"/>
      <c r="K66" s="221"/>
    </row>
    <row r="67" spans="1:11" ht="14.4" x14ac:dyDescent="0.3">
      <c r="A67" s="239"/>
      <c r="B67" s="240"/>
      <c r="C67" s="241"/>
      <c r="D67" s="181"/>
      <c r="E67" s="181"/>
      <c r="F67" s="221"/>
      <c r="G67" s="221"/>
      <c r="H67" s="221"/>
      <c r="I67" s="221"/>
      <c r="J67" s="221"/>
      <c r="K67" s="221"/>
    </row>
    <row r="68" spans="1:11" ht="14.4" x14ac:dyDescent="0.3">
      <c r="A68" s="239"/>
      <c r="B68" s="240"/>
      <c r="C68" s="241"/>
      <c r="D68" s="181"/>
      <c r="E68" s="181"/>
      <c r="F68" s="221"/>
      <c r="G68" s="221"/>
      <c r="H68" s="221"/>
      <c r="I68" s="221"/>
      <c r="J68" s="221"/>
      <c r="K68" s="221"/>
    </row>
    <row r="69" spans="1:11" ht="14.4" x14ac:dyDescent="0.3">
      <c r="A69" s="239"/>
      <c r="B69" s="240"/>
      <c r="C69" s="241"/>
      <c r="D69" s="181"/>
      <c r="E69" s="181"/>
      <c r="F69" s="221"/>
      <c r="G69" s="221"/>
      <c r="H69" s="221"/>
      <c r="I69" s="221"/>
      <c r="J69" s="221"/>
      <c r="K69" s="221"/>
    </row>
    <row r="70" spans="1:11" ht="14.4" x14ac:dyDescent="0.3">
      <c r="A70" s="128"/>
      <c r="B70" s="121"/>
      <c r="C70" s="121"/>
      <c r="D70" s="121"/>
      <c r="E70" s="121"/>
      <c r="F70" s="121"/>
      <c r="G70" s="121"/>
      <c r="H70" s="121"/>
      <c r="I70" s="121"/>
      <c r="J70" s="121"/>
      <c r="K70" s="121"/>
    </row>
    <row r="71" spans="1:11" ht="14.4" x14ac:dyDescent="0.3">
      <c r="A71" s="128"/>
      <c r="B71" s="121"/>
      <c r="C71" s="121"/>
      <c r="D71" s="121"/>
      <c r="E71" s="121"/>
      <c r="F71" s="121"/>
      <c r="G71" s="121"/>
      <c r="H71" s="121"/>
      <c r="I71" s="121"/>
      <c r="J71" s="121"/>
      <c r="K71" s="121"/>
    </row>
    <row r="72" spans="1:11" x14ac:dyDescent="0.3">
      <c r="A72" s="170" t="s">
        <v>269</v>
      </c>
      <c r="B72" s="170"/>
      <c r="C72" s="170"/>
      <c r="D72" s="170"/>
      <c r="E72" s="170"/>
      <c r="F72" s="170"/>
      <c r="G72" s="170"/>
      <c r="H72" s="170"/>
      <c r="I72" s="170"/>
      <c r="J72" s="170"/>
      <c r="K72" s="170"/>
    </row>
    <row r="73" spans="1:11" ht="14.4" thickBot="1" x14ac:dyDescent="0.35">
      <c r="A73" s="188"/>
      <c r="B73" s="188"/>
      <c r="C73" s="188"/>
      <c r="D73" s="188"/>
      <c r="E73" s="188"/>
      <c r="F73" s="188"/>
      <c r="G73" s="188"/>
      <c r="H73" s="188"/>
      <c r="I73" s="188"/>
      <c r="J73" s="188"/>
      <c r="K73" s="188"/>
    </row>
    <row r="74" spans="1:11" ht="14.4" x14ac:dyDescent="0.3">
      <c r="A74" s="235" t="s">
        <v>258</v>
      </c>
      <c r="B74" s="229" t="s">
        <v>259</v>
      </c>
      <c r="C74" s="229"/>
      <c r="D74" s="229" t="s">
        <v>260</v>
      </c>
      <c r="E74" s="229"/>
      <c r="F74" s="229" t="s">
        <v>261</v>
      </c>
      <c r="G74" s="229" t="s">
        <v>262</v>
      </c>
      <c r="H74" s="229" t="s">
        <v>263</v>
      </c>
      <c r="I74" s="229"/>
      <c r="J74" s="229" t="s">
        <v>264</v>
      </c>
      <c r="K74" s="230"/>
    </row>
    <row r="75" spans="1:11" ht="29.4" thickBot="1" x14ac:dyDescent="0.35">
      <c r="A75" s="236"/>
      <c r="B75" s="233" t="s">
        <v>265</v>
      </c>
      <c r="C75" s="234"/>
      <c r="D75" s="233" t="s">
        <v>265</v>
      </c>
      <c r="E75" s="234"/>
      <c r="F75" s="231"/>
      <c r="G75" s="231"/>
      <c r="H75" s="138" t="s">
        <v>266</v>
      </c>
      <c r="I75" s="138" t="s">
        <v>267</v>
      </c>
      <c r="J75" s="231"/>
      <c r="K75" s="232"/>
    </row>
    <row r="76" spans="1:11" ht="14.4" x14ac:dyDescent="0.3">
      <c r="A76" s="135">
        <v>1</v>
      </c>
      <c r="B76" s="147"/>
      <c r="C76" s="148"/>
      <c r="D76" s="149"/>
      <c r="E76" s="150"/>
      <c r="F76" s="137"/>
      <c r="G76" s="137"/>
      <c r="H76" s="137"/>
      <c r="I76" s="137"/>
      <c r="J76" s="151"/>
      <c r="K76" s="152"/>
    </row>
    <row r="77" spans="1:11" ht="14.7" customHeight="1" x14ac:dyDescent="0.3">
      <c r="A77" s="153" t="s">
        <v>279</v>
      </c>
      <c r="B77" s="154"/>
      <c r="C77" s="154"/>
      <c r="D77" s="154"/>
      <c r="E77" s="154"/>
      <c r="F77" s="154"/>
      <c r="G77" s="154"/>
      <c r="H77" s="154"/>
      <c r="I77" s="154"/>
      <c r="J77" s="154"/>
      <c r="K77" s="155"/>
    </row>
    <row r="78" spans="1:11" x14ac:dyDescent="0.3">
      <c r="A78" s="156"/>
      <c r="B78" s="157"/>
      <c r="C78" s="157"/>
      <c r="D78" s="157"/>
      <c r="E78" s="157"/>
      <c r="F78" s="157"/>
      <c r="G78" s="157"/>
      <c r="H78" s="157"/>
      <c r="I78" s="157"/>
      <c r="J78" s="157"/>
      <c r="K78" s="158"/>
    </row>
    <row r="79" spans="1:11" x14ac:dyDescent="0.3">
      <c r="A79" s="156"/>
      <c r="B79" s="157"/>
      <c r="C79" s="157"/>
      <c r="D79" s="157"/>
      <c r="E79" s="157"/>
      <c r="F79" s="157"/>
      <c r="G79" s="157"/>
      <c r="H79" s="157"/>
      <c r="I79" s="157"/>
      <c r="J79" s="157"/>
      <c r="K79" s="158"/>
    </row>
    <row r="80" spans="1:11" x14ac:dyDescent="0.3">
      <c r="A80" s="159"/>
      <c r="B80" s="160"/>
      <c r="C80" s="160"/>
      <c r="D80" s="160"/>
      <c r="E80" s="160"/>
      <c r="F80" s="160"/>
      <c r="G80" s="160"/>
      <c r="H80" s="160"/>
      <c r="I80" s="160"/>
      <c r="J80" s="160"/>
      <c r="K80" s="161"/>
    </row>
    <row r="81" spans="1:11" ht="14.4" x14ac:dyDescent="0.3">
      <c r="A81" s="135">
        <v>2</v>
      </c>
      <c r="B81" s="147"/>
      <c r="C81" s="148"/>
      <c r="D81" s="149"/>
      <c r="E81" s="150"/>
      <c r="F81" s="137"/>
      <c r="G81" s="137"/>
      <c r="H81" s="137"/>
      <c r="I81" s="137"/>
      <c r="J81" s="151"/>
      <c r="K81" s="152"/>
    </row>
    <row r="82" spans="1:11" ht="14.7" customHeight="1" x14ac:dyDescent="0.3">
      <c r="A82" s="153" t="s">
        <v>279</v>
      </c>
      <c r="B82" s="154"/>
      <c r="C82" s="154"/>
      <c r="D82" s="154"/>
      <c r="E82" s="154"/>
      <c r="F82" s="154"/>
      <c r="G82" s="154"/>
      <c r="H82" s="154"/>
      <c r="I82" s="154"/>
      <c r="J82" s="154"/>
      <c r="K82" s="155"/>
    </row>
    <row r="83" spans="1:11" x14ac:dyDescent="0.3">
      <c r="A83" s="156"/>
      <c r="B83" s="157"/>
      <c r="C83" s="157"/>
      <c r="D83" s="157"/>
      <c r="E83" s="157"/>
      <c r="F83" s="157"/>
      <c r="G83" s="157"/>
      <c r="H83" s="157"/>
      <c r="I83" s="157"/>
      <c r="J83" s="157"/>
      <c r="K83" s="158"/>
    </row>
    <row r="84" spans="1:11" x14ac:dyDescent="0.3">
      <c r="A84" s="156"/>
      <c r="B84" s="157"/>
      <c r="C84" s="157"/>
      <c r="D84" s="157"/>
      <c r="E84" s="157"/>
      <c r="F84" s="157"/>
      <c r="G84" s="157"/>
      <c r="H84" s="157"/>
      <c r="I84" s="157"/>
      <c r="J84" s="157"/>
      <c r="K84" s="158"/>
    </row>
    <row r="85" spans="1:11" x14ac:dyDescent="0.3">
      <c r="A85" s="159"/>
      <c r="B85" s="160"/>
      <c r="C85" s="160"/>
      <c r="D85" s="160"/>
      <c r="E85" s="160"/>
      <c r="F85" s="160"/>
      <c r="G85" s="160"/>
      <c r="H85" s="160"/>
      <c r="I85" s="160"/>
      <c r="J85" s="160"/>
      <c r="K85" s="161"/>
    </row>
    <row r="86" spans="1:11" ht="14.4" x14ac:dyDescent="0.3">
      <c r="A86" s="139"/>
      <c r="B86" s="139"/>
      <c r="C86" s="139"/>
      <c r="D86" s="139"/>
      <c r="E86" s="139"/>
      <c r="F86" s="139"/>
      <c r="G86" s="139"/>
      <c r="H86" s="139"/>
      <c r="I86" s="139"/>
      <c r="J86" s="139"/>
      <c r="K86" s="139"/>
    </row>
    <row r="87" spans="1:11" ht="14.4" x14ac:dyDescent="0.3">
      <c r="A87" s="139"/>
      <c r="B87" s="139"/>
      <c r="C87" s="139"/>
      <c r="D87" s="139"/>
      <c r="E87" s="139"/>
      <c r="F87" s="139"/>
      <c r="G87" s="139"/>
      <c r="H87" s="139"/>
      <c r="I87" s="139"/>
      <c r="J87" s="139"/>
      <c r="K87" s="139"/>
    </row>
    <row r="88" spans="1:11" ht="14.4" x14ac:dyDescent="0.3">
      <c r="A88" s="121"/>
      <c r="B88" s="121"/>
      <c r="C88" s="121"/>
      <c r="D88" s="121"/>
      <c r="E88" s="121"/>
      <c r="F88" s="121"/>
      <c r="G88" s="121"/>
      <c r="H88" s="121"/>
      <c r="I88" s="121"/>
      <c r="J88" s="121"/>
      <c r="K88" s="121"/>
    </row>
    <row r="89" spans="1:11" ht="14.4" x14ac:dyDescent="0.3">
      <c r="A89" s="129">
        <v>3</v>
      </c>
      <c r="B89" s="179"/>
      <c r="C89" s="180"/>
      <c r="D89" s="179"/>
      <c r="E89" s="180"/>
      <c r="F89" s="134"/>
      <c r="G89" s="134"/>
      <c r="H89" s="134"/>
      <c r="I89" s="134"/>
      <c r="J89" s="181"/>
      <c r="K89" s="182"/>
    </row>
    <row r="90" spans="1:11" ht="14.7" customHeight="1" x14ac:dyDescent="0.3">
      <c r="A90" s="153" t="s">
        <v>279</v>
      </c>
      <c r="B90" s="154"/>
      <c r="C90" s="154"/>
      <c r="D90" s="154"/>
      <c r="E90" s="154"/>
      <c r="F90" s="154"/>
      <c r="G90" s="154"/>
      <c r="H90" s="154"/>
      <c r="I90" s="154"/>
      <c r="J90" s="154"/>
      <c r="K90" s="155"/>
    </row>
    <row r="91" spans="1:11" x14ac:dyDescent="0.3">
      <c r="A91" s="156"/>
      <c r="B91" s="157"/>
      <c r="C91" s="157"/>
      <c r="D91" s="157"/>
      <c r="E91" s="157"/>
      <c r="F91" s="157"/>
      <c r="G91" s="157"/>
      <c r="H91" s="157"/>
      <c r="I91" s="157"/>
      <c r="J91" s="157"/>
      <c r="K91" s="158"/>
    </row>
    <row r="92" spans="1:11" x14ac:dyDescent="0.3">
      <c r="A92" s="156"/>
      <c r="B92" s="157"/>
      <c r="C92" s="157"/>
      <c r="D92" s="157"/>
      <c r="E92" s="157"/>
      <c r="F92" s="157"/>
      <c r="G92" s="157"/>
      <c r="H92" s="157"/>
      <c r="I92" s="157"/>
      <c r="J92" s="157"/>
      <c r="K92" s="158"/>
    </row>
    <row r="93" spans="1:11" x14ac:dyDescent="0.3">
      <c r="A93" s="159"/>
      <c r="B93" s="160"/>
      <c r="C93" s="160"/>
      <c r="D93" s="160"/>
      <c r="E93" s="160"/>
      <c r="F93" s="160"/>
      <c r="G93" s="160"/>
      <c r="H93" s="160"/>
      <c r="I93" s="160"/>
      <c r="J93" s="160"/>
      <c r="K93" s="161"/>
    </row>
    <row r="94" spans="1:11" ht="14.4" x14ac:dyDescent="0.3">
      <c r="A94" s="135">
        <v>4</v>
      </c>
      <c r="B94" s="147"/>
      <c r="C94" s="148"/>
      <c r="D94" s="149"/>
      <c r="E94" s="150"/>
      <c r="F94" s="137"/>
      <c r="G94" s="137"/>
      <c r="H94" s="137"/>
      <c r="I94" s="137"/>
      <c r="J94" s="151"/>
      <c r="K94" s="152"/>
    </row>
    <row r="95" spans="1:11" ht="14.7" customHeight="1" x14ac:dyDescent="0.3">
      <c r="A95" s="153" t="s">
        <v>279</v>
      </c>
      <c r="B95" s="154"/>
      <c r="C95" s="154"/>
      <c r="D95" s="154"/>
      <c r="E95" s="154"/>
      <c r="F95" s="154"/>
      <c r="G95" s="154"/>
      <c r="H95" s="154"/>
      <c r="I95" s="154"/>
      <c r="J95" s="154"/>
      <c r="K95" s="155"/>
    </row>
    <row r="96" spans="1:11" x14ac:dyDescent="0.3">
      <c r="A96" s="156"/>
      <c r="B96" s="157"/>
      <c r="C96" s="157"/>
      <c r="D96" s="157"/>
      <c r="E96" s="157"/>
      <c r="F96" s="157"/>
      <c r="G96" s="157"/>
      <c r="H96" s="157"/>
      <c r="I96" s="157"/>
      <c r="J96" s="157"/>
      <c r="K96" s="158"/>
    </row>
    <row r="97" spans="1:11" x14ac:dyDescent="0.3">
      <c r="A97" s="156"/>
      <c r="B97" s="157"/>
      <c r="C97" s="157"/>
      <c r="D97" s="157"/>
      <c r="E97" s="157"/>
      <c r="F97" s="157"/>
      <c r="G97" s="157"/>
      <c r="H97" s="157"/>
      <c r="I97" s="157"/>
      <c r="J97" s="157"/>
      <c r="K97" s="158"/>
    </row>
    <row r="98" spans="1:11" x14ac:dyDescent="0.3">
      <c r="A98" s="159"/>
      <c r="B98" s="160"/>
      <c r="C98" s="160"/>
      <c r="D98" s="160"/>
      <c r="E98" s="160"/>
      <c r="F98" s="160"/>
      <c r="G98" s="160"/>
      <c r="H98" s="160"/>
      <c r="I98" s="160"/>
      <c r="J98" s="160"/>
      <c r="K98" s="161"/>
    </row>
    <row r="99" spans="1:11" ht="14.4" x14ac:dyDescent="0.3">
      <c r="A99" s="139"/>
      <c r="B99" s="139"/>
      <c r="C99" s="139"/>
      <c r="D99" s="139"/>
      <c r="E99" s="139"/>
      <c r="F99" s="139"/>
      <c r="G99" s="139"/>
      <c r="H99" s="139"/>
      <c r="I99" s="139"/>
      <c r="J99" s="139"/>
      <c r="K99" s="139"/>
    </row>
    <row r="100" spans="1:11" x14ac:dyDescent="0.3">
      <c r="A100" s="170" t="s">
        <v>270</v>
      </c>
      <c r="B100" s="170"/>
      <c r="C100" s="170"/>
      <c r="D100" s="170"/>
      <c r="E100" s="170"/>
      <c r="F100" s="170"/>
      <c r="G100" s="170"/>
      <c r="H100" s="170"/>
      <c r="I100" s="170"/>
      <c r="J100" s="170"/>
      <c r="K100" s="170"/>
    </row>
    <row r="101" spans="1:11" x14ac:dyDescent="0.3">
      <c r="A101" s="170"/>
      <c r="B101" s="170"/>
      <c r="C101" s="170"/>
      <c r="D101" s="170"/>
      <c r="E101" s="170"/>
      <c r="F101" s="170"/>
      <c r="G101" s="170"/>
      <c r="H101" s="170"/>
      <c r="I101" s="170"/>
      <c r="J101" s="170"/>
      <c r="K101" s="170"/>
    </row>
    <row r="102" spans="1:11" ht="15" thickBot="1" x14ac:dyDescent="0.35">
      <c r="A102" s="121" t="s">
        <v>271</v>
      </c>
      <c r="B102" s="121"/>
      <c r="C102" s="121"/>
      <c r="D102" s="121"/>
      <c r="E102" s="121"/>
      <c r="F102" s="121"/>
      <c r="G102" s="121"/>
      <c r="H102" s="121"/>
      <c r="I102" s="121"/>
      <c r="J102" s="121"/>
      <c r="K102" s="121"/>
    </row>
    <row r="103" spans="1:11" ht="15.3" customHeight="1" thickBot="1" x14ac:dyDescent="0.35">
      <c r="A103" s="144" t="s">
        <v>272</v>
      </c>
      <c r="B103" s="145"/>
      <c r="C103" s="145"/>
      <c r="D103" s="145"/>
      <c r="E103" s="162"/>
      <c r="F103" s="163" t="s">
        <v>273</v>
      </c>
      <c r="G103" s="145"/>
      <c r="H103" s="145"/>
      <c r="I103" s="162"/>
      <c r="J103" s="163" t="s">
        <v>274</v>
      </c>
      <c r="K103" s="146"/>
    </row>
    <row r="104" spans="1:11" ht="14.4" x14ac:dyDescent="0.3">
      <c r="A104" s="164"/>
      <c r="B104" s="165"/>
      <c r="C104" s="165"/>
      <c r="D104" s="165"/>
      <c r="E104" s="166"/>
      <c r="F104" s="164"/>
      <c r="G104" s="165"/>
      <c r="H104" s="165"/>
      <c r="I104" s="166"/>
      <c r="J104" s="164"/>
      <c r="K104" s="166"/>
    </row>
    <row r="105" spans="1:11" ht="14.4" x14ac:dyDescent="0.3">
      <c r="A105" s="167"/>
      <c r="B105" s="168"/>
      <c r="C105" s="168"/>
      <c r="D105" s="168"/>
      <c r="E105" s="169"/>
      <c r="F105" s="167"/>
      <c r="G105" s="168"/>
      <c r="H105" s="168"/>
      <c r="I105" s="169"/>
      <c r="J105" s="167"/>
      <c r="K105" s="169"/>
    </row>
    <row r="106" spans="1:11" ht="14.4" x14ac:dyDescent="0.3">
      <c r="A106" s="167"/>
      <c r="B106" s="168"/>
      <c r="C106" s="168"/>
      <c r="D106" s="168"/>
      <c r="E106" s="169"/>
      <c r="F106" s="167"/>
      <c r="G106" s="168"/>
      <c r="H106" s="168"/>
      <c r="I106" s="169"/>
      <c r="J106" s="167"/>
      <c r="K106" s="169"/>
    </row>
    <row r="107" spans="1:11" ht="14.4" x14ac:dyDescent="0.3">
      <c r="A107" s="121"/>
      <c r="B107" s="121"/>
      <c r="C107" s="121"/>
      <c r="D107" s="121"/>
      <c r="E107" s="121"/>
      <c r="F107" s="121"/>
      <c r="G107" s="121"/>
      <c r="H107" s="121"/>
      <c r="I107" s="121"/>
      <c r="J107" s="121"/>
      <c r="K107" s="121"/>
    </row>
    <row r="108" spans="1:11" x14ac:dyDescent="0.3">
      <c r="A108" s="170" t="s">
        <v>275</v>
      </c>
      <c r="B108" s="170"/>
      <c r="C108" s="170"/>
      <c r="D108" s="170"/>
      <c r="E108" s="170"/>
      <c r="F108" s="170"/>
      <c r="G108" s="170"/>
      <c r="H108" s="170"/>
      <c r="I108" s="170"/>
      <c r="J108" s="170"/>
      <c r="K108" s="170"/>
    </row>
    <row r="109" spans="1:11" ht="14.4" thickBot="1" x14ac:dyDescent="0.35">
      <c r="A109" s="170"/>
      <c r="B109" s="170"/>
      <c r="C109" s="170"/>
      <c r="D109" s="170"/>
      <c r="E109" s="170"/>
      <c r="F109" s="170"/>
      <c r="G109" s="170"/>
      <c r="H109" s="170"/>
      <c r="I109" s="170"/>
      <c r="J109" s="170"/>
      <c r="K109" s="170"/>
    </row>
    <row r="110" spans="1:11" ht="15.3" customHeight="1" thickBot="1" x14ac:dyDescent="0.35">
      <c r="A110" s="144" t="s">
        <v>276</v>
      </c>
      <c r="B110" s="145"/>
      <c r="C110" s="145"/>
      <c r="D110" s="145"/>
      <c r="E110" s="145"/>
      <c r="F110" s="145"/>
      <c r="G110" s="145"/>
      <c r="H110" s="145"/>
      <c r="I110" s="145"/>
      <c r="J110" s="145"/>
      <c r="K110" s="146"/>
    </row>
    <row r="111" spans="1:11" ht="14.4" x14ac:dyDescent="0.3">
      <c r="A111" s="120"/>
      <c r="B111" s="121"/>
      <c r="C111" s="121"/>
      <c r="D111" s="121"/>
      <c r="E111" s="121"/>
      <c r="F111" s="121"/>
      <c r="G111" s="121"/>
      <c r="H111" s="121"/>
      <c r="I111" s="121"/>
      <c r="J111" s="121"/>
      <c r="K111" s="121"/>
    </row>
    <row r="112" spans="1:11" x14ac:dyDescent="0.3">
      <c r="A112" s="170" t="s">
        <v>277</v>
      </c>
      <c r="B112" s="170"/>
      <c r="C112" s="170"/>
      <c r="D112" s="170"/>
      <c r="E112" s="170"/>
      <c r="F112" s="170"/>
      <c r="G112" s="170"/>
      <c r="H112" s="170"/>
      <c r="I112" s="170"/>
      <c r="J112" s="170"/>
      <c r="K112" s="170"/>
    </row>
    <row r="113" spans="1:11" ht="14.4" thickBot="1" x14ac:dyDescent="0.35">
      <c r="A113" s="242"/>
      <c r="B113" s="242"/>
      <c r="C113" s="242"/>
      <c r="D113" s="242"/>
      <c r="E113" s="242"/>
      <c r="F113" s="242"/>
      <c r="G113" s="242"/>
      <c r="H113" s="242"/>
      <c r="I113" s="242"/>
      <c r="J113" s="242"/>
      <c r="K113" s="242"/>
    </row>
    <row r="114" spans="1:11" ht="15.3" customHeight="1" thickTop="1" x14ac:dyDescent="0.3">
      <c r="A114" s="243" t="s">
        <v>280</v>
      </c>
      <c r="B114" s="244"/>
      <c r="C114" s="244"/>
      <c r="D114" s="244"/>
      <c r="E114" s="244"/>
      <c r="F114" s="244"/>
      <c r="G114" s="244"/>
      <c r="H114" s="244"/>
      <c r="I114" s="244"/>
      <c r="J114" s="244"/>
      <c r="K114" s="245"/>
    </row>
    <row r="115" spans="1:11" x14ac:dyDescent="0.3">
      <c r="A115" s="246"/>
      <c r="B115" s="247"/>
      <c r="C115" s="247"/>
      <c r="D115" s="247"/>
      <c r="E115" s="247"/>
      <c r="F115" s="247"/>
      <c r="G115" s="247"/>
      <c r="H115" s="247"/>
      <c r="I115" s="247"/>
      <c r="J115" s="247"/>
      <c r="K115" s="248"/>
    </row>
    <row r="116" spans="1:11" ht="23.4" customHeight="1" x14ac:dyDescent="0.3">
      <c r="A116" s="246"/>
      <c r="B116" s="247"/>
      <c r="C116" s="247"/>
      <c r="D116" s="247"/>
      <c r="E116" s="247"/>
      <c r="F116" s="247"/>
      <c r="G116" s="247"/>
      <c r="H116" s="247"/>
      <c r="I116" s="247"/>
      <c r="J116" s="247"/>
      <c r="K116" s="248"/>
    </row>
    <row r="117" spans="1:11" ht="39" customHeight="1" thickBot="1" x14ac:dyDescent="0.35">
      <c r="A117" s="249"/>
      <c r="B117" s="250"/>
      <c r="C117" s="250"/>
      <c r="D117" s="250"/>
      <c r="E117" s="250"/>
      <c r="F117" s="250"/>
      <c r="G117" s="250"/>
      <c r="H117" s="250"/>
      <c r="I117" s="250"/>
      <c r="J117" s="250"/>
      <c r="K117" s="251"/>
    </row>
    <row r="118" spans="1:11" ht="15" thickTop="1" x14ac:dyDescent="0.3">
      <c r="A118" s="121"/>
      <c r="B118" s="121"/>
      <c r="C118" s="121"/>
      <c r="D118" s="121"/>
      <c r="E118" s="121"/>
      <c r="F118" s="121"/>
      <c r="G118" s="121"/>
      <c r="H118" s="121"/>
      <c r="I118" s="121"/>
      <c r="J118" s="121"/>
      <c r="K118" s="121"/>
    </row>
    <row r="119" spans="1:11" ht="14.4" x14ac:dyDescent="0.3">
      <c r="A119" s="121"/>
      <c r="B119" s="121"/>
      <c r="C119" s="121"/>
      <c r="D119" s="121"/>
      <c r="E119" s="121"/>
      <c r="F119" s="121"/>
      <c r="G119" s="121"/>
      <c r="H119" s="121"/>
      <c r="I119" s="121"/>
      <c r="J119" s="121"/>
      <c r="K119" s="121"/>
    </row>
    <row r="120" spans="1:11" ht="14.4" x14ac:dyDescent="0.3">
      <c r="A120" s="121"/>
      <c r="B120" s="121"/>
      <c r="C120" s="120"/>
      <c r="D120" s="120"/>
      <c r="E120" s="120"/>
      <c r="F120" s="121"/>
      <c r="G120" s="121"/>
      <c r="H120" s="121"/>
      <c r="I120" s="121"/>
      <c r="J120" s="121"/>
      <c r="K120" s="384"/>
    </row>
    <row r="121" spans="1:11" ht="14.4" x14ac:dyDescent="0.3">
      <c r="A121" s="121"/>
      <c r="B121" s="121"/>
      <c r="C121" s="121"/>
      <c r="D121" s="121"/>
      <c r="E121" s="121"/>
      <c r="F121" s="121"/>
      <c r="G121" s="121"/>
      <c r="H121" s="121"/>
      <c r="I121" s="121"/>
      <c r="J121" s="121"/>
      <c r="K121" s="121"/>
    </row>
    <row r="122" spans="1:11" ht="14.4" x14ac:dyDescent="0.3">
      <c r="A122" s="121"/>
      <c r="B122" s="121"/>
      <c r="C122" s="121"/>
      <c r="D122" s="121"/>
      <c r="E122" s="121"/>
      <c r="F122" s="121"/>
      <c r="G122" s="121"/>
      <c r="H122" s="121"/>
      <c r="I122" s="121"/>
      <c r="J122" s="121"/>
      <c r="K122" s="121"/>
    </row>
    <row r="123" spans="1:11" ht="14.4" x14ac:dyDescent="0.3">
      <c r="A123" s="121"/>
      <c r="B123" s="121"/>
      <c r="C123" s="121"/>
      <c r="D123" s="121"/>
      <c r="E123" s="121"/>
      <c r="F123" s="121"/>
      <c r="G123" s="121"/>
      <c r="H123" s="121"/>
      <c r="I123" s="121"/>
      <c r="J123" s="121"/>
      <c r="K123" s="121"/>
    </row>
    <row r="124" spans="1:11" ht="14.4" x14ac:dyDescent="0.3">
      <c r="A124" s="121"/>
      <c r="B124" s="121"/>
      <c r="C124" s="121"/>
      <c r="D124" s="121"/>
      <c r="E124" s="121"/>
      <c r="F124" s="121"/>
      <c r="G124" s="121"/>
      <c r="H124" s="121"/>
      <c r="I124" s="121"/>
      <c r="J124" s="121"/>
      <c r="K124" s="121"/>
    </row>
    <row r="125" spans="1:11" ht="14.4" x14ac:dyDescent="0.3">
      <c r="A125" s="121"/>
      <c r="B125" s="121"/>
      <c r="C125" s="121"/>
      <c r="D125" s="121"/>
      <c r="E125" s="121"/>
      <c r="F125" s="121"/>
      <c r="G125" s="121"/>
      <c r="H125" s="121"/>
      <c r="I125" s="121"/>
      <c r="J125" s="121"/>
      <c r="K125" s="121"/>
    </row>
    <row r="126" spans="1:11" ht="14.4" x14ac:dyDescent="0.3">
      <c r="A126" s="130"/>
      <c r="B126" s="130"/>
      <c r="C126" s="130"/>
      <c r="D126" s="130"/>
      <c r="E126" s="130"/>
      <c r="F126" s="130"/>
      <c r="G126" s="130"/>
      <c r="H126" s="130"/>
      <c r="I126" s="130"/>
      <c r="J126" s="130"/>
      <c r="K126" s="130"/>
    </row>
  </sheetData>
  <mergeCells count="147">
    <mergeCell ref="A112:K113"/>
    <mergeCell ref="A114:K117"/>
    <mergeCell ref="A23:C23"/>
    <mergeCell ref="A24:C24"/>
    <mergeCell ref="A25:C25"/>
    <mergeCell ref="A26:C26"/>
    <mergeCell ref="A27:C27"/>
    <mergeCell ref="A64:C64"/>
    <mergeCell ref="A65:C65"/>
    <mergeCell ref="A66:C66"/>
    <mergeCell ref="A67:C67"/>
    <mergeCell ref="A68:C68"/>
    <mergeCell ref="A106:E106"/>
    <mergeCell ref="F106:I106"/>
    <mergeCell ref="J106:K106"/>
    <mergeCell ref="A108:K109"/>
    <mergeCell ref="J74:K75"/>
    <mergeCell ref="B75:C75"/>
    <mergeCell ref="D75:E75"/>
    <mergeCell ref="B89:C89"/>
    <mergeCell ref="D89:E89"/>
    <mergeCell ref="J89:K89"/>
    <mergeCell ref="A105:E105"/>
    <mergeCell ref="J105:K105"/>
    <mergeCell ref="D67:G67"/>
    <mergeCell ref="H67:K67"/>
    <mergeCell ref="D68:G68"/>
    <mergeCell ref="H68:K68"/>
    <mergeCell ref="A69:C69"/>
    <mergeCell ref="D69:G69"/>
    <mergeCell ref="H69:K69"/>
    <mergeCell ref="A72:K73"/>
    <mergeCell ref="A74:A75"/>
    <mergeCell ref="B74:C74"/>
    <mergeCell ref="D74:E74"/>
    <mergeCell ref="F74:F75"/>
    <mergeCell ref="G74:G75"/>
    <mergeCell ref="H74:I74"/>
    <mergeCell ref="D65:G65"/>
    <mergeCell ref="H65:K65"/>
    <mergeCell ref="D66:G66"/>
    <mergeCell ref="H66:K66"/>
    <mergeCell ref="A61:K62"/>
    <mergeCell ref="A63:C63"/>
    <mergeCell ref="D63:G63"/>
    <mergeCell ref="H63:K63"/>
    <mergeCell ref="D64:G64"/>
    <mergeCell ref="H64:K64"/>
    <mergeCell ref="H31:I31"/>
    <mergeCell ref="J31:K32"/>
    <mergeCell ref="B32:C32"/>
    <mergeCell ref="D32:E32"/>
    <mergeCell ref="B33:C33"/>
    <mergeCell ref="D33:E33"/>
    <mergeCell ref="J33:K33"/>
    <mergeCell ref="A31:A32"/>
    <mergeCell ref="B31:C31"/>
    <mergeCell ref="D31:E31"/>
    <mergeCell ref="F31:F32"/>
    <mergeCell ref="G31:G32"/>
    <mergeCell ref="A16:C16"/>
    <mergeCell ref="D26:G26"/>
    <mergeCell ref="H26:K26"/>
    <mergeCell ref="D27:G27"/>
    <mergeCell ref="H27:K27"/>
    <mergeCell ref="D24:G24"/>
    <mergeCell ref="H24:K24"/>
    <mergeCell ref="D25:G25"/>
    <mergeCell ref="H25:K25"/>
    <mergeCell ref="A22:C22"/>
    <mergeCell ref="D22:G22"/>
    <mergeCell ref="H22:K22"/>
    <mergeCell ref="D23:G23"/>
    <mergeCell ref="H23:K23"/>
    <mergeCell ref="D11:F12"/>
    <mergeCell ref="G11:I12"/>
    <mergeCell ref="A13:C13"/>
    <mergeCell ref="D13:F13"/>
    <mergeCell ref="G13:I13"/>
    <mergeCell ref="A14:C14"/>
    <mergeCell ref="D14:F14"/>
    <mergeCell ref="G14:I14"/>
    <mergeCell ref="A15:C15"/>
    <mergeCell ref="D15:F15"/>
    <mergeCell ref="G15:I15"/>
    <mergeCell ref="A9:C9"/>
    <mergeCell ref="D9:F9"/>
    <mergeCell ref="G9:I9"/>
    <mergeCell ref="J9:K9"/>
    <mergeCell ref="A29:K30"/>
    <mergeCell ref="A34:K37"/>
    <mergeCell ref="A1:K1"/>
    <mergeCell ref="A2:K3"/>
    <mergeCell ref="A4:D4"/>
    <mergeCell ref="E4:K4"/>
    <mergeCell ref="A6:K7"/>
    <mergeCell ref="A8:C8"/>
    <mergeCell ref="D8:F8"/>
    <mergeCell ref="G8:I8"/>
    <mergeCell ref="J8:K8"/>
    <mergeCell ref="D16:F16"/>
    <mergeCell ref="G16:I16"/>
    <mergeCell ref="A17:I17"/>
    <mergeCell ref="A18:I18"/>
    <mergeCell ref="A20:K21"/>
    <mergeCell ref="A10:C10"/>
    <mergeCell ref="D10:F10"/>
    <mergeCell ref="G10:I10"/>
    <mergeCell ref="J10:K18"/>
    <mergeCell ref="A51:K54"/>
    <mergeCell ref="A39:K43"/>
    <mergeCell ref="B55:C55"/>
    <mergeCell ref="D55:E55"/>
    <mergeCell ref="J55:K55"/>
    <mergeCell ref="A56:K59"/>
    <mergeCell ref="B38:C38"/>
    <mergeCell ref="D38:E38"/>
    <mergeCell ref="J38:K38"/>
    <mergeCell ref="B45:C45"/>
    <mergeCell ref="D45:E45"/>
    <mergeCell ref="J45:K45"/>
    <mergeCell ref="A46:K49"/>
    <mergeCell ref="B50:C50"/>
    <mergeCell ref="D50:E50"/>
    <mergeCell ref="J50:K50"/>
    <mergeCell ref="A110:K110"/>
    <mergeCell ref="B94:C94"/>
    <mergeCell ref="D94:E94"/>
    <mergeCell ref="J94:K94"/>
    <mergeCell ref="A95:K98"/>
    <mergeCell ref="B76:C76"/>
    <mergeCell ref="D76:E76"/>
    <mergeCell ref="J76:K76"/>
    <mergeCell ref="A77:K80"/>
    <mergeCell ref="B81:C81"/>
    <mergeCell ref="D81:E81"/>
    <mergeCell ref="J81:K81"/>
    <mergeCell ref="A82:K85"/>
    <mergeCell ref="A90:K93"/>
    <mergeCell ref="A103:E103"/>
    <mergeCell ref="J103:K103"/>
    <mergeCell ref="A104:E104"/>
    <mergeCell ref="J104:K104"/>
    <mergeCell ref="F104:I104"/>
    <mergeCell ref="F105:I105"/>
    <mergeCell ref="A100:K101"/>
    <mergeCell ref="F103:I103"/>
  </mergeCells>
  <conditionalFormatting sqref="E22">
    <cfRule type="containsText" dxfId="35" priority="28" operator="containsText" text="Seleccionar">
      <formula>NOT(ISERROR(SEARCH("Seleccionar",E22)))</formula>
    </cfRule>
  </conditionalFormatting>
  <conditionalFormatting sqref="B1:E3 B22:C22 B23 E22 B8:C9 B4:C4">
    <cfRule type="containsBlanks" dxfId="34" priority="27">
      <formula>LEN(TRIM(B1))=0</formula>
    </cfRule>
  </conditionalFormatting>
  <conditionalFormatting sqref="A30:E33">
    <cfRule type="containsText" dxfId="33" priority="25" operator="containsText" text="Usted ha llenado correctamente su formulario.">
      <formula>NOT(ISERROR(SEARCH("Usted ha llenado correctamente su formulario.",A30)))</formula>
    </cfRule>
    <cfRule type="containsText" dxfId="32" priority="26" operator="containsText" text="Favor verifique que todas las casillas esten llenas correctamente. En caso de que no aplique favor poner NA.">
      <formula>NOT(ISERROR(SEARCH("Favor verifique que todas las casillas esten llenas correctamente. En caso de que no aplique favor poner NA.",A30)))</formula>
    </cfRule>
  </conditionalFormatting>
  <conditionalFormatting sqref="B6:E7">
    <cfRule type="containsBlanks" dxfId="31" priority="19">
      <formula>LEN(TRIM(B6))=0</formula>
    </cfRule>
  </conditionalFormatting>
  <conditionalFormatting sqref="B24">
    <cfRule type="containsBlanks" dxfId="30" priority="23">
      <formula>LEN(TRIM(B24))=0</formula>
    </cfRule>
  </conditionalFormatting>
  <conditionalFormatting sqref="B25">
    <cfRule type="containsBlanks" dxfId="29" priority="22">
      <formula>LEN(TRIM(B25))=0</formula>
    </cfRule>
  </conditionalFormatting>
  <conditionalFormatting sqref="B26">
    <cfRule type="containsBlanks" dxfId="28" priority="21">
      <formula>LEN(TRIM(B26))=0</formula>
    </cfRule>
  </conditionalFormatting>
  <conditionalFormatting sqref="B27">
    <cfRule type="containsBlanks" dxfId="27" priority="20">
      <formula>LEN(TRIM(B27))=0</formula>
    </cfRule>
  </conditionalFormatting>
  <conditionalFormatting sqref="A38:E38">
    <cfRule type="containsText" dxfId="26" priority="17" operator="containsText" text="Usted ha llenado correctamente su formulario.">
      <formula>NOT(ISERROR(SEARCH("Usted ha llenado correctamente su formulario.",A38)))</formula>
    </cfRule>
    <cfRule type="containsText" dxfId="25" priority="18" operator="containsText" text="Favor verifique que todas las casillas esten llenas correctamente. En caso de que no aplique favor poner NA.">
      <formula>NOT(ISERROR(SEARCH("Favor verifique que todas las casillas esten llenas correctamente. En caso de que no aplique favor poner NA.",A38)))</formula>
    </cfRule>
  </conditionalFormatting>
  <conditionalFormatting sqref="A45:E45">
    <cfRule type="containsText" dxfId="24" priority="15" operator="containsText" text="Usted ha llenado correctamente su formulario.">
      <formula>NOT(ISERROR(SEARCH("Usted ha llenado correctamente su formulario.",A45)))</formula>
    </cfRule>
    <cfRule type="containsText" dxfId="23" priority="16" operator="containsText" text="Favor verifique que todas las casillas esten llenas correctamente. En caso de que no aplique favor poner NA.">
      <formula>NOT(ISERROR(SEARCH("Favor verifique que todas las casillas esten llenas correctamente. En caso de que no aplique favor poner NA.",A45)))</formula>
    </cfRule>
  </conditionalFormatting>
  <conditionalFormatting sqref="A50:E50">
    <cfRule type="containsText" dxfId="22" priority="13" operator="containsText" text="Usted ha llenado correctamente su formulario.">
      <formula>NOT(ISERROR(SEARCH("Usted ha llenado correctamente su formulario.",A50)))</formula>
    </cfRule>
    <cfRule type="containsText" dxfId="21" priority="14" operator="containsText" text="Favor verifique que todas las casillas esten llenas correctamente. En caso de que no aplique favor poner NA.">
      <formula>NOT(ISERROR(SEARCH("Favor verifique que todas las casillas esten llenas correctamente. En caso de que no aplique favor poner NA.",A50)))</formula>
    </cfRule>
  </conditionalFormatting>
  <conditionalFormatting sqref="A55:E55">
    <cfRule type="containsText" dxfId="20" priority="11" operator="containsText" text="Usted ha llenado correctamente su formulario.">
      <formula>NOT(ISERROR(SEARCH("Usted ha llenado correctamente su formulario.",A55)))</formula>
    </cfRule>
    <cfRule type="containsText" dxfId="19" priority="12" operator="containsText" text="Favor verifique que todas las casillas esten llenas correctamente. En caso de que no aplique favor poner NA.">
      <formula>NOT(ISERROR(SEARCH("Favor verifique que todas las casillas esten llenas correctamente. En caso de que no aplique favor poner NA.",A55)))</formula>
    </cfRule>
  </conditionalFormatting>
  <conditionalFormatting sqref="A76:E76">
    <cfRule type="containsText" dxfId="18" priority="9" operator="containsText" text="Usted ha llenado correctamente su formulario.">
      <formula>NOT(ISERROR(SEARCH("Usted ha llenado correctamente su formulario.",A76)))</formula>
    </cfRule>
    <cfRule type="containsText" dxfId="17" priority="10" operator="containsText" text="Favor verifique que todas las casillas esten llenas correctamente. En caso de que no aplique favor poner NA.">
      <formula>NOT(ISERROR(SEARCH("Favor verifique que todas las casillas esten llenas correctamente. En caso de que no aplique favor poner NA.",A76)))</formula>
    </cfRule>
  </conditionalFormatting>
  <conditionalFormatting sqref="A81:E81">
    <cfRule type="containsText" dxfId="16" priority="7" operator="containsText" text="Usted ha llenado correctamente su formulario.">
      <formula>NOT(ISERROR(SEARCH("Usted ha llenado correctamente su formulario.",A81)))</formula>
    </cfRule>
    <cfRule type="containsText" dxfId="15" priority="8" operator="containsText" text="Favor verifique que todas las casillas esten llenas correctamente. En caso de que no aplique favor poner NA.">
      <formula>NOT(ISERROR(SEARCH("Favor verifique que todas las casillas esten llenas correctamente. En caso de que no aplique favor poner NA.",A81)))</formula>
    </cfRule>
  </conditionalFormatting>
  <conditionalFormatting sqref="A89:E89">
    <cfRule type="containsText" dxfId="14" priority="5" operator="containsText" text="Usted ha llenado correctamente su formulario.">
      <formula>NOT(ISERROR(SEARCH("Usted ha llenado correctamente su formulario.",A89)))</formula>
    </cfRule>
    <cfRule type="containsText" dxfId="13" priority="6" operator="containsText" text="Favor verifique que todas las casillas esten llenas correctamente. En caso de que no aplique favor poner NA.">
      <formula>NOT(ISERROR(SEARCH("Favor verifique que todas las casillas esten llenas correctamente. En caso de que no aplique favor poner NA.",A89)))</formula>
    </cfRule>
  </conditionalFormatting>
  <conditionalFormatting sqref="A94:E94">
    <cfRule type="containsText" dxfId="12" priority="3" operator="containsText" text="Usted ha llenado correctamente su formulario.">
      <formula>NOT(ISERROR(SEARCH("Usted ha llenado correctamente su formulario.",A94)))</formula>
    </cfRule>
    <cfRule type="containsText" dxfId="11" priority="4" operator="containsText" text="Favor verifique que todas las casillas esten llenas correctamente. En caso de que no aplique favor poner NA.">
      <formula>NOT(ISERROR(SEARCH("Favor verifique que todas las casillas esten llenas correctamente. En caso de que no aplique favor poner NA.",A94)))</formula>
    </cfRule>
  </conditionalFormatting>
  <dataValidations disablePrompts="1" xWindow="307" yWindow="452" count="5">
    <dataValidation type="list" allowBlank="1" showInputMessage="1" showErrorMessage="1" sqref="E22">
      <formula1>"Seleccionar,Bachiller en Humanidades,Técnico,Egresado,Licenciatura"</formula1>
    </dataValidation>
    <dataValidation allowBlank="1" showInputMessage="1" showErrorMessage="1" prompt="Favor especifique a que área pertenece usted" sqref="B2:E2"/>
    <dataValidation allowBlank="1" showInputMessage="1" showErrorMessage="1" prompt="Favor mencionar el nombre del puesto vacante." sqref="B7:E7"/>
    <dataValidation allowBlank="1" showInputMessage="1" showErrorMessage="1" prompt="Favor indicar la cantidad de vacantes que requiere (en numeral)." sqref="B8:E8"/>
    <dataValidation allowBlank="1" showInputMessage="1" showErrorMessage="1" prompt="Favor indicar en donde trabajar la persona a ser contratada." sqref="B9:E9"/>
  </dataValidations>
  <printOptions horizontalCentered="1"/>
  <pageMargins left="0.51181102362204722" right="0.51181102362204722" top="1.0236220472440944" bottom="0.74803149606299213" header="0.31496062992125984" footer="0.31496062992125984"/>
  <pageSetup orientation="portrait" r:id="rId1"/>
  <headerFooter>
    <oddHeader>&amp;L&amp;G&amp;C&amp;"-,Negrita"
LABORATORIOS FARMACÉUTICOS LAFAR S.A.
FORMULARIO DE POSTULACIÓN&amp;R&amp;"-,Negrita"FOR7181</oddHeader>
    <oddFooter>&amp;RPágina &amp;P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7" tint="-0.499984740745262"/>
  </sheetPr>
  <dimension ref="A1:V25"/>
  <sheetViews>
    <sheetView showGridLines="0" view="pageLayout" zoomScaleNormal="100" workbookViewId="0">
      <selection activeCell="K9" sqref="K9"/>
    </sheetView>
  </sheetViews>
  <sheetFormatPr baseColWidth="10" defaultRowHeight="14.4" x14ac:dyDescent="0.3"/>
  <cols>
    <col min="1" max="1" width="3.88671875" customWidth="1"/>
    <col min="2" max="2" width="18.44140625" customWidth="1"/>
    <col min="3" max="3" width="6.33203125" customWidth="1"/>
    <col min="4" max="4" width="14.109375" hidden="1" customWidth="1"/>
    <col min="5" max="5" width="11.44140625" hidden="1" customWidth="1"/>
    <col min="6" max="6" width="13.109375" hidden="1" customWidth="1"/>
    <col min="7" max="7" width="10" style="17" customWidth="1"/>
    <col min="8" max="8" width="10.44140625" style="81" customWidth="1"/>
    <col min="9" max="9" width="11" style="17" customWidth="1"/>
    <col min="10" max="10" width="12.109375" hidden="1" customWidth="1"/>
    <col min="11" max="11" width="11" style="17" customWidth="1"/>
    <col min="12" max="12" width="11.44140625" hidden="1" customWidth="1"/>
    <col min="13" max="13" width="11" style="17" customWidth="1"/>
    <col min="14" max="14" width="8.109375" style="17" hidden="1" customWidth="1"/>
    <col min="15" max="15" width="11" customWidth="1"/>
    <col min="16" max="16" width="11.44140625" hidden="1" customWidth="1"/>
    <col min="17" max="17" width="11" customWidth="1"/>
    <col min="18" max="18" width="0" hidden="1" customWidth="1"/>
    <col min="19" max="19" width="11" customWidth="1"/>
    <col min="20" max="21" width="0" hidden="1" customWidth="1"/>
  </cols>
  <sheetData>
    <row r="1" spans="1:22" ht="15" customHeight="1" x14ac:dyDescent="0.3">
      <c r="A1" s="64" t="s">
        <v>2</v>
      </c>
      <c r="B1" s="65"/>
      <c r="C1" s="261">
        <f>'FOR706501 Solicitud de Personal'!B7</f>
        <v>0</v>
      </c>
      <c r="D1" s="261"/>
      <c r="E1" s="261"/>
      <c r="F1" s="261"/>
      <c r="G1" s="261"/>
      <c r="H1" s="261"/>
      <c r="I1" s="66"/>
      <c r="J1" s="66"/>
      <c r="K1" s="64"/>
      <c r="L1" s="67"/>
      <c r="M1" s="64" t="s">
        <v>60</v>
      </c>
      <c r="N1" s="67"/>
      <c r="O1" s="68"/>
      <c r="P1" s="69"/>
      <c r="Q1" s="261">
        <f>'FOR706501 Solicitud de Personal'!B8</f>
        <v>0</v>
      </c>
      <c r="R1" s="261"/>
      <c r="S1" s="261"/>
      <c r="T1" s="261"/>
      <c r="U1" s="261"/>
      <c r="V1" s="68"/>
    </row>
    <row r="2" spans="1:22" ht="15" customHeight="1" x14ac:dyDescent="0.3">
      <c r="A2" s="64" t="s">
        <v>61</v>
      </c>
      <c r="B2" s="65"/>
      <c r="C2" s="262">
        <f>'FOR706501 Solicitud de Personal'!B2</f>
        <v>0</v>
      </c>
      <c r="D2" s="262"/>
      <c r="E2" s="262"/>
      <c r="F2" s="262"/>
      <c r="G2" s="262"/>
      <c r="H2" s="262"/>
      <c r="I2" s="66"/>
      <c r="J2" s="66"/>
      <c r="K2" s="64"/>
      <c r="L2" s="67"/>
      <c r="M2" s="64" t="s">
        <v>8</v>
      </c>
      <c r="N2" s="67"/>
      <c r="O2" s="68"/>
      <c r="P2" s="69"/>
      <c r="Q2" s="262">
        <f>'FOR706501 Solicitud de Personal'!B5</f>
        <v>0</v>
      </c>
      <c r="R2" s="262"/>
      <c r="S2" s="262"/>
      <c r="T2" s="262"/>
      <c r="U2" s="262"/>
      <c r="V2" s="68"/>
    </row>
    <row r="3" spans="1:22" ht="14.7" x14ac:dyDescent="0.3">
      <c r="A3" s="68"/>
      <c r="B3" s="65"/>
      <c r="C3" s="68"/>
      <c r="D3" s="68"/>
      <c r="E3" s="68"/>
      <c r="F3" s="68"/>
      <c r="G3" s="68"/>
      <c r="H3" s="79"/>
      <c r="I3" s="68"/>
      <c r="J3" s="68"/>
      <c r="K3" s="68"/>
      <c r="L3" s="69"/>
      <c r="M3" s="68"/>
      <c r="N3" s="69"/>
      <c r="O3" s="68"/>
      <c r="P3" s="69"/>
      <c r="Q3" s="68"/>
      <c r="R3" s="69"/>
      <c r="S3" s="68"/>
      <c r="T3" s="69"/>
      <c r="U3" s="69"/>
      <c r="V3" s="68"/>
    </row>
    <row r="4" spans="1:22" ht="15" customHeight="1" x14ac:dyDescent="0.3">
      <c r="A4" s="257" t="s">
        <v>69</v>
      </c>
      <c r="B4" s="257" t="s">
        <v>62</v>
      </c>
      <c r="C4" s="257" t="s">
        <v>63</v>
      </c>
      <c r="D4" s="266" t="s">
        <v>213</v>
      </c>
      <c r="E4" s="267"/>
      <c r="F4" s="268"/>
      <c r="G4" s="257" t="s">
        <v>64</v>
      </c>
      <c r="H4" s="263" t="s">
        <v>66</v>
      </c>
      <c r="I4" s="259" t="s">
        <v>214</v>
      </c>
      <c r="J4" s="260"/>
      <c r="K4" s="260"/>
      <c r="L4" s="265"/>
      <c r="M4" s="259" t="s">
        <v>65</v>
      </c>
      <c r="N4" s="260"/>
      <c r="O4" s="260"/>
      <c r="P4" s="85"/>
      <c r="Q4" s="259" t="s">
        <v>67</v>
      </c>
      <c r="R4" s="260"/>
      <c r="S4" s="260"/>
      <c r="T4" s="86"/>
      <c r="U4" s="84" t="s">
        <v>217</v>
      </c>
      <c r="V4" s="257" t="s">
        <v>68</v>
      </c>
    </row>
    <row r="5" spans="1:22" x14ac:dyDescent="0.3">
      <c r="A5" s="258"/>
      <c r="B5" s="258"/>
      <c r="C5" s="258"/>
      <c r="D5" s="82" t="s">
        <v>215</v>
      </c>
      <c r="E5" s="82" t="s">
        <v>3</v>
      </c>
      <c r="F5" s="82" t="s">
        <v>216</v>
      </c>
      <c r="G5" s="258"/>
      <c r="H5" s="264"/>
      <c r="I5" s="70" t="s">
        <v>218</v>
      </c>
      <c r="J5" s="83">
        <v>0.3</v>
      </c>
      <c r="K5" s="70" t="s">
        <v>218</v>
      </c>
      <c r="L5" s="83">
        <v>0.05</v>
      </c>
      <c r="M5" s="70" t="s">
        <v>218</v>
      </c>
      <c r="N5" s="83">
        <v>0.25</v>
      </c>
      <c r="O5" s="70" t="s">
        <v>218</v>
      </c>
      <c r="P5" s="83">
        <v>0.1</v>
      </c>
      <c r="Q5" s="70" t="s">
        <v>218</v>
      </c>
      <c r="R5" s="83">
        <v>0.15</v>
      </c>
      <c r="S5" s="70" t="s">
        <v>218</v>
      </c>
      <c r="T5" s="84">
        <v>0.15</v>
      </c>
      <c r="U5" s="84">
        <f t="shared" ref="U5:U25" si="0">SUM(J5,L5,N5,P5,R5,T5)</f>
        <v>1</v>
      </c>
      <c r="V5" s="258"/>
    </row>
    <row r="6" spans="1:22" ht="14.7" x14ac:dyDescent="0.3">
      <c r="A6" s="71">
        <v>1</v>
      </c>
      <c r="B6" s="72"/>
      <c r="C6" s="73"/>
      <c r="D6" s="73"/>
      <c r="E6" s="73"/>
      <c r="F6" s="74"/>
      <c r="G6" s="73"/>
      <c r="H6" s="80"/>
      <c r="I6" s="73" t="str">
        <f t="shared" ref="I6:I25" si="1">IF(J6&gt;=30,"Cumple","No cumple")</f>
        <v>No cumple</v>
      </c>
      <c r="J6" s="73"/>
      <c r="K6" s="73" t="str">
        <f t="shared" ref="K6:K25" si="2">IF(L6&gt;=5,"Cumple","No cumple")</f>
        <v>No cumple</v>
      </c>
      <c r="L6" s="73"/>
      <c r="M6" s="73" t="str">
        <f t="shared" ref="M6:M25" si="3">IF(N6&gt;=25,"Cumple","No cumple")</f>
        <v>No cumple</v>
      </c>
      <c r="N6" s="73"/>
      <c r="O6" s="73" t="str">
        <f t="shared" ref="O6:O25" si="4">IF(P6&gt;=10,"Cumple","No cumple")</f>
        <v>No cumple</v>
      </c>
      <c r="P6" s="73"/>
      <c r="Q6" s="73" t="str">
        <f t="shared" ref="Q6:Q25" si="5">IF(R6&gt;=15,"Cumple","No cumple")</f>
        <v>No cumple</v>
      </c>
      <c r="R6" s="73"/>
      <c r="S6" s="73" t="str">
        <f t="shared" ref="S6:S25" si="6">IF(U6&gt;=15,"Cumple","No cumple")</f>
        <v>No cumple</v>
      </c>
      <c r="T6" s="73"/>
      <c r="U6" s="73">
        <f t="shared" si="0"/>
        <v>0</v>
      </c>
      <c r="V6" s="73" t="str">
        <f t="shared" ref="V6:V25" si="7">IF(U6&gt;=76,"Habilitado","No habilitado")</f>
        <v>No habilitado</v>
      </c>
    </row>
    <row r="7" spans="1:22" ht="14.7" x14ac:dyDescent="0.3">
      <c r="A7" s="71">
        <v>2</v>
      </c>
      <c r="B7" s="75"/>
      <c r="C7" s="73"/>
      <c r="D7" s="73"/>
      <c r="E7" s="73"/>
      <c r="F7" s="76"/>
      <c r="G7" s="73"/>
      <c r="H7" s="80"/>
      <c r="I7" s="73" t="str">
        <f t="shared" si="1"/>
        <v>No cumple</v>
      </c>
      <c r="J7" s="73"/>
      <c r="K7" s="73" t="str">
        <f t="shared" si="2"/>
        <v>No cumple</v>
      </c>
      <c r="L7" s="73"/>
      <c r="M7" s="73" t="str">
        <f t="shared" si="3"/>
        <v>No cumple</v>
      </c>
      <c r="N7" s="73"/>
      <c r="O7" s="73" t="str">
        <f t="shared" si="4"/>
        <v>No cumple</v>
      </c>
      <c r="P7" s="73"/>
      <c r="Q7" s="73" t="str">
        <f t="shared" si="5"/>
        <v>No cumple</v>
      </c>
      <c r="R7" s="73"/>
      <c r="S7" s="73" t="str">
        <f t="shared" si="6"/>
        <v>No cumple</v>
      </c>
      <c r="T7" s="73"/>
      <c r="U7" s="73">
        <f t="shared" si="0"/>
        <v>0</v>
      </c>
      <c r="V7" s="73" t="str">
        <f t="shared" si="7"/>
        <v>No habilitado</v>
      </c>
    </row>
    <row r="8" spans="1:22" ht="14.7" x14ac:dyDescent="0.3">
      <c r="A8" s="71">
        <v>3</v>
      </c>
      <c r="B8" s="75"/>
      <c r="C8" s="73"/>
      <c r="D8" s="73"/>
      <c r="E8" s="73"/>
      <c r="F8" s="74"/>
      <c r="G8" s="73"/>
      <c r="H8" s="80"/>
      <c r="I8" s="73" t="str">
        <f t="shared" si="1"/>
        <v>No cumple</v>
      </c>
      <c r="J8" s="73"/>
      <c r="K8" s="73" t="str">
        <f t="shared" si="2"/>
        <v>No cumple</v>
      </c>
      <c r="L8" s="73"/>
      <c r="M8" s="73" t="str">
        <f t="shared" si="3"/>
        <v>No cumple</v>
      </c>
      <c r="N8" s="73"/>
      <c r="O8" s="73" t="str">
        <f t="shared" si="4"/>
        <v>No cumple</v>
      </c>
      <c r="P8" s="73"/>
      <c r="Q8" s="73" t="str">
        <f t="shared" si="5"/>
        <v>No cumple</v>
      </c>
      <c r="R8" s="73"/>
      <c r="S8" s="73" t="str">
        <f t="shared" si="6"/>
        <v>No cumple</v>
      </c>
      <c r="T8" s="73"/>
      <c r="U8" s="73">
        <f t="shared" si="0"/>
        <v>0</v>
      </c>
      <c r="V8" s="73" t="str">
        <f t="shared" si="7"/>
        <v>No habilitado</v>
      </c>
    </row>
    <row r="9" spans="1:22" ht="14.7" x14ac:dyDescent="0.3">
      <c r="A9" s="71">
        <v>4</v>
      </c>
      <c r="B9" s="75"/>
      <c r="C9" s="73"/>
      <c r="D9" s="73"/>
      <c r="E9" s="73"/>
      <c r="F9" s="74"/>
      <c r="G9" s="73"/>
      <c r="H9" s="80"/>
      <c r="I9" s="73" t="str">
        <f t="shared" si="1"/>
        <v>No cumple</v>
      </c>
      <c r="J9" s="73"/>
      <c r="K9" s="73" t="str">
        <f t="shared" si="2"/>
        <v>No cumple</v>
      </c>
      <c r="L9" s="73"/>
      <c r="M9" s="73" t="str">
        <f t="shared" si="3"/>
        <v>No cumple</v>
      </c>
      <c r="N9" s="73"/>
      <c r="O9" s="73" t="str">
        <f t="shared" si="4"/>
        <v>No cumple</v>
      </c>
      <c r="P9" s="73"/>
      <c r="Q9" s="73" t="str">
        <f t="shared" si="5"/>
        <v>No cumple</v>
      </c>
      <c r="R9" s="73"/>
      <c r="S9" s="73" t="str">
        <f t="shared" si="6"/>
        <v>No cumple</v>
      </c>
      <c r="T9" s="73"/>
      <c r="U9" s="73">
        <f t="shared" si="0"/>
        <v>0</v>
      </c>
      <c r="V9" s="73" t="str">
        <f t="shared" si="7"/>
        <v>No habilitado</v>
      </c>
    </row>
    <row r="10" spans="1:22" ht="14.7" x14ac:dyDescent="0.3">
      <c r="A10" s="71">
        <v>5</v>
      </c>
      <c r="B10" s="75"/>
      <c r="C10" s="73"/>
      <c r="D10" s="73"/>
      <c r="E10" s="73"/>
      <c r="F10" s="74"/>
      <c r="G10" s="73"/>
      <c r="H10" s="80"/>
      <c r="I10" s="73" t="str">
        <f t="shared" si="1"/>
        <v>No cumple</v>
      </c>
      <c r="J10" s="73"/>
      <c r="K10" s="73" t="str">
        <f t="shared" si="2"/>
        <v>No cumple</v>
      </c>
      <c r="L10" s="73"/>
      <c r="M10" s="73" t="str">
        <f t="shared" si="3"/>
        <v>No cumple</v>
      </c>
      <c r="N10" s="73"/>
      <c r="O10" s="73" t="str">
        <f t="shared" si="4"/>
        <v>No cumple</v>
      </c>
      <c r="P10" s="73"/>
      <c r="Q10" s="73" t="str">
        <f t="shared" si="5"/>
        <v>No cumple</v>
      </c>
      <c r="R10" s="73"/>
      <c r="S10" s="73" t="str">
        <f t="shared" si="6"/>
        <v>No cumple</v>
      </c>
      <c r="T10" s="73"/>
      <c r="U10" s="73">
        <f t="shared" si="0"/>
        <v>0</v>
      </c>
      <c r="V10" s="73" t="str">
        <f t="shared" si="7"/>
        <v>No habilitado</v>
      </c>
    </row>
    <row r="11" spans="1:22" ht="14.7" x14ac:dyDescent="0.3">
      <c r="A11" s="71">
        <v>6</v>
      </c>
      <c r="B11" s="75"/>
      <c r="C11" s="73"/>
      <c r="D11" s="73"/>
      <c r="E11" s="73"/>
      <c r="F11" s="74"/>
      <c r="G11" s="73"/>
      <c r="H11" s="80"/>
      <c r="I11" s="73" t="str">
        <f t="shared" si="1"/>
        <v>No cumple</v>
      </c>
      <c r="J11" s="73"/>
      <c r="K11" s="73" t="str">
        <f t="shared" si="2"/>
        <v>No cumple</v>
      </c>
      <c r="L11" s="73"/>
      <c r="M11" s="73" t="str">
        <f t="shared" si="3"/>
        <v>No cumple</v>
      </c>
      <c r="N11" s="73"/>
      <c r="O11" s="73" t="str">
        <f t="shared" si="4"/>
        <v>No cumple</v>
      </c>
      <c r="P11" s="73"/>
      <c r="Q11" s="73" t="str">
        <f t="shared" si="5"/>
        <v>No cumple</v>
      </c>
      <c r="R11" s="73"/>
      <c r="S11" s="73" t="str">
        <f t="shared" si="6"/>
        <v>No cumple</v>
      </c>
      <c r="T11" s="73"/>
      <c r="U11" s="73">
        <f t="shared" si="0"/>
        <v>0</v>
      </c>
      <c r="V11" s="73" t="str">
        <f t="shared" si="7"/>
        <v>No habilitado</v>
      </c>
    </row>
    <row r="12" spans="1:22" ht="14.7" x14ac:dyDescent="0.3">
      <c r="A12" s="71">
        <v>7</v>
      </c>
      <c r="B12" s="75"/>
      <c r="C12" s="73"/>
      <c r="D12" s="73"/>
      <c r="E12" s="73"/>
      <c r="F12" s="74"/>
      <c r="G12" s="73"/>
      <c r="H12" s="80"/>
      <c r="I12" s="73" t="str">
        <f t="shared" si="1"/>
        <v>No cumple</v>
      </c>
      <c r="J12" s="73"/>
      <c r="K12" s="73" t="str">
        <f t="shared" si="2"/>
        <v>No cumple</v>
      </c>
      <c r="L12" s="73"/>
      <c r="M12" s="73" t="str">
        <f t="shared" si="3"/>
        <v>No cumple</v>
      </c>
      <c r="N12" s="73"/>
      <c r="O12" s="73" t="str">
        <f t="shared" si="4"/>
        <v>No cumple</v>
      </c>
      <c r="P12" s="73"/>
      <c r="Q12" s="73" t="str">
        <f t="shared" si="5"/>
        <v>No cumple</v>
      </c>
      <c r="R12" s="73"/>
      <c r="S12" s="73" t="str">
        <f t="shared" si="6"/>
        <v>No cumple</v>
      </c>
      <c r="T12" s="73"/>
      <c r="U12" s="73">
        <f t="shared" si="0"/>
        <v>0</v>
      </c>
      <c r="V12" s="73" t="str">
        <f t="shared" si="7"/>
        <v>No habilitado</v>
      </c>
    </row>
    <row r="13" spans="1:22" ht="14.7" x14ac:dyDescent="0.3">
      <c r="A13" s="71">
        <v>8</v>
      </c>
      <c r="B13" s="75"/>
      <c r="C13" s="73"/>
      <c r="D13" s="73"/>
      <c r="E13" s="73"/>
      <c r="F13" s="74"/>
      <c r="G13" s="73"/>
      <c r="H13" s="80"/>
      <c r="I13" s="73" t="str">
        <f t="shared" si="1"/>
        <v>No cumple</v>
      </c>
      <c r="J13" s="73"/>
      <c r="K13" s="73" t="str">
        <f t="shared" si="2"/>
        <v>No cumple</v>
      </c>
      <c r="L13" s="73"/>
      <c r="M13" s="73" t="str">
        <f t="shared" si="3"/>
        <v>No cumple</v>
      </c>
      <c r="N13" s="73"/>
      <c r="O13" s="73" t="str">
        <f t="shared" si="4"/>
        <v>No cumple</v>
      </c>
      <c r="P13" s="73"/>
      <c r="Q13" s="73" t="str">
        <f t="shared" si="5"/>
        <v>No cumple</v>
      </c>
      <c r="R13" s="73"/>
      <c r="S13" s="73" t="str">
        <f t="shared" si="6"/>
        <v>No cumple</v>
      </c>
      <c r="T13" s="73"/>
      <c r="U13" s="73">
        <f t="shared" si="0"/>
        <v>0</v>
      </c>
      <c r="V13" s="73" t="str">
        <f t="shared" si="7"/>
        <v>No habilitado</v>
      </c>
    </row>
    <row r="14" spans="1:22" ht="14.7" x14ac:dyDescent="0.3">
      <c r="A14" s="71">
        <v>9</v>
      </c>
      <c r="B14" s="75"/>
      <c r="C14" s="73"/>
      <c r="D14" s="73"/>
      <c r="E14" s="73"/>
      <c r="F14" s="74"/>
      <c r="G14" s="73"/>
      <c r="H14" s="80"/>
      <c r="I14" s="73" t="str">
        <f t="shared" si="1"/>
        <v>No cumple</v>
      </c>
      <c r="J14" s="73"/>
      <c r="K14" s="73" t="str">
        <f t="shared" si="2"/>
        <v>No cumple</v>
      </c>
      <c r="L14" s="73"/>
      <c r="M14" s="73" t="str">
        <f t="shared" si="3"/>
        <v>No cumple</v>
      </c>
      <c r="N14" s="73"/>
      <c r="O14" s="73" t="str">
        <f t="shared" si="4"/>
        <v>No cumple</v>
      </c>
      <c r="P14" s="73"/>
      <c r="Q14" s="73" t="str">
        <f t="shared" si="5"/>
        <v>No cumple</v>
      </c>
      <c r="R14" s="73"/>
      <c r="S14" s="73" t="str">
        <f t="shared" si="6"/>
        <v>No cumple</v>
      </c>
      <c r="T14" s="73"/>
      <c r="U14" s="73">
        <f t="shared" si="0"/>
        <v>0</v>
      </c>
      <c r="V14" s="73" t="str">
        <f t="shared" si="7"/>
        <v>No habilitado</v>
      </c>
    </row>
    <row r="15" spans="1:22" ht="14.7" x14ac:dyDescent="0.3">
      <c r="A15" s="71">
        <v>10</v>
      </c>
      <c r="B15" s="77"/>
      <c r="C15" s="73"/>
      <c r="D15" s="73"/>
      <c r="E15" s="73"/>
      <c r="F15" s="73"/>
      <c r="G15" s="73"/>
      <c r="H15" s="80"/>
      <c r="I15" s="73" t="str">
        <f t="shared" si="1"/>
        <v>No cumple</v>
      </c>
      <c r="J15" s="73"/>
      <c r="K15" s="73" t="str">
        <f t="shared" si="2"/>
        <v>No cumple</v>
      </c>
      <c r="L15" s="73"/>
      <c r="M15" s="73" t="str">
        <f t="shared" si="3"/>
        <v>No cumple</v>
      </c>
      <c r="N15" s="73"/>
      <c r="O15" s="73" t="str">
        <f t="shared" si="4"/>
        <v>No cumple</v>
      </c>
      <c r="P15" s="73"/>
      <c r="Q15" s="73" t="str">
        <f t="shared" si="5"/>
        <v>No cumple</v>
      </c>
      <c r="R15" s="73"/>
      <c r="S15" s="73" t="str">
        <f t="shared" si="6"/>
        <v>No cumple</v>
      </c>
      <c r="T15" s="73"/>
      <c r="U15" s="73">
        <f t="shared" si="0"/>
        <v>0</v>
      </c>
      <c r="V15" s="73" t="str">
        <f t="shared" si="7"/>
        <v>No habilitado</v>
      </c>
    </row>
    <row r="16" spans="1:22" ht="14.7" x14ac:dyDescent="0.3">
      <c r="A16" s="71">
        <v>11</v>
      </c>
      <c r="B16" s="75"/>
      <c r="C16" s="73"/>
      <c r="D16" s="73"/>
      <c r="E16" s="73"/>
      <c r="F16" s="74"/>
      <c r="G16" s="73"/>
      <c r="H16" s="80"/>
      <c r="I16" s="73" t="str">
        <f t="shared" si="1"/>
        <v>No cumple</v>
      </c>
      <c r="J16" s="73"/>
      <c r="K16" s="73" t="str">
        <f t="shared" si="2"/>
        <v>No cumple</v>
      </c>
      <c r="L16" s="73"/>
      <c r="M16" s="73" t="str">
        <f t="shared" si="3"/>
        <v>No cumple</v>
      </c>
      <c r="N16" s="73"/>
      <c r="O16" s="73" t="str">
        <f t="shared" si="4"/>
        <v>No cumple</v>
      </c>
      <c r="P16" s="73"/>
      <c r="Q16" s="73" t="str">
        <f t="shared" si="5"/>
        <v>No cumple</v>
      </c>
      <c r="R16" s="73"/>
      <c r="S16" s="73" t="str">
        <f t="shared" si="6"/>
        <v>No cumple</v>
      </c>
      <c r="T16" s="73"/>
      <c r="U16" s="73">
        <f t="shared" si="0"/>
        <v>0</v>
      </c>
      <c r="V16" s="73" t="str">
        <f t="shared" si="7"/>
        <v>No habilitado</v>
      </c>
    </row>
    <row r="17" spans="1:22" ht="14.7" x14ac:dyDescent="0.3">
      <c r="A17" s="71">
        <v>12</v>
      </c>
      <c r="B17" s="75"/>
      <c r="C17" s="73"/>
      <c r="D17" s="73"/>
      <c r="E17" s="73"/>
      <c r="F17" s="74"/>
      <c r="G17" s="73"/>
      <c r="H17" s="80"/>
      <c r="I17" s="73" t="str">
        <f t="shared" si="1"/>
        <v>No cumple</v>
      </c>
      <c r="J17" s="73"/>
      <c r="K17" s="73" t="str">
        <f t="shared" si="2"/>
        <v>No cumple</v>
      </c>
      <c r="L17" s="73"/>
      <c r="M17" s="73" t="str">
        <f t="shared" si="3"/>
        <v>No cumple</v>
      </c>
      <c r="N17" s="73"/>
      <c r="O17" s="73" t="str">
        <f t="shared" si="4"/>
        <v>No cumple</v>
      </c>
      <c r="P17" s="73"/>
      <c r="Q17" s="73" t="str">
        <f t="shared" si="5"/>
        <v>No cumple</v>
      </c>
      <c r="R17" s="73"/>
      <c r="S17" s="73" t="str">
        <f t="shared" si="6"/>
        <v>No cumple</v>
      </c>
      <c r="T17" s="73"/>
      <c r="U17" s="73">
        <f t="shared" si="0"/>
        <v>0</v>
      </c>
      <c r="V17" s="73" t="str">
        <f t="shared" si="7"/>
        <v>No habilitado</v>
      </c>
    </row>
    <row r="18" spans="1:22" ht="14.7" x14ac:dyDescent="0.3">
      <c r="A18" s="71">
        <v>13</v>
      </c>
      <c r="B18" s="75"/>
      <c r="C18" s="73"/>
      <c r="D18" s="73"/>
      <c r="E18" s="73"/>
      <c r="F18" s="74"/>
      <c r="G18" s="73"/>
      <c r="H18" s="80"/>
      <c r="I18" s="73" t="str">
        <f t="shared" si="1"/>
        <v>No cumple</v>
      </c>
      <c r="J18" s="73"/>
      <c r="K18" s="73" t="str">
        <f t="shared" si="2"/>
        <v>No cumple</v>
      </c>
      <c r="L18" s="73"/>
      <c r="M18" s="73" t="str">
        <f t="shared" si="3"/>
        <v>No cumple</v>
      </c>
      <c r="N18" s="73"/>
      <c r="O18" s="73" t="str">
        <f t="shared" si="4"/>
        <v>No cumple</v>
      </c>
      <c r="P18" s="73"/>
      <c r="Q18" s="73" t="str">
        <f t="shared" si="5"/>
        <v>No cumple</v>
      </c>
      <c r="R18" s="73"/>
      <c r="S18" s="73" t="str">
        <f t="shared" si="6"/>
        <v>No cumple</v>
      </c>
      <c r="T18" s="73"/>
      <c r="U18" s="73">
        <f t="shared" si="0"/>
        <v>0</v>
      </c>
      <c r="V18" s="73" t="str">
        <f t="shared" si="7"/>
        <v>No habilitado</v>
      </c>
    </row>
    <row r="19" spans="1:22" ht="14.7" x14ac:dyDescent="0.3">
      <c r="A19" s="71">
        <v>14</v>
      </c>
      <c r="B19" s="75"/>
      <c r="C19" s="73"/>
      <c r="D19" s="73"/>
      <c r="E19" s="73"/>
      <c r="F19" s="74"/>
      <c r="G19" s="73"/>
      <c r="H19" s="80"/>
      <c r="I19" s="73" t="str">
        <f t="shared" si="1"/>
        <v>No cumple</v>
      </c>
      <c r="J19" s="73"/>
      <c r="K19" s="73" t="str">
        <f t="shared" si="2"/>
        <v>No cumple</v>
      </c>
      <c r="L19" s="73"/>
      <c r="M19" s="73" t="str">
        <f t="shared" si="3"/>
        <v>No cumple</v>
      </c>
      <c r="N19" s="73"/>
      <c r="O19" s="73" t="str">
        <f t="shared" si="4"/>
        <v>No cumple</v>
      </c>
      <c r="P19" s="73"/>
      <c r="Q19" s="73" t="str">
        <f t="shared" si="5"/>
        <v>No cumple</v>
      </c>
      <c r="R19" s="73"/>
      <c r="S19" s="73" t="str">
        <f t="shared" si="6"/>
        <v>No cumple</v>
      </c>
      <c r="T19" s="73"/>
      <c r="U19" s="73">
        <f t="shared" si="0"/>
        <v>0</v>
      </c>
      <c r="V19" s="73" t="str">
        <f t="shared" si="7"/>
        <v>No habilitado</v>
      </c>
    </row>
    <row r="20" spans="1:22" ht="14.7" x14ac:dyDescent="0.3">
      <c r="A20" s="71">
        <v>15</v>
      </c>
      <c r="B20" s="75"/>
      <c r="C20" s="73"/>
      <c r="D20" s="73"/>
      <c r="E20" s="73"/>
      <c r="F20" s="74"/>
      <c r="G20" s="73"/>
      <c r="H20" s="80"/>
      <c r="I20" s="73" t="str">
        <f t="shared" si="1"/>
        <v>No cumple</v>
      </c>
      <c r="J20" s="73"/>
      <c r="K20" s="73" t="str">
        <f t="shared" si="2"/>
        <v>No cumple</v>
      </c>
      <c r="L20" s="73"/>
      <c r="M20" s="73" t="str">
        <f t="shared" si="3"/>
        <v>No cumple</v>
      </c>
      <c r="N20" s="73"/>
      <c r="O20" s="73" t="str">
        <f t="shared" si="4"/>
        <v>No cumple</v>
      </c>
      <c r="P20" s="73"/>
      <c r="Q20" s="73" t="str">
        <f t="shared" si="5"/>
        <v>No cumple</v>
      </c>
      <c r="R20" s="73"/>
      <c r="S20" s="73" t="str">
        <f t="shared" si="6"/>
        <v>No cumple</v>
      </c>
      <c r="T20" s="73"/>
      <c r="U20" s="73">
        <f t="shared" si="0"/>
        <v>0</v>
      </c>
      <c r="V20" s="73" t="str">
        <f t="shared" si="7"/>
        <v>No habilitado</v>
      </c>
    </row>
    <row r="21" spans="1:22" ht="14.7" x14ac:dyDescent="0.3">
      <c r="A21" s="71">
        <v>16</v>
      </c>
      <c r="B21" s="75"/>
      <c r="C21" s="73"/>
      <c r="D21" s="73"/>
      <c r="E21" s="73"/>
      <c r="F21" s="74"/>
      <c r="G21" s="73"/>
      <c r="H21" s="80"/>
      <c r="I21" s="73" t="str">
        <f t="shared" si="1"/>
        <v>No cumple</v>
      </c>
      <c r="J21" s="73"/>
      <c r="K21" s="73" t="str">
        <f t="shared" si="2"/>
        <v>No cumple</v>
      </c>
      <c r="L21" s="73"/>
      <c r="M21" s="73" t="str">
        <f t="shared" si="3"/>
        <v>No cumple</v>
      </c>
      <c r="N21" s="73"/>
      <c r="O21" s="73" t="str">
        <f t="shared" si="4"/>
        <v>No cumple</v>
      </c>
      <c r="P21" s="73"/>
      <c r="Q21" s="73" t="str">
        <f t="shared" si="5"/>
        <v>No cumple</v>
      </c>
      <c r="R21" s="73"/>
      <c r="S21" s="73" t="str">
        <f t="shared" si="6"/>
        <v>No cumple</v>
      </c>
      <c r="T21" s="73"/>
      <c r="U21" s="73">
        <f t="shared" si="0"/>
        <v>0</v>
      </c>
      <c r="V21" s="73" t="str">
        <f t="shared" si="7"/>
        <v>No habilitado</v>
      </c>
    </row>
    <row r="22" spans="1:22" x14ac:dyDescent="0.3">
      <c r="A22" s="71">
        <v>17</v>
      </c>
      <c r="B22" s="75"/>
      <c r="C22" s="73"/>
      <c r="D22" s="73"/>
      <c r="E22" s="73"/>
      <c r="F22" s="73"/>
      <c r="G22" s="73"/>
      <c r="H22" s="80"/>
      <c r="I22" s="73" t="str">
        <f t="shared" si="1"/>
        <v>No cumple</v>
      </c>
      <c r="J22" s="73"/>
      <c r="K22" s="73" t="str">
        <f t="shared" si="2"/>
        <v>No cumple</v>
      </c>
      <c r="L22" s="73"/>
      <c r="M22" s="73" t="str">
        <f t="shared" si="3"/>
        <v>No cumple</v>
      </c>
      <c r="N22" s="73"/>
      <c r="O22" s="73" t="str">
        <f t="shared" si="4"/>
        <v>No cumple</v>
      </c>
      <c r="P22" s="73"/>
      <c r="Q22" s="73" t="str">
        <f t="shared" si="5"/>
        <v>No cumple</v>
      </c>
      <c r="R22" s="73"/>
      <c r="S22" s="73" t="str">
        <f t="shared" si="6"/>
        <v>No cumple</v>
      </c>
      <c r="T22" s="73"/>
      <c r="U22" s="73">
        <f t="shared" si="0"/>
        <v>0</v>
      </c>
      <c r="V22" s="73" t="str">
        <f t="shared" si="7"/>
        <v>No habilitado</v>
      </c>
    </row>
    <row r="23" spans="1:22" x14ac:dyDescent="0.3">
      <c r="A23" s="71">
        <v>18</v>
      </c>
      <c r="B23" s="75"/>
      <c r="C23" s="73"/>
      <c r="D23" s="73"/>
      <c r="E23" s="73"/>
      <c r="F23" s="74"/>
      <c r="G23" s="73"/>
      <c r="H23" s="80"/>
      <c r="I23" s="73" t="str">
        <f t="shared" si="1"/>
        <v>No cumple</v>
      </c>
      <c r="J23" s="73"/>
      <c r="K23" s="73" t="str">
        <f t="shared" si="2"/>
        <v>No cumple</v>
      </c>
      <c r="L23" s="73"/>
      <c r="M23" s="73" t="str">
        <f t="shared" si="3"/>
        <v>No cumple</v>
      </c>
      <c r="N23" s="73"/>
      <c r="O23" s="73" t="str">
        <f t="shared" si="4"/>
        <v>No cumple</v>
      </c>
      <c r="P23" s="73"/>
      <c r="Q23" s="73" t="str">
        <f t="shared" si="5"/>
        <v>No cumple</v>
      </c>
      <c r="R23" s="73"/>
      <c r="S23" s="73" t="str">
        <f t="shared" si="6"/>
        <v>No cumple</v>
      </c>
      <c r="T23" s="73"/>
      <c r="U23" s="73">
        <f t="shared" si="0"/>
        <v>0</v>
      </c>
      <c r="V23" s="73" t="str">
        <f t="shared" si="7"/>
        <v>No habilitado</v>
      </c>
    </row>
    <row r="24" spans="1:22" x14ac:dyDescent="0.3">
      <c r="A24" s="71">
        <v>19</v>
      </c>
      <c r="B24" s="75"/>
      <c r="C24" s="73"/>
      <c r="D24" s="73"/>
      <c r="E24" s="73"/>
      <c r="F24" s="74"/>
      <c r="G24" s="73"/>
      <c r="H24" s="80"/>
      <c r="I24" s="73" t="str">
        <f t="shared" si="1"/>
        <v>No cumple</v>
      </c>
      <c r="J24" s="73"/>
      <c r="K24" s="73" t="str">
        <f t="shared" si="2"/>
        <v>No cumple</v>
      </c>
      <c r="L24" s="73"/>
      <c r="M24" s="73" t="str">
        <f t="shared" si="3"/>
        <v>No cumple</v>
      </c>
      <c r="N24" s="73"/>
      <c r="O24" s="73" t="str">
        <f t="shared" si="4"/>
        <v>No cumple</v>
      </c>
      <c r="P24" s="73"/>
      <c r="Q24" s="73" t="str">
        <f t="shared" si="5"/>
        <v>No cumple</v>
      </c>
      <c r="R24" s="73"/>
      <c r="S24" s="73" t="str">
        <f t="shared" si="6"/>
        <v>No cumple</v>
      </c>
      <c r="T24" s="73"/>
      <c r="U24" s="73">
        <f t="shared" si="0"/>
        <v>0</v>
      </c>
      <c r="V24" s="73" t="str">
        <f t="shared" si="7"/>
        <v>No habilitado</v>
      </c>
    </row>
    <row r="25" spans="1:22" x14ac:dyDescent="0.3">
      <c r="A25" s="71">
        <v>20</v>
      </c>
      <c r="B25" s="75"/>
      <c r="C25" s="73"/>
      <c r="D25" s="73"/>
      <c r="E25" s="73"/>
      <c r="F25" s="74"/>
      <c r="G25" s="73"/>
      <c r="H25" s="80"/>
      <c r="I25" s="73" t="str">
        <f t="shared" si="1"/>
        <v>No cumple</v>
      </c>
      <c r="J25" s="73"/>
      <c r="K25" s="73" t="str">
        <f t="shared" si="2"/>
        <v>No cumple</v>
      </c>
      <c r="L25" s="73"/>
      <c r="M25" s="73" t="str">
        <f t="shared" si="3"/>
        <v>No cumple</v>
      </c>
      <c r="N25" s="73"/>
      <c r="O25" s="73" t="str">
        <f t="shared" si="4"/>
        <v>No cumple</v>
      </c>
      <c r="P25" s="73"/>
      <c r="Q25" s="73" t="str">
        <f t="shared" si="5"/>
        <v>No cumple</v>
      </c>
      <c r="R25" s="73"/>
      <c r="S25" s="73" t="str">
        <f t="shared" si="6"/>
        <v>No cumple</v>
      </c>
      <c r="T25" s="73"/>
      <c r="U25" s="73">
        <f t="shared" si="0"/>
        <v>0</v>
      </c>
      <c r="V25" s="73" t="str">
        <f t="shared" si="7"/>
        <v>No habilitado</v>
      </c>
    </row>
  </sheetData>
  <mergeCells count="14">
    <mergeCell ref="A4:A5"/>
    <mergeCell ref="B4:B5"/>
    <mergeCell ref="C4:C5"/>
    <mergeCell ref="D4:F4"/>
    <mergeCell ref="G4:G5"/>
    <mergeCell ref="V4:V5"/>
    <mergeCell ref="Q4:S4"/>
    <mergeCell ref="M4:O4"/>
    <mergeCell ref="Q1:U1"/>
    <mergeCell ref="C2:H2"/>
    <mergeCell ref="Q2:U2"/>
    <mergeCell ref="H4:H5"/>
    <mergeCell ref="I4:L4"/>
    <mergeCell ref="C1:H1"/>
  </mergeCells>
  <conditionalFormatting sqref="V6:V25">
    <cfRule type="containsText" dxfId="10" priority="1" operator="containsText" text="No habilitado">
      <formula>NOT(ISERROR(SEARCH("No habilitado",V6)))</formula>
    </cfRule>
    <cfRule type="containsText" dxfId="9" priority="2" operator="containsText" text="Habilitado">
      <formula>NOT(ISERROR(SEARCH("Habilitado",V6)))</formula>
    </cfRule>
  </conditionalFormatting>
  <printOptions horizontalCentered="1"/>
  <pageMargins left="0.51181102362204722" right="0.51181102362204722" top="1.0236220472440944" bottom="0.74803149606299213" header="0.31496062992125984" footer="0.31496062992125984"/>
  <pageSetup orientation="landscape" r:id="rId1"/>
  <headerFooter>
    <oddHeader>&amp;L&amp;G&amp;C&amp;"-,Negrita"
LABORATORIOS FARMACÉUTICOS LAFAR S.A.
CRIBA CURRICULAR&amp;R&amp;"-,Negrita"FOR710001</oddHeader>
    <oddFooter>&amp;A&amp;RPágina &amp;P</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H54"/>
  <sheetViews>
    <sheetView showGridLines="0" view="pageLayout" topLeftCell="A11" zoomScale="115" zoomScaleNormal="100" zoomScalePageLayoutView="115" workbookViewId="0">
      <selection activeCell="K9" sqref="K9"/>
    </sheetView>
  </sheetViews>
  <sheetFormatPr baseColWidth="10" defaultColWidth="11.44140625" defaultRowHeight="13.8" x14ac:dyDescent="0.3"/>
  <cols>
    <col min="1" max="1" width="4" style="88" customWidth="1"/>
    <col min="2" max="2" width="14.5546875" style="88" customWidth="1"/>
    <col min="3" max="3" width="16.109375" style="88" customWidth="1"/>
    <col min="4" max="5" width="13.109375" style="88" customWidth="1"/>
    <col min="6" max="6" width="11.44140625" style="88"/>
    <col min="7" max="7" width="21.5546875" style="88" customWidth="1"/>
    <col min="8" max="8" width="11.88671875" style="88" bestFit="1" customWidth="1"/>
    <col min="9" max="16384" width="11.44140625" style="88"/>
  </cols>
  <sheetData>
    <row r="1" spans="1:8" ht="13.65" x14ac:dyDescent="0.3">
      <c r="A1" s="87" t="s">
        <v>70</v>
      </c>
    </row>
    <row r="3" spans="1:8" ht="13.65" x14ac:dyDescent="0.3">
      <c r="A3" s="89" t="s">
        <v>16</v>
      </c>
      <c r="C3" s="282"/>
      <c r="D3" s="282"/>
      <c r="E3" s="282"/>
      <c r="F3" s="282"/>
      <c r="G3" s="282"/>
    </row>
    <row r="4" spans="1:8" ht="13.65" hidden="1" x14ac:dyDescent="0.3">
      <c r="A4" s="89" t="s">
        <v>220</v>
      </c>
      <c r="C4" s="284">
        <f ca="1">TODAY()</f>
        <v>43004</v>
      </c>
      <c r="D4" s="284"/>
      <c r="E4" s="90"/>
      <c r="F4" s="91"/>
      <c r="G4" s="91"/>
      <c r="H4" s="92"/>
    </row>
    <row r="5" spans="1:8" x14ac:dyDescent="0.3">
      <c r="A5" s="89" t="s">
        <v>219</v>
      </c>
      <c r="C5" s="283"/>
      <c r="D5" s="283"/>
      <c r="E5" s="93" t="s">
        <v>17</v>
      </c>
      <c r="F5" s="281" t="str">
        <f ca="1">CONCATENATE(INT((C4-C5)/365.25)," años")</f>
        <v>117 años</v>
      </c>
      <c r="G5" s="281"/>
    </row>
    <row r="6" spans="1:8" ht="13.65" x14ac:dyDescent="0.3">
      <c r="A6" s="89" t="s">
        <v>18</v>
      </c>
      <c r="C6" s="280"/>
      <c r="D6" s="280"/>
      <c r="E6" s="89" t="s">
        <v>19</v>
      </c>
      <c r="F6" s="280"/>
      <c r="G6" s="280"/>
    </row>
    <row r="7" spans="1:8" x14ac:dyDescent="0.3">
      <c r="A7" s="89" t="s">
        <v>20</v>
      </c>
      <c r="C7" s="280"/>
      <c r="D7" s="280"/>
      <c r="E7" s="93" t="s">
        <v>226</v>
      </c>
      <c r="F7" s="280"/>
      <c r="G7" s="280"/>
    </row>
    <row r="8" spans="1:8" ht="13.65" x14ac:dyDescent="0.3">
      <c r="A8" s="89" t="s">
        <v>146</v>
      </c>
      <c r="C8" s="280"/>
      <c r="D8" s="280"/>
      <c r="E8" s="93" t="s">
        <v>21</v>
      </c>
      <c r="F8" s="280"/>
      <c r="G8" s="280"/>
    </row>
    <row r="9" spans="1:8" x14ac:dyDescent="0.3">
      <c r="A9" s="89" t="s">
        <v>22</v>
      </c>
      <c r="C9" s="293"/>
      <c r="D9" s="293"/>
      <c r="E9" s="89" t="s">
        <v>77</v>
      </c>
      <c r="F9" s="281" t="s">
        <v>6</v>
      </c>
      <c r="G9" s="281"/>
    </row>
    <row r="10" spans="1:8" ht="13.65" x14ac:dyDescent="0.3">
      <c r="A10" s="89"/>
    </row>
    <row r="11" spans="1:8" ht="13.65" x14ac:dyDescent="0.3">
      <c r="A11" s="87" t="s">
        <v>71</v>
      </c>
    </row>
    <row r="13" spans="1:8" ht="20.25" customHeight="1" x14ac:dyDescent="0.3">
      <c r="A13" s="285" t="s">
        <v>42</v>
      </c>
      <c r="B13" s="94" t="s">
        <v>4</v>
      </c>
      <c r="C13" s="272"/>
      <c r="D13" s="272"/>
      <c r="E13" s="95" t="s">
        <v>24</v>
      </c>
      <c r="F13" s="270" t="s">
        <v>6</v>
      </c>
      <c r="G13" s="271"/>
    </row>
    <row r="14" spans="1:8" ht="20.25" customHeight="1" x14ac:dyDescent="0.3">
      <c r="A14" s="286"/>
      <c r="B14" s="96" t="s">
        <v>25</v>
      </c>
      <c r="C14" s="288"/>
      <c r="D14" s="288"/>
      <c r="E14" s="288"/>
      <c r="F14" s="288"/>
      <c r="G14" s="289"/>
    </row>
    <row r="15" spans="1:8" ht="20.25" customHeight="1" x14ac:dyDescent="0.3">
      <c r="A15" s="286"/>
      <c r="B15" s="96" t="s">
        <v>5</v>
      </c>
      <c r="C15" s="272"/>
      <c r="D15" s="272"/>
      <c r="E15" s="97" t="s">
        <v>26</v>
      </c>
      <c r="F15" s="270" t="s">
        <v>6</v>
      </c>
      <c r="G15" s="271"/>
    </row>
    <row r="16" spans="1:8" ht="20.25" customHeight="1" x14ac:dyDescent="0.3">
      <c r="A16" s="287"/>
      <c r="B16" s="98" t="s">
        <v>25</v>
      </c>
      <c r="C16" s="288"/>
      <c r="D16" s="288"/>
      <c r="E16" s="288"/>
      <c r="F16" s="288"/>
      <c r="G16" s="289"/>
    </row>
    <row r="18" spans="1:7" s="100" customFormat="1" ht="27.75" customHeight="1" x14ac:dyDescent="0.3">
      <c r="A18" s="290" t="s">
        <v>43</v>
      </c>
      <c r="B18" s="99" t="s">
        <v>28</v>
      </c>
      <c r="C18" s="99" t="s">
        <v>27</v>
      </c>
      <c r="D18" s="99" t="s">
        <v>223</v>
      </c>
      <c r="E18" s="99" t="s">
        <v>224</v>
      </c>
      <c r="F18" s="99" t="s">
        <v>222</v>
      </c>
      <c r="G18" s="99" t="s">
        <v>232</v>
      </c>
    </row>
    <row r="19" spans="1:7" s="100" customFormat="1" x14ac:dyDescent="0.3">
      <c r="A19" s="291"/>
      <c r="B19" s="106"/>
      <c r="C19" s="107"/>
      <c r="D19" s="108"/>
      <c r="E19" s="108"/>
      <c r="F19" s="107"/>
      <c r="G19" s="107"/>
    </row>
    <row r="20" spans="1:7" s="100" customFormat="1" x14ac:dyDescent="0.3">
      <c r="A20" s="291"/>
      <c r="B20" s="106"/>
      <c r="C20" s="107"/>
      <c r="D20" s="108"/>
      <c r="E20" s="108"/>
      <c r="F20" s="107"/>
      <c r="G20" s="107"/>
    </row>
    <row r="21" spans="1:7" s="100" customFormat="1" x14ac:dyDescent="0.3">
      <c r="A21" s="291"/>
      <c r="B21" s="106"/>
      <c r="C21" s="107"/>
      <c r="D21" s="108"/>
      <c r="E21" s="108"/>
      <c r="F21" s="107"/>
      <c r="G21" s="107"/>
    </row>
    <row r="22" spans="1:7" s="100" customFormat="1" x14ac:dyDescent="0.3">
      <c r="A22" s="291"/>
      <c r="B22" s="106"/>
      <c r="C22" s="107"/>
      <c r="D22" s="108"/>
      <c r="E22" s="108"/>
      <c r="F22" s="107"/>
      <c r="G22" s="107"/>
    </row>
    <row r="23" spans="1:7" s="100" customFormat="1" x14ac:dyDescent="0.3">
      <c r="A23" s="291"/>
      <c r="B23" s="106"/>
      <c r="C23" s="107"/>
      <c r="D23" s="108"/>
      <c r="E23" s="108"/>
      <c r="F23" s="107"/>
      <c r="G23" s="107"/>
    </row>
    <row r="24" spans="1:7" s="100" customFormat="1" x14ac:dyDescent="0.3">
      <c r="A24" s="291"/>
      <c r="B24" s="106"/>
      <c r="C24" s="107"/>
      <c r="D24" s="108"/>
      <c r="E24" s="108"/>
      <c r="F24" s="107"/>
      <c r="G24" s="107"/>
    </row>
    <row r="25" spans="1:7" s="100" customFormat="1" x14ac:dyDescent="0.3">
      <c r="A25" s="291"/>
      <c r="B25" s="106"/>
      <c r="C25" s="107"/>
      <c r="D25" s="108"/>
      <c r="E25" s="108"/>
      <c r="F25" s="107"/>
      <c r="G25" s="107"/>
    </row>
    <row r="26" spans="1:7" s="100" customFormat="1" x14ac:dyDescent="0.3">
      <c r="A26" s="291"/>
      <c r="B26" s="106"/>
      <c r="C26" s="107"/>
      <c r="D26" s="108"/>
      <c r="E26" s="108"/>
      <c r="F26" s="107"/>
      <c r="G26" s="107"/>
    </row>
    <row r="27" spans="1:7" s="100" customFormat="1" x14ac:dyDescent="0.3">
      <c r="A27" s="291"/>
      <c r="B27" s="106"/>
      <c r="C27" s="107"/>
      <c r="D27" s="108"/>
      <c r="E27" s="108"/>
      <c r="F27" s="107"/>
      <c r="G27" s="107"/>
    </row>
    <row r="28" spans="1:7" x14ac:dyDescent="0.3">
      <c r="A28" s="291"/>
      <c r="B28" s="106"/>
      <c r="C28" s="107"/>
      <c r="D28" s="108"/>
      <c r="E28" s="108"/>
      <c r="F28" s="107"/>
      <c r="G28" s="107"/>
    </row>
    <row r="29" spans="1:7" x14ac:dyDescent="0.3">
      <c r="A29" s="291"/>
      <c r="B29" s="106"/>
      <c r="C29" s="107"/>
      <c r="D29" s="108"/>
      <c r="E29" s="108"/>
      <c r="F29" s="107"/>
      <c r="G29" s="107"/>
    </row>
    <row r="30" spans="1:7" x14ac:dyDescent="0.3">
      <c r="A30" s="292"/>
      <c r="B30" s="106"/>
      <c r="C30" s="107"/>
      <c r="D30" s="108"/>
      <c r="E30" s="108"/>
      <c r="F30" s="107"/>
      <c r="G30" s="107"/>
    </row>
    <row r="31" spans="1:7" x14ac:dyDescent="0.3">
      <c r="A31" s="101" t="s">
        <v>157</v>
      </c>
    </row>
    <row r="32" spans="1:7" x14ac:dyDescent="0.3">
      <c r="A32" s="102" t="s">
        <v>158</v>
      </c>
    </row>
    <row r="33" spans="1:7" ht="48" customHeight="1" x14ac:dyDescent="0.3">
      <c r="A33" s="277"/>
      <c r="B33" s="278"/>
      <c r="C33" s="278"/>
      <c r="D33" s="278"/>
      <c r="E33" s="278"/>
      <c r="F33" s="278"/>
      <c r="G33" s="279"/>
    </row>
    <row r="34" spans="1:7" x14ac:dyDescent="0.3">
      <c r="A34" s="87" t="s">
        <v>118</v>
      </c>
    </row>
    <row r="36" spans="1:7" ht="30" customHeight="1" x14ac:dyDescent="0.3">
      <c r="A36" s="273" t="s">
        <v>225</v>
      </c>
      <c r="B36" s="273"/>
      <c r="C36" s="273"/>
      <c r="D36" s="273"/>
      <c r="E36" s="273"/>
      <c r="F36" s="273"/>
      <c r="G36" s="273"/>
    </row>
    <row r="37" spans="1:7" x14ac:dyDescent="0.3">
      <c r="A37" s="274" t="s">
        <v>29</v>
      </c>
      <c r="B37" s="274"/>
      <c r="C37" s="276"/>
      <c r="D37" s="276"/>
      <c r="E37" s="103" t="s">
        <v>30</v>
      </c>
      <c r="F37" s="276"/>
      <c r="G37" s="276"/>
    </row>
    <row r="38" spans="1:7" x14ac:dyDescent="0.3">
      <c r="A38" s="274" t="s">
        <v>31</v>
      </c>
      <c r="B38" s="274"/>
      <c r="C38" s="275"/>
      <c r="D38" s="275"/>
      <c r="E38" s="103" t="s">
        <v>32</v>
      </c>
      <c r="F38" s="275"/>
      <c r="G38" s="275"/>
    </row>
    <row r="39" spans="1:7" x14ac:dyDescent="0.3">
      <c r="A39" s="274" t="s">
        <v>33</v>
      </c>
      <c r="B39" s="274"/>
      <c r="C39" s="276"/>
      <c r="D39" s="276"/>
      <c r="E39" s="276"/>
      <c r="F39" s="276"/>
      <c r="G39" s="276"/>
    </row>
    <row r="40" spans="1:7" x14ac:dyDescent="0.3">
      <c r="A40" s="104"/>
      <c r="B40" s="104"/>
      <c r="C40" s="105"/>
      <c r="D40" s="105"/>
      <c r="E40" s="105"/>
      <c r="F40" s="105"/>
      <c r="G40" s="105"/>
    </row>
    <row r="41" spans="1:7" x14ac:dyDescent="0.3">
      <c r="A41" s="274" t="s">
        <v>29</v>
      </c>
      <c r="B41" s="274"/>
      <c r="C41" s="276"/>
      <c r="D41" s="276"/>
      <c r="E41" s="103" t="s">
        <v>30</v>
      </c>
      <c r="F41" s="276"/>
      <c r="G41" s="276"/>
    </row>
    <row r="42" spans="1:7" x14ac:dyDescent="0.3">
      <c r="A42" s="274" t="s">
        <v>31</v>
      </c>
      <c r="B42" s="274"/>
      <c r="C42" s="275"/>
      <c r="D42" s="275"/>
      <c r="E42" s="103" t="s">
        <v>32</v>
      </c>
      <c r="F42" s="275"/>
      <c r="G42" s="275"/>
    </row>
    <row r="43" spans="1:7" x14ac:dyDescent="0.3">
      <c r="A43" s="274" t="s">
        <v>33</v>
      </c>
      <c r="B43" s="274"/>
      <c r="C43" s="276"/>
      <c r="D43" s="276"/>
      <c r="E43" s="276"/>
      <c r="F43" s="276"/>
      <c r="G43" s="276"/>
    </row>
    <row r="44" spans="1:7" x14ac:dyDescent="0.3">
      <c r="A44" s="105"/>
      <c r="B44" s="105"/>
      <c r="C44" s="105"/>
      <c r="D44" s="105"/>
      <c r="E44" s="105"/>
      <c r="F44" s="105"/>
      <c r="G44" s="105"/>
    </row>
    <row r="45" spans="1:7" x14ac:dyDescent="0.3">
      <c r="A45" s="269" t="str">
        <f>IF(AND(C3,C5,C6,F6,C7,F7,C8,F8,C9,C13,C14,C15,C16,C37,F37,C38,F38,C39,C41,F41,C42,F42,C43= 0),"Favor verifique que todas las casillas esten llenas correctamente. En caso de que no aplique favor poner NA. ","Usted ha llenado correctamente su formulario.")</f>
        <v xml:space="preserve">Favor verifique que todas las casillas esten llenas correctamente. En caso de que no aplique favor poner NA. </v>
      </c>
      <c r="B45" s="269"/>
      <c r="C45" s="269"/>
      <c r="D45" s="269"/>
      <c r="E45" s="269"/>
      <c r="F45" s="269"/>
      <c r="G45" s="269"/>
    </row>
    <row r="46" spans="1:7" x14ac:dyDescent="0.3">
      <c r="A46" s="87"/>
    </row>
    <row r="47" spans="1:7" x14ac:dyDescent="0.3">
      <c r="A47" s="87"/>
    </row>
    <row r="48" spans="1:7" x14ac:dyDescent="0.3">
      <c r="A48" s="87"/>
    </row>
    <row r="49" spans="1:1" x14ac:dyDescent="0.3">
      <c r="A49" s="87"/>
    </row>
    <row r="50" spans="1:1" x14ac:dyDescent="0.3">
      <c r="A50" s="87"/>
    </row>
    <row r="51" spans="1:1" x14ac:dyDescent="0.3">
      <c r="A51" s="87"/>
    </row>
    <row r="52" spans="1:1" x14ac:dyDescent="0.3">
      <c r="A52" s="87"/>
    </row>
    <row r="53" spans="1:1" x14ac:dyDescent="0.3">
      <c r="A53" s="87"/>
    </row>
    <row r="54" spans="1:1" x14ac:dyDescent="0.3">
      <c r="A54" s="87"/>
    </row>
  </sheetData>
  <mergeCells count="39">
    <mergeCell ref="C43:G43"/>
    <mergeCell ref="F9:G9"/>
    <mergeCell ref="A41:B41"/>
    <mergeCell ref="C41:D41"/>
    <mergeCell ref="F41:G41"/>
    <mergeCell ref="A42:B42"/>
    <mergeCell ref="C42:D42"/>
    <mergeCell ref="F42:G42"/>
    <mergeCell ref="A13:A16"/>
    <mergeCell ref="C14:G14"/>
    <mergeCell ref="C16:G16"/>
    <mergeCell ref="A18:A30"/>
    <mergeCell ref="C9:D9"/>
    <mergeCell ref="F6:G6"/>
    <mergeCell ref="F5:G5"/>
    <mergeCell ref="C3:G3"/>
    <mergeCell ref="F8:G8"/>
    <mergeCell ref="C5:D5"/>
    <mergeCell ref="C6:D6"/>
    <mergeCell ref="C8:D8"/>
    <mergeCell ref="C4:D4"/>
    <mergeCell ref="C7:D7"/>
    <mergeCell ref="F7:G7"/>
    <mergeCell ref="A45:G45"/>
    <mergeCell ref="F13:G13"/>
    <mergeCell ref="F15:G15"/>
    <mergeCell ref="C13:D13"/>
    <mergeCell ref="C15:D15"/>
    <mergeCell ref="A36:G36"/>
    <mergeCell ref="A38:B38"/>
    <mergeCell ref="C38:D38"/>
    <mergeCell ref="F38:G38"/>
    <mergeCell ref="A39:B39"/>
    <mergeCell ref="C39:G39"/>
    <mergeCell ref="A37:B37"/>
    <mergeCell ref="C37:D37"/>
    <mergeCell ref="F37:G37"/>
    <mergeCell ref="A33:G33"/>
    <mergeCell ref="A43:B43"/>
  </mergeCells>
  <conditionalFormatting sqref="C3:G3 F6:G8 C5:D9 C14:G14 C13:D13 C15:D15 C16:G16 C37:D38 C39:G39 F37:G38 C41:D42 C43:G43 F41:G42">
    <cfRule type="containsBlanks" dxfId="8" priority="4">
      <formula>LEN(TRIM(C3))=0</formula>
    </cfRule>
  </conditionalFormatting>
  <conditionalFormatting sqref="A45:G45">
    <cfRule type="containsText" dxfId="7" priority="2" operator="containsText" text="Usted ha llenado correctamente su formulario.">
      <formula>NOT(ISERROR(SEARCH("Usted ha llenado correctamente su formulario.",A45)))</formula>
    </cfRule>
    <cfRule type="containsText" dxfId="6" priority="3" operator="containsText" text="Favor verifique que todas las casillas esten llenas correctamente. En caso de que no aplique favor poner NA.">
      <formula>NOT(ISERROR(SEARCH("Favor verifique que todas las casillas esten llenas correctamente. En caso de que no aplique favor poner NA.",A45)))</formula>
    </cfRule>
  </conditionalFormatting>
  <conditionalFormatting sqref="F9:G9 F13 F15">
    <cfRule type="containsText" dxfId="5" priority="1" operator="containsText" text="Seleccionar">
      <formula>NOT(ISERROR(SEARCH("Seleccionar",F9)))</formula>
    </cfRule>
  </conditionalFormatting>
  <dataValidations count="6">
    <dataValidation type="list" allowBlank="1" showInputMessage="1" showErrorMessage="1" sqref="F9:G9">
      <formula1>"Seleccionar,Inmediata,En 1 semana,En 15 días,En 1 mes,Otro"</formula1>
    </dataValidation>
    <dataValidation type="list" allowBlank="1" showInputMessage="1" showErrorMessage="1" sqref="F15">
      <formula1>"Seleccionar,En curso,Egresado(a),Concluido"</formula1>
    </dataValidation>
    <dataValidation type="list" allowBlank="1" showInputMessage="1" showErrorMessage="1" sqref="F13">
      <formula1>"Seleccionar,Técnico Medio,Técnico Superior,Egresado(a),Licenciado titulado(a),Congelado"</formula1>
    </dataValidation>
    <dataValidation allowBlank="1" showInputMessage="1" showErrorMessage="1" prompt="DEBE COLOCAR DEL TRABAJO MAS RECIENTE AL MAS ANTIGUO" sqref="B19:B30"/>
    <dataValidation allowBlank="1" showInputMessage="1" showErrorMessage="1" prompt="COLOCAR DEL TRABAJO MAS RECIENTE AL MAS ANTIGUO_x000a_" sqref="E19:E30"/>
    <dataValidation allowBlank="1" showInputMessage="1" showErrorMessage="1" prompt="COLOCAR DEL TRABAJO MAS RECIENTE AL MAS ANTIGUO" sqref="F19:F30"/>
  </dataValidations>
  <printOptions horizontalCentered="1"/>
  <pageMargins left="0.51181102362204722" right="0.51181102362204722" top="1.0236220472440944" bottom="0.74803149606299213" header="0.31496062992125984" footer="0.31496062992125984"/>
  <pageSetup orientation="portrait" r:id="rId1"/>
  <headerFooter>
    <oddHeader>&amp;L&amp;G&amp;C&amp;"-,Negrita"
LABORATORIOS FARMACÉUTICOS LAFAR S.A.
FORMULARIO PARA POSTULANTES</oddHeader>
    <oddFooter>&amp;C&amp;A&amp;RPágina &amp;P</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1265" r:id="rId5" name="Check Box 1">
              <controlPr defaultSize="0" autoFill="0" autoLine="0" autoPict="0">
                <anchor moveWithCells="1">
                  <from>
                    <xdr:col>2</xdr:col>
                    <xdr:colOff>632460</xdr:colOff>
                    <xdr:row>30</xdr:row>
                    <xdr:rowOff>0</xdr:rowOff>
                  </from>
                  <to>
                    <xdr:col>2</xdr:col>
                    <xdr:colOff>975360</xdr:colOff>
                    <xdr:row>31</xdr:row>
                    <xdr:rowOff>68580</xdr:rowOff>
                  </to>
                </anchor>
              </controlPr>
            </control>
          </mc:Choice>
        </mc:AlternateContent>
        <mc:AlternateContent xmlns:mc="http://schemas.openxmlformats.org/markup-compatibility/2006">
          <mc:Choice Requires="x14">
            <control shapeId="11266" r:id="rId6" name="Check Box 2">
              <controlPr defaultSize="0" autoFill="0" autoLine="0" autoPict="0">
                <anchor moveWithCells="1">
                  <from>
                    <xdr:col>3</xdr:col>
                    <xdr:colOff>0</xdr:colOff>
                    <xdr:row>30</xdr:row>
                    <xdr:rowOff>0</xdr:rowOff>
                  </from>
                  <to>
                    <xdr:col>3</xdr:col>
                    <xdr:colOff>342900</xdr:colOff>
                    <xdr:row>31</xdr:row>
                    <xdr:rowOff>68580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theme="4" tint="-0.499984740745262"/>
  </sheetPr>
  <dimension ref="A1:G45"/>
  <sheetViews>
    <sheetView showGridLines="0" view="pageLayout" zoomScaleNormal="100" workbookViewId="0">
      <selection activeCell="K9" sqref="K9"/>
    </sheetView>
  </sheetViews>
  <sheetFormatPr baseColWidth="10" defaultColWidth="11.44140625" defaultRowHeight="12" x14ac:dyDescent="0.25"/>
  <cols>
    <col min="1" max="1" width="4.109375" style="68" customWidth="1"/>
    <col min="2" max="2" width="13.33203125" style="68" customWidth="1"/>
    <col min="3" max="3" width="12.109375" style="68" customWidth="1"/>
    <col min="4" max="4" width="19.109375" style="68" customWidth="1"/>
    <col min="5" max="5" width="13.88671875" style="68" customWidth="1"/>
    <col min="6" max="6" width="17.44140625" style="68" customWidth="1"/>
    <col min="7" max="7" width="12.109375" style="68" customWidth="1"/>
    <col min="8" max="16384" width="11.44140625" style="68"/>
  </cols>
  <sheetData>
    <row r="1" spans="1:7" ht="11.85" x14ac:dyDescent="0.25">
      <c r="A1" s="109" t="s">
        <v>72</v>
      </c>
    </row>
    <row r="3" spans="1:7" x14ac:dyDescent="0.25">
      <c r="A3" s="110" t="s">
        <v>16</v>
      </c>
      <c r="C3" s="261" t="str">
        <f>PROPER('FORMULARIO POSTULANTES'!C3)</f>
        <v/>
      </c>
      <c r="D3" s="261"/>
      <c r="E3" s="110" t="s">
        <v>17</v>
      </c>
      <c r="F3" s="261" t="str">
        <f ca="1">'FORMULARIO POSTULANTES'!F5:G5</f>
        <v>117 años</v>
      </c>
      <c r="G3" s="261"/>
    </row>
    <row r="4" spans="1:7" ht="11.85" x14ac:dyDescent="0.25">
      <c r="A4" s="110" t="s">
        <v>18</v>
      </c>
      <c r="C4" s="261">
        <f>'FORMULARIO POSTULANTES'!C6</f>
        <v>0</v>
      </c>
      <c r="D4" s="261"/>
      <c r="E4" s="261"/>
      <c r="F4" s="261"/>
      <c r="G4" s="261"/>
    </row>
    <row r="5" spans="1:7" ht="11.85" x14ac:dyDescent="0.25">
      <c r="A5" s="110" t="s">
        <v>19</v>
      </c>
      <c r="C5" s="262">
        <f>'FORMULARIO POSTULANTES'!F6</f>
        <v>0</v>
      </c>
      <c r="D5" s="262"/>
      <c r="E5" s="262"/>
      <c r="F5" s="262"/>
      <c r="G5" s="262"/>
    </row>
    <row r="6" spans="1:7" ht="46.5" customHeight="1" x14ac:dyDescent="0.25">
      <c r="A6" s="309" t="s">
        <v>159</v>
      </c>
      <c r="B6" s="309"/>
      <c r="C6" s="309"/>
      <c r="D6" s="310"/>
      <c r="E6" s="310"/>
      <c r="F6" s="310"/>
      <c r="G6" s="310"/>
    </row>
    <row r="7" spans="1:7" ht="11.85" x14ac:dyDescent="0.25">
      <c r="A7" s="110" t="s">
        <v>20</v>
      </c>
      <c r="C7" s="261">
        <f>'FORMULARIO POSTULANTES'!C7</f>
        <v>0</v>
      </c>
      <c r="D7" s="261"/>
      <c r="E7" s="110" t="s">
        <v>77</v>
      </c>
      <c r="F7" s="262" t="str">
        <f>'FORMULARIO POSTULANTES'!F9:G9</f>
        <v>Seleccionar</v>
      </c>
      <c r="G7" s="262"/>
    </row>
    <row r="8" spans="1:7" x14ac:dyDescent="0.25">
      <c r="A8" s="110" t="s">
        <v>22</v>
      </c>
      <c r="C8" s="262">
        <f>'FORMULARIO POSTULANTES'!C9</f>
        <v>0</v>
      </c>
      <c r="D8" s="262"/>
      <c r="E8" s="110" t="s">
        <v>76</v>
      </c>
      <c r="F8" s="111"/>
      <c r="G8" s="112"/>
    </row>
    <row r="10" spans="1:7" x14ac:dyDescent="0.25">
      <c r="A10" s="308" t="s">
        <v>209</v>
      </c>
      <c r="B10" s="308"/>
      <c r="C10" s="308"/>
      <c r="D10" s="308" t="s">
        <v>73</v>
      </c>
      <c r="E10" s="308"/>
      <c r="F10" s="308"/>
      <c r="G10" s="308"/>
    </row>
    <row r="11" spans="1:7" ht="30" customHeight="1" x14ac:dyDescent="0.25">
      <c r="A11" s="306" t="s">
        <v>74</v>
      </c>
      <c r="B11" s="306"/>
      <c r="C11" s="306"/>
      <c r="D11" s="295"/>
      <c r="E11" s="295"/>
      <c r="F11" s="295"/>
      <c r="G11" s="295"/>
    </row>
    <row r="12" spans="1:7" ht="52.5" customHeight="1" x14ac:dyDescent="0.25">
      <c r="A12" s="306" t="s">
        <v>75</v>
      </c>
      <c r="B12" s="306"/>
      <c r="C12" s="306"/>
      <c r="D12" s="295"/>
      <c r="E12" s="295"/>
      <c r="F12" s="295"/>
      <c r="G12" s="295"/>
    </row>
    <row r="13" spans="1:7" ht="57" customHeight="1" x14ac:dyDescent="0.25">
      <c r="A13" s="306" t="s">
        <v>160</v>
      </c>
      <c r="B13" s="306"/>
      <c r="C13" s="306"/>
      <c r="D13" s="295"/>
      <c r="E13" s="295"/>
      <c r="F13" s="295"/>
      <c r="G13" s="295"/>
    </row>
    <row r="14" spans="1:7" ht="42" customHeight="1" x14ac:dyDescent="0.25">
      <c r="A14" s="306" t="s">
        <v>161</v>
      </c>
      <c r="B14" s="306"/>
      <c r="C14" s="306"/>
      <c r="D14" s="295"/>
      <c r="E14" s="295"/>
      <c r="F14" s="295"/>
      <c r="G14" s="295"/>
    </row>
    <row r="15" spans="1:7" ht="23.55" customHeight="1" x14ac:dyDescent="0.25">
      <c r="A15" s="306" t="s">
        <v>227</v>
      </c>
      <c r="B15" s="306"/>
      <c r="C15" s="306"/>
      <c r="D15" s="295"/>
      <c r="E15" s="295"/>
      <c r="F15" s="295"/>
      <c r="G15" s="295"/>
    </row>
    <row r="17" spans="1:7" ht="33" customHeight="1" x14ac:dyDescent="0.25">
      <c r="A17" s="259" t="s">
        <v>129</v>
      </c>
      <c r="B17" s="265"/>
      <c r="C17" s="307" t="s">
        <v>89</v>
      </c>
      <c r="D17" s="307"/>
      <c r="E17" s="301" t="s">
        <v>208</v>
      </c>
      <c r="F17" s="301"/>
      <c r="G17" s="113" t="s">
        <v>96</v>
      </c>
    </row>
    <row r="18" spans="1:7" ht="50.55" customHeight="1" x14ac:dyDescent="0.25">
      <c r="A18" s="113" t="s">
        <v>78</v>
      </c>
      <c r="B18" s="114" t="s">
        <v>83</v>
      </c>
      <c r="C18" s="300" t="s">
        <v>90</v>
      </c>
      <c r="D18" s="300"/>
      <c r="E18" s="302" t="s">
        <v>205</v>
      </c>
      <c r="F18" s="303"/>
      <c r="G18" s="115"/>
    </row>
    <row r="19" spans="1:7" ht="47.25" customHeight="1" x14ac:dyDescent="0.25">
      <c r="A19" s="113" t="s">
        <v>79</v>
      </c>
      <c r="B19" s="114" t="s">
        <v>84</v>
      </c>
      <c r="C19" s="300" t="s">
        <v>91</v>
      </c>
      <c r="D19" s="300"/>
      <c r="E19" s="304" t="s">
        <v>206</v>
      </c>
      <c r="F19" s="304"/>
      <c r="G19" s="115"/>
    </row>
    <row r="20" spans="1:7" ht="45" customHeight="1" x14ac:dyDescent="0.25">
      <c r="A20" s="113" t="s">
        <v>80</v>
      </c>
      <c r="B20" s="114" t="s">
        <v>85</v>
      </c>
      <c r="C20" s="300" t="s">
        <v>92</v>
      </c>
      <c r="D20" s="300"/>
      <c r="E20" s="304" t="s">
        <v>207</v>
      </c>
      <c r="F20" s="304"/>
      <c r="G20" s="115"/>
    </row>
    <row r="21" spans="1:7" ht="32.549999999999997" customHeight="1" x14ac:dyDescent="0.25">
      <c r="A21" s="113" t="s">
        <v>81</v>
      </c>
      <c r="B21" s="114" t="s">
        <v>86</v>
      </c>
      <c r="C21" s="300" t="s">
        <v>93</v>
      </c>
      <c r="D21" s="300"/>
      <c r="E21" s="304" t="s">
        <v>210</v>
      </c>
      <c r="F21" s="304"/>
      <c r="G21" s="116"/>
    </row>
    <row r="22" spans="1:7" ht="58.8" customHeight="1" x14ac:dyDescent="0.25">
      <c r="A22" s="113" t="s">
        <v>82</v>
      </c>
      <c r="B22" s="114" t="s">
        <v>87</v>
      </c>
      <c r="C22" s="300" t="s">
        <v>94</v>
      </c>
      <c r="D22" s="300"/>
      <c r="E22" s="304" t="s">
        <v>211</v>
      </c>
      <c r="F22" s="304"/>
      <c r="G22" s="116"/>
    </row>
    <row r="23" spans="1:7" ht="44.25" customHeight="1" x14ac:dyDescent="0.25">
      <c r="A23" s="113" t="s">
        <v>49</v>
      </c>
      <c r="B23" s="114" t="s">
        <v>88</v>
      </c>
      <c r="C23" s="300" t="s">
        <v>95</v>
      </c>
      <c r="D23" s="300"/>
      <c r="E23" s="304" t="s">
        <v>212</v>
      </c>
      <c r="F23" s="304"/>
      <c r="G23" s="116"/>
    </row>
    <row r="25" spans="1:7" ht="15" customHeight="1" x14ac:dyDescent="0.25">
      <c r="A25" s="305" t="s">
        <v>101</v>
      </c>
      <c r="B25" s="305"/>
      <c r="C25" s="78" t="s">
        <v>97</v>
      </c>
      <c r="D25" s="78" t="s">
        <v>98</v>
      </c>
      <c r="E25" s="78" t="s">
        <v>99</v>
      </c>
      <c r="F25" s="78" t="s">
        <v>100</v>
      </c>
    </row>
    <row r="27" spans="1:7" ht="24" customHeight="1" x14ac:dyDescent="0.25">
      <c r="A27" s="296" t="s">
        <v>102</v>
      </c>
      <c r="B27" s="297"/>
      <c r="C27" s="298"/>
      <c r="D27" s="70" t="s">
        <v>103</v>
      </c>
      <c r="E27" s="70" t="s">
        <v>104</v>
      </c>
      <c r="F27" s="70" t="s">
        <v>105</v>
      </c>
      <c r="G27" s="70" t="s">
        <v>106</v>
      </c>
    </row>
    <row r="28" spans="1:7" ht="40.799999999999997" customHeight="1" x14ac:dyDescent="0.25">
      <c r="A28" s="296" t="s">
        <v>107</v>
      </c>
      <c r="B28" s="297"/>
      <c r="C28" s="298"/>
      <c r="D28" s="78"/>
      <c r="E28" s="78"/>
      <c r="F28" s="78"/>
      <c r="G28" s="78"/>
    </row>
    <row r="29" spans="1:7" ht="42" customHeight="1" x14ac:dyDescent="0.25">
      <c r="A29" s="296" t="s">
        <v>108</v>
      </c>
      <c r="B29" s="297"/>
      <c r="C29" s="298"/>
      <c r="D29" s="78"/>
      <c r="E29" s="78"/>
      <c r="F29" s="78"/>
      <c r="G29" s="78"/>
    </row>
    <row r="30" spans="1:7" ht="24" customHeight="1" x14ac:dyDescent="0.25">
      <c r="A30" s="296" t="s">
        <v>109</v>
      </c>
      <c r="B30" s="297"/>
      <c r="C30" s="298"/>
      <c r="D30" s="78"/>
      <c r="E30" s="78"/>
      <c r="F30" s="78"/>
      <c r="G30" s="78"/>
    </row>
    <row r="31" spans="1:7" ht="18.75" customHeight="1" x14ac:dyDescent="0.25">
      <c r="A31" s="296" t="s">
        <v>110</v>
      </c>
      <c r="B31" s="297"/>
      <c r="C31" s="298"/>
      <c r="D31" s="78"/>
      <c r="E31" s="78"/>
      <c r="F31" s="78"/>
      <c r="G31" s="78"/>
    </row>
    <row r="32" spans="1:7" ht="21.75" customHeight="1" x14ac:dyDescent="0.25">
      <c r="A32" s="296" t="s">
        <v>111</v>
      </c>
      <c r="B32" s="297"/>
      <c r="C32" s="298"/>
      <c r="D32" s="78"/>
      <c r="E32" s="78"/>
      <c r="F32" s="78"/>
      <c r="G32" s="78"/>
    </row>
    <row r="34" spans="1:7" x14ac:dyDescent="0.25">
      <c r="A34" s="64" t="s">
        <v>112</v>
      </c>
    </row>
    <row r="35" spans="1:7" ht="60.75" customHeight="1" x14ac:dyDescent="0.25">
      <c r="A35" s="299"/>
      <c r="B35" s="299"/>
      <c r="C35" s="299"/>
      <c r="D35" s="299"/>
      <c r="E35" s="299"/>
      <c r="F35" s="299"/>
      <c r="G35" s="299"/>
    </row>
    <row r="37" spans="1:7" x14ac:dyDescent="0.25">
      <c r="A37" s="294" t="s">
        <v>116</v>
      </c>
      <c r="B37" s="294"/>
      <c r="C37" s="294"/>
      <c r="D37" s="68" t="s">
        <v>113</v>
      </c>
    </row>
    <row r="38" spans="1:7" x14ac:dyDescent="0.25">
      <c r="D38" s="68" t="s">
        <v>115</v>
      </c>
    </row>
    <row r="39" spans="1:7" x14ac:dyDescent="0.25">
      <c r="D39" s="68" t="s">
        <v>114</v>
      </c>
    </row>
    <row r="41" spans="1:7" x14ac:dyDescent="0.25">
      <c r="E41" s="295"/>
      <c r="F41" s="295"/>
      <c r="G41" s="295"/>
    </row>
    <row r="42" spans="1:7" x14ac:dyDescent="0.25">
      <c r="E42" s="295"/>
      <c r="F42" s="295"/>
      <c r="G42" s="295"/>
    </row>
    <row r="43" spans="1:7" x14ac:dyDescent="0.25">
      <c r="E43" s="295"/>
      <c r="F43" s="295"/>
      <c r="G43" s="295"/>
    </row>
    <row r="44" spans="1:7" x14ac:dyDescent="0.25">
      <c r="E44" s="295"/>
      <c r="F44" s="295"/>
      <c r="G44" s="295"/>
    </row>
    <row r="45" spans="1:7" x14ac:dyDescent="0.25">
      <c r="E45" s="295" t="s">
        <v>117</v>
      </c>
      <c r="F45" s="295"/>
      <c r="G45" s="295"/>
    </row>
  </sheetData>
  <mergeCells count="47">
    <mergeCell ref="C8:D8"/>
    <mergeCell ref="A10:C10"/>
    <mergeCell ref="D10:G10"/>
    <mergeCell ref="C3:D3"/>
    <mergeCell ref="F3:G3"/>
    <mergeCell ref="C4:G4"/>
    <mergeCell ref="C5:G5"/>
    <mergeCell ref="C7:D7"/>
    <mergeCell ref="F7:G7"/>
    <mergeCell ref="A6:C6"/>
    <mergeCell ref="D6:G6"/>
    <mergeCell ref="A17:B17"/>
    <mergeCell ref="C17:D17"/>
    <mergeCell ref="C18:D18"/>
    <mergeCell ref="C19:D19"/>
    <mergeCell ref="A14:C14"/>
    <mergeCell ref="D14:G14"/>
    <mergeCell ref="A15:C15"/>
    <mergeCell ref="D15:G15"/>
    <mergeCell ref="D13:G13"/>
    <mergeCell ref="D12:G12"/>
    <mergeCell ref="A13:C13"/>
    <mergeCell ref="A12:C12"/>
    <mergeCell ref="D11:G11"/>
    <mergeCell ref="A11:C11"/>
    <mergeCell ref="A30:C30"/>
    <mergeCell ref="C21:D21"/>
    <mergeCell ref="C22:D22"/>
    <mergeCell ref="C23:D23"/>
    <mergeCell ref="E17:F17"/>
    <mergeCell ref="E18:F18"/>
    <mergeCell ref="E19:F19"/>
    <mergeCell ref="E20:F20"/>
    <mergeCell ref="E21:F21"/>
    <mergeCell ref="E22:F22"/>
    <mergeCell ref="C20:D20"/>
    <mergeCell ref="A25:B25"/>
    <mergeCell ref="E23:F23"/>
    <mergeCell ref="A27:C27"/>
    <mergeCell ref="A28:C28"/>
    <mergeCell ref="A29:C29"/>
    <mergeCell ref="A37:C37"/>
    <mergeCell ref="E45:G45"/>
    <mergeCell ref="E41:G44"/>
    <mergeCell ref="A31:C31"/>
    <mergeCell ref="A32:C32"/>
    <mergeCell ref="A35:G35"/>
  </mergeCells>
  <printOptions horizontalCentered="1"/>
  <pageMargins left="0.51181102362204722" right="0.51181102362204722" top="1.0236220472440944" bottom="0.74803149606299213" header="0.31496062992125984" footer="0.31496062992125984"/>
  <pageSetup orientation="portrait" r:id="rId1"/>
  <headerFooter>
    <oddHeader>&amp;L&amp;G&amp;C
&amp;"-,Negrita"LABORATORIOS FARMACÉUTICOS LAFAR S.A.
ENTREVISTA PRELIMINAR GESTIÓN HUMANA&amp;R&amp;"-,Negrita"FOR706701</oddHeader>
    <oddFooter>&amp;A&amp;RPágina &amp;P</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7171" r:id="rId5" name="Check Box 3">
              <controlPr defaultSize="0" autoFill="0" autoLine="0" autoPict="0">
                <anchor moveWithCells="1">
                  <from>
                    <xdr:col>5</xdr:col>
                    <xdr:colOff>137160</xdr:colOff>
                    <xdr:row>6</xdr:row>
                    <xdr:rowOff>129540</xdr:rowOff>
                  </from>
                  <to>
                    <xdr:col>5</xdr:col>
                    <xdr:colOff>480060</xdr:colOff>
                    <xdr:row>8</xdr:row>
                    <xdr:rowOff>45720</xdr:rowOff>
                  </to>
                </anchor>
              </controlPr>
            </control>
          </mc:Choice>
        </mc:AlternateContent>
        <mc:AlternateContent xmlns:mc="http://schemas.openxmlformats.org/markup-compatibility/2006">
          <mc:Choice Requires="x14">
            <control shapeId="7172" r:id="rId6" name="Check Box 4">
              <controlPr defaultSize="0" autoFill="0" autoLine="0" autoPict="0">
                <anchor moveWithCells="1">
                  <from>
                    <xdr:col>5</xdr:col>
                    <xdr:colOff>137160</xdr:colOff>
                    <xdr:row>7</xdr:row>
                    <xdr:rowOff>114300</xdr:rowOff>
                  </from>
                  <to>
                    <xdr:col>5</xdr:col>
                    <xdr:colOff>480060</xdr:colOff>
                    <xdr:row>9</xdr:row>
                    <xdr:rowOff>38100</xdr:rowOff>
                  </to>
                </anchor>
              </controlPr>
            </control>
          </mc:Choice>
        </mc:AlternateContent>
        <mc:AlternateContent xmlns:mc="http://schemas.openxmlformats.org/markup-compatibility/2006">
          <mc:Choice Requires="x14">
            <control shapeId="7173" r:id="rId7" name="Check Box 5">
              <controlPr defaultSize="0" autoFill="0" autoLine="0" autoPict="0">
                <anchor moveWithCells="1">
                  <from>
                    <xdr:col>3</xdr:col>
                    <xdr:colOff>556260</xdr:colOff>
                    <xdr:row>27</xdr:row>
                    <xdr:rowOff>114300</xdr:rowOff>
                  </from>
                  <to>
                    <xdr:col>3</xdr:col>
                    <xdr:colOff>800100</xdr:colOff>
                    <xdr:row>27</xdr:row>
                    <xdr:rowOff>457200</xdr:rowOff>
                  </to>
                </anchor>
              </controlPr>
            </control>
          </mc:Choice>
        </mc:AlternateContent>
        <mc:AlternateContent xmlns:mc="http://schemas.openxmlformats.org/markup-compatibility/2006">
          <mc:Choice Requires="x14">
            <control shapeId="7177" r:id="rId8" name="Check Box 9">
              <controlPr defaultSize="0" autoFill="0" autoLine="0" autoPict="0">
                <anchor moveWithCells="1">
                  <from>
                    <xdr:col>3</xdr:col>
                    <xdr:colOff>556260</xdr:colOff>
                    <xdr:row>28</xdr:row>
                    <xdr:rowOff>114300</xdr:rowOff>
                  </from>
                  <to>
                    <xdr:col>3</xdr:col>
                    <xdr:colOff>800100</xdr:colOff>
                    <xdr:row>28</xdr:row>
                    <xdr:rowOff>457200</xdr:rowOff>
                  </to>
                </anchor>
              </controlPr>
            </control>
          </mc:Choice>
        </mc:AlternateContent>
        <mc:AlternateContent xmlns:mc="http://schemas.openxmlformats.org/markup-compatibility/2006">
          <mc:Choice Requires="x14">
            <control shapeId="7181" r:id="rId9" name="Check Box 13">
              <controlPr defaultSize="0" autoFill="0" autoLine="0" autoPict="0">
                <anchor moveWithCells="1">
                  <from>
                    <xdr:col>3</xdr:col>
                    <xdr:colOff>556260</xdr:colOff>
                    <xdr:row>29</xdr:row>
                    <xdr:rowOff>7620</xdr:rowOff>
                  </from>
                  <to>
                    <xdr:col>3</xdr:col>
                    <xdr:colOff>800100</xdr:colOff>
                    <xdr:row>30</xdr:row>
                    <xdr:rowOff>45720</xdr:rowOff>
                  </to>
                </anchor>
              </controlPr>
            </control>
          </mc:Choice>
        </mc:AlternateContent>
        <mc:AlternateContent xmlns:mc="http://schemas.openxmlformats.org/markup-compatibility/2006">
          <mc:Choice Requires="x14">
            <control shapeId="7185" r:id="rId10" name="Check Box 17">
              <controlPr defaultSize="0" autoFill="0" autoLine="0" autoPict="0">
                <anchor moveWithCells="1">
                  <from>
                    <xdr:col>3</xdr:col>
                    <xdr:colOff>556260</xdr:colOff>
                    <xdr:row>29</xdr:row>
                    <xdr:rowOff>251460</xdr:rowOff>
                  </from>
                  <to>
                    <xdr:col>3</xdr:col>
                    <xdr:colOff>800100</xdr:colOff>
                    <xdr:row>31</xdr:row>
                    <xdr:rowOff>45720</xdr:rowOff>
                  </to>
                </anchor>
              </controlPr>
            </control>
          </mc:Choice>
        </mc:AlternateContent>
        <mc:AlternateContent xmlns:mc="http://schemas.openxmlformats.org/markup-compatibility/2006">
          <mc:Choice Requires="x14">
            <control shapeId="7189" r:id="rId11" name="Check Box 21">
              <controlPr defaultSize="0" autoFill="0" autoLine="0" autoPict="0">
                <anchor moveWithCells="1">
                  <from>
                    <xdr:col>3</xdr:col>
                    <xdr:colOff>556260</xdr:colOff>
                    <xdr:row>30</xdr:row>
                    <xdr:rowOff>190500</xdr:rowOff>
                  </from>
                  <to>
                    <xdr:col>3</xdr:col>
                    <xdr:colOff>800100</xdr:colOff>
                    <xdr:row>32</xdr:row>
                    <xdr:rowOff>22860</xdr:rowOff>
                  </to>
                </anchor>
              </controlPr>
            </control>
          </mc:Choice>
        </mc:AlternateContent>
        <mc:AlternateContent xmlns:mc="http://schemas.openxmlformats.org/markup-compatibility/2006">
          <mc:Choice Requires="x14">
            <control shapeId="7195" r:id="rId12" name="Check Box 27">
              <controlPr defaultSize="0" autoFill="0" autoLine="0" autoPict="0">
                <anchor moveWithCells="1">
                  <from>
                    <xdr:col>5</xdr:col>
                    <xdr:colOff>350520</xdr:colOff>
                    <xdr:row>35</xdr:row>
                    <xdr:rowOff>114300</xdr:rowOff>
                  </from>
                  <to>
                    <xdr:col>5</xdr:col>
                    <xdr:colOff>601980</xdr:colOff>
                    <xdr:row>38</xdr:row>
                    <xdr:rowOff>0</xdr:rowOff>
                  </to>
                </anchor>
              </controlPr>
            </control>
          </mc:Choice>
        </mc:AlternateContent>
        <mc:AlternateContent xmlns:mc="http://schemas.openxmlformats.org/markup-compatibility/2006">
          <mc:Choice Requires="x14">
            <control shapeId="7196" r:id="rId13" name="Check Box 28">
              <controlPr defaultSize="0" autoFill="0" autoLine="0" autoPict="0">
                <anchor moveWithCells="1">
                  <from>
                    <xdr:col>5</xdr:col>
                    <xdr:colOff>350520</xdr:colOff>
                    <xdr:row>37</xdr:row>
                    <xdr:rowOff>114300</xdr:rowOff>
                  </from>
                  <to>
                    <xdr:col>5</xdr:col>
                    <xdr:colOff>601980</xdr:colOff>
                    <xdr:row>40</xdr:row>
                    <xdr:rowOff>0</xdr:rowOff>
                  </to>
                </anchor>
              </controlPr>
            </control>
          </mc:Choice>
        </mc:AlternateContent>
        <mc:AlternateContent xmlns:mc="http://schemas.openxmlformats.org/markup-compatibility/2006">
          <mc:Choice Requires="x14">
            <control shapeId="7197" r:id="rId14" name="Check Box 29">
              <controlPr defaultSize="0" autoFill="0" autoLine="0" autoPict="0">
                <anchor moveWithCells="1">
                  <from>
                    <xdr:col>5</xdr:col>
                    <xdr:colOff>350520</xdr:colOff>
                    <xdr:row>36</xdr:row>
                    <xdr:rowOff>114300</xdr:rowOff>
                  </from>
                  <to>
                    <xdr:col>5</xdr:col>
                    <xdr:colOff>601980</xdr:colOff>
                    <xdr:row>39</xdr:row>
                    <xdr:rowOff>0</xdr:rowOff>
                  </to>
                </anchor>
              </controlPr>
            </control>
          </mc:Choice>
        </mc:AlternateContent>
        <mc:AlternateContent xmlns:mc="http://schemas.openxmlformats.org/markup-compatibility/2006">
          <mc:Choice Requires="x14">
            <control shapeId="7213" r:id="rId15" name="Check Box 45">
              <controlPr defaultSize="0" autoFill="0" autoLine="0" autoPict="0">
                <anchor moveWithCells="1">
                  <from>
                    <xdr:col>4</xdr:col>
                    <xdr:colOff>350520</xdr:colOff>
                    <xdr:row>27</xdr:row>
                    <xdr:rowOff>114300</xdr:rowOff>
                  </from>
                  <to>
                    <xdr:col>4</xdr:col>
                    <xdr:colOff>601980</xdr:colOff>
                    <xdr:row>27</xdr:row>
                    <xdr:rowOff>457200</xdr:rowOff>
                  </to>
                </anchor>
              </controlPr>
            </control>
          </mc:Choice>
        </mc:AlternateContent>
        <mc:AlternateContent xmlns:mc="http://schemas.openxmlformats.org/markup-compatibility/2006">
          <mc:Choice Requires="x14">
            <control shapeId="7214" r:id="rId16" name="Check Box 46">
              <controlPr defaultSize="0" autoFill="0" autoLine="0" autoPict="0">
                <anchor moveWithCells="1">
                  <from>
                    <xdr:col>4</xdr:col>
                    <xdr:colOff>350520</xdr:colOff>
                    <xdr:row>28</xdr:row>
                    <xdr:rowOff>114300</xdr:rowOff>
                  </from>
                  <to>
                    <xdr:col>4</xdr:col>
                    <xdr:colOff>601980</xdr:colOff>
                    <xdr:row>28</xdr:row>
                    <xdr:rowOff>457200</xdr:rowOff>
                  </to>
                </anchor>
              </controlPr>
            </control>
          </mc:Choice>
        </mc:AlternateContent>
        <mc:AlternateContent xmlns:mc="http://schemas.openxmlformats.org/markup-compatibility/2006">
          <mc:Choice Requires="x14">
            <control shapeId="7215" r:id="rId17" name="Check Box 47">
              <controlPr defaultSize="0" autoFill="0" autoLine="0" autoPict="0">
                <anchor moveWithCells="1">
                  <from>
                    <xdr:col>4</xdr:col>
                    <xdr:colOff>350520</xdr:colOff>
                    <xdr:row>29</xdr:row>
                    <xdr:rowOff>7620</xdr:rowOff>
                  </from>
                  <to>
                    <xdr:col>4</xdr:col>
                    <xdr:colOff>601980</xdr:colOff>
                    <xdr:row>30</xdr:row>
                    <xdr:rowOff>45720</xdr:rowOff>
                  </to>
                </anchor>
              </controlPr>
            </control>
          </mc:Choice>
        </mc:AlternateContent>
        <mc:AlternateContent xmlns:mc="http://schemas.openxmlformats.org/markup-compatibility/2006">
          <mc:Choice Requires="x14">
            <control shapeId="7216" r:id="rId18" name="Check Box 48">
              <controlPr defaultSize="0" autoFill="0" autoLine="0" autoPict="0">
                <anchor moveWithCells="1">
                  <from>
                    <xdr:col>4</xdr:col>
                    <xdr:colOff>350520</xdr:colOff>
                    <xdr:row>29</xdr:row>
                    <xdr:rowOff>251460</xdr:rowOff>
                  </from>
                  <to>
                    <xdr:col>4</xdr:col>
                    <xdr:colOff>601980</xdr:colOff>
                    <xdr:row>31</xdr:row>
                    <xdr:rowOff>45720</xdr:rowOff>
                  </to>
                </anchor>
              </controlPr>
            </control>
          </mc:Choice>
        </mc:AlternateContent>
        <mc:AlternateContent xmlns:mc="http://schemas.openxmlformats.org/markup-compatibility/2006">
          <mc:Choice Requires="x14">
            <control shapeId="7217" r:id="rId19" name="Check Box 49">
              <controlPr defaultSize="0" autoFill="0" autoLine="0" autoPict="0">
                <anchor moveWithCells="1">
                  <from>
                    <xdr:col>4</xdr:col>
                    <xdr:colOff>350520</xdr:colOff>
                    <xdr:row>30</xdr:row>
                    <xdr:rowOff>190500</xdr:rowOff>
                  </from>
                  <to>
                    <xdr:col>4</xdr:col>
                    <xdr:colOff>601980</xdr:colOff>
                    <xdr:row>32</xdr:row>
                    <xdr:rowOff>22860</xdr:rowOff>
                  </to>
                </anchor>
              </controlPr>
            </control>
          </mc:Choice>
        </mc:AlternateContent>
        <mc:AlternateContent xmlns:mc="http://schemas.openxmlformats.org/markup-compatibility/2006">
          <mc:Choice Requires="x14">
            <control shapeId="7218" r:id="rId20" name="Check Box 50">
              <controlPr defaultSize="0" autoFill="0" autoLine="0" autoPict="0">
                <anchor moveWithCells="1">
                  <from>
                    <xdr:col>5</xdr:col>
                    <xdr:colOff>464820</xdr:colOff>
                    <xdr:row>27</xdr:row>
                    <xdr:rowOff>129540</xdr:rowOff>
                  </from>
                  <to>
                    <xdr:col>5</xdr:col>
                    <xdr:colOff>723900</xdr:colOff>
                    <xdr:row>27</xdr:row>
                    <xdr:rowOff>464820</xdr:rowOff>
                  </to>
                </anchor>
              </controlPr>
            </control>
          </mc:Choice>
        </mc:AlternateContent>
        <mc:AlternateContent xmlns:mc="http://schemas.openxmlformats.org/markup-compatibility/2006">
          <mc:Choice Requires="x14">
            <control shapeId="7219" r:id="rId21" name="Check Box 51">
              <controlPr defaultSize="0" autoFill="0" autoLine="0" autoPict="0">
                <anchor moveWithCells="1">
                  <from>
                    <xdr:col>5</xdr:col>
                    <xdr:colOff>464820</xdr:colOff>
                    <xdr:row>28</xdr:row>
                    <xdr:rowOff>129540</xdr:rowOff>
                  </from>
                  <to>
                    <xdr:col>5</xdr:col>
                    <xdr:colOff>723900</xdr:colOff>
                    <xdr:row>28</xdr:row>
                    <xdr:rowOff>464820</xdr:rowOff>
                  </to>
                </anchor>
              </controlPr>
            </control>
          </mc:Choice>
        </mc:AlternateContent>
        <mc:AlternateContent xmlns:mc="http://schemas.openxmlformats.org/markup-compatibility/2006">
          <mc:Choice Requires="x14">
            <control shapeId="7220" r:id="rId22" name="Check Box 52">
              <controlPr defaultSize="0" autoFill="0" autoLine="0" autoPict="0">
                <anchor moveWithCells="1">
                  <from>
                    <xdr:col>5</xdr:col>
                    <xdr:colOff>464820</xdr:colOff>
                    <xdr:row>29</xdr:row>
                    <xdr:rowOff>22860</xdr:rowOff>
                  </from>
                  <to>
                    <xdr:col>5</xdr:col>
                    <xdr:colOff>723900</xdr:colOff>
                    <xdr:row>30</xdr:row>
                    <xdr:rowOff>60960</xdr:rowOff>
                  </to>
                </anchor>
              </controlPr>
            </control>
          </mc:Choice>
        </mc:AlternateContent>
        <mc:AlternateContent xmlns:mc="http://schemas.openxmlformats.org/markup-compatibility/2006">
          <mc:Choice Requires="x14">
            <control shapeId="7221" r:id="rId23" name="Check Box 53">
              <controlPr defaultSize="0" autoFill="0" autoLine="0" autoPict="0">
                <anchor moveWithCells="1">
                  <from>
                    <xdr:col>5</xdr:col>
                    <xdr:colOff>464820</xdr:colOff>
                    <xdr:row>29</xdr:row>
                    <xdr:rowOff>266700</xdr:rowOff>
                  </from>
                  <to>
                    <xdr:col>5</xdr:col>
                    <xdr:colOff>723900</xdr:colOff>
                    <xdr:row>31</xdr:row>
                    <xdr:rowOff>60960</xdr:rowOff>
                  </to>
                </anchor>
              </controlPr>
            </control>
          </mc:Choice>
        </mc:AlternateContent>
        <mc:AlternateContent xmlns:mc="http://schemas.openxmlformats.org/markup-compatibility/2006">
          <mc:Choice Requires="x14">
            <control shapeId="7222" r:id="rId24" name="Check Box 54">
              <controlPr defaultSize="0" autoFill="0" autoLine="0" autoPict="0">
                <anchor moveWithCells="1">
                  <from>
                    <xdr:col>5</xdr:col>
                    <xdr:colOff>464820</xdr:colOff>
                    <xdr:row>30</xdr:row>
                    <xdr:rowOff>190500</xdr:rowOff>
                  </from>
                  <to>
                    <xdr:col>5</xdr:col>
                    <xdr:colOff>723900</xdr:colOff>
                    <xdr:row>32</xdr:row>
                    <xdr:rowOff>30480</xdr:rowOff>
                  </to>
                </anchor>
              </controlPr>
            </control>
          </mc:Choice>
        </mc:AlternateContent>
        <mc:AlternateContent xmlns:mc="http://schemas.openxmlformats.org/markup-compatibility/2006">
          <mc:Choice Requires="x14">
            <control shapeId="7223" r:id="rId25" name="Check Box 55">
              <controlPr defaultSize="0" autoFill="0" autoLine="0" autoPict="0">
                <anchor moveWithCells="1">
                  <from>
                    <xdr:col>6</xdr:col>
                    <xdr:colOff>274320</xdr:colOff>
                    <xdr:row>27</xdr:row>
                    <xdr:rowOff>144780</xdr:rowOff>
                  </from>
                  <to>
                    <xdr:col>6</xdr:col>
                    <xdr:colOff>525780</xdr:colOff>
                    <xdr:row>27</xdr:row>
                    <xdr:rowOff>487680</xdr:rowOff>
                  </to>
                </anchor>
              </controlPr>
            </control>
          </mc:Choice>
        </mc:AlternateContent>
        <mc:AlternateContent xmlns:mc="http://schemas.openxmlformats.org/markup-compatibility/2006">
          <mc:Choice Requires="x14">
            <control shapeId="7224" r:id="rId26" name="Check Box 56">
              <controlPr defaultSize="0" autoFill="0" autoLine="0" autoPict="0">
                <anchor moveWithCells="1">
                  <from>
                    <xdr:col>6</xdr:col>
                    <xdr:colOff>274320</xdr:colOff>
                    <xdr:row>28</xdr:row>
                    <xdr:rowOff>144780</xdr:rowOff>
                  </from>
                  <to>
                    <xdr:col>6</xdr:col>
                    <xdr:colOff>525780</xdr:colOff>
                    <xdr:row>28</xdr:row>
                    <xdr:rowOff>487680</xdr:rowOff>
                  </to>
                </anchor>
              </controlPr>
            </control>
          </mc:Choice>
        </mc:AlternateContent>
        <mc:AlternateContent xmlns:mc="http://schemas.openxmlformats.org/markup-compatibility/2006">
          <mc:Choice Requires="x14">
            <control shapeId="7225" r:id="rId27" name="Check Box 57">
              <controlPr defaultSize="0" autoFill="0" autoLine="0" autoPict="0">
                <anchor moveWithCells="1">
                  <from>
                    <xdr:col>6</xdr:col>
                    <xdr:colOff>274320</xdr:colOff>
                    <xdr:row>29</xdr:row>
                    <xdr:rowOff>38100</xdr:rowOff>
                  </from>
                  <to>
                    <xdr:col>6</xdr:col>
                    <xdr:colOff>525780</xdr:colOff>
                    <xdr:row>30</xdr:row>
                    <xdr:rowOff>76200</xdr:rowOff>
                  </to>
                </anchor>
              </controlPr>
            </control>
          </mc:Choice>
        </mc:AlternateContent>
        <mc:AlternateContent xmlns:mc="http://schemas.openxmlformats.org/markup-compatibility/2006">
          <mc:Choice Requires="x14">
            <control shapeId="7226" r:id="rId28" name="Check Box 58">
              <controlPr defaultSize="0" autoFill="0" autoLine="0" autoPict="0">
                <anchor moveWithCells="1">
                  <from>
                    <xdr:col>6</xdr:col>
                    <xdr:colOff>274320</xdr:colOff>
                    <xdr:row>29</xdr:row>
                    <xdr:rowOff>274320</xdr:rowOff>
                  </from>
                  <to>
                    <xdr:col>6</xdr:col>
                    <xdr:colOff>525780</xdr:colOff>
                    <xdr:row>31</xdr:row>
                    <xdr:rowOff>76200</xdr:rowOff>
                  </to>
                </anchor>
              </controlPr>
            </control>
          </mc:Choice>
        </mc:AlternateContent>
        <mc:AlternateContent xmlns:mc="http://schemas.openxmlformats.org/markup-compatibility/2006">
          <mc:Choice Requires="x14">
            <control shapeId="7227" r:id="rId29" name="Check Box 59">
              <controlPr defaultSize="0" autoFill="0" autoLine="0" autoPict="0">
                <anchor moveWithCells="1">
                  <from>
                    <xdr:col>6</xdr:col>
                    <xdr:colOff>274320</xdr:colOff>
                    <xdr:row>30</xdr:row>
                    <xdr:rowOff>220980</xdr:rowOff>
                  </from>
                  <to>
                    <xdr:col>6</xdr:col>
                    <xdr:colOff>525780</xdr:colOff>
                    <xdr:row>32</xdr:row>
                    <xdr:rowOff>45720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2" tint="-0.89999084444715716"/>
  </sheetPr>
  <dimension ref="A1:H109"/>
  <sheetViews>
    <sheetView showGridLines="0" view="pageLayout" zoomScaleNormal="100" workbookViewId="0">
      <selection activeCell="C41" sqref="C41"/>
    </sheetView>
  </sheetViews>
  <sheetFormatPr baseColWidth="10" defaultRowHeight="14.4" x14ac:dyDescent="0.3"/>
  <cols>
    <col min="1" max="1" width="4" customWidth="1"/>
    <col min="2" max="2" width="20" customWidth="1"/>
    <col min="3" max="3" width="21.109375" customWidth="1"/>
    <col min="4" max="4" width="15" customWidth="1"/>
    <col min="5" max="5" width="12.5546875" customWidth="1"/>
    <col min="6" max="6" width="10" customWidth="1"/>
    <col min="7" max="7" width="11.88671875" customWidth="1"/>
  </cols>
  <sheetData>
    <row r="1" spans="1:7" x14ac:dyDescent="0.3">
      <c r="A1" s="3" t="s">
        <v>7</v>
      </c>
    </row>
    <row r="3" spans="1:7" ht="14.7" x14ac:dyDescent="0.3">
      <c r="A3" s="4" t="s">
        <v>2</v>
      </c>
      <c r="C3" s="320" t="str">
        <f>PROPER(('FOR706501 Solicitud de Personal'!B7))</f>
        <v/>
      </c>
      <c r="D3" s="320"/>
      <c r="E3" s="320"/>
      <c r="F3" s="320"/>
      <c r="G3" s="320"/>
    </row>
    <row r="4" spans="1:7" x14ac:dyDescent="0.3">
      <c r="A4" s="4" t="s">
        <v>1</v>
      </c>
      <c r="C4" s="14" t="str">
        <f>PROPER('FOR706501 Solicitud de Personal'!B2)</f>
        <v/>
      </c>
      <c r="D4" s="6" t="s">
        <v>8</v>
      </c>
      <c r="E4" s="319" t="str">
        <f>PROPER('FOR706501 Solicitud de Personal'!B5)</f>
        <v/>
      </c>
      <c r="F4" s="319"/>
      <c r="G4" s="319"/>
    </row>
    <row r="5" spans="1:7" ht="14.7" x14ac:dyDescent="0.3">
      <c r="A5" s="4" t="s">
        <v>9</v>
      </c>
      <c r="C5" s="15"/>
      <c r="D5" s="4" t="s">
        <v>10</v>
      </c>
      <c r="E5" s="319" t="str">
        <f>PROPER('FOR706501 Solicitud de Personal'!B9)</f>
        <v/>
      </c>
      <c r="F5" s="319"/>
      <c r="G5" s="319"/>
    </row>
    <row r="6" spans="1:7" x14ac:dyDescent="0.3">
      <c r="A6" s="4" t="s">
        <v>11</v>
      </c>
      <c r="C6" s="320" t="e">
        <f>'FOR706501 Solicitud de Personal'!#REF!</f>
        <v>#REF!</v>
      </c>
      <c r="D6" s="320"/>
      <c r="E6" s="320"/>
      <c r="F6" s="320"/>
      <c r="G6" s="320"/>
    </row>
    <row r="7" spans="1:7" ht="14.7" x14ac:dyDescent="0.3">
      <c r="A7" s="4"/>
      <c r="D7" s="4"/>
    </row>
    <row r="8" spans="1:7" x14ac:dyDescent="0.3">
      <c r="A8" s="4" t="s">
        <v>0</v>
      </c>
      <c r="C8" s="35">
        <f>'FOR706501 Solicitud de Personal'!B1:E1</f>
        <v>0</v>
      </c>
      <c r="D8" s="4" t="s">
        <v>13</v>
      </c>
      <c r="F8" s="322" t="e">
        <f>'FOR706501 Solicitud de Personal'!#REF!</f>
        <v>#REF!</v>
      </c>
      <c r="G8" s="322"/>
    </row>
    <row r="9" spans="1:7" x14ac:dyDescent="0.3">
      <c r="A9" s="4" t="s">
        <v>228</v>
      </c>
      <c r="C9" s="35"/>
      <c r="D9" s="4" t="s">
        <v>229</v>
      </c>
      <c r="F9" s="321"/>
      <c r="G9" s="321"/>
    </row>
    <row r="10" spans="1:7" x14ac:dyDescent="0.3">
      <c r="A10" s="4" t="s">
        <v>58</v>
      </c>
      <c r="C10" s="14">
        <f>-(C9-F9)</f>
        <v>0</v>
      </c>
      <c r="D10" s="4" t="s">
        <v>14</v>
      </c>
      <c r="F10" s="321"/>
      <c r="G10" s="321"/>
    </row>
    <row r="11" spans="1:7" ht="8.25" customHeight="1" x14ac:dyDescent="0.3"/>
    <row r="12" spans="1:7" x14ac:dyDescent="0.3">
      <c r="G12" s="18" t="s">
        <v>230</v>
      </c>
    </row>
    <row r="13" spans="1:7" ht="8.25" customHeight="1" x14ac:dyDescent="0.3">
      <c r="G13" s="18"/>
    </row>
    <row r="14" spans="1:7" ht="14.7" x14ac:dyDescent="0.3">
      <c r="A14" s="3" t="s">
        <v>15</v>
      </c>
    </row>
    <row r="16" spans="1:7" s="88" customFormat="1" ht="14.7" x14ac:dyDescent="0.3">
      <c r="A16" s="4" t="s">
        <v>16</v>
      </c>
      <c r="C16" s="282" t="str">
        <f>PROPER('FORMULARIO POSTULANTES'!C3:G3)</f>
        <v/>
      </c>
      <c r="D16" s="282"/>
      <c r="E16" s="282"/>
      <c r="F16" s="282"/>
      <c r="G16" s="282"/>
    </row>
    <row r="17" spans="1:8" s="88" customFormat="1" ht="12.75" hidden="1" customHeight="1" x14ac:dyDescent="0.3">
      <c r="A17" s="4" t="s">
        <v>220</v>
      </c>
      <c r="C17" s="284">
        <f ca="1">TODAY()</f>
        <v>43004</v>
      </c>
      <c r="D17" s="284"/>
      <c r="E17" s="90"/>
      <c r="F17" s="91"/>
      <c r="G17" s="91"/>
      <c r="H17" s="92"/>
    </row>
    <row r="18" spans="1:8" s="88" customFormat="1" x14ac:dyDescent="0.3">
      <c r="A18" s="4" t="s">
        <v>219</v>
      </c>
      <c r="C18" s="283">
        <f>'FORMULARIO POSTULANTES'!C5:D5</f>
        <v>0</v>
      </c>
      <c r="D18" s="283"/>
      <c r="E18" s="4" t="s">
        <v>17</v>
      </c>
      <c r="F18" s="312" t="str">
        <f ca="1">'FORMULARIO POSTULANTES'!F5:G5</f>
        <v>117 años</v>
      </c>
      <c r="G18" s="312"/>
    </row>
    <row r="19" spans="1:8" s="88" customFormat="1" ht="14.7" x14ac:dyDescent="0.3">
      <c r="A19" s="4" t="s">
        <v>18</v>
      </c>
      <c r="C19" s="280">
        <f>'FORMULARIO POSTULANTES'!C6:D6</f>
        <v>0</v>
      </c>
      <c r="D19" s="280"/>
      <c r="E19" s="4" t="s">
        <v>19</v>
      </c>
      <c r="F19" s="280">
        <f>'FORMULARIO POSTULANTES'!F6:G6</f>
        <v>0</v>
      </c>
      <c r="G19" s="280"/>
    </row>
    <row r="20" spans="1:8" s="88" customFormat="1" x14ac:dyDescent="0.3">
      <c r="A20" s="4" t="s">
        <v>20</v>
      </c>
      <c r="C20" s="280">
        <f>'FORMULARIO POSTULANTES'!C7:D7</f>
        <v>0</v>
      </c>
      <c r="D20" s="280"/>
      <c r="E20" s="4" t="s">
        <v>226</v>
      </c>
      <c r="F20" s="280">
        <f>'FORMULARIO POSTULANTES'!F7:G7</f>
        <v>0</v>
      </c>
      <c r="G20" s="280"/>
    </row>
    <row r="21" spans="1:8" s="88" customFormat="1" ht="14.7" x14ac:dyDescent="0.3">
      <c r="A21" s="4" t="s">
        <v>146</v>
      </c>
      <c r="C21" s="280">
        <f>'FORMULARIO POSTULANTES'!C8:D8</f>
        <v>0</v>
      </c>
      <c r="D21" s="280"/>
      <c r="E21" s="4" t="s">
        <v>21</v>
      </c>
      <c r="F21" s="280">
        <f>'FORMULARIO POSTULANTES'!F8:G8</f>
        <v>0</v>
      </c>
      <c r="G21" s="280"/>
    </row>
    <row r="22" spans="1:8" s="88" customFormat="1" x14ac:dyDescent="0.3">
      <c r="A22" s="4" t="s">
        <v>22</v>
      </c>
      <c r="C22" s="293">
        <f>'FORMULARIO POSTULANTES'!C9:D9</f>
        <v>0</v>
      </c>
      <c r="D22" s="293"/>
      <c r="E22" s="4" t="s">
        <v>77</v>
      </c>
      <c r="F22" s="312" t="str">
        <f>'FORMULARIO POSTULANTES'!F9:G9</f>
        <v>Seleccionar</v>
      </c>
      <c r="G22" s="312"/>
    </row>
    <row r="23" spans="1:8" ht="14.7" x14ac:dyDescent="0.3">
      <c r="A23" s="3" t="s">
        <v>23</v>
      </c>
    </row>
    <row r="25" spans="1:8" ht="18.75" customHeight="1" x14ac:dyDescent="0.3">
      <c r="A25" s="330" t="s">
        <v>42</v>
      </c>
      <c r="B25" s="8" t="s">
        <v>4</v>
      </c>
      <c r="C25" s="15" t="str">
        <f>PROPER('FORMULARIO POSTULANTES'!C13)</f>
        <v/>
      </c>
      <c r="D25" s="10" t="s">
        <v>24</v>
      </c>
      <c r="E25" s="319" t="str">
        <f>'FORMULARIO POSTULANTES'!F13</f>
        <v>Seleccionar</v>
      </c>
      <c r="F25" s="319"/>
      <c r="G25" s="327"/>
    </row>
    <row r="26" spans="1:8" ht="18.75" customHeight="1" x14ac:dyDescent="0.3">
      <c r="A26" s="331"/>
      <c r="B26" s="12" t="s">
        <v>25</v>
      </c>
      <c r="C26" s="320">
        <f>'FORMULARIO POSTULANTES'!C14</f>
        <v>0</v>
      </c>
      <c r="D26" s="320"/>
      <c r="E26" s="320"/>
      <c r="F26" s="320"/>
      <c r="G26" s="333"/>
    </row>
    <row r="27" spans="1:8" ht="18.75" customHeight="1" x14ac:dyDescent="0.3">
      <c r="A27" s="331"/>
      <c r="B27" s="12" t="s">
        <v>5</v>
      </c>
      <c r="C27" s="14">
        <f>'FORMULARIO POSTULANTES'!C15</f>
        <v>0</v>
      </c>
      <c r="D27" s="13" t="s">
        <v>26</v>
      </c>
      <c r="E27" s="320" t="str">
        <f>'FORMULARIO POSTULANTES'!F15</f>
        <v>Seleccionar</v>
      </c>
      <c r="F27" s="320"/>
      <c r="G27" s="333"/>
    </row>
    <row r="28" spans="1:8" ht="18.75" customHeight="1" x14ac:dyDescent="0.3">
      <c r="A28" s="332"/>
      <c r="B28" s="9" t="s">
        <v>25</v>
      </c>
      <c r="C28" s="320">
        <f>'FORMULARIO POSTULANTES'!C16</f>
        <v>0</v>
      </c>
      <c r="D28" s="320"/>
      <c r="E28" s="320"/>
      <c r="F28" s="320"/>
      <c r="G28" s="333"/>
    </row>
    <row r="30" spans="1:8" ht="41.4" x14ac:dyDescent="0.3">
      <c r="A30" s="290" t="s">
        <v>43</v>
      </c>
      <c r="B30" s="99" t="s">
        <v>28</v>
      </c>
      <c r="C30" s="99" t="s">
        <v>27</v>
      </c>
      <c r="D30" s="99" t="s">
        <v>223</v>
      </c>
      <c r="E30" s="99" t="s">
        <v>224</v>
      </c>
      <c r="F30" s="99" t="s">
        <v>222</v>
      </c>
      <c r="G30" s="99" t="s">
        <v>221</v>
      </c>
    </row>
    <row r="31" spans="1:8" x14ac:dyDescent="0.3">
      <c r="A31" s="291"/>
      <c r="B31" s="119" t="str">
        <f>PROPER('FORMULARIO POSTULANTES'!B19)</f>
        <v/>
      </c>
      <c r="C31" s="107" t="str">
        <f>PROPER('FORMULARIO POSTULANTES'!C19)</f>
        <v/>
      </c>
      <c r="D31" s="108">
        <f>'FORMULARIO POSTULANTES'!D19</f>
        <v>0</v>
      </c>
      <c r="E31" s="108">
        <f>'FORMULARIO POSTULANTES'!E19</f>
        <v>0</v>
      </c>
      <c r="F31" s="107">
        <f>'FORMULARIO POSTULANTES'!F19</f>
        <v>0</v>
      </c>
      <c r="G31" s="107" t="str">
        <f>PROPER('FORMULARIO POSTULANTES'!G19)</f>
        <v/>
      </c>
    </row>
    <row r="32" spans="1:8" x14ac:dyDescent="0.3">
      <c r="A32" s="291"/>
      <c r="B32" s="119" t="str">
        <f>PROPER('FORMULARIO POSTULANTES'!B20)</f>
        <v/>
      </c>
      <c r="C32" s="107" t="str">
        <f>PROPER('FORMULARIO POSTULANTES'!C20)</f>
        <v/>
      </c>
      <c r="D32" s="108">
        <f>'FORMULARIO POSTULANTES'!D20</f>
        <v>0</v>
      </c>
      <c r="E32" s="108">
        <f>'FORMULARIO POSTULANTES'!E20</f>
        <v>0</v>
      </c>
      <c r="F32" s="107">
        <f>'FORMULARIO POSTULANTES'!F20</f>
        <v>0</v>
      </c>
      <c r="G32" s="107" t="str">
        <f>PROPER('FORMULARIO POSTULANTES'!G20)</f>
        <v/>
      </c>
    </row>
    <row r="33" spans="1:7" x14ac:dyDescent="0.3">
      <c r="A33" s="291"/>
      <c r="B33" s="119" t="str">
        <f>PROPER('FORMULARIO POSTULANTES'!B21)</f>
        <v/>
      </c>
      <c r="C33" s="107" t="str">
        <f>PROPER('FORMULARIO POSTULANTES'!C21)</f>
        <v/>
      </c>
      <c r="D33" s="108">
        <f>'FORMULARIO POSTULANTES'!D21</f>
        <v>0</v>
      </c>
      <c r="E33" s="108">
        <f>'FORMULARIO POSTULANTES'!E21</f>
        <v>0</v>
      </c>
      <c r="F33" s="107">
        <f>'FORMULARIO POSTULANTES'!F21</f>
        <v>0</v>
      </c>
      <c r="G33" s="107" t="str">
        <f>PROPER('FORMULARIO POSTULANTES'!G21)</f>
        <v/>
      </c>
    </row>
    <row r="34" spans="1:7" x14ac:dyDescent="0.3">
      <c r="A34" s="291"/>
      <c r="B34" s="119" t="str">
        <f>PROPER('FORMULARIO POSTULANTES'!B22)</f>
        <v/>
      </c>
      <c r="C34" s="107" t="str">
        <f>PROPER('FORMULARIO POSTULANTES'!C22)</f>
        <v/>
      </c>
      <c r="D34" s="108">
        <f>'FORMULARIO POSTULANTES'!D22</f>
        <v>0</v>
      </c>
      <c r="E34" s="108">
        <f>'FORMULARIO POSTULANTES'!E22</f>
        <v>0</v>
      </c>
      <c r="F34" s="107">
        <f>'FORMULARIO POSTULANTES'!F22</f>
        <v>0</v>
      </c>
      <c r="G34" s="107" t="str">
        <f>PROPER('FORMULARIO POSTULANTES'!G22)</f>
        <v/>
      </c>
    </row>
    <row r="35" spans="1:7" x14ac:dyDescent="0.3">
      <c r="A35" s="291"/>
      <c r="B35" s="119" t="str">
        <f>PROPER('FORMULARIO POSTULANTES'!B23)</f>
        <v/>
      </c>
      <c r="C35" s="107" t="str">
        <f>PROPER('FORMULARIO POSTULANTES'!C23)</f>
        <v/>
      </c>
      <c r="D35" s="108">
        <f>'FORMULARIO POSTULANTES'!D23</f>
        <v>0</v>
      </c>
      <c r="E35" s="108">
        <f>'FORMULARIO POSTULANTES'!E23</f>
        <v>0</v>
      </c>
      <c r="F35" s="107">
        <f>'FORMULARIO POSTULANTES'!F23</f>
        <v>0</v>
      </c>
      <c r="G35" s="107" t="str">
        <f>PROPER('FORMULARIO POSTULANTES'!G23)</f>
        <v/>
      </c>
    </row>
    <row r="36" spans="1:7" x14ac:dyDescent="0.3">
      <c r="A36" s="291"/>
      <c r="B36" s="119" t="str">
        <f>PROPER('FORMULARIO POSTULANTES'!B24)</f>
        <v/>
      </c>
      <c r="C36" s="107" t="str">
        <f>PROPER('FORMULARIO POSTULANTES'!C24)</f>
        <v/>
      </c>
      <c r="D36" s="108">
        <f>'FORMULARIO POSTULANTES'!D24</f>
        <v>0</v>
      </c>
      <c r="E36" s="108">
        <f>'FORMULARIO POSTULANTES'!E24</f>
        <v>0</v>
      </c>
      <c r="F36" s="107">
        <f>'FORMULARIO POSTULANTES'!F24</f>
        <v>0</v>
      </c>
      <c r="G36" s="107" t="str">
        <f>PROPER('FORMULARIO POSTULANTES'!G24)</f>
        <v/>
      </c>
    </row>
    <row r="37" spans="1:7" x14ac:dyDescent="0.3">
      <c r="A37" s="291"/>
      <c r="B37" s="119" t="str">
        <f>PROPER('FORMULARIO POSTULANTES'!B25)</f>
        <v/>
      </c>
      <c r="C37" s="107" t="str">
        <f>PROPER('FORMULARIO POSTULANTES'!C25)</f>
        <v/>
      </c>
      <c r="D37" s="108">
        <f>'FORMULARIO POSTULANTES'!D25</f>
        <v>0</v>
      </c>
      <c r="E37" s="108">
        <f>'FORMULARIO POSTULANTES'!E25</f>
        <v>0</v>
      </c>
      <c r="F37" s="107">
        <f>'FORMULARIO POSTULANTES'!F25</f>
        <v>0</v>
      </c>
      <c r="G37" s="107" t="str">
        <f>PROPER('FORMULARIO POSTULANTES'!G25)</f>
        <v/>
      </c>
    </row>
    <row r="38" spans="1:7" x14ac:dyDescent="0.3">
      <c r="A38" s="291"/>
      <c r="B38" s="119" t="str">
        <f>PROPER('FORMULARIO POSTULANTES'!B26)</f>
        <v/>
      </c>
      <c r="C38" s="107" t="str">
        <f>PROPER('FORMULARIO POSTULANTES'!C26)</f>
        <v/>
      </c>
      <c r="D38" s="108">
        <f>'FORMULARIO POSTULANTES'!D26</f>
        <v>0</v>
      </c>
      <c r="E38" s="108">
        <f>'FORMULARIO POSTULANTES'!E26</f>
        <v>0</v>
      </c>
      <c r="F38" s="107">
        <f>'FORMULARIO POSTULANTES'!F26</f>
        <v>0</v>
      </c>
      <c r="G38" s="107" t="str">
        <f>PROPER('FORMULARIO POSTULANTES'!G26)</f>
        <v/>
      </c>
    </row>
    <row r="39" spans="1:7" x14ac:dyDescent="0.3">
      <c r="A39" s="291"/>
      <c r="B39" s="119" t="str">
        <f>PROPER('FORMULARIO POSTULANTES'!B27)</f>
        <v/>
      </c>
      <c r="C39" s="107" t="str">
        <f>PROPER('FORMULARIO POSTULANTES'!C27)</f>
        <v/>
      </c>
      <c r="D39" s="108">
        <f>'FORMULARIO POSTULANTES'!D27</f>
        <v>0</v>
      </c>
      <c r="E39" s="108">
        <f>'FORMULARIO POSTULANTES'!E27</f>
        <v>0</v>
      </c>
      <c r="F39" s="107">
        <f>'FORMULARIO POSTULANTES'!F27</f>
        <v>0</v>
      </c>
      <c r="G39" s="107" t="str">
        <f>PROPER('FORMULARIO POSTULANTES'!G27)</f>
        <v/>
      </c>
    </row>
    <row r="40" spans="1:7" x14ac:dyDescent="0.3">
      <c r="A40" s="291"/>
      <c r="B40" s="119" t="str">
        <f>PROPER('FORMULARIO POSTULANTES'!B28)</f>
        <v/>
      </c>
      <c r="C40" s="107" t="str">
        <f>PROPER('FORMULARIO POSTULANTES'!C28)</f>
        <v/>
      </c>
      <c r="D40" s="108">
        <f>'FORMULARIO POSTULANTES'!D28</f>
        <v>0</v>
      </c>
      <c r="E40" s="108">
        <f>'FORMULARIO POSTULANTES'!E28</f>
        <v>0</v>
      </c>
      <c r="F40" s="107">
        <f>'FORMULARIO POSTULANTES'!F28</f>
        <v>0</v>
      </c>
      <c r="G40" s="107" t="str">
        <f>PROPER('FORMULARIO POSTULANTES'!G28)</f>
        <v/>
      </c>
    </row>
    <row r="41" spans="1:7" x14ac:dyDescent="0.3">
      <c r="A41" s="291"/>
      <c r="B41" s="119" t="str">
        <f>PROPER('FORMULARIO POSTULANTES'!B29)</f>
        <v/>
      </c>
      <c r="C41" s="107" t="str">
        <f>PROPER('FORMULARIO POSTULANTES'!C29)</f>
        <v/>
      </c>
      <c r="D41" s="108">
        <f>'FORMULARIO POSTULANTES'!D29</f>
        <v>0</v>
      </c>
      <c r="E41" s="108">
        <f>'FORMULARIO POSTULANTES'!E29</f>
        <v>0</v>
      </c>
      <c r="F41" s="107">
        <f>'FORMULARIO POSTULANTES'!F29</f>
        <v>0</v>
      </c>
      <c r="G41" s="107" t="str">
        <f>PROPER('FORMULARIO POSTULANTES'!G29)</f>
        <v/>
      </c>
    </row>
    <row r="42" spans="1:7" x14ac:dyDescent="0.3">
      <c r="A42" s="292"/>
      <c r="B42" s="119" t="str">
        <f>PROPER('FORMULARIO POSTULANTES'!B30)</f>
        <v/>
      </c>
      <c r="C42" s="107" t="str">
        <f>PROPER('FORMULARIO POSTULANTES'!C30)</f>
        <v/>
      </c>
      <c r="D42" s="108">
        <f>'FORMULARIO POSTULANTES'!D30</f>
        <v>0</v>
      </c>
      <c r="E42" s="108">
        <f>'FORMULARIO POSTULANTES'!E30</f>
        <v>0</v>
      </c>
      <c r="F42" s="107">
        <f>'FORMULARIO POSTULANTES'!F30</f>
        <v>0</v>
      </c>
      <c r="G42" s="107" t="str">
        <f>PROPER('FORMULARIO POSTULANTES'!G30)</f>
        <v/>
      </c>
    </row>
    <row r="43" spans="1:7" s="42" customFormat="1" ht="41.55" customHeight="1" x14ac:dyDescent="0.3">
      <c r="A43" s="117"/>
      <c r="B43" s="36"/>
      <c r="C43" s="118"/>
      <c r="D43" s="118"/>
      <c r="E43" s="118"/>
      <c r="F43" s="118"/>
      <c r="G43" s="118"/>
    </row>
    <row r="44" spans="1:7" x14ac:dyDescent="0.3">
      <c r="A44" s="3" t="s">
        <v>44</v>
      </c>
    </row>
    <row r="46" spans="1:7" x14ac:dyDescent="0.3">
      <c r="A46" s="316" t="s">
        <v>29</v>
      </c>
      <c r="B46" s="316"/>
      <c r="C46" s="320" t="str">
        <f>PROPER('FORMULARIO POSTULANTES'!C37:D37)</f>
        <v/>
      </c>
      <c r="D46" s="320"/>
      <c r="E46" s="19" t="s">
        <v>30</v>
      </c>
      <c r="F46" s="320" t="str">
        <f>PROPER('FORMULARIO POSTULANTES'!F37:G37)</f>
        <v/>
      </c>
      <c r="G46" s="320"/>
    </row>
    <row r="47" spans="1:7" x14ac:dyDescent="0.3">
      <c r="A47" s="316" t="s">
        <v>31</v>
      </c>
      <c r="B47" s="316"/>
      <c r="C47" s="320" t="str">
        <f>PROPER('FORMULARIO POSTULANTES'!C38:D38)</f>
        <v/>
      </c>
      <c r="D47" s="320"/>
      <c r="E47" s="19" t="s">
        <v>32</v>
      </c>
      <c r="F47" s="320" t="str">
        <f>PROPER('FORMULARIO POSTULANTES'!F38:G38)</f>
        <v/>
      </c>
      <c r="G47" s="320"/>
    </row>
    <row r="48" spans="1:7" x14ac:dyDescent="0.3">
      <c r="A48" s="316" t="s">
        <v>33</v>
      </c>
      <c r="B48" s="316"/>
      <c r="C48" s="320">
        <f>'FORMULARIO POSTULANTES'!C39:G39</f>
        <v>0</v>
      </c>
      <c r="D48" s="320"/>
      <c r="E48" s="320"/>
      <c r="F48" s="320"/>
      <c r="G48" s="320"/>
    </row>
    <row r="49" spans="1:7" x14ac:dyDescent="0.3">
      <c r="A49" s="16"/>
      <c r="B49" s="16"/>
      <c r="C49" s="16"/>
      <c r="D49" s="16"/>
      <c r="E49" s="16"/>
      <c r="F49" s="16"/>
      <c r="G49" s="16"/>
    </row>
    <row r="50" spans="1:7" x14ac:dyDescent="0.3">
      <c r="A50" s="329" t="s">
        <v>59</v>
      </c>
      <c r="B50" s="329"/>
      <c r="C50" s="329"/>
      <c r="D50" s="329"/>
      <c r="E50" s="329"/>
      <c r="F50" s="329"/>
      <c r="G50" s="329"/>
    </row>
    <row r="51" spans="1:7" x14ac:dyDescent="0.3">
      <c r="A51" s="316" t="s">
        <v>34</v>
      </c>
      <c r="B51" s="316"/>
      <c r="C51" s="316"/>
      <c r="D51" s="316"/>
      <c r="E51" s="16"/>
      <c r="F51" s="16"/>
      <c r="G51" s="16"/>
    </row>
    <row r="52" spans="1:7" x14ac:dyDescent="0.3">
      <c r="A52" s="316" t="s">
        <v>45</v>
      </c>
      <c r="B52" s="316"/>
      <c r="C52" s="316"/>
      <c r="D52" s="316"/>
      <c r="E52" s="313"/>
      <c r="F52" s="313"/>
      <c r="G52" s="313"/>
    </row>
    <row r="53" spans="1:7" x14ac:dyDescent="0.3">
      <c r="A53" s="316" t="s">
        <v>35</v>
      </c>
      <c r="B53" s="316"/>
      <c r="C53" s="316"/>
      <c r="D53" s="316"/>
      <c r="E53" s="345"/>
      <c r="F53" s="345"/>
      <c r="G53" s="345"/>
    </row>
    <row r="54" spans="1:7" x14ac:dyDescent="0.3">
      <c r="A54" s="314" t="s">
        <v>36</v>
      </c>
      <c r="B54" s="314"/>
      <c r="C54" s="314"/>
      <c r="D54" s="314"/>
    </row>
    <row r="55" spans="1:7" x14ac:dyDescent="0.3">
      <c r="A55" s="314"/>
      <c r="B55" s="314"/>
      <c r="C55" s="314"/>
      <c r="D55" s="314"/>
    </row>
    <row r="56" spans="1:7" x14ac:dyDescent="0.3">
      <c r="A56" s="314" t="s">
        <v>47</v>
      </c>
      <c r="B56" s="314"/>
      <c r="C56" s="315"/>
      <c r="D56" s="317" t="s">
        <v>46</v>
      </c>
      <c r="E56" s="317"/>
      <c r="F56" s="317" t="s">
        <v>37</v>
      </c>
      <c r="G56" s="317"/>
    </row>
    <row r="57" spans="1:7" ht="40.799999999999997" customHeight="1" x14ac:dyDescent="0.3">
      <c r="A57" s="314"/>
      <c r="B57" s="314"/>
      <c r="C57" s="315"/>
      <c r="D57" s="306"/>
      <c r="E57" s="306"/>
      <c r="F57" s="306"/>
      <c r="G57" s="306"/>
    </row>
    <row r="58" spans="1:7" x14ac:dyDescent="0.3">
      <c r="A58" s="316" t="s">
        <v>38</v>
      </c>
      <c r="B58" s="316"/>
      <c r="C58" s="316"/>
      <c r="D58" s="316"/>
    </row>
    <row r="59" spans="1:7" x14ac:dyDescent="0.3">
      <c r="A59" s="316" t="s">
        <v>39</v>
      </c>
      <c r="B59" s="316"/>
      <c r="C59" s="316"/>
      <c r="D59" s="316"/>
      <c r="E59" s="313"/>
      <c r="F59" s="313"/>
      <c r="G59" s="313"/>
    </row>
    <row r="61" spans="1:7" x14ac:dyDescent="0.3">
      <c r="A61" s="3" t="s">
        <v>40</v>
      </c>
    </row>
    <row r="63" spans="1:7" x14ac:dyDescent="0.3">
      <c r="A63" s="2" t="s">
        <v>145</v>
      </c>
    </row>
    <row r="64" spans="1:7" ht="110.25" customHeight="1" x14ac:dyDescent="0.3">
      <c r="A64" s="328"/>
      <c r="B64" s="328"/>
      <c r="C64" s="328"/>
      <c r="D64" s="328"/>
      <c r="E64" s="328"/>
      <c r="F64" s="328"/>
      <c r="G64" s="328"/>
    </row>
    <row r="65" spans="1:7" x14ac:dyDescent="0.3">
      <c r="A65" s="325" t="s">
        <v>48</v>
      </c>
      <c r="B65" s="325"/>
      <c r="C65" s="325"/>
      <c r="D65" s="325" t="s">
        <v>50</v>
      </c>
      <c r="E65" s="325"/>
      <c r="F65" s="325"/>
      <c r="G65" s="325"/>
    </row>
    <row r="66" spans="1:7" ht="72.75" customHeight="1" x14ac:dyDescent="0.3">
      <c r="A66" s="326"/>
      <c r="B66" s="326"/>
      <c r="C66" s="326"/>
      <c r="D66" s="326"/>
      <c r="E66" s="326"/>
      <c r="F66" s="326"/>
      <c r="G66" s="326"/>
    </row>
    <row r="67" spans="1:7" ht="72.75" customHeight="1" x14ac:dyDescent="0.3">
      <c r="A67" s="326"/>
      <c r="B67" s="326"/>
      <c r="C67" s="326"/>
      <c r="D67" s="326"/>
      <c r="E67" s="326"/>
      <c r="F67" s="326"/>
      <c r="G67" s="326"/>
    </row>
    <row r="68" spans="1:7" ht="87.75" customHeight="1" x14ac:dyDescent="0.3">
      <c r="A68" s="326"/>
      <c r="B68" s="326"/>
      <c r="C68" s="326"/>
      <c r="D68" s="326"/>
      <c r="E68" s="326"/>
      <c r="F68" s="326"/>
      <c r="G68" s="326"/>
    </row>
    <row r="69" spans="1:7" x14ac:dyDescent="0.3">
      <c r="A69" s="11"/>
      <c r="B69" s="11"/>
      <c r="C69" s="11"/>
      <c r="D69" s="11"/>
      <c r="E69" s="11"/>
      <c r="F69" s="11"/>
      <c r="G69" s="11"/>
    </row>
    <row r="70" spans="1:7" x14ac:dyDescent="0.3">
      <c r="A70" s="3" t="s">
        <v>41</v>
      </c>
    </row>
    <row r="72" spans="1:7" x14ac:dyDescent="0.3">
      <c r="A72" s="318" t="s">
        <v>51</v>
      </c>
      <c r="B72" s="318"/>
      <c r="C72" t="str">
        <f>IF(D72="","",IF(D72&gt;=76,"Cumple",IF(D72&gt;=51,"Cumple con reparos","No cumple")))</f>
        <v>No cumple</v>
      </c>
      <c r="D72" s="17">
        <v>0</v>
      </c>
    </row>
    <row r="73" spans="1:7" x14ac:dyDescent="0.3">
      <c r="A73" s="318" t="s">
        <v>52</v>
      </c>
      <c r="B73" s="318"/>
      <c r="C73" t="str">
        <f t="shared" ref="C73:C76" si="0">IF(D73="","",IF(D73&gt;=76,"Cumple",IF(D73&gt;=51,"Cumple con reparos","No cumple")))</f>
        <v>No cumple</v>
      </c>
      <c r="D73" s="17">
        <v>0</v>
      </c>
    </row>
    <row r="74" spans="1:7" x14ac:dyDescent="0.3">
      <c r="A74" s="318" t="s">
        <v>53</v>
      </c>
      <c r="B74" s="318"/>
      <c r="C74" t="str">
        <f>IF(D74="","",IF(D74&gt;=70,"Cumple",IF(D74&gt;=51,"Cumple con reparos","No cumple")))</f>
        <v>No cumple</v>
      </c>
      <c r="D74" s="17">
        <v>0</v>
      </c>
    </row>
    <row r="75" spans="1:7" x14ac:dyDescent="0.3">
      <c r="A75" s="318" t="s">
        <v>149</v>
      </c>
      <c r="B75" s="318"/>
      <c r="C75" t="str">
        <f t="shared" si="0"/>
        <v>No cumple</v>
      </c>
      <c r="D75" s="17">
        <v>0</v>
      </c>
    </row>
    <row r="76" spans="1:7" x14ac:dyDescent="0.3">
      <c r="A76" s="318" t="s">
        <v>55</v>
      </c>
      <c r="B76" s="318"/>
      <c r="C76" t="str">
        <f t="shared" si="0"/>
        <v>No cumple</v>
      </c>
      <c r="D76" s="17">
        <v>0</v>
      </c>
    </row>
    <row r="78" spans="1:7" x14ac:dyDescent="0.3">
      <c r="A78" s="3" t="s">
        <v>135</v>
      </c>
    </row>
    <row r="79" spans="1:7" x14ac:dyDescent="0.3">
      <c r="A79" s="3"/>
    </row>
    <row r="80" spans="1:7" ht="66.75" customHeight="1" x14ac:dyDescent="0.3">
      <c r="A80" s="311" t="s">
        <v>231</v>
      </c>
      <c r="B80" s="311"/>
      <c r="C80" s="311"/>
      <c r="D80" s="311"/>
      <c r="E80" s="311"/>
      <c r="F80" s="311"/>
      <c r="G80" s="311"/>
    </row>
    <row r="81" spans="1:1" x14ac:dyDescent="0.3">
      <c r="A81" s="3"/>
    </row>
    <row r="82" spans="1:1" x14ac:dyDescent="0.3">
      <c r="A82" s="3"/>
    </row>
    <row r="83" spans="1:1" x14ac:dyDescent="0.3">
      <c r="A83" s="3"/>
    </row>
    <row r="84" spans="1:1" x14ac:dyDescent="0.3">
      <c r="A84" s="3"/>
    </row>
    <row r="85" spans="1:1" x14ac:dyDescent="0.3">
      <c r="A85" s="3"/>
    </row>
    <row r="86" spans="1:1" x14ac:dyDescent="0.3">
      <c r="A86" s="3"/>
    </row>
    <row r="87" spans="1:1" x14ac:dyDescent="0.3">
      <c r="A87" s="3"/>
    </row>
    <row r="88" spans="1:1" x14ac:dyDescent="0.3">
      <c r="A88" s="3"/>
    </row>
    <row r="89" spans="1:1" x14ac:dyDescent="0.3">
      <c r="A89" s="3"/>
    </row>
    <row r="90" spans="1:1" x14ac:dyDescent="0.3">
      <c r="A90" s="3"/>
    </row>
    <row r="91" spans="1:1" x14ac:dyDescent="0.3">
      <c r="A91" s="3"/>
    </row>
    <row r="92" spans="1:1" x14ac:dyDescent="0.3">
      <c r="A92" s="3"/>
    </row>
    <row r="93" spans="1:1" x14ac:dyDescent="0.3">
      <c r="A93" s="3"/>
    </row>
    <row r="94" spans="1:1" x14ac:dyDescent="0.3">
      <c r="A94" s="3"/>
    </row>
    <row r="95" spans="1:1" x14ac:dyDescent="0.3">
      <c r="A95" s="3"/>
    </row>
    <row r="96" spans="1:1" x14ac:dyDescent="0.3">
      <c r="A96" s="3"/>
    </row>
    <row r="97" spans="1:7" x14ac:dyDescent="0.3">
      <c r="A97" s="3"/>
    </row>
    <row r="98" spans="1:7" x14ac:dyDescent="0.3">
      <c r="A98" s="3"/>
    </row>
    <row r="99" spans="1:7" x14ac:dyDescent="0.3">
      <c r="A99" s="3"/>
    </row>
    <row r="100" spans="1:7" x14ac:dyDescent="0.3">
      <c r="A100" s="3"/>
    </row>
    <row r="101" spans="1:7" x14ac:dyDescent="0.3">
      <c r="A101" s="3"/>
    </row>
    <row r="102" spans="1:7" x14ac:dyDescent="0.3">
      <c r="A102" s="334"/>
      <c r="B102" s="334"/>
      <c r="C102" s="336"/>
      <c r="D102" s="337"/>
      <c r="E102" s="326"/>
      <c r="F102" s="326"/>
      <c r="G102" s="326"/>
    </row>
    <row r="103" spans="1:7" x14ac:dyDescent="0.3">
      <c r="A103" s="334"/>
      <c r="B103" s="334"/>
      <c r="C103" s="338"/>
      <c r="D103" s="339"/>
      <c r="E103" s="326"/>
      <c r="F103" s="326"/>
      <c r="G103" s="326"/>
    </row>
    <row r="104" spans="1:7" x14ac:dyDescent="0.3">
      <c r="A104" s="334"/>
      <c r="B104" s="334"/>
      <c r="C104" s="338"/>
      <c r="D104" s="339"/>
      <c r="E104" s="326"/>
      <c r="F104" s="326"/>
      <c r="G104" s="326"/>
    </row>
    <row r="105" spans="1:7" x14ac:dyDescent="0.3">
      <c r="A105" s="334"/>
      <c r="B105" s="334"/>
      <c r="C105" s="338"/>
      <c r="D105" s="339"/>
      <c r="E105" s="326"/>
      <c r="F105" s="326"/>
      <c r="G105" s="326"/>
    </row>
    <row r="106" spans="1:7" x14ac:dyDescent="0.3">
      <c r="A106" s="334"/>
      <c r="B106" s="334"/>
      <c r="C106" s="340"/>
      <c r="D106" s="341"/>
      <c r="E106" s="326"/>
      <c r="F106" s="326"/>
      <c r="G106" s="326"/>
    </row>
    <row r="107" spans="1:7" ht="23.55" customHeight="1" x14ac:dyDescent="0.3">
      <c r="A107" s="335" t="s">
        <v>151</v>
      </c>
      <c r="B107" s="335"/>
      <c r="C107" s="343" t="s">
        <v>150</v>
      </c>
      <c r="D107" s="344"/>
      <c r="E107" s="342" t="s">
        <v>56</v>
      </c>
      <c r="F107" s="342"/>
      <c r="G107" s="342"/>
    </row>
    <row r="108" spans="1:7" x14ac:dyDescent="0.3">
      <c r="C108" s="5"/>
    </row>
    <row r="109" spans="1:7" x14ac:dyDescent="0.3">
      <c r="A109" s="324" t="s">
        <v>12</v>
      </c>
      <c r="B109" s="324"/>
      <c r="C109" s="323"/>
      <c r="D109" s="323"/>
      <c r="E109" s="323"/>
      <c r="F109" s="323"/>
      <c r="G109" s="323"/>
    </row>
  </sheetData>
  <mergeCells count="67">
    <mergeCell ref="A30:A42"/>
    <mergeCell ref="A102:B106"/>
    <mergeCell ref="A107:B107"/>
    <mergeCell ref="C102:D106"/>
    <mergeCell ref="E102:G106"/>
    <mergeCell ref="E107:G107"/>
    <mergeCell ref="C107:D107"/>
    <mergeCell ref="C48:G48"/>
    <mergeCell ref="C47:D47"/>
    <mergeCell ref="C46:D46"/>
    <mergeCell ref="E52:G52"/>
    <mergeCell ref="E53:G53"/>
    <mergeCell ref="A52:D52"/>
    <mergeCell ref="A51:D51"/>
    <mergeCell ref="A48:B48"/>
    <mergeCell ref="A47:B47"/>
    <mergeCell ref="C21:D21"/>
    <mergeCell ref="F21:G21"/>
    <mergeCell ref="A25:A28"/>
    <mergeCell ref="E27:G27"/>
    <mergeCell ref="C26:G26"/>
    <mergeCell ref="C28:G28"/>
    <mergeCell ref="C22:D22"/>
    <mergeCell ref="F22:G22"/>
    <mergeCell ref="A46:B46"/>
    <mergeCell ref="F47:G47"/>
    <mergeCell ref="F46:G46"/>
    <mergeCell ref="A50:G50"/>
    <mergeCell ref="A53:D53"/>
    <mergeCell ref="C109:G109"/>
    <mergeCell ref="A109:B109"/>
    <mergeCell ref="E5:G5"/>
    <mergeCell ref="F19:G19"/>
    <mergeCell ref="C19:D19"/>
    <mergeCell ref="D65:G65"/>
    <mergeCell ref="A65:C65"/>
    <mergeCell ref="D66:G68"/>
    <mergeCell ref="A66:C68"/>
    <mergeCell ref="E25:G25"/>
    <mergeCell ref="A64:G64"/>
    <mergeCell ref="F57:G57"/>
    <mergeCell ref="A76:B76"/>
    <mergeCell ref="A75:B75"/>
    <mergeCell ref="A74:B74"/>
    <mergeCell ref="A73:B73"/>
    <mergeCell ref="E4:G4"/>
    <mergeCell ref="C3:G3"/>
    <mergeCell ref="F10:G10"/>
    <mergeCell ref="F9:G9"/>
    <mergeCell ref="F8:G8"/>
    <mergeCell ref="C6:G6"/>
    <mergeCell ref="A80:G80"/>
    <mergeCell ref="C16:G16"/>
    <mergeCell ref="C17:D17"/>
    <mergeCell ref="C18:D18"/>
    <mergeCell ref="F18:G18"/>
    <mergeCell ref="C20:D20"/>
    <mergeCell ref="F20:G20"/>
    <mergeCell ref="D57:E57"/>
    <mergeCell ref="E59:G59"/>
    <mergeCell ref="A56:C57"/>
    <mergeCell ref="A54:D55"/>
    <mergeCell ref="A59:D59"/>
    <mergeCell ref="A58:D58"/>
    <mergeCell ref="F56:G56"/>
    <mergeCell ref="D56:E56"/>
    <mergeCell ref="A72:B72"/>
  </mergeCells>
  <conditionalFormatting sqref="D72:D76">
    <cfRule type="iconSet" priority="3">
      <iconSet iconSet="3Symbols2" showValue="0">
        <cfvo type="percent" val="0"/>
        <cfvo type="num" val="51"/>
        <cfvo type="num" val="76"/>
      </iconSet>
    </cfRule>
  </conditionalFormatting>
  <dataValidations count="1">
    <dataValidation type="list" allowBlank="1" showInputMessage="1" showErrorMessage="1" sqref="F22:G22">
      <formula1>"Seleccionar,Inmediata,En 1 semana,En 15 días,En 1 mes,Otro"</formula1>
    </dataValidation>
  </dataValidations>
  <printOptions horizontalCentered="1"/>
  <pageMargins left="0.51181102362204722" right="0.51181102362204722" top="1.0236220472440944" bottom="0.74803149606299213" header="0.31496062992125984" footer="0.31496062992125984"/>
  <pageSetup orientation="portrait" r:id="rId1"/>
  <headerFooter>
    <oddHeader>&amp;L&amp;G&amp;C&amp;"-,Negrita"
LABORATORIOS FARMACÉUTICOS LAFAR S.A.
INFORME PSICOLABORAL&amp;R&amp;"-,Negrita"FOR706601</oddHeader>
    <oddFooter>&amp;A&amp;RPágina &amp;P</oddFooter>
  </headerFooter>
  <ignoredErrors>
    <ignoredError sqref="C74" formula="1"/>
    <ignoredError sqref="C16 C18:G22 B31:B42 C31:C42 D31:G42"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49" r:id="rId5" name="Check Box 1">
              <controlPr defaultSize="0" autoFill="0" autoLine="0" autoPict="0">
                <anchor moveWithCells="1">
                  <from>
                    <xdr:col>4</xdr:col>
                    <xdr:colOff>274320</xdr:colOff>
                    <xdr:row>50</xdr:row>
                    <xdr:rowOff>0</xdr:rowOff>
                  </from>
                  <to>
                    <xdr:col>4</xdr:col>
                    <xdr:colOff>594360</xdr:colOff>
                    <xdr:row>51</xdr:row>
                    <xdr:rowOff>30480</xdr:rowOff>
                  </to>
                </anchor>
              </controlPr>
            </control>
          </mc:Choice>
        </mc:AlternateContent>
        <mc:AlternateContent xmlns:mc="http://schemas.openxmlformats.org/markup-compatibility/2006">
          <mc:Choice Requires="x14">
            <control shapeId="2050" r:id="rId6" name="Check Box 2">
              <controlPr defaultSize="0" autoFill="0" autoLine="0" autoPict="0">
                <anchor moveWithCells="1">
                  <from>
                    <xdr:col>5</xdr:col>
                    <xdr:colOff>289560</xdr:colOff>
                    <xdr:row>50</xdr:row>
                    <xdr:rowOff>0</xdr:rowOff>
                  </from>
                  <to>
                    <xdr:col>5</xdr:col>
                    <xdr:colOff>601980</xdr:colOff>
                    <xdr:row>51</xdr:row>
                    <xdr:rowOff>30480</xdr:rowOff>
                  </to>
                </anchor>
              </controlPr>
            </control>
          </mc:Choice>
        </mc:AlternateContent>
        <mc:AlternateContent xmlns:mc="http://schemas.openxmlformats.org/markup-compatibility/2006">
          <mc:Choice Requires="x14">
            <control shapeId="2051" r:id="rId7" name="Check Box 3">
              <controlPr defaultSize="0" autoFill="0" autoLine="0" autoPict="0">
                <anchor moveWithCells="1">
                  <from>
                    <xdr:col>5</xdr:col>
                    <xdr:colOff>266700</xdr:colOff>
                    <xdr:row>54</xdr:row>
                    <xdr:rowOff>0</xdr:rowOff>
                  </from>
                  <to>
                    <xdr:col>6</xdr:col>
                    <xdr:colOff>381000</xdr:colOff>
                    <xdr:row>55</xdr:row>
                    <xdr:rowOff>7620</xdr:rowOff>
                  </to>
                </anchor>
              </controlPr>
            </control>
          </mc:Choice>
        </mc:AlternateContent>
        <mc:AlternateContent xmlns:mc="http://schemas.openxmlformats.org/markup-compatibility/2006">
          <mc:Choice Requires="x14">
            <control shapeId="2052" r:id="rId8" name="Check Box 4">
              <controlPr defaultSize="0" autoFill="0" autoLine="0" autoPict="0">
                <anchor moveWithCells="1">
                  <from>
                    <xdr:col>5</xdr:col>
                    <xdr:colOff>266700</xdr:colOff>
                    <xdr:row>53</xdr:row>
                    <xdr:rowOff>60960</xdr:rowOff>
                  </from>
                  <to>
                    <xdr:col>6</xdr:col>
                    <xdr:colOff>381000</xdr:colOff>
                    <xdr:row>54</xdr:row>
                    <xdr:rowOff>68580</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4</xdr:col>
                    <xdr:colOff>60960</xdr:colOff>
                    <xdr:row>54</xdr:row>
                    <xdr:rowOff>0</xdr:rowOff>
                  </from>
                  <to>
                    <xdr:col>5</xdr:col>
                    <xdr:colOff>0</xdr:colOff>
                    <xdr:row>55</xdr:row>
                    <xdr:rowOff>7620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4</xdr:col>
                    <xdr:colOff>60960</xdr:colOff>
                    <xdr:row>53</xdr:row>
                    <xdr:rowOff>60960</xdr:rowOff>
                  </from>
                  <to>
                    <xdr:col>5</xdr:col>
                    <xdr:colOff>0</xdr:colOff>
                    <xdr:row>54</xdr:row>
                    <xdr:rowOff>68580</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4</xdr:col>
                    <xdr:colOff>274320</xdr:colOff>
                    <xdr:row>56</xdr:row>
                    <xdr:rowOff>487680</xdr:rowOff>
                  </from>
                  <to>
                    <xdr:col>4</xdr:col>
                    <xdr:colOff>594360</xdr:colOff>
                    <xdr:row>58</xdr:row>
                    <xdr:rowOff>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5</xdr:col>
                    <xdr:colOff>289560</xdr:colOff>
                    <xdr:row>56</xdr:row>
                    <xdr:rowOff>487680</xdr:rowOff>
                  </from>
                  <to>
                    <xdr:col>5</xdr:col>
                    <xdr:colOff>601980</xdr:colOff>
                    <xdr:row>58</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theme="1" tint="4.9989318521683403E-2"/>
  </sheetPr>
  <dimension ref="A1:D45"/>
  <sheetViews>
    <sheetView showGridLines="0" view="pageLayout" zoomScale="85" zoomScaleNormal="100" zoomScalePageLayoutView="85" workbookViewId="0">
      <selection activeCell="K9" sqref="K9"/>
    </sheetView>
  </sheetViews>
  <sheetFormatPr baseColWidth="10" defaultRowHeight="14.4" x14ac:dyDescent="0.3"/>
  <cols>
    <col min="1" max="1" width="29" customWidth="1"/>
    <col min="2" max="4" width="18.88671875" customWidth="1"/>
  </cols>
  <sheetData>
    <row r="1" spans="1:4" ht="14.7" x14ac:dyDescent="0.3">
      <c r="A1" s="3" t="s">
        <v>136</v>
      </c>
    </row>
    <row r="3" spans="1:4" x14ac:dyDescent="0.3">
      <c r="A3" s="27" t="s">
        <v>130</v>
      </c>
      <c r="B3" s="28" t="s">
        <v>99</v>
      </c>
    </row>
    <row r="4" spans="1:4" x14ac:dyDescent="0.3">
      <c r="A4" s="29" t="s">
        <v>131</v>
      </c>
      <c r="B4" s="30" t="s">
        <v>100</v>
      </c>
    </row>
    <row r="6" spans="1:4" x14ac:dyDescent="0.3">
      <c r="A6" s="3" t="s">
        <v>132</v>
      </c>
    </row>
    <row r="8" spans="1:4" ht="14.7" x14ac:dyDescent="0.3">
      <c r="A8" s="25"/>
      <c r="B8" s="26" t="s">
        <v>120</v>
      </c>
      <c r="C8" s="26" t="s">
        <v>121</v>
      </c>
      <c r="D8" s="26" t="s">
        <v>122</v>
      </c>
    </row>
    <row r="9" spans="1:4" ht="14.7" x14ac:dyDescent="0.3">
      <c r="A9" s="24" t="s">
        <v>51</v>
      </c>
      <c r="B9" s="7"/>
      <c r="C9" s="21"/>
      <c r="D9" s="7"/>
    </row>
    <row r="10" spans="1:4" x14ac:dyDescent="0.3">
      <c r="A10" s="24" t="s">
        <v>52</v>
      </c>
      <c r="B10" s="7"/>
      <c r="C10" s="21"/>
      <c r="D10" s="7"/>
    </row>
    <row r="11" spans="1:4" x14ac:dyDescent="0.3">
      <c r="A11" s="24" t="s">
        <v>53</v>
      </c>
      <c r="B11" s="7"/>
      <c r="C11" s="21"/>
      <c r="D11" s="7"/>
    </row>
    <row r="12" spans="1:4" ht="14.7" x14ac:dyDescent="0.3">
      <c r="A12" s="24" t="s">
        <v>54</v>
      </c>
      <c r="B12" s="7"/>
      <c r="C12" s="21"/>
      <c r="D12" s="7"/>
    </row>
    <row r="13" spans="1:4" ht="14.7" x14ac:dyDescent="0.3">
      <c r="A13" s="24" t="s">
        <v>55</v>
      </c>
      <c r="B13" s="7"/>
      <c r="C13" s="21"/>
      <c r="D13" s="7"/>
    </row>
    <row r="14" spans="1:4" ht="15" customHeight="1" x14ac:dyDescent="0.3"/>
    <row r="15" spans="1:4" x14ac:dyDescent="0.3">
      <c r="A15" s="3" t="s">
        <v>152</v>
      </c>
    </row>
    <row r="32" spans="1:1" x14ac:dyDescent="0.3">
      <c r="A32" s="3" t="s">
        <v>134</v>
      </c>
    </row>
    <row r="39" spans="3:4" x14ac:dyDescent="0.3">
      <c r="C39" s="347" t="s">
        <v>57</v>
      </c>
      <c r="D39" s="347"/>
    </row>
    <row r="40" spans="3:4" x14ac:dyDescent="0.3">
      <c r="C40" s="326"/>
      <c r="D40" s="326"/>
    </row>
    <row r="41" spans="3:4" x14ac:dyDescent="0.3">
      <c r="C41" s="326"/>
      <c r="D41" s="326"/>
    </row>
    <row r="42" spans="3:4" x14ac:dyDescent="0.3">
      <c r="C42" s="326"/>
      <c r="D42" s="326"/>
    </row>
    <row r="43" spans="3:4" x14ac:dyDescent="0.3">
      <c r="C43" s="326"/>
      <c r="D43" s="326"/>
    </row>
    <row r="44" spans="3:4" x14ac:dyDescent="0.3">
      <c r="C44" s="326"/>
      <c r="D44" s="326"/>
    </row>
    <row r="45" spans="3:4" x14ac:dyDescent="0.3">
      <c r="C45" s="346" t="s">
        <v>133</v>
      </c>
      <c r="D45" s="346"/>
    </row>
  </sheetData>
  <mergeCells count="4">
    <mergeCell ref="C44:D44"/>
    <mergeCell ref="C45:D45"/>
    <mergeCell ref="C39:D39"/>
    <mergeCell ref="C40:D43"/>
  </mergeCells>
  <conditionalFormatting sqref="B9:D13">
    <cfRule type="containsText" dxfId="4" priority="1" operator="containsText" text="No cumple">
      <formula>NOT(ISERROR(SEARCH("No cumple",B9)))</formula>
    </cfRule>
    <cfRule type="containsText" dxfId="3" priority="2" operator="containsText" text="Cumple con reparos">
      <formula>NOT(ISERROR(SEARCH("Cumple con reparos",B9)))</formula>
    </cfRule>
    <cfRule type="containsText" dxfId="2" priority="3" operator="containsText" text="Cumple">
      <formula>NOT(ISERROR(SEARCH("Cumple",B9)))</formula>
    </cfRule>
  </conditionalFormatting>
  <printOptions horizontalCentered="1"/>
  <pageMargins left="0.51181102362204722" right="0.51181102362204722" top="1.0236220472440944" bottom="0.74803149606299213" header="0.31496062992125984" footer="0.31496062992125984"/>
  <pageSetup orientation="portrait" r:id="rId1"/>
  <headerFooter>
    <oddHeader>&amp;L&amp;G&amp;C&amp;"-,Negrita"
LABORATORIOS FARMACÉUTICOS LAFAR S.A.
CUADRO COMPARATIVO PSICOLABORAL&amp;R&amp;"-,Negrita"FOR710201</oddHeader>
    <oddFooter>&amp;A&amp;RPágina &amp;P</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rgb="FF00B0F0"/>
  </sheetPr>
  <dimension ref="A2:H28"/>
  <sheetViews>
    <sheetView showGridLines="0" workbookViewId="0">
      <selection activeCell="G4" sqref="G4"/>
    </sheetView>
  </sheetViews>
  <sheetFormatPr baseColWidth="10" defaultRowHeight="14.4" x14ac:dyDescent="0.3"/>
  <cols>
    <col min="1" max="1" width="17.109375" bestFit="1" customWidth="1"/>
    <col min="2" max="5" width="19" customWidth="1"/>
    <col min="6" max="7" width="17" customWidth="1"/>
    <col min="8" max="9" width="14.6640625" bestFit="1" customWidth="1"/>
  </cols>
  <sheetData>
    <row r="2" spans="1:8" ht="23.7" x14ac:dyDescent="0.45">
      <c r="A2" s="353" t="s">
        <v>148</v>
      </c>
      <c r="B2" s="353"/>
      <c r="C2" s="39"/>
    </row>
    <row r="3" spans="1:8" s="31" customFormat="1" ht="30" customHeight="1" x14ac:dyDescent="0.3">
      <c r="A3" s="41"/>
      <c r="B3" s="41" t="s">
        <v>144</v>
      </c>
      <c r="C3" s="20" t="s">
        <v>153</v>
      </c>
      <c r="D3" s="20" t="s">
        <v>154</v>
      </c>
      <c r="H3" s="20" t="s">
        <v>101</v>
      </c>
    </row>
    <row r="4" spans="1:8" x14ac:dyDescent="0.3">
      <c r="A4" s="37" t="s">
        <v>123</v>
      </c>
      <c r="B4" s="22" t="s">
        <v>78</v>
      </c>
      <c r="C4" s="33"/>
      <c r="D4" s="21">
        <f>'FOR706701 Entrevista Prelim-GH'!G18</f>
        <v>0</v>
      </c>
      <c r="H4" s="25" t="s">
        <v>97</v>
      </c>
    </row>
    <row r="5" spans="1:8" ht="14.7" x14ac:dyDescent="0.3">
      <c r="A5" s="37" t="s">
        <v>124</v>
      </c>
      <c r="B5" s="22" t="s">
        <v>79</v>
      </c>
      <c r="C5" s="33"/>
      <c r="D5" s="63">
        <f>'FOR706701 Entrevista Prelim-GH'!G19</f>
        <v>0</v>
      </c>
      <c r="H5" s="25" t="s">
        <v>98</v>
      </c>
    </row>
    <row r="6" spans="1:8" x14ac:dyDescent="0.3">
      <c r="A6" s="38" t="s">
        <v>125</v>
      </c>
      <c r="B6" s="22" t="s">
        <v>80</v>
      </c>
      <c r="C6" s="34"/>
      <c r="D6" s="63">
        <f>'FOR706701 Entrevista Prelim-GH'!G20</f>
        <v>0</v>
      </c>
      <c r="H6" s="25" t="s">
        <v>99</v>
      </c>
    </row>
    <row r="7" spans="1:8" x14ac:dyDescent="0.3">
      <c r="A7" s="38" t="s">
        <v>126</v>
      </c>
      <c r="B7" s="22" t="s">
        <v>81</v>
      </c>
      <c r="C7" s="34"/>
      <c r="D7" s="63">
        <f>'FOR706701 Entrevista Prelim-GH'!G21</f>
        <v>0</v>
      </c>
      <c r="H7" s="25" t="s">
        <v>100</v>
      </c>
    </row>
    <row r="8" spans="1:8" ht="14.7" x14ac:dyDescent="0.3">
      <c r="A8" s="37" t="s">
        <v>127</v>
      </c>
      <c r="B8" s="22" t="s">
        <v>82</v>
      </c>
      <c r="C8" s="33"/>
      <c r="D8" s="63">
        <f>'FOR706701 Entrevista Prelim-GH'!G22</f>
        <v>0</v>
      </c>
    </row>
    <row r="9" spans="1:8" ht="14.7" x14ac:dyDescent="0.3">
      <c r="A9" s="38" t="s">
        <v>128</v>
      </c>
      <c r="B9" s="22" t="s">
        <v>49</v>
      </c>
      <c r="C9" s="34"/>
      <c r="D9" s="63">
        <f>'FOR706701 Entrevista Prelim-GH'!G23</f>
        <v>0</v>
      </c>
    </row>
    <row r="11" spans="1:8" ht="23.7" x14ac:dyDescent="0.3">
      <c r="A11" s="352" t="s">
        <v>147</v>
      </c>
      <c r="B11" s="352"/>
      <c r="C11" s="40"/>
    </row>
    <row r="12" spans="1:8" s="31" customFormat="1" ht="30" customHeight="1" x14ac:dyDescent="0.3">
      <c r="A12" s="41"/>
      <c r="B12" s="41" t="s">
        <v>144</v>
      </c>
      <c r="C12" s="20" t="s">
        <v>153</v>
      </c>
      <c r="D12" s="20" t="s">
        <v>120</v>
      </c>
      <c r="E12" s="20" t="s">
        <v>121</v>
      </c>
      <c r="F12" s="20" t="s">
        <v>122</v>
      </c>
    </row>
    <row r="13" spans="1:8" x14ac:dyDescent="0.3">
      <c r="A13" s="32" t="s">
        <v>123</v>
      </c>
      <c r="B13" s="22" t="s">
        <v>78</v>
      </c>
      <c r="C13" s="33">
        <f>C4</f>
        <v>0</v>
      </c>
      <c r="D13" s="21">
        <f>D4</f>
        <v>0</v>
      </c>
      <c r="E13" s="21"/>
      <c r="F13" s="21"/>
    </row>
    <row r="14" spans="1:8" ht="14.7" x14ac:dyDescent="0.3">
      <c r="A14" s="32" t="s">
        <v>124</v>
      </c>
      <c r="B14" s="22" t="s">
        <v>79</v>
      </c>
      <c r="C14" s="33">
        <f t="shared" ref="C14:D18" si="0">C5</f>
        <v>0</v>
      </c>
      <c r="D14" s="63">
        <f t="shared" si="0"/>
        <v>0</v>
      </c>
      <c r="E14" s="21"/>
      <c r="F14" s="21"/>
    </row>
    <row r="15" spans="1:8" ht="14.7" x14ac:dyDescent="0.3">
      <c r="A15" s="23" t="s">
        <v>125</v>
      </c>
      <c r="B15" s="22" t="s">
        <v>80</v>
      </c>
      <c r="C15" s="33">
        <f t="shared" si="0"/>
        <v>0</v>
      </c>
      <c r="D15" s="63">
        <f t="shared" si="0"/>
        <v>0</v>
      </c>
      <c r="E15" s="21"/>
      <c r="F15" s="21"/>
    </row>
    <row r="16" spans="1:8" ht="14.7" x14ac:dyDescent="0.3">
      <c r="A16" s="23" t="s">
        <v>126</v>
      </c>
      <c r="B16" s="22" t="s">
        <v>81</v>
      </c>
      <c r="C16" s="33">
        <f t="shared" si="0"/>
        <v>0</v>
      </c>
      <c r="D16" s="63">
        <f t="shared" si="0"/>
        <v>0</v>
      </c>
      <c r="E16" s="21"/>
      <c r="F16" s="21"/>
    </row>
    <row r="17" spans="1:7" ht="14.7" x14ac:dyDescent="0.3">
      <c r="A17" s="32" t="s">
        <v>127</v>
      </c>
      <c r="B17" s="22" t="s">
        <v>82</v>
      </c>
      <c r="C17" s="33">
        <f t="shared" si="0"/>
        <v>0</v>
      </c>
      <c r="D17" s="63">
        <f t="shared" si="0"/>
        <v>0</v>
      </c>
      <c r="E17" s="21"/>
      <c r="F17" s="21"/>
    </row>
    <row r="18" spans="1:7" ht="14.7" x14ac:dyDescent="0.3">
      <c r="A18" s="23" t="s">
        <v>128</v>
      </c>
      <c r="B18" s="22" t="s">
        <v>49</v>
      </c>
      <c r="C18" s="33">
        <f t="shared" si="0"/>
        <v>0</v>
      </c>
      <c r="D18" s="63">
        <f t="shared" si="0"/>
        <v>0</v>
      </c>
      <c r="E18" s="21"/>
      <c r="F18" s="21"/>
    </row>
    <row r="20" spans="1:7" ht="24" thickBot="1" x14ac:dyDescent="0.35">
      <c r="A20" s="352" t="s">
        <v>186</v>
      </c>
      <c r="B20" s="352"/>
    </row>
    <row r="21" spans="1:7" s="17" customFormat="1" ht="15" thickBot="1" x14ac:dyDescent="0.35">
      <c r="A21" s="354" t="s">
        <v>144</v>
      </c>
      <c r="B21" s="48" t="s">
        <v>197</v>
      </c>
      <c r="C21" s="54" t="s">
        <v>187</v>
      </c>
      <c r="D21" s="49" t="s">
        <v>188</v>
      </c>
      <c r="E21" s="54" t="s">
        <v>193</v>
      </c>
      <c r="F21" s="49" t="s">
        <v>189</v>
      </c>
      <c r="G21" s="54" t="s">
        <v>190</v>
      </c>
    </row>
    <row r="22" spans="1:7" ht="58.2" thickBot="1" x14ac:dyDescent="0.35">
      <c r="A22" s="355"/>
      <c r="B22" s="62" t="s">
        <v>198</v>
      </c>
      <c r="C22" s="55" t="s">
        <v>191</v>
      </c>
      <c r="D22" s="50" t="s">
        <v>192</v>
      </c>
      <c r="E22" s="55" t="s">
        <v>194</v>
      </c>
      <c r="F22" s="50" t="s">
        <v>195</v>
      </c>
      <c r="G22" s="55" t="s">
        <v>196</v>
      </c>
    </row>
    <row r="23" spans="1:7" x14ac:dyDescent="0.3">
      <c r="A23" s="356" t="s">
        <v>199</v>
      </c>
      <c r="B23" s="357"/>
      <c r="C23" s="59">
        <v>4</v>
      </c>
      <c r="D23" s="51">
        <v>4</v>
      </c>
      <c r="E23" s="56">
        <v>3</v>
      </c>
      <c r="F23" s="51">
        <v>2</v>
      </c>
      <c r="G23" s="56">
        <v>1</v>
      </c>
    </row>
    <row r="24" spans="1:7" ht="15" customHeight="1" x14ac:dyDescent="0.3">
      <c r="A24" s="348" t="s">
        <v>200</v>
      </c>
      <c r="B24" s="349"/>
      <c r="C24" s="60">
        <v>4</v>
      </c>
      <c r="D24" s="52">
        <v>3</v>
      </c>
      <c r="E24" s="57">
        <v>3</v>
      </c>
      <c r="F24" s="52">
        <v>1</v>
      </c>
      <c r="G24" s="57">
        <v>1</v>
      </c>
    </row>
    <row r="25" spans="1:7" x14ac:dyDescent="0.3">
      <c r="A25" s="348" t="s">
        <v>203</v>
      </c>
      <c r="B25" s="349"/>
      <c r="C25" s="60">
        <v>4</v>
      </c>
      <c r="D25" s="52">
        <v>3</v>
      </c>
      <c r="E25" s="57">
        <v>3</v>
      </c>
      <c r="F25" s="52">
        <v>2</v>
      </c>
      <c r="G25" s="57">
        <v>1</v>
      </c>
    </row>
    <row r="26" spans="1:7" x14ac:dyDescent="0.3">
      <c r="A26" s="348" t="s">
        <v>201</v>
      </c>
      <c r="B26" s="349"/>
      <c r="C26" s="60">
        <v>4</v>
      </c>
      <c r="D26" s="52">
        <v>3</v>
      </c>
      <c r="E26" s="57">
        <v>3</v>
      </c>
      <c r="F26" s="52">
        <v>3</v>
      </c>
      <c r="G26" s="57">
        <v>1</v>
      </c>
    </row>
    <row r="27" spans="1:7" x14ac:dyDescent="0.3">
      <c r="A27" s="348" t="s">
        <v>202</v>
      </c>
      <c r="B27" s="349"/>
      <c r="C27" s="60">
        <v>4</v>
      </c>
      <c r="D27" s="52">
        <v>4</v>
      </c>
      <c r="E27" s="57">
        <v>3</v>
      </c>
      <c r="F27" s="52">
        <v>2</v>
      </c>
      <c r="G27" s="57">
        <v>2</v>
      </c>
    </row>
    <row r="28" spans="1:7" ht="15" thickBot="1" x14ac:dyDescent="0.35">
      <c r="A28" s="350" t="s">
        <v>204</v>
      </c>
      <c r="B28" s="351"/>
      <c r="C28" s="61">
        <v>4</v>
      </c>
      <c r="D28" s="53">
        <v>4</v>
      </c>
      <c r="E28" s="58">
        <v>3</v>
      </c>
      <c r="F28" s="53">
        <v>2</v>
      </c>
      <c r="G28" s="58">
        <v>2</v>
      </c>
    </row>
  </sheetData>
  <mergeCells count="10">
    <mergeCell ref="A27:B27"/>
    <mergeCell ref="A28:B28"/>
    <mergeCell ref="A11:B11"/>
    <mergeCell ref="A2:B2"/>
    <mergeCell ref="A20:B20"/>
    <mergeCell ref="A21:A22"/>
    <mergeCell ref="A23:B23"/>
    <mergeCell ref="A24:B24"/>
    <mergeCell ref="A26:B26"/>
    <mergeCell ref="A25:B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tabColor rgb="FF00B0F0"/>
  </sheetPr>
  <dimension ref="A1:G25"/>
  <sheetViews>
    <sheetView showGridLines="0" workbookViewId="0">
      <selection activeCell="G4" sqref="G4"/>
    </sheetView>
  </sheetViews>
  <sheetFormatPr baseColWidth="10" defaultRowHeight="14.4" x14ac:dyDescent="0.3"/>
  <cols>
    <col min="1" max="1" width="2.33203125" bestFit="1" customWidth="1"/>
    <col min="2" max="2" width="16.109375" bestFit="1" customWidth="1"/>
    <col min="3" max="3" width="35.88671875" customWidth="1"/>
    <col min="4" max="4" width="18.44140625" style="42" customWidth="1"/>
    <col min="6" max="6" width="27.6640625" customWidth="1"/>
    <col min="7" max="7" width="58.33203125" style="47" customWidth="1"/>
  </cols>
  <sheetData>
    <row r="1" spans="1:7" s="31" customFormat="1" ht="28.8" x14ac:dyDescent="0.3">
      <c r="A1" s="364" t="s">
        <v>119</v>
      </c>
      <c r="B1" s="365"/>
      <c r="C1" s="20" t="s">
        <v>89</v>
      </c>
      <c r="D1" s="20" t="s">
        <v>137</v>
      </c>
      <c r="E1" s="20" t="s">
        <v>96</v>
      </c>
      <c r="F1" s="20" t="s">
        <v>139</v>
      </c>
      <c r="G1" s="45" t="s">
        <v>138</v>
      </c>
    </row>
    <row r="2" spans="1:7" ht="72" x14ac:dyDescent="0.3">
      <c r="A2" s="369" t="s">
        <v>78</v>
      </c>
      <c r="B2" s="361" t="s">
        <v>83</v>
      </c>
      <c r="C2" s="366" t="s">
        <v>90</v>
      </c>
      <c r="D2" s="381" t="s">
        <v>156</v>
      </c>
      <c r="E2" s="43">
        <v>1</v>
      </c>
      <c r="F2" s="43" t="s">
        <v>140</v>
      </c>
      <c r="G2" s="46" t="s">
        <v>174</v>
      </c>
    </row>
    <row r="3" spans="1:7" ht="72" x14ac:dyDescent="0.3">
      <c r="A3" s="370"/>
      <c r="B3" s="362"/>
      <c r="C3" s="367"/>
      <c r="D3" s="382"/>
      <c r="E3" s="43">
        <v>2</v>
      </c>
      <c r="F3" s="43" t="s">
        <v>141</v>
      </c>
      <c r="G3" s="46" t="s">
        <v>175</v>
      </c>
    </row>
    <row r="4" spans="1:7" ht="100.8" x14ac:dyDescent="0.3">
      <c r="A4" s="370"/>
      <c r="B4" s="362"/>
      <c r="C4" s="367"/>
      <c r="D4" s="382"/>
      <c r="E4" s="43">
        <v>3</v>
      </c>
      <c r="F4" s="43" t="s">
        <v>142</v>
      </c>
      <c r="G4" s="46" t="s">
        <v>176</v>
      </c>
    </row>
    <row r="5" spans="1:7" ht="129.6" x14ac:dyDescent="0.3">
      <c r="A5" s="371"/>
      <c r="B5" s="363"/>
      <c r="C5" s="368"/>
      <c r="D5" s="383"/>
      <c r="E5" s="43">
        <v>4</v>
      </c>
      <c r="F5" s="43" t="s">
        <v>143</v>
      </c>
      <c r="G5" s="46" t="s">
        <v>177</v>
      </c>
    </row>
    <row r="6" spans="1:7" ht="100.8" x14ac:dyDescent="0.3">
      <c r="A6" s="369" t="s">
        <v>79</v>
      </c>
      <c r="B6" s="375" t="s">
        <v>84</v>
      </c>
      <c r="C6" s="372" t="s">
        <v>91</v>
      </c>
      <c r="D6" s="381" t="s">
        <v>155</v>
      </c>
      <c r="E6" s="21">
        <v>1</v>
      </c>
      <c r="F6" s="21" t="s">
        <v>140</v>
      </c>
      <c r="G6" s="44" t="s">
        <v>162</v>
      </c>
    </row>
    <row r="7" spans="1:7" ht="144" x14ac:dyDescent="0.3">
      <c r="A7" s="370"/>
      <c r="B7" s="376"/>
      <c r="C7" s="373"/>
      <c r="D7" s="382"/>
      <c r="E7" s="21">
        <v>2</v>
      </c>
      <c r="F7" s="21" t="s">
        <v>141</v>
      </c>
      <c r="G7" s="44" t="s">
        <v>163</v>
      </c>
    </row>
    <row r="8" spans="1:7" ht="158.4" x14ac:dyDescent="0.3">
      <c r="A8" s="370"/>
      <c r="B8" s="376"/>
      <c r="C8" s="373"/>
      <c r="D8" s="382"/>
      <c r="E8" s="21">
        <v>3</v>
      </c>
      <c r="F8" s="21" t="s">
        <v>142</v>
      </c>
      <c r="G8" s="44" t="s">
        <v>164</v>
      </c>
    </row>
    <row r="9" spans="1:7" ht="158.4" x14ac:dyDescent="0.3">
      <c r="A9" s="371"/>
      <c r="B9" s="377"/>
      <c r="C9" s="374"/>
      <c r="D9" s="383"/>
      <c r="E9" s="21">
        <v>4</v>
      </c>
      <c r="F9" s="21" t="s">
        <v>143</v>
      </c>
      <c r="G9" s="44" t="s">
        <v>165</v>
      </c>
    </row>
    <row r="10" spans="1:7" ht="57.6" x14ac:dyDescent="0.3">
      <c r="A10" s="369" t="s">
        <v>80</v>
      </c>
      <c r="B10" s="361" t="s">
        <v>85</v>
      </c>
      <c r="C10" s="358" t="s">
        <v>92</v>
      </c>
      <c r="D10" s="381" t="s">
        <v>156</v>
      </c>
      <c r="E10" s="43">
        <v>1</v>
      </c>
      <c r="F10" s="43" t="s">
        <v>140</v>
      </c>
      <c r="G10" s="46" t="s">
        <v>178</v>
      </c>
    </row>
    <row r="11" spans="1:7" ht="100.8" x14ac:dyDescent="0.3">
      <c r="A11" s="370"/>
      <c r="B11" s="362"/>
      <c r="C11" s="359"/>
      <c r="D11" s="382"/>
      <c r="E11" s="43">
        <v>2</v>
      </c>
      <c r="F11" s="43" t="s">
        <v>141</v>
      </c>
      <c r="G11" s="46" t="s">
        <v>179</v>
      </c>
    </row>
    <row r="12" spans="1:7" ht="115.2" x14ac:dyDescent="0.3">
      <c r="A12" s="370"/>
      <c r="B12" s="362"/>
      <c r="C12" s="359"/>
      <c r="D12" s="382"/>
      <c r="E12" s="43">
        <v>3</v>
      </c>
      <c r="F12" s="43" t="s">
        <v>142</v>
      </c>
      <c r="G12" s="46" t="s">
        <v>180</v>
      </c>
    </row>
    <row r="13" spans="1:7" ht="129.6" x14ac:dyDescent="0.3">
      <c r="A13" s="371"/>
      <c r="B13" s="363"/>
      <c r="C13" s="360"/>
      <c r="D13" s="383"/>
      <c r="E13" s="43">
        <v>4</v>
      </c>
      <c r="F13" s="43" t="s">
        <v>143</v>
      </c>
      <c r="G13" s="46" t="s">
        <v>181</v>
      </c>
    </row>
    <row r="14" spans="1:7" ht="43.2" x14ac:dyDescent="0.3">
      <c r="A14" s="369" t="s">
        <v>81</v>
      </c>
      <c r="B14" s="375" t="s">
        <v>86</v>
      </c>
      <c r="C14" s="378" t="s">
        <v>93</v>
      </c>
      <c r="D14" s="381" t="s">
        <v>155</v>
      </c>
      <c r="E14" s="21">
        <v>1</v>
      </c>
      <c r="F14" s="21" t="s">
        <v>140</v>
      </c>
      <c r="G14" s="44" t="s">
        <v>166</v>
      </c>
    </row>
    <row r="15" spans="1:7" ht="72" x14ac:dyDescent="0.3">
      <c r="A15" s="370"/>
      <c r="B15" s="376"/>
      <c r="C15" s="379"/>
      <c r="D15" s="382"/>
      <c r="E15" s="21">
        <v>2</v>
      </c>
      <c r="F15" s="21" t="s">
        <v>141</v>
      </c>
      <c r="G15" s="44" t="s">
        <v>167</v>
      </c>
    </row>
    <row r="16" spans="1:7" ht="86.4" x14ac:dyDescent="0.3">
      <c r="A16" s="370"/>
      <c r="B16" s="376"/>
      <c r="C16" s="379"/>
      <c r="D16" s="382"/>
      <c r="E16" s="21">
        <v>3</v>
      </c>
      <c r="F16" s="21" t="s">
        <v>142</v>
      </c>
      <c r="G16" s="44" t="s">
        <v>168</v>
      </c>
    </row>
    <row r="17" spans="1:7" ht="129.6" x14ac:dyDescent="0.3">
      <c r="A17" s="371"/>
      <c r="B17" s="377"/>
      <c r="C17" s="380"/>
      <c r="D17" s="383"/>
      <c r="E17" s="21">
        <v>4</v>
      </c>
      <c r="F17" s="21" t="s">
        <v>143</v>
      </c>
      <c r="G17" s="44" t="s">
        <v>169</v>
      </c>
    </row>
    <row r="18" spans="1:7" ht="100.8" x14ac:dyDescent="0.3">
      <c r="A18" s="369" t="s">
        <v>82</v>
      </c>
      <c r="B18" s="361" t="s">
        <v>87</v>
      </c>
      <c r="C18" s="358" t="s">
        <v>94</v>
      </c>
      <c r="D18" s="381" t="s">
        <v>155</v>
      </c>
      <c r="E18" s="43">
        <v>1</v>
      </c>
      <c r="F18" s="43" t="s">
        <v>140</v>
      </c>
      <c r="G18" s="46" t="s">
        <v>182</v>
      </c>
    </row>
    <row r="19" spans="1:7" ht="144" x14ac:dyDescent="0.3">
      <c r="A19" s="370"/>
      <c r="B19" s="362"/>
      <c r="C19" s="359"/>
      <c r="D19" s="382"/>
      <c r="E19" s="43">
        <v>2</v>
      </c>
      <c r="F19" s="43" t="s">
        <v>141</v>
      </c>
      <c r="G19" s="46" t="s">
        <v>183</v>
      </c>
    </row>
    <row r="20" spans="1:7" ht="158.4" x14ac:dyDescent="0.3">
      <c r="A20" s="370"/>
      <c r="B20" s="362"/>
      <c r="C20" s="359"/>
      <c r="D20" s="382"/>
      <c r="E20" s="43">
        <v>3</v>
      </c>
      <c r="F20" s="43" t="s">
        <v>142</v>
      </c>
      <c r="G20" s="46" t="s">
        <v>184</v>
      </c>
    </row>
    <row r="21" spans="1:7" ht="158.4" x14ac:dyDescent="0.3">
      <c r="A21" s="371"/>
      <c r="B21" s="363"/>
      <c r="C21" s="360"/>
      <c r="D21" s="383"/>
      <c r="E21" s="43">
        <v>4</v>
      </c>
      <c r="F21" s="43" t="s">
        <v>143</v>
      </c>
      <c r="G21" s="46" t="s">
        <v>185</v>
      </c>
    </row>
    <row r="22" spans="1:7" ht="100.8" x14ac:dyDescent="0.3">
      <c r="A22" s="369" t="s">
        <v>49</v>
      </c>
      <c r="B22" s="375" t="s">
        <v>88</v>
      </c>
      <c r="C22" s="378" t="s">
        <v>95</v>
      </c>
      <c r="D22" s="381" t="s">
        <v>156</v>
      </c>
      <c r="E22" s="21">
        <v>1</v>
      </c>
      <c r="F22" s="21" t="s">
        <v>140</v>
      </c>
      <c r="G22" s="44" t="s">
        <v>170</v>
      </c>
    </row>
    <row r="23" spans="1:7" ht="115.2" x14ac:dyDescent="0.3">
      <c r="A23" s="370"/>
      <c r="B23" s="376"/>
      <c r="C23" s="379"/>
      <c r="D23" s="382"/>
      <c r="E23" s="21">
        <v>2</v>
      </c>
      <c r="F23" s="21" t="s">
        <v>141</v>
      </c>
      <c r="G23" s="44" t="s">
        <v>171</v>
      </c>
    </row>
    <row r="24" spans="1:7" ht="144" x14ac:dyDescent="0.3">
      <c r="A24" s="370"/>
      <c r="B24" s="376"/>
      <c r="C24" s="379"/>
      <c r="D24" s="382"/>
      <c r="E24" s="21">
        <v>3</v>
      </c>
      <c r="F24" s="21" t="s">
        <v>142</v>
      </c>
      <c r="G24" s="44" t="s">
        <v>172</v>
      </c>
    </row>
    <row r="25" spans="1:7" ht="129.6" x14ac:dyDescent="0.3">
      <c r="A25" s="371"/>
      <c r="B25" s="377"/>
      <c r="C25" s="380"/>
      <c r="D25" s="383"/>
      <c r="E25" s="21">
        <v>4</v>
      </c>
      <c r="F25" s="21" t="s">
        <v>143</v>
      </c>
      <c r="G25" s="44" t="s">
        <v>173</v>
      </c>
    </row>
  </sheetData>
  <autoFilter ref="A1:G25">
    <filterColumn colId="0" showButton="0"/>
  </autoFilter>
  <mergeCells count="25">
    <mergeCell ref="A22:A25"/>
    <mergeCell ref="B22:B25"/>
    <mergeCell ref="C22:C25"/>
    <mergeCell ref="D2:D5"/>
    <mergeCell ref="D6:D9"/>
    <mergeCell ref="D10:D13"/>
    <mergeCell ref="D14:D17"/>
    <mergeCell ref="D18:D21"/>
    <mergeCell ref="D22:D25"/>
    <mergeCell ref="A10:A13"/>
    <mergeCell ref="C14:C17"/>
    <mergeCell ref="B14:B17"/>
    <mergeCell ref="A14:A17"/>
    <mergeCell ref="A18:A21"/>
    <mergeCell ref="C18:C21"/>
    <mergeCell ref="B18:B21"/>
    <mergeCell ref="C10:C13"/>
    <mergeCell ref="B10:B13"/>
    <mergeCell ref="A1:B1"/>
    <mergeCell ref="C2:C5"/>
    <mergeCell ref="B2:B5"/>
    <mergeCell ref="A2:A5"/>
    <mergeCell ref="C6:C9"/>
    <mergeCell ref="B6:B9"/>
    <mergeCell ref="A6:A9"/>
  </mergeCells>
  <conditionalFormatting sqref="D2:D25">
    <cfRule type="containsText" dxfId="1" priority="1" operator="containsText" text="Valor">
      <formula>NOT(ISERROR(SEARCH("Valor",D2)))</formula>
    </cfRule>
    <cfRule type="containsText" dxfId="0" priority="2" operator="containsText" text="Competencia">
      <formula>NOT(ISERROR(SEARCH("Competencia",D2)))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FOR706501 Solicitud de Personal</vt:lpstr>
      <vt:lpstr>FOR710001 Criba Curricular</vt:lpstr>
      <vt:lpstr>FORMULARIO POSTULANTES</vt:lpstr>
      <vt:lpstr>FOR706701 Entrevista Prelim-GH</vt:lpstr>
      <vt:lpstr>FOR706601 Informe Psicolaboral</vt:lpstr>
      <vt:lpstr>FOR710201 Cuadro Comp. Psicolab</vt:lpstr>
      <vt:lpstr>GRÁFICOS Y MATRIZ</vt:lpstr>
      <vt:lpstr>DEFINICIONES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GESTOR GGHH</dc:creator>
  <cp:lastModifiedBy>GESTOR GGHH</cp:lastModifiedBy>
  <cp:lastPrinted>2017-09-23T18:21:34Z</cp:lastPrinted>
  <dcterms:created xsi:type="dcterms:W3CDTF">2017-01-11T22:37:46Z</dcterms:created>
  <dcterms:modified xsi:type="dcterms:W3CDTF">2017-09-26T14:27:07Z</dcterms:modified>
</cp:coreProperties>
</file>