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ed061a39e8b20/Documentos/"/>
    </mc:Choice>
  </mc:AlternateContent>
  <xr:revisionPtr revIDLastSave="4" documentId="8_{267FB207-2237-4E24-821F-561A333BADBE}" xr6:coauthVersionLast="47" xr6:coauthVersionMax="47" xr10:uidLastSave="{6831D7A1-5CC9-4939-83AE-EB66CBFB8691}"/>
  <bookViews>
    <workbookView xWindow="-120" yWindow="-120" windowWidth="20730" windowHeight="11160" activeTab="4" xr2:uid="{7D567AFA-77C1-42D7-9DB8-46F273FC8A49}"/>
  </bookViews>
  <sheets>
    <sheet name="Expenses" sheetId="4" r:id="rId1"/>
    <sheet name="Inventory" sheetId="5" r:id="rId2"/>
    <sheet name="Products Received" sheetId="2" r:id="rId3"/>
    <sheet name="Products" sheetId="1" r:id="rId4"/>
    <sheet name="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2" l="1"/>
  <c r="I12" i="2"/>
  <c r="I13" i="2"/>
  <c r="I14" i="2"/>
  <c r="I15" i="2"/>
  <c r="I16" i="2"/>
  <c r="I17" i="2"/>
  <c r="I18" i="2"/>
  <c r="I19" i="2"/>
  <c r="H11" i="2"/>
  <c r="H12" i="2"/>
  <c r="H13" i="2"/>
  <c r="H14" i="2"/>
  <c r="H15" i="2"/>
  <c r="H16" i="2"/>
  <c r="H17" i="2"/>
  <c r="H18" i="2"/>
  <c r="H19" i="2"/>
  <c r="E11" i="2"/>
  <c r="E12" i="2"/>
  <c r="E13" i="2"/>
  <c r="E14" i="2"/>
  <c r="E15" i="2"/>
  <c r="E16" i="2"/>
  <c r="E17" i="2"/>
  <c r="E18" i="2"/>
  <c r="E19" i="2"/>
  <c r="D11" i="2"/>
  <c r="D12" i="2"/>
  <c r="D13" i="2"/>
  <c r="D14" i="2"/>
  <c r="D15" i="2"/>
  <c r="D16" i="2"/>
  <c r="D17" i="2"/>
  <c r="D18" i="2"/>
  <c r="D19" i="2"/>
  <c r="C18" i="2"/>
  <c r="C19" i="2"/>
  <c r="C11" i="2"/>
  <c r="C12" i="2"/>
  <c r="C13" i="2"/>
  <c r="C14" i="2"/>
  <c r="C15" i="2"/>
  <c r="C16" i="2"/>
  <c r="C17" i="2"/>
  <c r="I10" i="2"/>
  <c r="H10" i="2"/>
  <c r="E10" i="2"/>
  <c r="D10" i="2"/>
  <c r="C10" i="2"/>
</calcChain>
</file>

<file path=xl/sharedStrings.xml><?xml version="1.0" encoding="utf-8"?>
<sst xmlns="http://schemas.openxmlformats.org/spreadsheetml/2006/main" count="85" uniqueCount="62">
  <si>
    <t>How to use this Sheet?</t>
  </si>
  <si>
    <r>
      <t>1) Scan a product code in the "</t>
    </r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" column.</t>
    </r>
  </si>
  <si>
    <t>Code</t>
  </si>
  <si>
    <t>Category</t>
  </si>
  <si>
    <t>Product Name</t>
  </si>
  <si>
    <t>Units</t>
  </si>
  <si>
    <t>Sale Price</t>
  </si>
  <si>
    <r>
      <t xml:space="preserve">2) Give an identity to the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as follow:</t>
    </r>
  </si>
  <si>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: chose from the drop down list.</t>
    </r>
  </si>
  <si>
    <r>
      <t>Product Name</t>
    </r>
    <r>
      <rPr>
        <sz val="11"/>
        <color theme="1"/>
        <rFont val="Calibri"/>
        <family val="2"/>
        <scheme val="minor"/>
      </rPr>
      <t>: give a detailed name to the product.</t>
    </r>
  </si>
  <si>
    <r>
      <t>Units</t>
    </r>
    <r>
      <rPr>
        <sz val="11"/>
        <color theme="1"/>
        <rFont val="Calibri"/>
        <family val="2"/>
        <scheme val="minor"/>
      </rPr>
      <t>: specify the product unit (</t>
    </r>
    <r>
      <rPr>
        <b/>
        <sz val="11"/>
        <color theme="1"/>
        <rFont val="Calibri"/>
        <family val="2"/>
        <scheme val="minor"/>
      </rPr>
      <t>oz, lb, gr, ft, gal, etc</t>
    </r>
    <r>
      <rPr>
        <sz val="11"/>
        <color theme="1"/>
        <rFont val="Calibri"/>
        <family val="2"/>
        <scheme val="minor"/>
      </rPr>
      <t>)</t>
    </r>
  </si>
  <si>
    <r>
      <t>Sale Price</t>
    </r>
    <r>
      <rPr>
        <sz val="11"/>
        <color theme="1"/>
        <rFont val="Calibri"/>
        <family val="2"/>
        <scheme val="minor"/>
      </rPr>
      <t>: specify the sale value of the product.</t>
    </r>
  </si>
  <si>
    <t>Date</t>
  </si>
  <si>
    <t>Amount</t>
  </si>
  <si>
    <t>Buyed Price</t>
  </si>
  <si>
    <t>Sales Price</t>
  </si>
  <si>
    <t>Total Expense</t>
  </si>
  <si>
    <r>
      <t xml:space="preserve">1) Type the arrived date in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</si>
  <si>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r>
      <t xml:space="preserve">2) Scan the product code in </t>
    </r>
    <r>
      <rPr>
        <b/>
        <sz val="11"/>
        <color theme="1"/>
        <rFont val="Calibri"/>
        <family val="2"/>
        <scheme val="minor"/>
      </rPr>
      <t xml:space="preserve">Code </t>
    </r>
    <r>
      <rPr>
        <sz val="11"/>
        <color theme="1"/>
        <rFont val="Calibri"/>
        <family val="2"/>
        <scheme val="minor"/>
      </rPr>
      <t>column.</t>
    </r>
  </si>
  <si>
    <r>
      <t xml:space="preserve">3) Let the rest of the cells autofill with data from the </t>
    </r>
    <r>
      <rPr>
        <b/>
        <sz val="11"/>
        <color theme="1"/>
        <rFont val="Calibri"/>
        <family val="2"/>
        <scheme val="minor"/>
      </rPr>
      <t>Product Sheet</t>
    </r>
    <r>
      <rPr>
        <sz val="11"/>
        <color theme="1"/>
        <rFont val="Calibri"/>
        <family val="2"/>
        <scheme val="minor"/>
      </rPr>
      <t>.</t>
    </r>
  </si>
  <si>
    <r>
      <t xml:space="preserve">4) Type the amount of products received in </t>
    </r>
    <r>
      <rPr>
        <b/>
        <sz val="11"/>
        <color theme="1"/>
        <rFont val="Calibri"/>
        <family val="2"/>
        <scheme val="minor"/>
      </rPr>
      <t xml:space="preserve">Amount Received </t>
    </r>
    <r>
      <rPr>
        <sz val="11"/>
        <color theme="1"/>
        <rFont val="Calibri"/>
        <family val="2"/>
        <scheme val="minor"/>
      </rPr>
      <t>column.</t>
    </r>
  </si>
  <si>
    <t>Amount Received</t>
  </si>
  <si>
    <r>
      <t xml:space="preserve">5) Type the buyed price in the </t>
    </r>
    <r>
      <rPr>
        <b/>
        <sz val="11"/>
        <color theme="1"/>
        <rFont val="Calibri"/>
        <family val="2"/>
        <scheme val="minor"/>
      </rPr>
      <t>Buyed Price</t>
    </r>
    <r>
      <rPr>
        <sz val="11"/>
        <color theme="1"/>
        <rFont val="Calibri"/>
        <family val="2"/>
        <scheme val="minor"/>
      </rPr>
      <t xml:space="preserve"> column.</t>
    </r>
  </si>
  <si>
    <t>Grocery</t>
  </si>
  <si>
    <t>Coca-Cola Life</t>
  </si>
  <si>
    <t>Kit-Kat</t>
  </si>
  <si>
    <t>11 Oz</t>
  </si>
  <si>
    <t>Pet Supplies</t>
  </si>
  <si>
    <t>Lays Flavor Finalists - Chicken &amp; Waffles</t>
  </si>
  <si>
    <t>9.5 Oz</t>
  </si>
  <si>
    <t>12 Oz</t>
  </si>
  <si>
    <t xml:space="preserve">Budweiser 30pk </t>
  </si>
  <si>
    <t>Mr Pen x6</t>
  </si>
  <si>
    <t>3.7 Oz</t>
  </si>
  <si>
    <t>6.4 Oz</t>
  </si>
  <si>
    <t>Legend Sandy x3</t>
  </si>
  <si>
    <t>Dungeon Royale</t>
  </si>
  <si>
    <t>2.3 lb</t>
  </si>
  <si>
    <t>Office Product</t>
  </si>
  <si>
    <t>Clothing, Shoes &amp; Jewelry</t>
  </si>
  <si>
    <t>ReFire Gear Men Tactical Combat Airsoft Shirt Military Camouflage T Shirt</t>
  </si>
  <si>
    <t>7.5 Oz</t>
  </si>
  <si>
    <t>Hisili Hi-Res Wired Gaming Earphone</t>
  </si>
  <si>
    <t>Musical Instruments</t>
  </si>
  <si>
    <t>Toys</t>
  </si>
  <si>
    <t>Growland Dinosaur Toys Gifts 8 PCS Dinosaur</t>
  </si>
  <si>
    <t>Detail</t>
  </si>
  <si>
    <t>Expense Category</t>
  </si>
  <si>
    <t>Operating Expenses</t>
  </si>
  <si>
    <t>Cost of Goods Sold</t>
  </si>
  <si>
    <t>Non-Operating Expenses</t>
  </si>
  <si>
    <t>When buying new products:</t>
  </si>
  <si>
    <t>When having a new expense:</t>
  </si>
  <si>
    <r>
      <t xml:space="preserve">1) Type the date of the expense in the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</si>
  <si>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r>
      <t xml:space="preserve">2) Using the drop down list, select the category in column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.</t>
    </r>
  </si>
  <si>
    <r>
      <t xml:space="preserve">3) Type the details (If need it) in column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>.</t>
    </r>
  </si>
  <si>
    <r>
      <t xml:space="preserve">4) Type the spended amount in </t>
    </r>
    <r>
      <rPr>
        <b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column.</t>
    </r>
  </si>
  <si>
    <r>
      <t xml:space="preserve">1)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table is the drop down list of the column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 xml:space="preserve"> Sheet.</t>
    </r>
  </si>
  <si>
    <r>
      <t xml:space="preserve">You can add </t>
    </r>
    <r>
      <rPr>
        <b/>
        <sz val="11"/>
        <color theme="1"/>
        <rFont val="Calibri"/>
        <family val="2"/>
        <scheme val="minor"/>
      </rPr>
      <t xml:space="preserve">new categories </t>
    </r>
    <r>
      <rPr>
        <sz val="11"/>
        <color theme="1"/>
        <rFont val="Calibri"/>
        <family val="2"/>
        <scheme val="minor"/>
      </rPr>
      <t>by typing below the items or just replacing them If need.</t>
    </r>
  </si>
  <si>
    <r>
      <t xml:space="preserve">2) </t>
    </r>
    <r>
      <rPr>
        <b/>
        <sz val="11"/>
        <color theme="1"/>
        <rFont val="Calibri"/>
        <family val="2"/>
        <scheme val="minor"/>
      </rPr>
      <t>Expense Category</t>
    </r>
    <r>
      <rPr>
        <sz val="11"/>
        <color theme="1"/>
        <rFont val="Calibri"/>
        <family val="2"/>
        <scheme val="minor"/>
      </rPr>
      <t xml:space="preserve"> table is the drop down list of the column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in Expense_T on </t>
    </r>
    <r>
      <rPr>
        <b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 xml:space="preserve"> Sheet.</t>
    </r>
  </si>
  <si>
    <r>
      <t xml:space="preserve">You can also add </t>
    </r>
    <r>
      <rPr>
        <b/>
        <sz val="11"/>
        <color theme="1"/>
        <rFont val="Calibri"/>
        <family val="2"/>
        <scheme val="minor"/>
      </rPr>
      <t xml:space="preserve">new categories </t>
    </r>
    <r>
      <rPr>
        <sz val="11"/>
        <color theme="1"/>
        <rFont val="Calibri"/>
        <family val="2"/>
        <scheme val="minor"/>
      </rPr>
      <t>by typing below the items or just replacing them If need.</t>
    </r>
  </si>
  <si>
    <t>Employee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</si>
</sst>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8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12529"/>
      <name val="Arial"/>
      <family val="2"/>
    </font>
    <font>
      <sz val="11"/>
      <color rgb="FF212529"/>
      <name val="Calibri"/>
      <family val="2"/>
      <scheme val="minor"/>
    </font>
    <font>
      <sz val="12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168" fontId="0" fillId="0" borderId="0" xfId="2" applyNumberFormat="1" applyFont="1"/>
    <xf numFmtId="168" fontId="0" fillId="0" borderId="0" xfId="1" applyNumberFormat="1" applyFont="1"/>
    <xf numFmtId="1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6">
    <dxf>
      <numFmt numFmtId="168" formatCode="_-[$$-409]* #,##0.00_ ;_-[$$-409]* \-#,##0.00\ ;_-[$$-409]* &quot;-&quot;??_ ;_-@_ "/>
    </dxf>
    <dxf>
      <numFmt numFmtId="168" formatCode="_-[$$-409]* #,##0.00_ ;_-[$$-409]* \-#,##0.00\ ;_-[$$-409]* &quot;-&quot;??_ ;_-@_ "/>
    </dxf>
    <dxf>
      <numFmt numFmtId="168" formatCode="_-[$$-409]* #,##0.00_ ;_-[$$-409]* \-#,##0.00\ ;_-[$$-409]* &quot;-&quot;??_ ;_-@_ "/>
    </dxf>
    <dxf>
      <numFmt numFmtId="168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212529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7B26CA-714C-4A7C-A59E-0E374AB8DEF6}" name="Expense_T" displayName="Expense_T" ref="A8:D11" totalsRowShown="0">
  <autoFilter ref="A8:D11" xr:uid="{5F7B26CA-714C-4A7C-A59E-0E374AB8DEF6}">
    <filterColumn colId="0" hiddenButton="1"/>
    <filterColumn colId="1" hiddenButton="1"/>
    <filterColumn colId="2" hiddenButton="1"/>
    <filterColumn colId="3" hiddenButton="1"/>
  </autoFilter>
  <tableColumns count="4">
    <tableColumn id="1" xr3:uid="{CACB5085-734B-4B59-B27D-5D6FB3F8B2A6}" name="Date"/>
    <tableColumn id="2" xr3:uid="{D8E331A7-4C15-4C58-A707-1CC33DE6C9F2}" name="Category"/>
    <tableColumn id="3" xr3:uid="{308265C7-0A5F-4FFB-8849-8AB64F81F49E}" name="Detail"/>
    <tableColumn id="4" xr3:uid="{C4C2461D-93AA-4839-9D84-32A67D521008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FE55E-2124-486F-AA54-35CDE90850C5}" name="Products_Received_T" displayName="Products_Received_T" ref="A9:I19" totalsRowShown="0">
  <autoFilter ref="A9:I19" xr:uid="{8C2FE55E-2124-486F-AA54-35CDE90850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5C171A2-7D70-4198-B8F0-0D984AEB670A}" name="Date"/>
    <tableColumn id="2" xr3:uid="{E6D64065-3292-496F-AC39-113EB6541969}" name="Code" dataDxfId="4"/>
    <tableColumn id="3" xr3:uid="{FF1DFCDB-F8D5-4F50-995A-880FC4C1FD85}" name="Category">
      <calculatedColumnFormula>VLOOKUP(B10,Products_T[],2,FALSE)</calculatedColumnFormula>
    </tableColumn>
    <tableColumn id="4" xr3:uid="{0CE3C34D-5CFA-4648-912C-3F37B851EB9A}" name="Product Name">
      <calculatedColumnFormula>VLOOKUP(B10,Products_T[],3,FALSE)</calculatedColumnFormula>
    </tableColumn>
    <tableColumn id="5" xr3:uid="{1EEA1381-E286-41EE-8A22-AA329BE9BC46}" name="Units">
      <calculatedColumnFormula>VLOOKUP(B10,Products_T[],4,FALSE)</calculatedColumnFormula>
    </tableColumn>
    <tableColumn id="6" xr3:uid="{5BB1F263-22DA-4941-B344-6878E1A0FE00}" name="Amount Received"/>
    <tableColumn id="7" xr3:uid="{5A2A8814-FADB-4612-B00D-341921F6052F}" name="Buyed Price" dataDxfId="3" dataCellStyle="Percent"/>
    <tableColumn id="8" xr3:uid="{24BB2CA7-48CF-4208-9DB1-36ADD20CAF25}" name="Sales Price" dataDxfId="2" dataCellStyle="Percent">
      <calculatedColumnFormula>VLOOKUP(B10,Products_T[],5,FALSE)</calculatedColumnFormula>
    </tableColumn>
    <tableColumn id="9" xr3:uid="{812D8CF8-3F68-48EE-B27C-2DDB59480A54}" name="Total Expense" dataDxfId="1" dataCellStyle="Percent">
      <calculatedColumnFormula>Products_Received_T[[#This Row],[Buyed Price]]*Products_Received_T[[#This Row],[Amount Received]]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137EE-F49F-46FA-A64E-60018B245DEA}" name="Products_T" displayName="Products_T" ref="A9:E19" totalsRowShown="0">
  <autoFilter ref="A9:E19" xr:uid="{5C0137EE-F49F-46FA-A64E-60018B245D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4F4F8AB-C6BC-4FAA-B95F-4FF312663BA6}" name="Code" dataDxfId="5"/>
    <tableColumn id="2" xr3:uid="{EDCD8A4B-D158-48D8-8E2A-7B3347F03D3A}" name="Category"/>
    <tableColumn id="3" xr3:uid="{D8EE4C8A-EC28-41B6-B5DF-5731F8F03E50}" name="Product Name"/>
    <tableColumn id="4" xr3:uid="{F6854AA1-40A6-4ECB-8B42-DA4666CF9ABE}" name="Units"/>
    <tableColumn id="5" xr3:uid="{4F23AE4B-5355-4DE1-A3C6-BCFB01E493B0}" name="Sale Price" dataDxfId="0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5DA4AC-3E6B-40EE-ADD6-DC27AAD96FD0}" name="Category_T" displayName="Category_T" ref="C7:C13" totalsRowShown="0">
  <autoFilter ref="C7:C13" xr:uid="{F45DA4AC-3E6B-40EE-ADD6-DC27AAD96FD0}">
    <filterColumn colId="0" hiddenButton="1"/>
  </autoFilter>
  <tableColumns count="1">
    <tableColumn id="1" xr3:uid="{7DFABD5F-2D75-4A95-A699-B2464B8138A2}" name="Categ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A497A2-2406-44E8-A4FB-1783DA7F0591}" name="Expense_Category_T" displayName="Expense_Category_T" ref="E7:E10" totalsRowShown="0">
  <autoFilter ref="E7:E10" xr:uid="{3AA497A2-2406-44E8-A4FB-1783DA7F0591}">
    <filterColumn colId="0" hiddenButton="1"/>
  </autoFilter>
  <tableColumns count="1">
    <tableColumn id="1" xr3:uid="{9F67E0A2-0CB0-46DF-8B85-8C1F32E70E1A}" name="Expense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0833-4352-487F-9DB5-D1BD1E129D22}">
  <dimension ref="A1:F11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2.7109375" customWidth="1"/>
    <col min="2" max="2" width="23.42578125" bestFit="1" customWidth="1"/>
    <col min="3" max="3" width="15.7109375" bestFit="1" customWidth="1"/>
    <col min="4" max="8" width="12.7109375" customWidth="1"/>
  </cols>
  <sheetData>
    <row r="1" spans="1:6" ht="15.75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4" t="s">
        <v>52</v>
      </c>
      <c r="B2" s="4"/>
      <c r="C2" s="4"/>
      <c r="D2" s="4"/>
      <c r="E2" s="4"/>
      <c r="F2" s="4"/>
    </row>
    <row r="3" spans="1:6" x14ac:dyDescent="0.25">
      <c r="A3" s="4" t="s">
        <v>53</v>
      </c>
      <c r="B3" s="4"/>
      <c r="C3" s="4"/>
      <c r="D3" s="4"/>
      <c r="E3" s="4"/>
      <c r="F3" s="4"/>
    </row>
    <row r="4" spans="1:6" x14ac:dyDescent="0.25">
      <c r="A4" s="4" t="s">
        <v>54</v>
      </c>
      <c r="B4" s="4"/>
      <c r="C4" s="4"/>
      <c r="D4" s="4"/>
      <c r="E4" s="4"/>
      <c r="F4" s="4"/>
    </row>
    <row r="5" spans="1:6" x14ac:dyDescent="0.25">
      <c r="A5" s="4" t="s">
        <v>55</v>
      </c>
      <c r="B5" s="4"/>
      <c r="C5" s="4"/>
      <c r="D5" s="4"/>
      <c r="E5" s="4"/>
      <c r="F5" s="4"/>
    </row>
    <row r="6" spans="1:6" x14ac:dyDescent="0.25">
      <c r="A6" s="4" t="s">
        <v>56</v>
      </c>
      <c r="B6" s="4"/>
      <c r="C6" s="4"/>
      <c r="D6" s="4"/>
      <c r="E6" s="4"/>
      <c r="F6" s="4"/>
    </row>
    <row r="8" spans="1:6" x14ac:dyDescent="0.25">
      <c r="A8" t="s">
        <v>12</v>
      </c>
      <c r="B8" t="s">
        <v>3</v>
      </c>
      <c r="C8" t="s">
        <v>46</v>
      </c>
      <c r="D8" t="s">
        <v>13</v>
      </c>
    </row>
    <row r="9" spans="1:6" x14ac:dyDescent="0.25">
      <c r="A9" s="12">
        <v>44692</v>
      </c>
      <c r="B9" t="s">
        <v>48</v>
      </c>
      <c r="C9" t="s">
        <v>61</v>
      </c>
      <c r="D9" s="11">
        <v>1200</v>
      </c>
    </row>
    <row r="10" spans="1:6" x14ac:dyDescent="0.25">
      <c r="A10" s="12">
        <v>44692</v>
      </c>
      <c r="B10" t="s">
        <v>49</v>
      </c>
    </row>
    <row r="11" spans="1:6" x14ac:dyDescent="0.25">
      <c r="A11" s="12">
        <v>44694</v>
      </c>
      <c r="B11" t="s">
        <v>50</v>
      </c>
    </row>
  </sheetData>
  <mergeCells count="6">
    <mergeCell ref="A5:F5"/>
    <mergeCell ref="A6:F6"/>
    <mergeCell ref="A4:F4"/>
    <mergeCell ref="A3:F3"/>
    <mergeCell ref="A2:F2"/>
    <mergeCell ref="A1:F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E28068-938C-4D07-9BFF-436F3BFB744F}">
          <x14:formula1>
            <xm:f>Data!$E$8:$E$10</xm:f>
          </x14:formula1>
          <xm:sqref>B9:B11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EE6C-7FA8-478F-9DC8-71CEEE6FB5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D064-4E2E-4533-A94C-05F8DB34C61A}">
  <dimension ref="A1:I19"/>
  <sheetViews>
    <sheetView showGridLines="0" workbookViewId="0">
      <pane ySplit="7" topLeftCell="A11" activePane="bottomLeft" state="frozen"/>
      <selection pane="bottomLeft" activeCell="A10" sqref="A10:A19"/>
    </sheetView>
  </sheetViews>
  <sheetFormatPr defaultRowHeight="15" x14ac:dyDescent="0.25"/>
  <cols>
    <col min="1" max="3" width="12.7109375" customWidth="1"/>
    <col min="4" max="4" width="67.28515625" bestFit="1" customWidth="1"/>
    <col min="5" max="5" width="6.28515625" bestFit="1" customWidth="1"/>
    <col min="6" max="6" width="16.85546875" bestFit="1" customWidth="1"/>
    <col min="7" max="8" width="12.7109375" style="10" customWidth="1"/>
    <col min="9" max="9" width="14.5703125" style="10" bestFit="1" customWidth="1"/>
    <col min="10" max="10" width="15.7109375" customWidth="1"/>
    <col min="11" max="12" width="12.7109375" customWidth="1"/>
    <col min="13" max="13" width="13.5703125" customWidth="1"/>
    <col min="14" max="14" width="12.7109375" customWidth="1"/>
    <col min="15" max="15" width="15.42578125" customWidth="1"/>
    <col min="16" max="16" width="12.7109375" customWidth="1"/>
  </cols>
  <sheetData>
    <row r="1" spans="1:9" ht="15.75" x14ac:dyDescent="0.25">
      <c r="A1" s="2" t="s">
        <v>0</v>
      </c>
      <c r="B1" s="2"/>
      <c r="C1" s="2"/>
      <c r="D1" s="2"/>
      <c r="E1" s="2"/>
    </row>
    <row r="2" spans="1:9" x14ac:dyDescent="0.25">
      <c r="A2" s="3" t="s">
        <v>51</v>
      </c>
      <c r="B2" s="3"/>
      <c r="C2" s="3"/>
      <c r="D2" s="3"/>
      <c r="E2" s="3"/>
    </row>
    <row r="3" spans="1:9" x14ac:dyDescent="0.25">
      <c r="A3" s="4" t="s">
        <v>17</v>
      </c>
      <c r="B3" s="4"/>
      <c r="C3" s="4"/>
      <c r="D3" s="4"/>
      <c r="E3" s="4"/>
    </row>
    <row r="4" spans="1:9" x14ac:dyDescent="0.25">
      <c r="A4" s="4" t="s">
        <v>18</v>
      </c>
      <c r="B4" s="4"/>
      <c r="C4" s="4"/>
      <c r="D4" s="4"/>
      <c r="E4" s="4"/>
    </row>
    <row r="5" spans="1:9" x14ac:dyDescent="0.25">
      <c r="A5" s="4" t="s">
        <v>19</v>
      </c>
      <c r="B5" s="4"/>
      <c r="C5" s="4"/>
      <c r="D5" s="4"/>
      <c r="E5" s="4"/>
    </row>
    <row r="6" spans="1:9" x14ac:dyDescent="0.25">
      <c r="A6" s="4" t="s">
        <v>20</v>
      </c>
      <c r="B6" s="4"/>
      <c r="C6" s="4"/>
      <c r="D6" s="4"/>
      <c r="E6" s="4"/>
    </row>
    <row r="7" spans="1:9" x14ac:dyDescent="0.25">
      <c r="A7" s="4" t="s">
        <v>22</v>
      </c>
      <c r="B7" s="4"/>
      <c r="C7" s="4"/>
      <c r="D7" s="4"/>
      <c r="E7" s="4"/>
    </row>
    <row r="9" spans="1:9" x14ac:dyDescent="0.25">
      <c r="A9" t="s">
        <v>12</v>
      </c>
      <c r="B9" t="s">
        <v>2</v>
      </c>
      <c r="C9" t="s">
        <v>3</v>
      </c>
      <c r="D9" t="s">
        <v>4</v>
      </c>
      <c r="E9" t="s">
        <v>5</v>
      </c>
      <c r="F9" t="s">
        <v>21</v>
      </c>
      <c r="G9" s="10" t="s">
        <v>14</v>
      </c>
      <c r="H9" s="10" t="s">
        <v>15</v>
      </c>
      <c r="I9" s="10" t="s">
        <v>16</v>
      </c>
    </row>
    <row r="10" spans="1:9" x14ac:dyDescent="0.25">
      <c r="A10" s="12">
        <v>44321</v>
      </c>
      <c r="B10" s="9">
        <v>49000067316</v>
      </c>
      <c r="C10" t="str">
        <f>VLOOKUP(B10,Products_T[],2,FALSE)</f>
        <v>Grocery</v>
      </c>
      <c r="D10" t="str">
        <f>VLOOKUP(B10,Products_T[],3,FALSE)</f>
        <v>Coca-Cola Life</v>
      </c>
      <c r="E10" t="str">
        <f>VLOOKUP(B10,Products_T[],4,FALSE)</f>
        <v>7.5 Oz</v>
      </c>
      <c r="F10">
        <v>100</v>
      </c>
      <c r="G10" s="10">
        <v>1.8</v>
      </c>
      <c r="H10" s="10">
        <f>VLOOKUP(B10,Products_T[],5,FALSE)</f>
        <v>2.6</v>
      </c>
      <c r="I10" s="10">
        <f>Products_Received_T[[#This Row],[Buyed Price]]*Products_Received_T[[#This Row],[Amount Received]]</f>
        <v>180</v>
      </c>
    </row>
    <row r="11" spans="1:9" x14ac:dyDescent="0.25">
      <c r="A11" s="12">
        <v>44321</v>
      </c>
      <c r="B11" s="9">
        <v>34000225392</v>
      </c>
      <c r="C11" t="str">
        <f>VLOOKUP(B11,Products_T[],2,FALSE)</f>
        <v>Grocery</v>
      </c>
      <c r="D11" t="str">
        <f>VLOOKUP(B11,Products_T[],3,FALSE)</f>
        <v>Kit-Kat</v>
      </c>
      <c r="E11" t="str">
        <f>VLOOKUP(B11,Products_T[],4,FALSE)</f>
        <v>11 Oz</v>
      </c>
      <c r="F11">
        <v>250</v>
      </c>
      <c r="G11" s="10">
        <v>2.2999999999999998</v>
      </c>
      <c r="H11" s="10">
        <f>VLOOKUP(B11,Products_T[],5,FALSE)</f>
        <v>2.98</v>
      </c>
      <c r="I11" s="10">
        <f>Products_Received_T[[#This Row],[Buyed Price]]*Products_Received_T[[#This Row],[Amount Received]]</f>
        <v>575</v>
      </c>
    </row>
    <row r="12" spans="1:9" x14ac:dyDescent="0.25">
      <c r="A12" s="12">
        <v>44321</v>
      </c>
      <c r="B12" s="9">
        <v>18200110306</v>
      </c>
      <c r="C12" t="str">
        <f>VLOOKUP(B12,Products_T[],2,FALSE)</f>
        <v>Grocery</v>
      </c>
      <c r="D12" t="str">
        <f>VLOOKUP(B12,Products_T[],3,FALSE)</f>
        <v xml:space="preserve">Budweiser 30pk </v>
      </c>
      <c r="E12" t="str">
        <f>VLOOKUP(B12,Products_T[],4,FALSE)</f>
        <v>12 Oz</v>
      </c>
      <c r="F12">
        <v>480</v>
      </c>
      <c r="G12" s="10">
        <v>16.690000000000001</v>
      </c>
      <c r="H12" s="10">
        <f>VLOOKUP(B12,Products_T[],5,FALSE)</f>
        <v>21.99</v>
      </c>
      <c r="I12" s="10">
        <f>Products_Received_T[[#This Row],[Buyed Price]]*Products_Received_T[[#This Row],[Amount Received]]</f>
        <v>8011.2000000000007</v>
      </c>
    </row>
    <row r="13" spans="1:9" x14ac:dyDescent="0.25">
      <c r="A13" s="12">
        <v>44324</v>
      </c>
      <c r="B13" s="9">
        <v>711414220242</v>
      </c>
      <c r="C13" t="str">
        <f>VLOOKUP(B13,Products_T[],2,FALSE)</f>
        <v>Pet Supplies</v>
      </c>
      <c r="D13" t="str">
        <f>VLOOKUP(B13,Products_T[],3,FALSE)</f>
        <v>Legend Sandy x3</v>
      </c>
      <c r="E13" t="str">
        <f>VLOOKUP(B13,Products_T[],4,FALSE)</f>
        <v>6.4 Oz</v>
      </c>
      <c r="F13">
        <v>50</v>
      </c>
      <c r="G13" s="10">
        <v>6.5</v>
      </c>
      <c r="H13" s="10">
        <f>VLOOKUP(B13,Products_T[],5,FALSE)</f>
        <v>10.69</v>
      </c>
      <c r="I13" s="10">
        <f>Products_Received_T[[#This Row],[Buyed Price]]*Products_Received_T[[#This Row],[Amount Received]]</f>
        <v>325</v>
      </c>
    </row>
    <row r="14" spans="1:9" x14ac:dyDescent="0.25">
      <c r="A14" s="12">
        <v>44324</v>
      </c>
      <c r="B14" s="9">
        <v>28400150217</v>
      </c>
      <c r="C14" t="str">
        <f>VLOOKUP(B14,Products_T[],2,FALSE)</f>
        <v>Grocery</v>
      </c>
      <c r="D14" t="str">
        <f>VLOOKUP(B14,Products_T[],3,FALSE)</f>
        <v>Lays Flavor Finalists - Chicken &amp; Waffles</v>
      </c>
      <c r="E14" t="str">
        <f>VLOOKUP(B14,Products_T[],4,FALSE)</f>
        <v>9.5 Oz</v>
      </c>
      <c r="F14">
        <v>80</v>
      </c>
      <c r="G14" s="10">
        <v>2.11</v>
      </c>
      <c r="H14" s="10">
        <f>VLOOKUP(B14,Products_T[],5,FALSE)</f>
        <v>3</v>
      </c>
      <c r="I14" s="10">
        <f>Products_Received_T[[#This Row],[Buyed Price]]*Products_Received_T[[#This Row],[Amount Received]]</f>
        <v>168.79999999999998</v>
      </c>
    </row>
    <row r="15" spans="1:9" x14ac:dyDescent="0.25">
      <c r="A15" s="12">
        <v>44324</v>
      </c>
      <c r="B15" s="9">
        <v>850008597688</v>
      </c>
      <c r="C15" t="str">
        <f>VLOOKUP(B15,Products_T[],2,FALSE)</f>
        <v>Office Product</v>
      </c>
      <c r="D15" t="str">
        <f>VLOOKUP(B15,Products_T[],3,FALSE)</f>
        <v>Mr Pen x6</v>
      </c>
      <c r="E15" t="str">
        <f>VLOOKUP(B15,Products_T[],4,FALSE)</f>
        <v>3.7 Oz</v>
      </c>
      <c r="F15">
        <v>30</v>
      </c>
      <c r="G15" s="10">
        <v>4.8899999999999997</v>
      </c>
      <c r="H15" s="10">
        <f>VLOOKUP(B15,Products_T[],5,FALSE)</f>
        <v>6.85</v>
      </c>
      <c r="I15" s="10">
        <f>Products_Received_T[[#This Row],[Buyed Price]]*Products_Received_T[[#This Row],[Amount Received]]</f>
        <v>146.69999999999999</v>
      </c>
    </row>
    <row r="16" spans="1:9" x14ac:dyDescent="0.25">
      <c r="A16" s="12">
        <v>44327</v>
      </c>
      <c r="B16" s="9">
        <v>850008503108</v>
      </c>
      <c r="C16" t="str">
        <f>VLOOKUP(B16,Products_T[],2,FALSE)</f>
        <v>Toys</v>
      </c>
      <c r="D16" t="str">
        <f>VLOOKUP(B16,Products_T[],3,FALSE)</f>
        <v>Dungeon Royale</v>
      </c>
      <c r="E16" t="str">
        <f>VLOOKUP(B16,Products_T[],4,FALSE)</f>
        <v>2.3 lb</v>
      </c>
      <c r="F16">
        <v>15</v>
      </c>
      <c r="G16" s="10">
        <v>26.55</v>
      </c>
      <c r="H16" s="10">
        <f>VLOOKUP(B16,Products_T[],5,FALSE)</f>
        <v>35.99</v>
      </c>
      <c r="I16" s="10">
        <f>Products_Received_T[[#This Row],[Buyed Price]]*Products_Received_T[[#This Row],[Amount Received]]</f>
        <v>398.25</v>
      </c>
    </row>
    <row r="17" spans="1:9" x14ac:dyDescent="0.25">
      <c r="A17" s="12">
        <v>44327</v>
      </c>
      <c r="B17" s="7">
        <v>756171614026</v>
      </c>
      <c r="C17" t="str">
        <f>VLOOKUP(B17,Products_T[],2,FALSE)</f>
        <v>Clothing, Shoes &amp; Jewelry</v>
      </c>
      <c r="D17" t="str">
        <f>VLOOKUP(B17,Products_T[],3,FALSE)</f>
        <v>ReFire Gear Men Tactical Combat Airsoft Shirt Military Camouflage T Shirt</v>
      </c>
      <c r="E17">
        <f>VLOOKUP(B17,Products_T[],4,FALSE)</f>
        <v>1</v>
      </c>
      <c r="F17">
        <v>20</v>
      </c>
      <c r="G17" s="10">
        <v>24.94</v>
      </c>
      <c r="H17" s="10">
        <f>VLOOKUP(B17,Products_T[],5,FALSE)</f>
        <v>34.99</v>
      </c>
      <c r="I17" s="10">
        <f>Products_Received_T[[#This Row],[Buyed Price]]*Products_Received_T[[#This Row],[Amount Received]]</f>
        <v>498.8</v>
      </c>
    </row>
    <row r="18" spans="1:9" x14ac:dyDescent="0.25">
      <c r="A18" s="12">
        <v>44329</v>
      </c>
      <c r="B18" s="9">
        <v>756171601965</v>
      </c>
      <c r="C18" t="str">
        <f>VLOOKUP(B18,Products_T[],2,FALSE)</f>
        <v>Musical Instruments</v>
      </c>
      <c r="D18" t="str">
        <f>VLOOKUP(B18,Products_T[],3,FALSE)</f>
        <v>Hisili Hi-Res Wired Gaming Earphone</v>
      </c>
      <c r="E18">
        <f>VLOOKUP(B18,Products_T[],4,FALSE)</f>
        <v>1</v>
      </c>
      <c r="F18">
        <v>20</v>
      </c>
      <c r="G18" s="10">
        <v>22.34</v>
      </c>
      <c r="H18" s="10">
        <f>VLOOKUP(B18,Products_T[],5,FALSE)</f>
        <v>30</v>
      </c>
      <c r="I18" s="10">
        <f>Products_Received_T[[#This Row],[Buyed Price]]*Products_Received_T[[#This Row],[Amount Received]]</f>
        <v>446.8</v>
      </c>
    </row>
    <row r="19" spans="1:9" x14ac:dyDescent="0.25">
      <c r="A19" s="12">
        <v>44329</v>
      </c>
      <c r="B19" s="6">
        <v>756171621901</v>
      </c>
      <c r="C19" t="str">
        <f>VLOOKUP(B19,Products_T[],2,FALSE)</f>
        <v>Toys</v>
      </c>
      <c r="D19" t="str">
        <f>VLOOKUP(B19,Products_T[],3,FALSE)</f>
        <v>Growland Dinosaur Toys Gifts 8 PCS Dinosaur</v>
      </c>
      <c r="E19">
        <f>VLOOKUP(B19,Products_T[],4,FALSE)</f>
        <v>1</v>
      </c>
      <c r="F19">
        <v>10</v>
      </c>
      <c r="G19" s="10">
        <v>6.22</v>
      </c>
      <c r="H19" s="10">
        <f>VLOOKUP(B19,Products_T[],5,FALSE)</f>
        <v>9.99</v>
      </c>
      <c r="I19" s="10">
        <f>Products_Received_T[[#This Row],[Buyed Price]]*Products_Received_T[[#This Row],[Amount Received]]</f>
        <v>62.199999999999996</v>
      </c>
    </row>
  </sheetData>
  <mergeCells count="7">
    <mergeCell ref="A7:E7"/>
    <mergeCell ref="A2:E2"/>
    <mergeCell ref="A1:E1"/>
    <mergeCell ref="A3:E3"/>
    <mergeCell ref="A4:E4"/>
    <mergeCell ref="A5:E5"/>
    <mergeCell ref="A6:E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AC66-8678-446C-A8D5-6BD72B4920B5}">
  <dimension ref="A1:F19"/>
  <sheetViews>
    <sheetView showGridLines="0" workbookViewId="0">
      <pane ySplit="7" topLeftCell="A8" activePane="bottomLeft" state="frozen"/>
      <selection pane="bottomLeft" sqref="A1:F1"/>
    </sheetView>
  </sheetViews>
  <sheetFormatPr defaultRowHeight="15" x14ac:dyDescent="0.25"/>
  <cols>
    <col min="1" max="1" width="13.7109375" bestFit="1" customWidth="1"/>
    <col min="2" max="2" width="24.28515625" bestFit="1" customWidth="1"/>
    <col min="3" max="3" width="67.28515625" bestFit="1" customWidth="1"/>
    <col min="4" max="4" width="10.28515625" bestFit="1" customWidth="1"/>
    <col min="5" max="5" width="9.5703125" bestFit="1" customWidth="1"/>
    <col min="6" max="6" width="11" customWidth="1"/>
    <col min="7" max="7" width="15.7109375" customWidth="1"/>
    <col min="9" max="9" width="11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3" t="s">
        <v>1</v>
      </c>
      <c r="B2" s="3"/>
      <c r="C2" s="3"/>
      <c r="D2" s="3"/>
      <c r="E2" s="3"/>
      <c r="F2" s="3"/>
    </row>
    <row r="3" spans="1:6" x14ac:dyDescent="0.25">
      <c r="A3" s="3" t="s">
        <v>7</v>
      </c>
      <c r="B3" s="3"/>
      <c r="C3" s="3"/>
      <c r="D3" s="3"/>
      <c r="E3" s="3"/>
      <c r="F3" s="3"/>
    </row>
    <row r="4" spans="1:6" x14ac:dyDescent="0.25">
      <c r="A4" s="3" t="s">
        <v>8</v>
      </c>
      <c r="B4" s="3"/>
      <c r="C4" s="3"/>
      <c r="D4" s="3"/>
      <c r="E4" s="3"/>
      <c r="F4" s="3"/>
    </row>
    <row r="5" spans="1:6" x14ac:dyDescent="0.25">
      <c r="A5" s="5" t="s">
        <v>9</v>
      </c>
      <c r="B5" s="5"/>
      <c r="C5" s="5"/>
      <c r="D5" s="5"/>
      <c r="E5" s="5"/>
      <c r="F5" s="5"/>
    </row>
    <row r="6" spans="1:6" x14ac:dyDescent="0.25">
      <c r="A6" s="5" t="s">
        <v>10</v>
      </c>
      <c r="B6" s="5"/>
      <c r="C6" s="5"/>
      <c r="D6" s="5"/>
      <c r="E6" s="5"/>
      <c r="F6" s="5"/>
    </row>
    <row r="7" spans="1:6" x14ac:dyDescent="0.25">
      <c r="A7" s="5" t="s">
        <v>11</v>
      </c>
      <c r="B7" s="5"/>
      <c r="C7" s="5"/>
      <c r="D7" s="5"/>
      <c r="E7" s="5"/>
      <c r="F7" s="5"/>
    </row>
    <row r="9" spans="1:6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6" x14ac:dyDescent="0.25">
      <c r="A10" s="9">
        <v>49000067316</v>
      </c>
      <c r="B10" t="s">
        <v>23</v>
      </c>
      <c r="C10" t="s">
        <v>24</v>
      </c>
      <c r="D10" t="s">
        <v>41</v>
      </c>
      <c r="E10" s="11">
        <v>2.6</v>
      </c>
    </row>
    <row r="11" spans="1:6" x14ac:dyDescent="0.25">
      <c r="A11" s="9">
        <v>34000225392</v>
      </c>
      <c r="B11" t="s">
        <v>23</v>
      </c>
      <c r="C11" t="s">
        <v>25</v>
      </c>
      <c r="D11" t="s">
        <v>26</v>
      </c>
      <c r="E11" s="11">
        <v>2.98</v>
      </c>
    </row>
    <row r="12" spans="1:6" x14ac:dyDescent="0.25">
      <c r="A12" s="9">
        <v>18200110306</v>
      </c>
      <c r="B12" t="s">
        <v>23</v>
      </c>
      <c r="C12" t="s">
        <v>31</v>
      </c>
      <c r="D12" t="s">
        <v>30</v>
      </c>
      <c r="E12" s="11">
        <v>21.99</v>
      </c>
    </row>
    <row r="13" spans="1:6" x14ac:dyDescent="0.25">
      <c r="A13" s="9">
        <v>711414220242</v>
      </c>
      <c r="B13" t="s">
        <v>27</v>
      </c>
      <c r="C13" t="s">
        <v>35</v>
      </c>
      <c r="D13" t="s">
        <v>34</v>
      </c>
      <c r="E13" s="11">
        <v>10.69</v>
      </c>
    </row>
    <row r="14" spans="1:6" x14ac:dyDescent="0.25">
      <c r="A14" s="9">
        <v>28400150217</v>
      </c>
      <c r="B14" t="s">
        <v>23</v>
      </c>
      <c r="C14" t="s">
        <v>28</v>
      </c>
      <c r="D14" t="s">
        <v>29</v>
      </c>
      <c r="E14" s="11">
        <v>3</v>
      </c>
    </row>
    <row r="15" spans="1:6" x14ac:dyDescent="0.25">
      <c r="A15" s="9">
        <v>850008597688</v>
      </c>
      <c r="B15" t="s">
        <v>38</v>
      </c>
      <c r="C15" t="s">
        <v>32</v>
      </c>
      <c r="D15" t="s">
        <v>33</v>
      </c>
      <c r="E15" s="11">
        <v>6.85</v>
      </c>
    </row>
    <row r="16" spans="1:6" x14ac:dyDescent="0.25">
      <c r="A16" s="9">
        <v>850008503108</v>
      </c>
      <c r="B16" t="s">
        <v>44</v>
      </c>
      <c r="C16" t="s">
        <v>36</v>
      </c>
      <c r="D16" t="s">
        <v>37</v>
      </c>
      <c r="E16" s="11">
        <v>35.99</v>
      </c>
    </row>
    <row r="17" spans="1:5" x14ac:dyDescent="0.25">
      <c r="A17" s="7">
        <v>756171614026</v>
      </c>
      <c r="B17" t="s">
        <v>39</v>
      </c>
      <c r="C17" t="s">
        <v>40</v>
      </c>
      <c r="D17">
        <v>1</v>
      </c>
      <c r="E17" s="11">
        <v>34.99</v>
      </c>
    </row>
    <row r="18" spans="1:5" x14ac:dyDescent="0.25">
      <c r="A18" s="9">
        <v>756171601965</v>
      </c>
      <c r="B18" t="s">
        <v>43</v>
      </c>
      <c r="C18" t="s">
        <v>42</v>
      </c>
      <c r="D18">
        <v>1</v>
      </c>
      <c r="E18" s="11">
        <v>30</v>
      </c>
    </row>
    <row r="19" spans="1:5" x14ac:dyDescent="0.25">
      <c r="A19" s="6">
        <v>756171621901</v>
      </c>
      <c r="B19" t="s">
        <v>44</v>
      </c>
      <c r="C19" t="s">
        <v>45</v>
      </c>
      <c r="D19">
        <v>1</v>
      </c>
      <c r="E19" s="11">
        <v>9.99</v>
      </c>
    </row>
  </sheetData>
  <mergeCells count="7">
    <mergeCell ref="A1:F1"/>
    <mergeCell ref="A2:F2"/>
    <mergeCell ref="A3:F3"/>
    <mergeCell ref="A4:F4"/>
    <mergeCell ref="A5:F5"/>
    <mergeCell ref="A6:F6"/>
    <mergeCell ref="A7:F7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AD37AC-9CC5-4F3D-A958-68BDD26677DC}">
          <x14:formula1>
            <xm:f>Data!$C$8:$C$13</xm:f>
          </x14:formula1>
          <xm:sqref>B10:B19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3A47-FC58-44A7-AD1A-ED59FFA42E2D}">
  <dimension ref="A1:E13"/>
  <sheetViews>
    <sheetView tabSelected="1" workbookViewId="0">
      <selection sqref="A1:E1"/>
    </sheetView>
  </sheetViews>
  <sheetFormatPr defaultRowHeight="15" x14ac:dyDescent="0.25"/>
  <cols>
    <col min="1" max="2" width="12.7109375" customWidth="1"/>
    <col min="3" max="3" width="24.28515625" bestFit="1" customWidth="1"/>
    <col min="4" max="4" width="8.28515625" customWidth="1"/>
    <col min="5" max="5" width="35.140625" customWidth="1"/>
    <col min="6" max="8" width="12.7109375" customWidth="1"/>
  </cols>
  <sheetData>
    <row r="1" spans="1:5" ht="15.75" x14ac:dyDescent="0.25">
      <c r="A1" s="2" t="s">
        <v>0</v>
      </c>
      <c r="B1" s="2"/>
      <c r="C1" s="2"/>
      <c r="D1" s="2"/>
      <c r="E1" s="2"/>
    </row>
    <row r="2" spans="1:5" x14ac:dyDescent="0.25">
      <c r="A2" s="4" t="s">
        <v>57</v>
      </c>
      <c r="B2" s="4"/>
      <c r="C2" s="4"/>
      <c r="D2" s="4"/>
      <c r="E2" s="4"/>
    </row>
    <row r="3" spans="1:5" x14ac:dyDescent="0.25">
      <c r="A3" s="4" t="s">
        <v>58</v>
      </c>
      <c r="B3" s="4"/>
      <c r="C3" s="4"/>
      <c r="D3" s="4"/>
      <c r="E3" s="4"/>
    </row>
    <row r="4" spans="1:5" x14ac:dyDescent="0.25">
      <c r="A4" s="4" t="s">
        <v>59</v>
      </c>
      <c r="B4" s="4"/>
      <c r="C4" s="4"/>
      <c r="D4" s="4"/>
      <c r="E4" s="4"/>
    </row>
    <row r="5" spans="1:5" x14ac:dyDescent="0.25">
      <c r="A5" s="4" t="s">
        <v>60</v>
      </c>
      <c r="B5" s="4"/>
      <c r="C5" s="4"/>
      <c r="D5" s="4"/>
      <c r="E5" s="4"/>
    </row>
    <row r="7" spans="1:5" x14ac:dyDescent="0.25">
      <c r="C7" t="s">
        <v>3</v>
      </c>
      <c r="E7" t="s">
        <v>47</v>
      </c>
    </row>
    <row r="8" spans="1:5" ht="15.75" x14ac:dyDescent="0.25">
      <c r="C8" s="8" t="s">
        <v>23</v>
      </c>
      <c r="E8" t="s">
        <v>48</v>
      </c>
    </row>
    <row r="9" spans="1:5" x14ac:dyDescent="0.25">
      <c r="C9" t="s">
        <v>27</v>
      </c>
      <c r="E9" t="s">
        <v>49</v>
      </c>
    </row>
    <row r="10" spans="1:5" x14ac:dyDescent="0.25">
      <c r="C10" t="s">
        <v>38</v>
      </c>
      <c r="E10" t="s">
        <v>50</v>
      </c>
    </row>
    <row r="11" spans="1:5" x14ac:dyDescent="0.25">
      <c r="C11" t="s">
        <v>39</v>
      </c>
    </row>
    <row r="12" spans="1:5" x14ac:dyDescent="0.25">
      <c r="C12" t="s">
        <v>43</v>
      </c>
    </row>
    <row r="13" spans="1:5" x14ac:dyDescent="0.25">
      <c r="C13" t="s">
        <v>44</v>
      </c>
    </row>
  </sheetData>
  <mergeCells count="5">
    <mergeCell ref="A1:E1"/>
    <mergeCell ref="A2:E2"/>
    <mergeCell ref="A3:E3"/>
    <mergeCell ref="A4:E4"/>
    <mergeCell ref="A5:E5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Expenses</vt:lpstr>
      <vt:lpstr>Inventory</vt:lpstr>
      <vt:lpstr>Products Received</vt:lpstr>
      <vt:lpstr>Products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Fausto Facundo Pucheta Fortin</dc:creator>
  <cp:lastModifiedBy>Aldo Fausto Facundo Pucheta Fortin</cp:lastModifiedBy>
  <dcterms:created xsi:type="dcterms:W3CDTF">2022-06-29T23:31:06Z</dcterms:created>
  <dcterms:modified xsi:type="dcterms:W3CDTF">2022-06-30T02:46:41Z</dcterms:modified>
</cp:coreProperties>
</file>