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oral\git\"/>
    </mc:Choice>
  </mc:AlternateContent>
  <xr:revisionPtr revIDLastSave="0" documentId="13_ncr:1_{5BB107F1-1ACC-4877-A828-1FED552D1973}" xr6:coauthVersionLast="40" xr6:coauthVersionMax="40" xr10:uidLastSave="{00000000-0000-0000-0000-000000000000}"/>
  <bookViews>
    <workbookView xWindow="0" yWindow="0" windowWidth="20490" windowHeight="6945" activeTab="2" xr2:uid="{703322BC-5837-41AF-AE09-2AA4EA37FA63}"/>
  </bookViews>
  <sheets>
    <sheet name="Compras" sheetId="1" r:id="rId1"/>
    <sheet name="Ventas" sheetId="2" r:id="rId2"/>
    <sheet name="Balance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P7" i="3" s="1"/>
  <c r="E7" i="3"/>
  <c r="F7" i="3"/>
  <c r="G7" i="3"/>
  <c r="H7" i="3"/>
  <c r="I7" i="3"/>
  <c r="J7" i="3"/>
  <c r="K7" i="3"/>
  <c r="L7" i="3"/>
  <c r="M7" i="3"/>
  <c r="N7" i="3"/>
  <c r="O7" i="3"/>
  <c r="D9" i="2"/>
  <c r="E9" i="2"/>
  <c r="F9" i="2"/>
  <c r="G9" i="2"/>
  <c r="H9" i="2"/>
  <c r="I9" i="2"/>
  <c r="J9" i="2"/>
  <c r="K9" i="2"/>
  <c r="L9" i="2"/>
  <c r="M9" i="2"/>
  <c r="N9" i="2"/>
  <c r="C9" i="2"/>
  <c r="O8" i="2"/>
  <c r="D8" i="2"/>
  <c r="E8" i="2"/>
  <c r="F8" i="2"/>
  <c r="G8" i="2"/>
  <c r="H8" i="2"/>
  <c r="I8" i="2"/>
  <c r="J8" i="2"/>
  <c r="K8" i="2"/>
  <c r="L8" i="2"/>
  <c r="M8" i="2"/>
  <c r="N8" i="2"/>
  <c r="C8" i="2"/>
  <c r="P7" i="1"/>
  <c r="P8" i="1"/>
  <c r="P9" i="1"/>
  <c r="P10" i="1"/>
  <c r="P11" i="1"/>
  <c r="P6" i="1"/>
  <c r="D14" i="1"/>
  <c r="E14" i="1"/>
  <c r="F14" i="1"/>
  <c r="G14" i="1"/>
  <c r="H14" i="1"/>
  <c r="I14" i="1"/>
  <c r="J14" i="1"/>
  <c r="K14" i="1"/>
  <c r="L14" i="1"/>
  <c r="M14" i="1"/>
  <c r="N14" i="1"/>
  <c r="C14" i="1"/>
  <c r="O5" i="1"/>
  <c r="O6" i="1"/>
  <c r="O7" i="1"/>
  <c r="O8" i="1"/>
  <c r="O9" i="1"/>
  <c r="O10" i="1"/>
  <c r="O11" i="1"/>
  <c r="O12" i="1"/>
  <c r="O4" i="1"/>
  <c r="D13" i="1"/>
  <c r="E13" i="1"/>
  <c r="F13" i="1"/>
  <c r="G13" i="1"/>
  <c r="H13" i="1"/>
  <c r="I13" i="1"/>
  <c r="J13" i="1"/>
  <c r="K13" i="1"/>
  <c r="L13" i="1"/>
  <c r="M13" i="1"/>
  <c r="N13" i="1"/>
  <c r="C13" i="1"/>
  <c r="O13" i="1" l="1"/>
</calcChain>
</file>

<file path=xl/sharedStrings.xml><?xml version="1.0" encoding="utf-8"?>
<sst xmlns="http://schemas.openxmlformats.org/spreadsheetml/2006/main" count="58" uniqueCount="38">
  <si>
    <t>Meses</t>
  </si>
  <si>
    <t>Conceptos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</si>
  <si>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</si>
  <si>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</si>
  <si>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</si>
  <si>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</si>
  <si>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</si>
  <si>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</si>
  <si>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</si>
  <si>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</si>
  <si>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</si>
  <si>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</si>
  <si>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</si>
  <si>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</si>
  <si>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Papel Impresora</t>
  </si>
  <si>
    <t>Tizas</t>
  </si>
  <si>
    <t>Bombillas</t>
  </si>
  <si>
    <t>Proyector</t>
  </si>
  <si>
    <t>Mesas</t>
  </si>
  <si>
    <t>Sillas</t>
  </si>
  <si>
    <t>TOTAL</t>
  </si>
  <si>
    <t>Porcentajes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</si>
  <si>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</si>
  <si>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</si>
  <si>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</si>
  <si>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</si>
  <si>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</si>
  <si>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</si>
  <si>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</si>
  <si>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</si>
  <si>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</si>
  <si>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</si>
  <si>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</si>
  <si>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</si>
  <si>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Alumnos</t>
  </si>
  <si>
    <t>Importe</t>
  </si>
  <si>
    <t>Porcentaje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</si>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</sst>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Balance!$D$7:$O$7</c:f>
              <c:numCache>
                <c:formatCode>General</c:formatCode>
                <c:ptCount val="12"/>
                <c:pt idx="0">
                  <c:v>-450</c:v>
                </c:pt>
                <c:pt idx="1">
                  <c:v>1145</c:v>
                </c:pt>
                <c:pt idx="2">
                  <c:v>1246</c:v>
                </c:pt>
                <c:pt idx="3">
                  <c:v>1145</c:v>
                </c:pt>
                <c:pt idx="4">
                  <c:v>950</c:v>
                </c:pt>
                <c:pt idx="5">
                  <c:v>891</c:v>
                </c:pt>
                <c:pt idx="6">
                  <c:v>1150</c:v>
                </c:pt>
                <c:pt idx="7">
                  <c:v>1145</c:v>
                </c:pt>
                <c:pt idx="8">
                  <c:v>1146</c:v>
                </c:pt>
                <c:pt idx="9">
                  <c:v>995</c:v>
                </c:pt>
                <c:pt idx="10">
                  <c:v>1050</c:v>
                </c:pt>
                <c:pt idx="11">
                  <c:v>1041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9-4174-A366-D3239A522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183631"/>
        <c:axId val="953207807"/>
      </c:lineChart>
      <c:catAx>
        <c:axId val="30118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3207807"/>
        <c:crosses val="autoZero"/>
        <c:auto val="1"/>
        <c:lblAlgn val="ctr"/>
        <c:lblOffset val="100"/>
        <c:noMultiLvlLbl val="0"/>
      </c:catAx>
      <c:valAx>
        <c:axId val="9532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118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9</xdr:row>
      <xdr:rowOff>23812</xdr:rowOff>
    </xdr:from>
    <xdr:to>
      <xdr:col>11</xdr:col>
      <xdr:colOff>476250</xdr:colOff>
      <xdr:row>23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5D5A08-2F60-4303-8BBC-CD2A3B141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45A9-A8A7-4431-BFBE-E7B66270C6AE}">
  <dimension ref="B3:P14"/>
  <sheetViews>
    <sheetView workbookViewId="0">
      <selection activeCell="P3" sqref="P3"/>
    </sheetView>
  </sheetViews>
  <sheetFormatPr baseColWidth="10" defaultRowHeight="15" x14ac:dyDescent="0.25"/>
  <cols>
    <col min="2" max="2" width="15.42578125" bestFit="1" customWidth="1"/>
    <col min="3" max="10" width="9.5703125" customWidth="1"/>
    <col min="11" max="11" width="11.28515625" bestFit="1" customWidth="1"/>
    <col min="12" max="12" width="9.5703125" customWidth="1"/>
    <col min="13" max="13" width="10.7109375" bestFit="1" customWidth="1"/>
    <col min="14" max="14" width="9.5703125" customWidth="1"/>
  </cols>
  <sheetData>
    <row r="3" spans="2:16" x14ac:dyDescent="0.25">
      <c r="B3" s="1" t="s">
        <v>0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20</v>
      </c>
      <c r="P3" s="1" t="s">
        <v>21</v>
      </c>
    </row>
    <row r="4" spans="2:16" x14ac:dyDescent="0.25">
      <c r="B4" s="1" t="s">
        <v>1</v>
      </c>
      <c r="O4">
        <f>SUM(C4:N4)</f>
        <v>0</v>
      </c>
    </row>
    <row r="5" spans="2:16" x14ac:dyDescent="0.25">
      <c r="B5" s="1"/>
      <c r="O5">
        <f t="shared" ref="O5:O13" si="0">SUM(C5:N5)</f>
        <v>0</v>
      </c>
    </row>
    <row r="6" spans="2:16" x14ac:dyDescent="0.25">
      <c r="B6" s="1" t="s">
        <v>14</v>
      </c>
      <c r="C6">
        <v>50</v>
      </c>
      <c r="D6">
        <v>50</v>
      </c>
      <c r="E6">
        <v>50</v>
      </c>
      <c r="F6">
        <v>50</v>
      </c>
      <c r="G6">
        <v>50</v>
      </c>
      <c r="H6">
        <v>50</v>
      </c>
      <c r="I6">
        <v>50</v>
      </c>
      <c r="J6">
        <v>50</v>
      </c>
      <c r="K6">
        <v>50</v>
      </c>
      <c r="L6">
        <v>50</v>
      </c>
      <c r="M6">
        <v>50</v>
      </c>
      <c r="N6">
        <v>50</v>
      </c>
      <c r="O6">
        <f t="shared" si="0"/>
        <v>600</v>
      </c>
      <c r="P6" s="2">
        <f>+O6/$O$13</f>
        <v>0.21849963583394028</v>
      </c>
    </row>
    <row r="7" spans="2:16" x14ac:dyDescent="0.25">
      <c r="B7" s="1" t="s">
        <v>15</v>
      </c>
      <c r="D7">
        <v>5</v>
      </c>
      <c r="F7">
        <v>5</v>
      </c>
      <c r="H7">
        <v>5</v>
      </c>
      <c r="J7">
        <v>5</v>
      </c>
      <c r="L7">
        <v>5</v>
      </c>
      <c r="N7">
        <v>5</v>
      </c>
      <c r="O7">
        <f t="shared" si="0"/>
        <v>30</v>
      </c>
      <c r="P7" s="2">
        <f t="shared" ref="P7:P11" si="1">+O7/$O$13</f>
        <v>1.0924981791697014E-2</v>
      </c>
    </row>
    <row r="8" spans="2:16" x14ac:dyDescent="0.25">
      <c r="B8" s="1" t="s">
        <v>16</v>
      </c>
      <c r="E8">
        <v>4</v>
      </c>
      <c r="H8">
        <v>4</v>
      </c>
      <c r="K8">
        <v>4</v>
      </c>
      <c r="N8">
        <v>4</v>
      </c>
      <c r="O8">
        <f t="shared" si="0"/>
        <v>16</v>
      </c>
      <c r="P8" s="2">
        <f t="shared" si="1"/>
        <v>5.826656955571741E-3</v>
      </c>
    </row>
    <row r="9" spans="2:16" x14ac:dyDescent="0.25">
      <c r="B9" s="1" t="s">
        <v>17</v>
      </c>
      <c r="C9">
        <v>400</v>
      </c>
      <c r="O9">
        <f t="shared" si="0"/>
        <v>400</v>
      </c>
      <c r="P9" s="2">
        <f t="shared" si="1"/>
        <v>0.14566642388929352</v>
      </c>
    </row>
    <row r="10" spans="2:16" x14ac:dyDescent="0.25">
      <c r="B10" s="1" t="s">
        <v>18</v>
      </c>
      <c r="C10">
        <v>1000</v>
      </c>
      <c r="H10">
        <v>100</v>
      </c>
      <c r="O10">
        <f t="shared" si="0"/>
        <v>1100</v>
      </c>
      <c r="P10" s="2">
        <f t="shared" si="1"/>
        <v>0.40058266569555717</v>
      </c>
    </row>
    <row r="11" spans="2:16" x14ac:dyDescent="0.25">
      <c r="B11" s="1" t="s">
        <v>19</v>
      </c>
      <c r="C11">
        <v>500</v>
      </c>
      <c r="H11">
        <v>50</v>
      </c>
      <c r="L11">
        <v>50</v>
      </c>
      <c r="O11">
        <f t="shared" si="0"/>
        <v>600</v>
      </c>
      <c r="P11" s="2">
        <f t="shared" si="1"/>
        <v>0.21849963583394028</v>
      </c>
    </row>
    <row r="12" spans="2:16" x14ac:dyDescent="0.25">
      <c r="B12" s="1"/>
      <c r="O12">
        <f t="shared" si="0"/>
        <v>0</v>
      </c>
    </row>
    <row r="13" spans="2:16" x14ac:dyDescent="0.25">
      <c r="B13" s="1" t="s">
        <v>20</v>
      </c>
      <c r="C13">
        <f>SUM(C6:C11)</f>
        <v>1950</v>
      </c>
      <c r="D13">
        <f t="shared" ref="D13:N13" si="2">SUM(D6:D11)</f>
        <v>55</v>
      </c>
      <c r="E13">
        <f t="shared" si="2"/>
        <v>54</v>
      </c>
      <c r="F13">
        <f t="shared" si="2"/>
        <v>55</v>
      </c>
      <c r="G13">
        <f t="shared" si="2"/>
        <v>50</v>
      </c>
      <c r="H13">
        <f t="shared" si="2"/>
        <v>209</v>
      </c>
      <c r="I13">
        <f t="shared" si="2"/>
        <v>50</v>
      </c>
      <c r="J13">
        <f t="shared" si="2"/>
        <v>55</v>
      </c>
      <c r="K13">
        <f t="shared" si="2"/>
        <v>54</v>
      </c>
      <c r="L13">
        <f t="shared" si="2"/>
        <v>105</v>
      </c>
      <c r="M13">
        <f t="shared" si="2"/>
        <v>50</v>
      </c>
      <c r="N13">
        <f t="shared" si="2"/>
        <v>59</v>
      </c>
      <c r="O13">
        <f t="shared" si="0"/>
        <v>2746</v>
      </c>
    </row>
    <row r="14" spans="2:16" x14ac:dyDescent="0.25">
      <c r="B14" s="1" t="s">
        <v>21</v>
      </c>
      <c r="C14" s="2">
        <f>+C13/$O$13</f>
        <v>0.71012381646030587</v>
      </c>
      <c r="D14" s="2">
        <f t="shared" ref="D14:N14" si="3">+D13/$O$13</f>
        <v>2.0029133284777859E-2</v>
      </c>
      <c r="E14" s="2">
        <f t="shared" si="3"/>
        <v>1.9664967225054626E-2</v>
      </c>
      <c r="F14" s="2">
        <f t="shared" si="3"/>
        <v>2.0029133284777859E-2</v>
      </c>
      <c r="G14" s="2">
        <f t="shared" si="3"/>
        <v>1.820830298616169E-2</v>
      </c>
      <c r="H14" s="2">
        <f t="shared" si="3"/>
        <v>7.6110706482155857E-2</v>
      </c>
      <c r="I14" s="2">
        <f t="shared" si="3"/>
        <v>1.820830298616169E-2</v>
      </c>
      <c r="J14" s="2">
        <f t="shared" si="3"/>
        <v>2.0029133284777859E-2</v>
      </c>
      <c r="K14" s="2">
        <f t="shared" si="3"/>
        <v>1.9664967225054626E-2</v>
      </c>
      <c r="L14" s="2">
        <f t="shared" si="3"/>
        <v>3.8237436270939548E-2</v>
      </c>
      <c r="M14" s="2">
        <f t="shared" si="3"/>
        <v>1.820830298616169E-2</v>
      </c>
      <c r="N14" s="2">
        <f t="shared" si="3"/>
        <v>2.1485797523670795E-2</v>
      </c>
      <c r="O14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39FB-1279-4448-A743-55ADD2222132}">
  <dimension ref="B3:O10"/>
  <sheetViews>
    <sheetView workbookViewId="0">
      <selection activeCell="B3" sqref="B3:O10"/>
    </sheetView>
  </sheetViews>
  <sheetFormatPr baseColWidth="10" defaultRowHeight="15" x14ac:dyDescent="0.25"/>
  <sheetData>
    <row r="3" spans="2:15" x14ac:dyDescent="0.25">
      <c r="B3" s="1" t="s">
        <v>0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s="1" t="s">
        <v>20</v>
      </c>
    </row>
    <row r="4" spans="2:15" x14ac:dyDescent="0.25">
      <c r="B4" s="1" t="s">
        <v>1</v>
      </c>
    </row>
    <row r="5" spans="2:15" x14ac:dyDescent="0.25">
      <c r="B5" s="1"/>
    </row>
    <row r="6" spans="2:15" x14ac:dyDescent="0.25">
      <c r="B6" s="1" t="s">
        <v>34</v>
      </c>
      <c r="C6">
        <v>15</v>
      </c>
      <c r="D6">
        <v>12</v>
      </c>
      <c r="E6">
        <v>13</v>
      </c>
      <c r="F6">
        <v>12</v>
      </c>
      <c r="G6">
        <v>10</v>
      </c>
      <c r="H6">
        <v>11</v>
      </c>
      <c r="I6">
        <v>12</v>
      </c>
      <c r="J6">
        <v>12</v>
      </c>
      <c r="K6">
        <v>12</v>
      </c>
      <c r="L6">
        <v>11</v>
      </c>
      <c r="M6">
        <v>11</v>
      </c>
      <c r="N6">
        <v>11</v>
      </c>
    </row>
    <row r="7" spans="2:15" x14ac:dyDescent="0.25">
      <c r="B7" s="1"/>
    </row>
    <row r="8" spans="2:15" x14ac:dyDescent="0.25">
      <c r="B8" s="1" t="s">
        <v>20</v>
      </c>
      <c r="C8">
        <f>+C10*C6</f>
        <v>1500</v>
      </c>
      <c r="D8">
        <f t="shared" ref="D8:N8" si="0">+D10*D6</f>
        <v>1200</v>
      </c>
      <c r="E8">
        <f t="shared" si="0"/>
        <v>1300</v>
      </c>
      <c r="F8">
        <f t="shared" si="0"/>
        <v>1200</v>
      </c>
      <c r="G8">
        <f t="shared" si="0"/>
        <v>1000</v>
      </c>
      <c r="H8">
        <f t="shared" si="0"/>
        <v>1100</v>
      </c>
      <c r="I8">
        <f t="shared" si="0"/>
        <v>1200</v>
      </c>
      <c r="J8">
        <f t="shared" si="0"/>
        <v>1200</v>
      </c>
      <c r="K8">
        <f t="shared" si="0"/>
        <v>1200</v>
      </c>
      <c r="L8">
        <f t="shared" si="0"/>
        <v>1100</v>
      </c>
      <c r="M8">
        <f t="shared" si="0"/>
        <v>1100</v>
      </c>
      <c r="N8">
        <f t="shared" si="0"/>
        <v>1100</v>
      </c>
      <c r="O8">
        <f>+SUM(C8:N8)</f>
        <v>14200</v>
      </c>
    </row>
    <row r="9" spans="2:15" x14ac:dyDescent="0.25">
      <c r="B9" s="1" t="s">
        <v>36</v>
      </c>
      <c r="C9" s="2">
        <f>+C8/$O$8</f>
        <v>0.10563380281690141</v>
      </c>
      <c r="D9" s="2">
        <f t="shared" ref="D9:N9" si="1">+D8/$O$8</f>
        <v>8.4507042253521125E-2</v>
      </c>
      <c r="E9" s="2">
        <f t="shared" si="1"/>
        <v>9.154929577464789E-2</v>
      </c>
      <c r="F9" s="2">
        <f t="shared" si="1"/>
        <v>8.4507042253521125E-2</v>
      </c>
      <c r="G9" s="2">
        <f t="shared" si="1"/>
        <v>7.0422535211267609E-2</v>
      </c>
      <c r="H9" s="2">
        <f t="shared" si="1"/>
        <v>7.746478873239436E-2</v>
      </c>
      <c r="I9" s="2">
        <f t="shared" si="1"/>
        <v>8.4507042253521125E-2</v>
      </c>
      <c r="J9" s="2">
        <f t="shared" si="1"/>
        <v>8.4507042253521125E-2</v>
      </c>
      <c r="K9" s="2">
        <f t="shared" si="1"/>
        <v>8.4507042253521125E-2</v>
      </c>
      <c r="L9" s="2">
        <f t="shared" si="1"/>
        <v>7.746478873239436E-2</v>
      </c>
      <c r="M9" s="2">
        <f t="shared" si="1"/>
        <v>7.746478873239436E-2</v>
      </c>
      <c r="N9" s="2">
        <f t="shared" si="1"/>
        <v>7.746478873239436E-2</v>
      </c>
    </row>
    <row r="10" spans="2:15" x14ac:dyDescent="0.25">
      <c r="B10" s="1" t="s">
        <v>35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E89D-C941-4AF7-851D-27ACA273DA61}">
  <dimension ref="C4:P14"/>
  <sheetViews>
    <sheetView tabSelected="1" topLeftCell="A4" workbookViewId="0">
      <selection activeCell="N15" sqref="N15"/>
    </sheetView>
  </sheetViews>
  <sheetFormatPr baseColWidth="10" defaultRowHeight="15" x14ac:dyDescent="0.25"/>
  <sheetData>
    <row r="4" spans="3:16" x14ac:dyDescent="0.25">
      <c r="C4" s="1" t="s">
        <v>0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20</v>
      </c>
    </row>
    <row r="5" spans="3:16" x14ac:dyDescent="0.25">
      <c r="C5" s="1"/>
    </row>
    <row r="6" spans="3:16" x14ac:dyDescent="0.25">
      <c r="C6" s="1"/>
    </row>
    <row r="7" spans="3:16" x14ac:dyDescent="0.25">
      <c r="C7" s="1" t="s">
        <v>37</v>
      </c>
      <c r="D7">
        <f>+Ventas!C8-Compras!C13</f>
        <v>-450</v>
      </c>
      <c r="E7">
        <f>+Ventas!D8-Compras!D13</f>
        <v>1145</v>
      </c>
      <c r="F7">
        <f>+Ventas!E8-Compras!E13</f>
        <v>1246</v>
      </c>
      <c r="G7">
        <f>+Ventas!F8-Compras!F13</f>
        <v>1145</v>
      </c>
      <c r="H7">
        <f>+Ventas!G8-Compras!G13</f>
        <v>950</v>
      </c>
      <c r="I7">
        <f>+Ventas!H8-Compras!H13</f>
        <v>891</v>
      </c>
      <c r="J7">
        <f>+Ventas!I8-Compras!I13</f>
        <v>1150</v>
      </c>
      <c r="K7">
        <f>+Ventas!J8-Compras!J13</f>
        <v>1145</v>
      </c>
      <c r="L7">
        <f>+Ventas!K8-Compras!K13</f>
        <v>1146</v>
      </c>
      <c r="M7">
        <f>+Ventas!L8-Compras!L13</f>
        <v>995</v>
      </c>
      <c r="N7">
        <f>+Ventas!M8-Compras!M13</f>
        <v>1050</v>
      </c>
      <c r="O7">
        <f>+Ventas!N8-Compras!N13</f>
        <v>1041</v>
      </c>
      <c r="P7">
        <f>+SUM(D7:O7)</f>
        <v>11454</v>
      </c>
    </row>
    <row r="8" spans="3:16" x14ac:dyDescent="0.25">
      <c r="C8" s="1"/>
    </row>
    <row r="9" spans="3:16" x14ac:dyDescent="0.25">
      <c r="C9" s="1"/>
    </row>
    <row r="10" spans="3:16" x14ac:dyDescent="0.25"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3:16" x14ac:dyDescent="0.25">
      <c r="C11" s="1"/>
    </row>
    <row r="14" spans="3:16" x14ac:dyDescent="0.25">
      <c r="N1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62B5C8DB-F342-4E86-9896-9F2AC4AF78D6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</vt:lpstr>
      <vt:lpstr>Ventas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Avendaño</dc:creator>
  <cp:lastModifiedBy>Felix Avendaño</cp:lastModifiedBy>
  <cp:lastPrinted>2018-12-17T08:52:20Z</cp:lastPrinted>
  <dcterms:created xsi:type="dcterms:W3CDTF">2018-12-17T08:19:51Z</dcterms:created>
  <dcterms:modified xsi:type="dcterms:W3CDTF">2018-12-19T09:23:03Z</dcterms:modified>
</cp:coreProperties>
</file>