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ero.santos\PycharmProjects\ME\AuxDox\"/>
    </mc:Choice>
  </mc:AlternateContent>
  <xr:revisionPtr revIDLastSave="0" documentId="13_ncr:1_{8925F1BD-330C-4865-ADA9-2A6D18142C77}" xr6:coauthVersionLast="47" xr6:coauthVersionMax="47" xr10:uidLastSave="{00000000-0000-0000-0000-000000000000}"/>
  <bookViews>
    <workbookView xWindow="20370" yWindow="-120" windowWidth="29040" windowHeight="15990" firstSheet="2" activeTab="4" xr2:uid="{CAA23727-E135-465E-AFAF-7EAF40409B97}"/>
  </bookViews>
  <sheets>
    <sheet name="OBJECT_DATA" sheetId="1" r:id="rId1"/>
    <sheet name="OBJECT_CONTROL" sheetId="2" r:id="rId2"/>
    <sheet name="SENSOR_CONTROL" sheetId="3" r:id="rId3"/>
    <sheet name="SYNC_MESSAGE" sheetId="4" r:id="rId4"/>
    <sheet name="SM_TIME_MESSAGE" sheetId="5" r:id="rId5"/>
    <sheet name="SM_WRONG_DIRECTION_MESSAGE" sheetId="6" r:id="rId6"/>
    <sheet name="SM_RELAY_MESSAGE" sheetId="7" r:id="rId7"/>
    <sheet name="SM_PRESENCE_MESSAG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7" l="1"/>
  <c r="B21" i="7"/>
  <c r="B17" i="7"/>
  <c r="B13" i="7"/>
  <c r="B9" i="7"/>
  <c r="AU34" i="8"/>
  <c r="AQ34" i="8"/>
  <c r="AM34" i="8"/>
  <c r="AI34" i="8"/>
  <c r="AE34" i="8"/>
  <c r="AA34" i="8"/>
  <c r="W34" i="8"/>
  <c r="S34" i="8"/>
  <c r="O34" i="8"/>
  <c r="K34" i="8"/>
  <c r="G34" i="8"/>
  <c r="C34" i="8"/>
  <c r="AU30" i="8"/>
  <c r="AQ30" i="8"/>
  <c r="AQ31" i="8" s="1"/>
  <c r="AM30" i="8"/>
  <c r="AI30" i="8"/>
  <c r="AE30" i="8"/>
  <c r="AA30" i="8"/>
  <c r="W30" i="8"/>
  <c r="S30" i="8"/>
  <c r="O30" i="8"/>
  <c r="K30" i="8"/>
  <c r="K31" i="8" s="1"/>
  <c r="G30" i="8"/>
  <c r="C30" i="8"/>
  <c r="AU26" i="8"/>
  <c r="AQ26" i="8"/>
  <c r="AM26" i="8"/>
  <c r="AI26" i="8"/>
  <c r="AI27" i="8" s="1"/>
  <c r="AE26" i="8"/>
  <c r="AA26" i="8"/>
  <c r="W26" i="8"/>
  <c r="S26" i="8"/>
  <c r="O26" i="8"/>
  <c r="K26" i="8"/>
  <c r="G26" i="8"/>
  <c r="C26" i="8"/>
  <c r="AU22" i="8"/>
  <c r="AQ22" i="8"/>
  <c r="AM22" i="8"/>
  <c r="AI22" i="8"/>
  <c r="AI23" i="8" s="1"/>
  <c r="AE22" i="8"/>
  <c r="AA22" i="8"/>
  <c r="W22" i="8"/>
  <c r="S22" i="8"/>
  <c r="O22" i="8"/>
  <c r="K22" i="8"/>
  <c r="G22" i="8"/>
  <c r="C22" i="8"/>
  <c r="C23" i="8" s="1"/>
  <c r="AU18" i="8"/>
  <c r="AQ18" i="8"/>
  <c r="AM18" i="8"/>
  <c r="AI18" i="8"/>
  <c r="AE18" i="8"/>
  <c r="AA18" i="8"/>
  <c r="W18" i="8"/>
  <c r="S18" i="8"/>
  <c r="S19" i="8" s="1"/>
  <c r="O18" i="8"/>
  <c r="K18" i="8"/>
  <c r="G18" i="8"/>
  <c r="C18" i="8"/>
  <c r="AU14" i="8"/>
  <c r="AQ14" i="8"/>
  <c r="AM14" i="8"/>
  <c r="AI14" i="8"/>
  <c r="AE14" i="8"/>
  <c r="AA14" i="8"/>
  <c r="W14" i="8"/>
  <c r="S14" i="8"/>
  <c r="O14" i="8"/>
  <c r="K14" i="8"/>
  <c r="G14" i="8"/>
  <c r="C14" i="8"/>
  <c r="C15" i="8" s="1"/>
  <c r="AU10" i="8"/>
  <c r="AQ10" i="8"/>
  <c r="AM10" i="8"/>
  <c r="AI10" i="8"/>
  <c r="AE10" i="8"/>
  <c r="AA10" i="8"/>
  <c r="W10" i="8"/>
  <c r="S10" i="8"/>
  <c r="S11" i="8" s="1"/>
  <c r="O10" i="8"/>
  <c r="K10" i="8"/>
  <c r="G10" i="8"/>
  <c r="C10" i="8"/>
  <c r="AM26" i="7"/>
  <c r="AI26" i="7"/>
  <c r="AI27" i="7" s="1"/>
  <c r="AE26" i="7"/>
  <c r="AA26" i="7"/>
  <c r="W26" i="7"/>
  <c r="S26" i="7"/>
  <c r="O26" i="7"/>
  <c r="K26" i="7"/>
  <c r="K27" i="7" s="1"/>
  <c r="G26" i="7"/>
  <c r="C26" i="7"/>
  <c r="AM22" i="7"/>
  <c r="AI22" i="7"/>
  <c r="AE22" i="7"/>
  <c r="AA22" i="7"/>
  <c r="AA23" i="7" s="1"/>
  <c r="W22" i="7"/>
  <c r="S22" i="7"/>
  <c r="O22" i="7"/>
  <c r="K22" i="7"/>
  <c r="G22" i="7"/>
  <c r="C22" i="7"/>
  <c r="AM18" i="7"/>
  <c r="AI18" i="7"/>
  <c r="AE18" i="7"/>
  <c r="AA18" i="7"/>
  <c r="AA19" i="7" s="1"/>
  <c r="W18" i="7"/>
  <c r="S18" i="7"/>
  <c r="O18" i="7"/>
  <c r="K18" i="7"/>
  <c r="G18" i="7"/>
  <c r="C18" i="7"/>
  <c r="AM14" i="7"/>
  <c r="AI14" i="7"/>
  <c r="AE14" i="7"/>
  <c r="AA14" i="7"/>
  <c r="AA15" i="7" s="1"/>
  <c r="W14" i="7"/>
  <c r="S14" i="7"/>
  <c r="S15" i="7" s="1"/>
  <c r="O14" i="7"/>
  <c r="K14" i="7"/>
  <c r="K15" i="7" s="1"/>
  <c r="G14" i="7"/>
  <c r="C14" i="7"/>
  <c r="AM10" i="7"/>
  <c r="AI10" i="7"/>
  <c r="AE10" i="7"/>
  <c r="AA10" i="7"/>
  <c r="W10" i="7"/>
  <c r="S10" i="7"/>
  <c r="S11" i="7" s="1"/>
  <c r="O10" i="7"/>
  <c r="K10" i="7"/>
  <c r="G10" i="7"/>
  <c r="C10" i="7"/>
  <c r="O18" i="6"/>
  <c r="K18" i="6"/>
  <c r="K19" i="6" s="1"/>
  <c r="G18" i="6"/>
  <c r="C19" i="6" s="1"/>
  <c r="C18" i="6"/>
  <c r="O14" i="6"/>
  <c r="K14" i="6"/>
  <c r="G14" i="6"/>
  <c r="C14" i="6"/>
  <c r="O10" i="6"/>
  <c r="K10" i="6"/>
  <c r="G10" i="6"/>
  <c r="C10" i="6"/>
  <c r="BK22" i="5"/>
  <c r="BG22" i="5"/>
  <c r="BG23" i="5" s="1"/>
  <c r="BC22" i="5"/>
  <c r="AY22" i="5"/>
  <c r="AU22" i="5"/>
  <c r="AQ22" i="5"/>
  <c r="AM22" i="5"/>
  <c r="AI23" i="5" s="1"/>
  <c r="AI22" i="5"/>
  <c r="AE22" i="5"/>
  <c r="AA22" i="5"/>
  <c r="W22" i="5"/>
  <c r="S22" i="5"/>
  <c r="O22" i="5"/>
  <c r="K22" i="5"/>
  <c r="G22" i="5"/>
  <c r="C22" i="5"/>
  <c r="BK18" i="5"/>
  <c r="BG18" i="5"/>
  <c r="BG19" i="5" s="1"/>
  <c r="BC18" i="5"/>
  <c r="AY18" i="5"/>
  <c r="AY19" i="5" s="1"/>
  <c r="AU18" i="5"/>
  <c r="AQ18" i="5"/>
  <c r="AM18" i="5"/>
  <c r="AI18" i="5"/>
  <c r="AE18" i="5"/>
  <c r="AA18" i="5"/>
  <c r="AA19" i="5" s="1"/>
  <c r="W18" i="5"/>
  <c r="S18" i="5"/>
  <c r="O18" i="5"/>
  <c r="K18" i="5"/>
  <c r="G18" i="5"/>
  <c r="C18" i="5"/>
  <c r="BK14" i="5"/>
  <c r="BG14" i="5"/>
  <c r="BC14" i="5"/>
  <c r="AY14" i="5"/>
  <c r="AY15" i="5" s="1"/>
  <c r="AU14" i="5"/>
  <c r="AQ14" i="5"/>
  <c r="AQ15" i="5" s="1"/>
  <c r="AM14" i="5"/>
  <c r="AI14" i="5"/>
  <c r="AI15" i="5" s="1"/>
  <c r="AE14" i="5"/>
  <c r="AA14" i="5"/>
  <c r="W14" i="5"/>
  <c r="S14" i="5"/>
  <c r="S15" i="5" s="1"/>
  <c r="O14" i="5"/>
  <c r="K14" i="5"/>
  <c r="K15" i="5" s="1"/>
  <c r="G14" i="5"/>
  <c r="C14" i="5"/>
  <c r="C15" i="5" s="1"/>
  <c r="BK10" i="5"/>
  <c r="BG10" i="5"/>
  <c r="BC10" i="5"/>
  <c r="AY10" i="5"/>
  <c r="AU10" i="5"/>
  <c r="AQ10" i="5"/>
  <c r="AM10" i="5"/>
  <c r="AI10" i="5"/>
  <c r="AI11" i="5" s="1"/>
  <c r="AE10" i="5"/>
  <c r="AA10" i="5"/>
  <c r="AA11" i="5" s="1"/>
  <c r="W10" i="5"/>
  <c r="S10" i="5"/>
  <c r="O10" i="5"/>
  <c r="K10" i="5"/>
  <c r="G10" i="5"/>
  <c r="C10" i="5"/>
  <c r="C11" i="5" s="1"/>
  <c r="BK10" i="4"/>
  <c r="BG10" i="4"/>
  <c r="BC10" i="4"/>
  <c r="AY10" i="4"/>
  <c r="AY11" i="4" s="1"/>
  <c r="AU10" i="4"/>
  <c r="AQ10" i="4"/>
  <c r="AM10" i="4"/>
  <c r="AI10" i="4"/>
  <c r="AE10" i="4"/>
  <c r="AA10" i="4"/>
  <c r="W10" i="4"/>
  <c r="S10" i="4"/>
  <c r="O10" i="4"/>
  <c r="K10" i="4"/>
  <c r="K11" i="4" s="1"/>
  <c r="G10" i="4"/>
  <c r="C10" i="4"/>
  <c r="B29" i="3"/>
  <c r="B25" i="3"/>
  <c r="B21" i="3"/>
  <c r="B17" i="3"/>
  <c r="B13" i="3"/>
  <c r="B9" i="3"/>
  <c r="AY31" i="3"/>
  <c r="AQ31" i="3"/>
  <c r="BK30" i="3"/>
  <c r="BG30" i="3"/>
  <c r="BG31" i="3" s="1"/>
  <c r="BC30" i="3"/>
  <c r="AY30" i="3"/>
  <c r="AU30" i="3"/>
  <c r="AQ30" i="3"/>
  <c r="AM30" i="3"/>
  <c r="AI30" i="3"/>
  <c r="AI31" i="3" s="1"/>
  <c r="AE30" i="3"/>
  <c r="AA30" i="3"/>
  <c r="AA31" i="3" s="1"/>
  <c r="W30" i="3"/>
  <c r="S30" i="3"/>
  <c r="S31" i="3" s="1"/>
  <c r="O30" i="3"/>
  <c r="K31" i="3" s="1"/>
  <c r="K30" i="3"/>
  <c r="G30" i="3"/>
  <c r="C30" i="3"/>
  <c r="C31" i="3" s="1"/>
  <c r="AY27" i="3"/>
  <c r="S27" i="3"/>
  <c r="K27" i="3"/>
  <c r="BK26" i="3"/>
  <c r="BG27" i="3" s="1"/>
  <c r="BG26" i="3"/>
  <c r="BC26" i="3"/>
  <c r="AY26" i="3"/>
  <c r="AU26" i="3"/>
  <c r="AQ26" i="3"/>
  <c r="AQ27" i="3" s="1"/>
  <c r="AM26" i="3"/>
  <c r="AI26" i="3"/>
  <c r="AE26" i="3"/>
  <c r="AA26" i="3"/>
  <c r="AA27" i="3" s="1"/>
  <c r="W26" i="3"/>
  <c r="S26" i="3"/>
  <c r="O26" i="3"/>
  <c r="K26" i="3"/>
  <c r="G26" i="3"/>
  <c r="C26" i="3"/>
  <c r="C27" i="3" s="1"/>
  <c r="S23" i="3"/>
  <c r="K23" i="3"/>
  <c r="BK22" i="3"/>
  <c r="BG23" i="3" s="1"/>
  <c r="BG22" i="3"/>
  <c r="BC22" i="3"/>
  <c r="AY23" i="3" s="1"/>
  <c r="AY22" i="3"/>
  <c r="AU22" i="3"/>
  <c r="AQ22" i="3"/>
  <c r="AM22" i="3"/>
  <c r="AI22" i="3"/>
  <c r="AE22" i="3"/>
  <c r="AA23" i="3" s="1"/>
  <c r="AA22" i="3"/>
  <c r="W22" i="3"/>
  <c r="S22" i="3"/>
  <c r="O22" i="3"/>
  <c r="K22" i="3"/>
  <c r="G22" i="3"/>
  <c r="C22" i="3"/>
  <c r="C23" i="3" s="1"/>
  <c r="AA19" i="3"/>
  <c r="S19" i="3"/>
  <c r="K19" i="3"/>
  <c r="BK18" i="3"/>
  <c r="BG18" i="3"/>
  <c r="BG19" i="3" s="1"/>
  <c r="BC18" i="3"/>
  <c r="AY18" i="3"/>
  <c r="AY19" i="3" s="1"/>
  <c r="AU18" i="3"/>
  <c r="AQ18" i="3"/>
  <c r="AM18" i="3"/>
  <c r="AI18" i="3"/>
  <c r="AI19" i="3" s="1"/>
  <c r="AE18" i="3"/>
  <c r="AA18" i="3"/>
  <c r="W18" i="3"/>
  <c r="S18" i="3"/>
  <c r="O18" i="3"/>
  <c r="K18" i="3"/>
  <c r="G18" i="3"/>
  <c r="C18" i="3"/>
  <c r="C19" i="3" s="1"/>
  <c r="AA15" i="3"/>
  <c r="S15" i="3"/>
  <c r="BK14" i="3"/>
  <c r="BG15" i="3" s="1"/>
  <c r="BG14" i="3"/>
  <c r="BC14" i="3"/>
  <c r="AY14" i="3"/>
  <c r="AY15" i="3" s="1"/>
  <c r="AU14" i="3"/>
  <c r="AQ14" i="3"/>
  <c r="AQ15" i="3" s="1"/>
  <c r="AM14" i="3"/>
  <c r="AI15" i="3" s="1"/>
  <c r="AI14" i="3"/>
  <c r="AE14" i="3"/>
  <c r="AA14" i="3"/>
  <c r="W14" i="3"/>
  <c r="S14" i="3"/>
  <c r="O14" i="3"/>
  <c r="K14" i="3"/>
  <c r="K15" i="3" s="1"/>
  <c r="G14" i="3"/>
  <c r="C14" i="3"/>
  <c r="C15" i="3" s="1"/>
  <c r="AI11" i="3"/>
  <c r="AA11" i="3"/>
  <c r="S11" i="3"/>
  <c r="BK10" i="3"/>
  <c r="BG10" i="3"/>
  <c r="BG11" i="3" s="1"/>
  <c r="BC10" i="3"/>
  <c r="AY10" i="3"/>
  <c r="AY11" i="3" s="1"/>
  <c r="AU10" i="3"/>
  <c r="AQ10" i="3"/>
  <c r="AQ11" i="3" s="1"/>
  <c r="AM10" i="3"/>
  <c r="AI10" i="3"/>
  <c r="AE10" i="3"/>
  <c r="AA10" i="3"/>
  <c r="W10" i="3"/>
  <c r="S10" i="3"/>
  <c r="O10" i="3"/>
  <c r="K10" i="3"/>
  <c r="K11" i="3" s="1"/>
  <c r="G10" i="3"/>
  <c r="C10" i="3"/>
  <c r="C11" i="3" s="1"/>
  <c r="C23" i="7" l="1"/>
  <c r="AI23" i="7"/>
  <c r="AA27" i="7"/>
  <c r="K35" i="8"/>
  <c r="S27" i="8"/>
  <c r="AI15" i="8"/>
  <c r="AA35" i="8"/>
  <c r="C31" i="8"/>
  <c r="AI31" i="8"/>
  <c r="C11" i="8"/>
  <c r="AI11" i="8"/>
  <c r="S15" i="8"/>
  <c r="C19" i="8"/>
  <c r="K11" i="8"/>
  <c r="K19" i="8"/>
  <c r="AA23" i="8"/>
  <c r="K27" i="8"/>
  <c r="AQ27" i="8"/>
  <c r="K15" i="8"/>
  <c r="AQ15" i="8"/>
  <c r="AA19" i="8"/>
  <c r="AQ23" i="8"/>
  <c r="S31" i="8"/>
  <c r="C35" i="8"/>
  <c r="AA27" i="8"/>
  <c r="AQ11" i="8"/>
  <c r="AI19" i="8"/>
  <c r="K23" i="8"/>
  <c r="AQ35" i="8"/>
  <c r="AA15" i="8"/>
  <c r="S23" i="8"/>
  <c r="C27" i="8"/>
  <c r="S35" i="8"/>
  <c r="AQ19" i="8"/>
  <c r="AA11" i="8"/>
  <c r="AA31" i="8"/>
  <c r="AI35" i="8"/>
  <c r="C27" i="7"/>
  <c r="K23" i="7"/>
  <c r="S27" i="7"/>
  <c r="S23" i="7"/>
  <c r="C11" i="7"/>
  <c r="AI11" i="7"/>
  <c r="C19" i="7"/>
  <c r="AI19" i="7"/>
  <c r="C15" i="7"/>
  <c r="AI15" i="7"/>
  <c r="K19" i="7"/>
  <c r="AA11" i="7"/>
  <c r="S19" i="7"/>
  <c r="K11" i="7"/>
  <c r="C15" i="6"/>
  <c r="B17" i="6"/>
  <c r="K11" i="6"/>
  <c r="K15" i="6"/>
  <c r="C11" i="6"/>
  <c r="AA23" i="5"/>
  <c r="K23" i="5"/>
  <c r="C23" i="5"/>
  <c r="AQ23" i="5"/>
  <c r="AQ19" i="5"/>
  <c r="BG11" i="5"/>
  <c r="AA15" i="5"/>
  <c r="BG15" i="5"/>
  <c r="B13" i="5" s="1"/>
  <c r="S19" i="5"/>
  <c r="S23" i="5"/>
  <c r="AY23" i="5"/>
  <c r="K11" i="5"/>
  <c r="AQ11" i="5"/>
  <c r="C19" i="5"/>
  <c r="AI19" i="5"/>
  <c r="S11" i="5"/>
  <c r="AY11" i="5"/>
  <c r="K19" i="5"/>
  <c r="S11" i="4"/>
  <c r="AA11" i="4"/>
  <c r="AI11" i="4"/>
  <c r="AQ11" i="4"/>
  <c r="BG11" i="4"/>
  <c r="C11" i="4"/>
  <c r="AI27" i="3"/>
  <c r="AQ23" i="3"/>
  <c r="AI23" i="3"/>
  <c r="AQ19" i="3"/>
  <c r="B33" i="8" l="1"/>
  <c r="B25" i="8"/>
  <c r="B13" i="8"/>
  <c r="B9" i="8"/>
  <c r="B17" i="8"/>
  <c r="B21" i="8"/>
  <c r="B29" i="8"/>
  <c r="B13" i="6"/>
  <c r="B9" i="6"/>
  <c r="B21" i="5"/>
  <c r="B17" i="5"/>
  <c r="B9" i="5"/>
  <c r="B9" i="4"/>
  <c r="B29" i="2"/>
  <c r="B25" i="2"/>
  <c r="B21" i="2"/>
  <c r="B17" i="2"/>
  <c r="B9" i="2"/>
  <c r="B13" i="2"/>
  <c r="BK30" i="2"/>
  <c r="BG31" i="2" s="1"/>
  <c r="BG30" i="2"/>
  <c r="BC30" i="2"/>
  <c r="AY30" i="2"/>
  <c r="AY31" i="2" s="1"/>
  <c r="AU30" i="2"/>
  <c r="AQ30" i="2"/>
  <c r="AQ31" i="2" s="1"/>
  <c r="AM30" i="2"/>
  <c r="AI30" i="2"/>
  <c r="AE30" i="2"/>
  <c r="AA30" i="2"/>
  <c r="W30" i="2"/>
  <c r="S30" i="2"/>
  <c r="O30" i="2"/>
  <c r="K30" i="2"/>
  <c r="G30" i="2"/>
  <c r="C30" i="2"/>
  <c r="BK26" i="2"/>
  <c r="BG27" i="2" s="1"/>
  <c r="BG26" i="2"/>
  <c r="BC26" i="2"/>
  <c r="AY26" i="2"/>
  <c r="AY27" i="2" s="1"/>
  <c r="AU26" i="2"/>
  <c r="AQ26" i="2"/>
  <c r="AQ27" i="2" s="1"/>
  <c r="AM26" i="2"/>
  <c r="AI26" i="2"/>
  <c r="AE26" i="2"/>
  <c r="AA27" i="2" s="1"/>
  <c r="AA26" i="2"/>
  <c r="W26" i="2"/>
  <c r="S26" i="2"/>
  <c r="S27" i="2" s="1"/>
  <c r="O26" i="2"/>
  <c r="K26" i="2"/>
  <c r="G26" i="2"/>
  <c r="C26" i="2"/>
  <c r="C27" i="2" s="1"/>
  <c r="BK22" i="2"/>
  <c r="BG23" i="2" s="1"/>
  <c r="BG22" i="2"/>
  <c r="BC22" i="2"/>
  <c r="AY22" i="2"/>
  <c r="AY23" i="2" s="1"/>
  <c r="AU22" i="2"/>
  <c r="AQ22" i="2"/>
  <c r="AQ23" i="2" s="1"/>
  <c r="AM22" i="2"/>
  <c r="AI22" i="2"/>
  <c r="AE22" i="2"/>
  <c r="AA22" i="2"/>
  <c r="W22" i="2"/>
  <c r="S22" i="2"/>
  <c r="O22" i="2"/>
  <c r="K22" i="2"/>
  <c r="G22" i="2"/>
  <c r="C22" i="2"/>
  <c r="C23" i="2" s="1"/>
  <c r="BK18" i="2"/>
  <c r="BG19" i="2" s="1"/>
  <c r="BG18" i="2"/>
  <c r="BC18" i="2"/>
  <c r="AY18" i="2"/>
  <c r="AU18" i="2"/>
  <c r="AQ18" i="2"/>
  <c r="AM18" i="2"/>
  <c r="AI18" i="2"/>
  <c r="AE18" i="2"/>
  <c r="AA18" i="2"/>
  <c r="W18" i="2"/>
  <c r="S18" i="2"/>
  <c r="O18" i="2"/>
  <c r="K18" i="2"/>
  <c r="K19" i="2" s="1"/>
  <c r="G18" i="2"/>
  <c r="C18" i="2"/>
  <c r="BK14" i="2"/>
  <c r="BG14" i="2"/>
  <c r="BC14" i="2"/>
  <c r="AY14" i="2"/>
  <c r="AU14" i="2"/>
  <c r="AQ14" i="2"/>
  <c r="AM14" i="2"/>
  <c r="AI14" i="2"/>
  <c r="AE14" i="2"/>
  <c r="AA14" i="2"/>
  <c r="W14" i="2"/>
  <c r="S14" i="2"/>
  <c r="S15" i="2" s="1"/>
  <c r="O14" i="2"/>
  <c r="K14" i="2"/>
  <c r="K15" i="2" s="1"/>
  <c r="G14" i="2"/>
  <c r="C14" i="2"/>
  <c r="BK10" i="2"/>
  <c r="BG10" i="2"/>
  <c r="BC10" i="2"/>
  <c r="AY10" i="2"/>
  <c r="AY11" i="2" s="1"/>
  <c r="AU10" i="2"/>
  <c r="AQ10" i="2"/>
  <c r="AM10" i="2"/>
  <c r="AI10" i="2"/>
  <c r="AE10" i="2"/>
  <c r="AA11" i="2" s="1"/>
  <c r="AA10" i="2"/>
  <c r="W10" i="2"/>
  <c r="S10" i="2"/>
  <c r="S11" i="2" s="1"/>
  <c r="O10" i="2"/>
  <c r="K10" i="2"/>
  <c r="K11" i="2" s="1"/>
  <c r="G10" i="2"/>
  <c r="C10" i="2"/>
  <c r="C11" i="2" s="1"/>
  <c r="BF31" i="1"/>
  <c r="BJ30" i="1"/>
  <c r="BF30" i="1"/>
  <c r="BB30" i="1"/>
  <c r="AX30" i="1"/>
  <c r="AX31" i="1" s="1"/>
  <c r="AT30" i="1"/>
  <c r="AP31" i="1" s="1"/>
  <c r="AP30" i="1"/>
  <c r="AL30" i="1"/>
  <c r="AH30" i="1"/>
  <c r="AH31" i="1" s="1"/>
  <c r="AD30" i="1"/>
  <c r="Z31" i="1" s="1"/>
  <c r="Z30" i="1"/>
  <c r="V30" i="1"/>
  <c r="R30" i="1"/>
  <c r="R31" i="1" s="1"/>
  <c r="N30" i="1"/>
  <c r="J30" i="1"/>
  <c r="F30" i="1"/>
  <c r="B30" i="1"/>
  <c r="BJ26" i="1"/>
  <c r="BF26" i="1"/>
  <c r="BB26" i="1"/>
  <c r="AX26" i="1"/>
  <c r="AX27" i="1" s="1"/>
  <c r="AT26" i="1"/>
  <c r="AP26" i="1"/>
  <c r="AP27" i="1" s="1"/>
  <c r="AL26" i="1"/>
  <c r="AH26" i="1"/>
  <c r="AH27" i="1" s="1"/>
  <c r="AD26" i="1"/>
  <c r="Z26" i="1"/>
  <c r="V26" i="1"/>
  <c r="R26" i="1"/>
  <c r="N26" i="1"/>
  <c r="J26" i="1"/>
  <c r="F26" i="1"/>
  <c r="B26" i="1"/>
  <c r="B27" i="1" s="1"/>
  <c r="BJ22" i="1"/>
  <c r="BF23" i="1" s="1"/>
  <c r="BF22" i="1"/>
  <c r="BB22" i="1"/>
  <c r="AX22" i="1"/>
  <c r="AT22" i="1"/>
  <c r="AP22" i="1"/>
  <c r="AP23" i="1" s="1"/>
  <c r="AL22" i="1"/>
  <c r="AH22" i="1"/>
  <c r="AD22" i="1"/>
  <c r="Z22" i="1"/>
  <c r="V22" i="1"/>
  <c r="R22" i="1"/>
  <c r="N22" i="1"/>
  <c r="J22" i="1"/>
  <c r="F22" i="1"/>
  <c r="B22" i="1"/>
  <c r="BJ18" i="1"/>
  <c r="BF18" i="1"/>
  <c r="BB18" i="1"/>
  <c r="AX18" i="1"/>
  <c r="AX19" i="1" s="1"/>
  <c r="AT18" i="1"/>
  <c r="AP18" i="1"/>
  <c r="AL18" i="1"/>
  <c r="AH18" i="1"/>
  <c r="AD18" i="1"/>
  <c r="Z18" i="1"/>
  <c r="V18" i="1"/>
  <c r="R18" i="1"/>
  <c r="R19" i="1" s="1"/>
  <c r="N18" i="1"/>
  <c r="J18" i="1"/>
  <c r="F18" i="1"/>
  <c r="B18" i="1"/>
  <c r="BJ14" i="1"/>
  <c r="BF14" i="1"/>
  <c r="BB14" i="1"/>
  <c r="AX14" i="1"/>
  <c r="AT14" i="1"/>
  <c r="AP14" i="1"/>
  <c r="AL14" i="1"/>
  <c r="AH14" i="1"/>
  <c r="AD14" i="1"/>
  <c r="Z15" i="1" s="1"/>
  <c r="Z14" i="1"/>
  <c r="V14" i="1"/>
  <c r="R14" i="1"/>
  <c r="N14" i="1"/>
  <c r="J14" i="1"/>
  <c r="J15" i="1" s="1"/>
  <c r="F14" i="1"/>
  <c r="B14" i="1"/>
  <c r="AT10" i="1"/>
  <c r="AP10" i="1"/>
  <c r="AL10" i="1"/>
  <c r="AH10" i="1"/>
  <c r="AD10" i="1"/>
  <c r="Z10" i="1"/>
  <c r="Z11" i="1" s="1"/>
  <c r="V10" i="1"/>
  <c r="R10" i="1"/>
  <c r="N10" i="1"/>
  <c r="J10" i="1"/>
  <c r="F10" i="1"/>
  <c r="B10" i="1"/>
  <c r="AX10" i="1"/>
  <c r="BB10" i="1"/>
  <c r="BF10" i="1"/>
  <c r="BJ10" i="1"/>
  <c r="S19" i="2" l="1"/>
  <c r="AY19" i="2"/>
  <c r="K23" i="2"/>
  <c r="AI11" i="2"/>
  <c r="AA15" i="2"/>
  <c r="BG15" i="2"/>
  <c r="C15" i="2"/>
  <c r="AQ11" i="2"/>
  <c r="C19" i="2"/>
  <c r="AI27" i="2"/>
  <c r="AI31" i="2"/>
  <c r="K31" i="2"/>
  <c r="S31" i="2"/>
  <c r="AA31" i="2"/>
  <c r="C31" i="2"/>
  <c r="K27" i="2"/>
  <c r="AI23" i="2"/>
  <c r="AA23" i="2"/>
  <c r="S23" i="2"/>
  <c r="AQ19" i="2"/>
  <c r="AI19" i="2"/>
  <c r="AA19" i="2"/>
  <c r="AY15" i="2"/>
  <c r="AQ15" i="2"/>
  <c r="AI15" i="2"/>
  <c r="BG11" i="2"/>
  <c r="B11" i="1"/>
  <c r="J11" i="1"/>
  <c r="AH15" i="1"/>
  <c r="AX11" i="1"/>
  <c r="J19" i="1"/>
  <c r="Z27" i="1"/>
  <c r="BF27" i="1"/>
  <c r="BF11" i="1"/>
  <c r="J31" i="1"/>
  <c r="B31" i="1"/>
  <c r="AH11" i="1"/>
  <c r="R15" i="1"/>
  <c r="AP11" i="1"/>
  <c r="R11" i="1"/>
  <c r="B15" i="1"/>
  <c r="AX23" i="1"/>
  <c r="BF19" i="1"/>
  <c r="B19" i="1"/>
  <c r="B23" i="1"/>
  <c r="R27" i="1"/>
  <c r="J27" i="1"/>
  <c r="J23" i="1"/>
  <c r="R23" i="1"/>
  <c r="AH23" i="1"/>
  <c r="Z23" i="1"/>
  <c r="AP19" i="1"/>
  <c r="AH19" i="1"/>
  <c r="Z19" i="1"/>
  <c r="AP15" i="1"/>
  <c r="AX15" i="1"/>
  <c r="BF15" i="1"/>
</calcChain>
</file>

<file path=xl/sharedStrings.xml><?xml version="1.0" encoding="utf-8"?>
<sst xmlns="http://schemas.openxmlformats.org/spreadsheetml/2006/main" count="762" uniqueCount="147">
  <si>
    <t>B0</t>
  </si>
  <si>
    <t>B1</t>
  </si>
  <si>
    <t>B2</t>
  </si>
  <si>
    <t>B3</t>
  </si>
  <si>
    <t>B4</t>
  </si>
  <si>
    <t>B5</t>
  </si>
  <si>
    <t>B6</t>
  </si>
  <si>
    <t>B7</t>
  </si>
  <si>
    <t>N0</t>
  </si>
  <si>
    <t>0x50n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</si>
  <si>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</si>
  <si>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</si>
  <si>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</si>
  <si>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</si>
  <si>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</si>
  <si>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</si>
  <si>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</si>
  <si>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</si>
  <si>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</si>
  <si>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</si>
  <si>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</si>
  <si>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</si>
  <si>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</si>
  <si>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</si>
  <si>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</si>
  <si>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y</t>
  </si>
  <si>
    <t>x</t>
  </si>
  <si>
    <t>vx</t>
  </si>
  <si>
    <t>vy</t>
  </si>
  <si>
    <t>l</t>
  </si>
  <si>
    <t>o</t>
  </si>
  <si>
    <t>posXmask</t>
  </si>
  <si>
    <t>posYmask</t>
  </si>
  <si>
    <t>velXmask</t>
  </si>
  <si>
    <t>velYmask</t>
  </si>
  <si>
    <t>Protocolo</t>
  </si>
  <si>
    <t xml:space="preserve">Código </t>
  </si>
  <si>
    <t>objectLen</t>
  </si>
  <si>
    <t>objectId</t>
  </si>
  <si>
    <t>0 a 1</t>
  </si>
  <si>
    <t>1 a 2</t>
  </si>
  <si>
    <t>2 a 3</t>
  </si>
  <si>
    <t>3 a 4</t>
  </si>
  <si>
    <t>4 a 5</t>
  </si>
  <si>
    <t>5 a 6</t>
  </si>
  <si>
    <t>6 a 7</t>
  </si>
  <si>
    <t>7 a 8</t>
  </si>
  <si>
    <t>Index do python</t>
  </si>
  <si>
    <t>0x502</t>
  </si>
  <si>
    <t>n</t>
  </si>
  <si>
    <t>m</t>
  </si>
  <si>
    <t>c</t>
  </si>
  <si>
    <t>of0</t>
  </si>
  <si>
    <t>of1</t>
  </si>
  <si>
    <t>MASK_NUM_OF_OBJECTS</t>
  </si>
  <si>
    <t>MASK_NUM_OF_MESSAGES</t>
  </si>
  <si>
    <t>MASK_CYCLE_DURATION</t>
  </si>
  <si>
    <t>MASK_CYCLE_COUNT</t>
  </si>
  <si>
    <t>MASK_OBJ_DATA0_FORMAT</t>
  </si>
  <si>
    <t>MASK_OBJ_DATA1_FORMAT</t>
  </si>
  <si>
    <t>s</t>
  </si>
  <si>
    <t>i</t>
  </si>
  <si>
    <t>d</t>
  </si>
  <si>
    <t>r</t>
  </si>
  <si>
    <t>t</t>
  </si>
  <si>
    <t>MASK_SENSOR_STATUS</t>
  </si>
  <si>
    <t>MASK_INTERFACE_MODE</t>
  </si>
  <si>
    <t>MASK_NETWORK_ID</t>
  </si>
  <si>
    <t>MASK_DIAGNOSE</t>
  </si>
  <si>
    <t>MASK_RESERVE</t>
  </si>
  <si>
    <t>MASK_TIME</t>
  </si>
  <si>
    <t>0x2ff</t>
  </si>
  <si>
    <t>MASK_COUNTER</t>
  </si>
  <si>
    <t>MASK_SM_SENSOR_ID</t>
  </si>
  <si>
    <t>0x782</t>
  </si>
  <si>
    <t>SM = Statistic Module</t>
  </si>
  <si>
    <t>MASK_SM_INTERVAL_COUNTDOWN</t>
  </si>
  <si>
    <t>MASK_SM_NUMBER_OF_LANES</t>
  </si>
  <si>
    <t>MASK_SM_SERIAL_NUMBER</t>
  </si>
  <si>
    <t>sid</t>
  </si>
  <si>
    <t>ic</t>
  </si>
  <si>
    <t>nl</t>
  </si>
  <si>
    <t>sn</t>
  </si>
  <si>
    <t>0x783</t>
  </si>
  <si>
    <t>MASK_SM_FEATURE_ID</t>
  </si>
  <si>
    <t>MASK_SM_MEASUREMENT_LINE</t>
  </si>
  <si>
    <t>MASK_SM_WHICH_LANE</t>
  </si>
  <si>
    <t>fid</t>
  </si>
  <si>
    <t>ml</t>
  </si>
  <si>
    <t>l0</t>
  </si>
  <si>
    <t>l1</t>
  </si>
  <si>
    <t>l2</t>
  </si>
  <si>
    <t>l3</t>
  </si>
  <si>
    <t>l4</t>
  </si>
  <si>
    <t>l5</t>
  </si>
  <si>
    <t>l6</t>
  </si>
  <si>
    <t>l7</t>
  </si>
  <si>
    <t>MASK_SM_RELAY_MESSAGE_ID</t>
  </si>
  <si>
    <t>rid</t>
  </si>
  <si>
    <t>r0a</t>
  </si>
  <si>
    <t>r1a</t>
  </si>
  <si>
    <t>r2a</t>
  </si>
  <si>
    <t>r3a</t>
  </si>
  <si>
    <t>r4a</t>
  </si>
  <si>
    <t>r5a</t>
  </si>
  <si>
    <t>r6a</t>
  </si>
  <si>
    <t>r7a</t>
  </si>
  <si>
    <t>r8a</t>
  </si>
  <si>
    <t>r9a</t>
  </si>
  <si>
    <t>r10a</t>
  </si>
  <si>
    <t>r11a</t>
  </si>
  <si>
    <t>r12a</t>
  </si>
  <si>
    <t>r13a</t>
  </si>
  <si>
    <t>r14a</t>
  </si>
  <si>
    <t>r15a</t>
  </si>
  <si>
    <t>r0s</t>
  </si>
  <si>
    <t>r1s</t>
  </si>
  <si>
    <t>r15s</t>
  </si>
  <si>
    <t>r14s</t>
  </si>
  <si>
    <t>r13s</t>
  </si>
  <si>
    <t>r12s</t>
  </si>
  <si>
    <t>r11s</t>
  </si>
  <si>
    <t>r10s</t>
  </si>
  <si>
    <t>r9s</t>
  </si>
  <si>
    <t>r8s</t>
  </si>
  <si>
    <t>r7s</t>
  </si>
  <si>
    <t>r6s</t>
  </si>
  <si>
    <t>r5s</t>
  </si>
  <si>
    <t>r4s</t>
  </si>
  <si>
    <t>r3s</t>
  </si>
  <si>
    <t>r2s</t>
  </si>
  <si>
    <t>MASK_SM_RELAY_0_TO_7_STATUS</t>
  </si>
  <si>
    <t>MASK_SM_RELAY_8_TO_15_STATUS</t>
  </si>
  <si>
    <t>MASK_SM_RELAY_0_TO_7_ASSIGNMENT</t>
  </si>
  <si>
    <t>MASK_SM_RELAY_8_TO_15_ASSIGNMENT</t>
  </si>
  <si>
    <t>MASK_SM_FEATURE_PART_ID</t>
  </si>
  <si>
    <t>MASK_SM_CLASS0</t>
  </si>
  <si>
    <t>MASK_SM_CLASS1</t>
  </si>
  <si>
    <t>MASK_SM_CLASS2</t>
  </si>
  <si>
    <t>MASK_SM_CLASS3</t>
  </si>
  <si>
    <t>MASK_SM_CLASS4</t>
  </si>
  <si>
    <t>c0</t>
  </si>
  <si>
    <t>c1</t>
  </si>
  <si>
    <t>c2</t>
  </si>
  <si>
    <t>c3</t>
  </si>
  <si>
    <t>c4</t>
  </si>
  <si>
    <t>0x500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</si>
</sst>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3" borderId="0" xfId="0" applyFill="1"/>
    <xf numFmtId="0" fontId="0" fillId="7" borderId="0" xfId="0" applyFill="1"/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8" borderId="1" xfId="0" applyFill="1" applyBorder="1"/>
    <xf numFmtId="0" fontId="0" fillId="8" borderId="0" xfId="0" applyFill="1"/>
    <xf numFmtId="0" fontId="0" fillId="0" borderId="1" xfId="0" applyFill="1" applyBorder="1" applyAlignment="1">
      <alignment horizontal="center"/>
    </xf>
    <xf numFmtId="0" fontId="0" fillId="0" borderId="0" xfId="0" applyFill="1" applyAlignment="1"/>
    <xf numFmtId="0" fontId="0" fillId="2" borderId="0" xfId="0" applyFill="1"/>
    <xf numFmtId="0" fontId="0" fillId="9" borderId="1" xfId="0" applyFill="1" applyBorder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DB46-9A25-4720-B80E-5438581550A7}">
  <dimension ref="A1:BM31"/>
  <sheetViews>
    <sheetView topLeftCell="F1" zoomScaleNormal="100" workbookViewId="0">
      <selection activeCell="AX9" sqref="AX9:BJ9"/>
    </sheetView>
  </sheetViews>
  <sheetFormatPr defaultRowHeight="15" x14ac:dyDescent="0.25"/>
  <cols>
    <col min="1" max="1" width="15.5703125" bestFit="1" customWidth="1"/>
    <col min="2" max="23" width="4.42578125" customWidth="1"/>
    <col min="24" max="66" width="4.28515625" customWidth="1"/>
  </cols>
  <sheetData>
    <row r="1" spans="1:65" x14ac:dyDescent="0.25">
      <c r="A1" t="s">
        <v>47</v>
      </c>
      <c r="B1" s="14" t="s">
        <v>39</v>
      </c>
      <c r="C1" s="14"/>
      <c r="D1" s="14"/>
      <c r="E1" s="14"/>
      <c r="F1" s="14"/>
      <c r="G1" s="14"/>
      <c r="H1" s="14"/>
      <c r="I1" s="14"/>
      <c r="J1" s="14" t="s">
        <v>40</v>
      </c>
      <c r="K1" s="14"/>
      <c r="L1" s="14"/>
      <c r="M1" s="14"/>
      <c r="N1" s="14"/>
      <c r="O1" s="14"/>
      <c r="P1" s="14"/>
      <c r="Q1" s="14"/>
      <c r="R1" s="14" t="s">
        <v>41</v>
      </c>
      <c r="S1" s="14"/>
      <c r="T1" s="14"/>
      <c r="U1" s="14"/>
      <c r="V1" s="14"/>
      <c r="W1" s="14"/>
      <c r="X1" s="14"/>
      <c r="Y1" s="14"/>
      <c r="Z1" s="14" t="s">
        <v>42</v>
      </c>
      <c r="AA1" s="14"/>
      <c r="AB1" s="14"/>
      <c r="AC1" s="14"/>
      <c r="AD1" s="14"/>
      <c r="AE1" s="14"/>
      <c r="AF1" s="14"/>
      <c r="AG1" s="14"/>
      <c r="AH1" s="14" t="s">
        <v>43</v>
      </c>
      <c r="AI1" s="14"/>
      <c r="AJ1" s="14"/>
      <c r="AK1" s="14"/>
      <c r="AL1" s="14"/>
      <c r="AM1" s="14"/>
      <c r="AN1" s="14"/>
      <c r="AO1" s="14"/>
      <c r="AP1" s="14" t="s">
        <v>44</v>
      </c>
      <c r="AQ1" s="14"/>
      <c r="AR1" s="14"/>
      <c r="AS1" s="14"/>
      <c r="AT1" s="14"/>
      <c r="AU1" s="14"/>
      <c r="AV1" s="14"/>
      <c r="AW1" s="14"/>
      <c r="AX1" s="14" t="s">
        <v>45</v>
      </c>
      <c r="AY1" s="14"/>
      <c r="AZ1" s="14"/>
      <c r="BA1" s="14"/>
      <c r="BB1" s="14"/>
      <c r="BC1" s="14"/>
      <c r="BD1" s="14"/>
      <c r="BE1" s="14"/>
      <c r="BF1" s="14" t="s">
        <v>46</v>
      </c>
      <c r="BG1" s="14"/>
      <c r="BH1" s="14"/>
      <c r="BI1" s="14"/>
      <c r="BJ1" s="14"/>
      <c r="BK1" s="14"/>
      <c r="BL1" s="14"/>
      <c r="BM1" s="14"/>
    </row>
    <row r="2" spans="1:65" x14ac:dyDescent="0.25">
      <c r="A2" s="1" t="s">
        <v>36</v>
      </c>
      <c r="B2" s="14" t="s">
        <v>0</v>
      </c>
      <c r="C2" s="14"/>
      <c r="D2" s="14"/>
      <c r="E2" s="14"/>
      <c r="F2" s="14"/>
      <c r="G2" s="14"/>
      <c r="H2" s="14"/>
      <c r="I2" s="14"/>
      <c r="J2" s="14" t="s">
        <v>1</v>
      </c>
      <c r="K2" s="14"/>
      <c r="L2" s="14"/>
      <c r="M2" s="14"/>
      <c r="N2" s="14"/>
      <c r="O2" s="14"/>
      <c r="P2" s="14"/>
      <c r="Q2" s="14"/>
      <c r="R2" s="14" t="s">
        <v>2</v>
      </c>
      <c r="S2" s="14"/>
      <c r="T2" s="14"/>
      <c r="U2" s="14"/>
      <c r="V2" s="14"/>
      <c r="W2" s="14"/>
      <c r="X2" s="14"/>
      <c r="Y2" s="14"/>
      <c r="Z2" s="14" t="s">
        <v>3</v>
      </c>
      <c r="AA2" s="14"/>
      <c r="AB2" s="14"/>
      <c r="AC2" s="14"/>
      <c r="AD2" s="14"/>
      <c r="AE2" s="14"/>
      <c r="AF2" s="14"/>
      <c r="AG2" s="14"/>
      <c r="AH2" s="14" t="s">
        <v>4</v>
      </c>
      <c r="AI2" s="14"/>
      <c r="AJ2" s="14"/>
      <c r="AK2" s="14"/>
      <c r="AL2" s="14"/>
      <c r="AM2" s="14"/>
      <c r="AN2" s="14"/>
      <c r="AO2" s="14"/>
      <c r="AP2" s="14" t="s">
        <v>5</v>
      </c>
      <c r="AQ2" s="14"/>
      <c r="AR2" s="14"/>
      <c r="AS2" s="14"/>
      <c r="AT2" s="14"/>
      <c r="AU2" s="14"/>
      <c r="AV2" s="14"/>
      <c r="AW2" s="14"/>
      <c r="AX2" s="14" t="s">
        <v>6</v>
      </c>
      <c r="AY2" s="14"/>
      <c r="AZ2" s="14"/>
      <c r="BA2" s="14"/>
      <c r="BB2" s="14"/>
      <c r="BC2" s="14"/>
      <c r="BD2" s="14"/>
      <c r="BE2" s="14"/>
      <c r="BF2" s="14" t="s">
        <v>7</v>
      </c>
      <c r="BG2" s="14"/>
      <c r="BH2" s="14"/>
      <c r="BI2" s="14"/>
      <c r="BJ2" s="14"/>
      <c r="BK2" s="14"/>
      <c r="BL2" s="14"/>
      <c r="BM2" s="14"/>
    </row>
    <row r="3" spans="1:65" x14ac:dyDescent="0.25">
      <c r="A3" s="1" t="s">
        <v>35</v>
      </c>
      <c r="B3" s="14" t="s">
        <v>7</v>
      </c>
      <c r="C3" s="14"/>
      <c r="D3" s="14"/>
      <c r="E3" s="14"/>
      <c r="F3" s="14"/>
      <c r="G3" s="14"/>
      <c r="H3" s="14"/>
      <c r="I3" s="14"/>
      <c r="J3" s="14" t="s">
        <v>6</v>
      </c>
      <c r="K3" s="14"/>
      <c r="L3" s="14"/>
      <c r="M3" s="14"/>
      <c r="N3" s="14"/>
      <c r="O3" s="14"/>
      <c r="P3" s="14"/>
      <c r="Q3" s="14"/>
      <c r="R3" s="14" t="s">
        <v>5</v>
      </c>
      <c r="S3" s="14"/>
      <c r="T3" s="14"/>
      <c r="U3" s="14"/>
      <c r="V3" s="14"/>
      <c r="W3" s="14"/>
      <c r="X3" s="14"/>
      <c r="Y3" s="14"/>
      <c r="Z3" s="14" t="s">
        <v>4</v>
      </c>
      <c r="AA3" s="14"/>
      <c r="AB3" s="14"/>
      <c r="AC3" s="14"/>
      <c r="AD3" s="14"/>
      <c r="AE3" s="14"/>
      <c r="AF3" s="14"/>
      <c r="AG3" s="14"/>
      <c r="AH3" s="14" t="s">
        <v>3</v>
      </c>
      <c r="AI3" s="14"/>
      <c r="AJ3" s="14"/>
      <c r="AK3" s="14"/>
      <c r="AL3" s="14"/>
      <c r="AM3" s="14"/>
      <c r="AN3" s="14"/>
      <c r="AO3" s="14"/>
      <c r="AP3" s="14" t="s">
        <v>2</v>
      </c>
      <c r="AQ3" s="14"/>
      <c r="AR3" s="14"/>
      <c r="AS3" s="14"/>
      <c r="AT3" s="14"/>
      <c r="AU3" s="14"/>
      <c r="AV3" s="14"/>
      <c r="AW3" s="14"/>
      <c r="AX3" s="14" t="s">
        <v>1</v>
      </c>
      <c r="AY3" s="14"/>
      <c r="AZ3" s="14"/>
      <c r="BA3" s="14"/>
      <c r="BB3" s="14"/>
      <c r="BC3" s="14"/>
      <c r="BD3" s="14"/>
      <c r="BE3" s="14"/>
      <c r="BF3" s="14" t="s">
        <v>0</v>
      </c>
      <c r="BG3" s="14"/>
      <c r="BH3" s="14"/>
      <c r="BI3" s="14"/>
      <c r="BJ3" s="14"/>
      <c r="BK3" s="14"/>
      <c r="BL3" s="14"/>
      <c r="BM3" s="14"/>
    </row>
    <row r="4" spans="1:65" x14ac:dyDescent="0.25">
      <c r="A4" s="1"/>
      <c r="B4" s="14" t="s">
        <v>24</v>
      </c>
      <c r="C4" s="14"/>
      <c r="D4" s="14"/>
      <c r="E4" s="14"/>
      <c r="F4" s="14" t="s">
        <v>23</v>
      </c>
      <c r="G4" s="14"/>
      <c r="H4" s="14"/>
      <c r="I4" s="14"/>
      <c r="J4" s="14" t="s">
        <v>22</v>
      </c>
      <c r="K4" s="14"/>
      <c r="L4" s="14"/>
      <c r="M4" s="14"/>
      <c r="N4" s="14" t="s">
        <v>21</v>
      </c>
      <c r="O4" s="14"/>
      <c r="P4" s="14"/>
      <c r="Q4" s="14"/>
      <c r="R4" s="14" t="s">
        <v>20</v>
      </c>
      <c r="S4" s="14"/>
      <c r="T4" s="14"/>
      <c r="U4" s="14"/>
      <c r="V4" s="14" t="s">
        <v>19</v>
      </c>
      <c r="W4" s="14"/>
      <c r="X4" s="14"/>
      <c r="Y4" s="14"/>
      <c r="Z4" s="14" t="s">
        <v>18</v>
      </c>
      <c r="AA4" s="14"/>
      <c r="AB4" s="14"/>
      <c r="AC4" s="14"/>
      <c r="AD4" s="14" t="s">
        <v>17</v>
      </c>
      <c r="AE4" s="14"/>
      <c r="AF4" s="14"/>
      <c r="AG4" s="14"/>
      <c r="AH4" s="14" t="s">
        <v>16</v>
      </c>
      <c r="AI4" s="14"/>
      <c r="AJ4" s="14"/>
      <c r="AK4" s="14"/>
      <c r="AL4" s="14" t="s">
        <v>15</v>
      </c>
      <c r="AM4" s="14"/>
      <c r="AN4" s="14"/>
      <c r="AO4" s="14"/>
      <c r="AP4" s="14" t="s">
        <v>14</v>
      </c>
      <c r="AQ4" s="14"/>
      <c r="AR4" s="14"/>
      <c r="AS4" s="14"/>
      <c r="AT4" s="14" t="s">
        <v>13</v>
      </c>
      <c r="AU4" s="14"/>
      <c r="AV4" s="14"/>
      <c r="AW4" s="14"/>
      <c r="AX4" s="14" t="s">
        <v>12</v>
      </c>
      <c r="AY4" s="14"/>
      <c r="AZ4" s="14"/>
      <c r="BA4" s="14"/>
      <c r="BB4" s="14" t="s">
        <v>11</v>
      </c>
      <c r="BC4" s="14"/>
      <c r="BD4" s="14"/>
      <c r="BE4" s="14"/>
      <c r="BF4" s="14" t="s">
        <v>10</v>
      </c>
      <c r="BG4" s="14"/>
      <c r="BH4" s="14"/>
      <c r="BI4" s="14"/>
      <c r="BJ4" s="14" t="s">
        <v>8</v>
      </c>
      <c r="BK4" s="14"/>
      <c r="BL4" s="14"/>
      <c r="BM4" s="14"/>
    </row>
    <row r="5" spans="1:65" x14ac:dyDescent="0.25">
      <c r="A5" s="1"/>
      <c r="B5" s="5">
        <v>63</v>
      </c>
      <c r="C5" s="5">
        <v>62</v>
      </c>
      <c r="D5" s="5">
        <v>61</v>
      </c>
      <c r="E5" s="5">
        <v>60</v>
      </c>
      <c r="F5" s="5">
        <v>59</v>
      </c>
      <c r="G5" s="5">
        <v>58</v>
      </c>
      <c r="H5" s="5">
        <v>57</v>
      </c>
      <c r="I5" s="5">
        <v>56</v>
      </c>
      <c r="J5" s="7">
        <v>55</v>
      </c>
      <c r="K5" s="7">
        <v>54</v>
      </c>
      <c r="L5" s="7">
        <v>53</v>
      </c>
      <c r="M5" s="7">
        <v>52</v>
      </c>
      <c r="N5" s="7">
        <v>51</v>
      </c>
      <c r="O5" s="7">
        <v>50</v>
      </c>
      <c r="P5" s="7">
        <v>49</v>
      </c>
      <c r="Q5" s="11">
        <v>48</v>
      </c>
      <c r="R5" s="11">
        <v>47</v>
      </c>
      <c r="S5" s="11">
        <v>46</v>
      </c>
      <c r="T5" s="11">
        <v>45</v>
      </c>
      <c r="U5" s="11">
        <v>44</v>
      </c>
      <c r="V5" s="11">
        <v>43</v>
      </c>
      <c r="W5" s="11">
        <v>42</v>
      </c>
      <c r="X5" s="11">
        <v>41</v>
      </c>
      <c r="Y5" s="11">
        <v>40</v>
      </c>
      <c r="Z5" s="11">
        <v>39</v>
      </c>
      <c r="AA5" s="11">
        <v>38</v>
      </c>
      <c r="AB5" s="9">
        <v>37</v>
      </c>
      <c r="AC5" s="9">
        <v>36</v>
      </c>
      <c r="AD5" s="9">
        <v>35</v>
      </c>
      <c r="AE5" s="9">
        <v>34</v>
      </c>
      <c r="AF5" s="9">
        <v>33</v>
      </c>
      <c r="AG5" s="9">
        <v>32</v>
      </c>
      <c r="AH5" s="9">
        <v>31</v>
      </c>
      <c r="AI5" s="9">
        <v>30</v>
      </c>
      <c r="AJ5" s="9">
        <v>29</v>
      </c>
      <c r="AK5" s="9">
        <v>28</v>
      </c>
      <c r="AL5" s="9">
        <v>27</v>
      </c>
      <c r="AM5" s="3">
        <v>26</v>
      </c>
      <c r="AN5" s="3">
        <v>25</v>
      </c>
      <c r="AO5" s="3">
        <v>24</v>
      </c>
      <c r="AP5" s="3">
        <v>23</v>
      </c>
      <c r="AQ5" s="3">
        <v>22</v>
      </c>
      <c r="AR5" s="3">
        <v>21</v>
      </c>
      <c r="AS5" s="3">
        <v>20</v>
      </c>
      <c r="AT5" s="3">
        <v>19</v>
      </c>
      <c r="AU5" s="3">
        <v>18</v>
      </c>
      <c r="AV5" s="3">
        <v>17</v>
      </c>
      <c r="AW5" s="3">
        <v>16</v>
      </c>
      <c r="AX5" s="3">
        <v>15</v>
      </c>
      <c r="AY5" s="3">
        <v>14</v>
      </c>
      <c r="AZ5" s="5">
        <v>13</v>
      </c>
      <c r="BA5" s="5">
        <v>12</v>
      </c>
      <c r="BB5" s="5">
        <v>11</v>
      </c>
      <c r="BC5" s="5">
        <v>10</v>
      </c>
      <c r="BD5" s="5">
        <v>9</v>
      </c>
      <c r="BE5" s="5">
        <v>8</v>
      </c>
      <c r="BF5" s="5">
        <v>7</v>
      </c>
      <c r="BG5" s="5">
        <v>6</v>
      </c>
      <c r="BH5" s="5">
        <v>5</v>
      </c>
      <c r="BI5" s="5">
        <v>4</v>
      </c>
      <c r="BJ5" s="5">
        <v>3</v>
      </c>
      <c r="BK5" s="5">
        <v>2</v>
      </c>
      <c r="BL5" s="5">
        <v>1</v>
      </c>
      <c r="BM5" s="2">
        <v>0</v>
      </c>
    </row>
    <row r="6" spans="1:65" x14ac:dyDescent="0.25">
      <c r="A6" s="1" t="s">
        <v>9</v>
      </c>
      <c r="B6" s="6" t="s">
        <v>30</v>
      </c>
      <c r="C6" s="6" t="s">
        <v>30</v>
      </c>
      <c r="D6" s="6" t="s">
        <v>30</v>
      </c>
      <c r="E6" s="6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8" t="s">
        <v>29</v>
      </c>
      <c r="K6" s="8" t="s">
        <v>29</v>
      </c>
      <c r="L6" s="8" t="s">
        <v>29</v>
      </c>
      <c r="M6" s="8" t="s">
        <v>29</v>
      </c>
      <c r="N6" s="8" t="s">
        <v>29</v>
      </c>
      <c r="O6" s="8" t="s">
        <v>29</v>
      </c>
      <c r="P6" s="8" t="s">
        <v>29</v>
      </c>
      <c r="Q6" s="12" t="s">
        <v>28</v>
      </c>
      <c r="R6" s="12" t="s">
        <v>28</v>
      </c>
      <c r="S6" s="12" t="s">
        <v>28</v>
      </c>
      <c r="T6" s="12" t="s">
        <v>28</v>
      </c>
      <c r="U6" s="12" t="s">
        <v>28</v>
      </c>
      <c r="V6" s="12" t="s">
        <v>28</v>
      </c>
      <c r="W6" s="12" t="s">
        <v>28</v>
      </c>
      <c r="X6" s="12" t="s">
        <v>28</v>
      </c>
      <c r="Y6" s="12" t="s">
        <v>28</v>
      </c>
      <c r="Z6" s="12" t="s">
        <v>28</v>
      </c>
      <c r="AA6" s="12" t="s">
        <v>28</v>
      </c>
      <c r="AB6" s="10" t="s">
        <v>27</v>
      </c>
      <c r="AC6" s="10" t="s">
        <v>27</v>
      </c>
      <c r="AD6" s="10" t="s">
        <v>27</v>
      </c>
      <c r="AE6" s="10" t="s">
        <v>27</v>
      </c>
      <c r="AF6" s="10" t="s">
        <v>27</v>
      </c>
      <c r="AG6" s="10" t="s">
        <v>27</v>
      </c>
      <c r="AH6" s="10" t="s">
        <v>27</v>
      </c>
      <c r="AI6" s="10" t="s">
        <v>27</v>
      </c>
      <c r="AJ6" s="10" t="s">
        <v>27</v>
      </c>
      <c r="AK6" s="10" t="s">
        <v>27</v>
      </c>
      <c r="AL6" s="10" t="s">
        <v>27</v>
      </c>
      <c r="AM6" s="4" t="s">
        <v>25</v>
      </c>
      <c r="AN6" s="4" t="s">
        <v>25</v>
      </c>
      <c r="AO6" s="4" t="s">
        <v>25</v>
      </c>
      <c r="AP6" s="4" t="s">
        <v>25</v>
      </c>
      <c r="AQ6" s="4" t="s">
        <v>25</v>
      </c>
      <c r="AR6" s="4" t="s">
        <v>25</v>
      </c>
      <c r="AS6" s="4" t="s">
        <v>25</v>
      </c>
      <c r="AT6" s="4" t="s">
        <v>25</v>
      </c>
      <c r="AU6" s="4" t="s">
        <v>25</v>
      </c>
      <c r="AV6" s="4" t="s">
        <v>25</v>
      </c>
      <c r="AW6" s="4" t="s">
        <v>25</v>
      </c>
      <c r="AX6" s="4" t="s">
        <v>25</v>
      </c>
      <c r="AY6" s="4" t="s">
        <v>25</v>
      </c>
      <c r="AZ6" s="6" t="s">
        <v>26</v>
      </c>
      <c r="BA6" s="6" t="s">
        <v>26</v>
      </c>
      <c r="BB6" s="6" t="s">
        <v>26</v>
      </c>
      <c r="BC6" s="6" t="s">
        <v>26</v>
      </c>
      <c r="BD6" s="6" t="s">
        <v>26</v>
      </c>
      <c r="BE6" s="6" t="s">
        <v>26</v>
      </c>
      <c r="BF6" s="6" t="s">
        <v>26</v>
      </c>
      <c r="BG6" s="6" t="s">
        <v>26</v>
      </c>
      <c r="BH6" s="6" t="s">
        <v>26</v>
      </c>
      <c r="BI6" s="6" t="s">
        <v>26</v>
      </c>
      <c r="BJ6" s="6" t="s">
        <v>26</v>
      </c>
      <c r="BK6" s="6" t="s">
        <v>26</v>
      </c>
      <c r="BL6" s="6" t="s">
        <v>26</v>
      </c>
      <c r="BM6" s="1">
        <v>0</v>
      </c>
    </row>
    <row r="7" spans="1:6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</row>
    <row r="9" spans="1:65" x14ac:dyDescent="0.25">
      <c r="A9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s="16">
        <v>1</v>
      </c>
      <c r="BA9" s="16">
        <v>1</v>
      </c>
      <c r="BB9" s="16">
        <v>1</v>
      </c>
      <c r="BC9" s="16">
        <v>1</v>
      </c>
      <c r="BD9" s="16">
        <v>1</v>
      </c>
      <c r="BE9" s="16">
        <v>1</v>
      </c>
      <c r="BF9" s="16">
        <v>1</v>
      </c>
      <c r="BG9" s="16">
        <v>1</v>
      </c>
      <c r="BH9" s="16">
        <v>1</v>
      </c>
      <c r="BI9" s="16">
        <v>1</v>
      </c>
      <c r="BJ9" s="16">
        <v>1</v>
      </c>
      <c r="BK9" s="16">
        <v>1</v>
      </c>
      <c r="BL9" s="16">
        <v>1</v>
      </c>
      <c r="BM9">
        <v>0</v>
      </c>
    </row>
    <row r="10" spans="1:65" x14ac:dyDescent="0.25">
      <c r="B10" s="13" t="str">
        <f>BIN2HEX(_xlfn.CONCAT(B9:E9))</f>
        <v>0</v>
      </c>
      <c r="C10" s="13"/>
      <c r="D10" s="13"/>
      <c r="E10" s="13"/>
      <c r="F10" s="13" t="str">
        <f>BIN2HEX(_xlfn.CONCAT(F9:I9))</f>
        <v>0</v>
      </c>
      <c r="G10" s="13"/>
      <c r="H10" s="13"/>
      <c r="I10" s="13"/>
      <c r="J10" s="13" t="str">
        <f>BIN2HEX(_xlfn.CONCAT(J9:M9))</f>
        <v>0</v>
      </c>
      <c r="K10" s="13"/>
      <c r="L10" s="13"/>
      <c r="M10" s="13"/>
      <c r="N10" s="13" t="str">
        <f>BIN2HEX(_xlfn.CONCAT(N9:Q9))</f>
        <v>0</v>
      </c>
      <c r="O10" s="13"/>
      <c r="P10" s="13"/>
      <c r="Q10" s="13"/>
      <c r="R10" s="13" t="str">
        <f>BIN2HEX(_xlfn.CONCAT(R9:U9))</f>
        <v>0</v>
      </c>
      <c r="S10" s="13"/>
      <c r="T10" s="13"/>
      <c r="U10" s="13"/>
      <c r="V10" s="13" t="str">
        <f>BIN2HEX(_xlfn.CONCAT(V9:Y9))</f>
        <v>0</v>
      </c>
      <c r="W10" s="13"/>
      <c r="X10" s="13"/>
      <c r="Y10" s="13"/>
      <c r="Z10" s="13" t="str">
        <f>BIN2HEX(_xlfn.CONCAT(Z9:AC9))</f>
        <v>0</v>
      </c>
      <c r="AA10" s="13"/>
      <c r="AB10" s="13"/>
      <c r="AC10" s="13"/>
      <c r="AD10" s="13" t="str">
        <f>BIN2HEX(_xlfn.CONCAT(AD9:AG9))</f>
        <v>0</v>
      </c>
      <c r="AE10" s="13"/>
      <c r="AF10" s="13"/>
      <c r="AG10" s="13"/>
      <c r="AH10" s="13" t="str">
        <f>BIN2HEX(_xlfn.CONCAT(AH9:AK9))</f>
        <v>0</v>
      </c>
      <c r="AI10" s="13"/>
      <c r="AJ10" s="13"/>
      <c r="AK10" s="13"/>
      <c r="AL10" s="13" t="str">
        <f>BIN2HEX(_xlfn.CONCAT(AL9:AO9))</f>
        <v>0</v>
      </c>
      <c r="AM10" s="13"/>
      <c r="AN10" s="13"/>
      <c r="AO10" s="13"/>
      <c r="AP10" s="13" t="str">
        <f>BIN2HEX(_xlfn.CONCAT(AP9:AS9))</f>
        <v>0</v>
      </c>
      <c r="AQ10" s="13"/>
      <c r="AR10" s="13"/>
      <c r="AS10" s="13"/>
      <c r="AT10" s="13" t="str">
        <f>BIN2HEX(_xlfn.CONCAT(AT9:AW9))</f>
        <v>0</v>
      </c>
      <c r="AU10" s="13"/>
      <c r="AV10" s="13"/>
      <c r="AW10" s="13"/>
      <c r="AX10" s="13" t="str">
        <f>BIN2HEX(_xlfn.CONCAT(AX9:BA9))</f>
        <v>3</v>
      </c>
      <c r="AY10" s="13"/>
      <c r="AZ10" s="13"/>
      <c r="BA10" s="13"/>
      <c r="BB10" s="13" t="str">
        <f>BIN2HEX(_xlfn.CONCAT(BB9:BE9))</f>
        <v>F</v>
      </c>
      <c r="BC10" s="13"/>
      <c r="BD10" s="13"/>
      <c r="BE10" s="13"/>
      <c r="BF10" s="13" t="str">
        <f>BIN2HEX(_xlfn.CONCAT(BF9:BI9))</f>
        <v>F</v>
      </c>
      <c r="BG10" s="13"/>
      <c r="BH10" s="13"/>
      <c r="BI10" s="13"/>
      <c r="BJ10" s="13" t="str">
        <f>BIN2HEX(_xlfn.CONCAT(BJ9:BM9))</f>
        <v>E</v>
      </c>
      <c r="BK10" s="13"/>
      <c r="BL10" s="13"/>
      <c r="BM10" s="13"/>
    </row>
    <row r="11" spans="1:65" x14ac:dyDescent="0.25">
      <c r="B11" s="13" t="str">
        <f t="shared" ref="B11" si="0">_xlfn.CONCAT("0x",B10,F10)</f>
        <v>0x00</v>
      </c>
      <c r="C11" s="13"/>
      <c r="D11" s="13"/>
      <c r="E11" s="13"/>
      <c r="F11" s="13"/>
      <c r="G11" s="13"/>
      <c r="H11" s="13"/>
      <c r="I11" s="13"/>
      <c r="J11" s="13" t="str">
        <f t="shared" ref="J11" si="1">_xlfn.CONCAT("0x",J10,N10)</f>
        <v>0x00</v>
      </c>
      <c r="K11" s="13"/>
      <c r="L11" s="13"/>
      <c r="M11" s="13"/>
      <c r="N11" s="13"/>
      <c r="O11" s="13"/>
      <c r="P11" s="13"/>
      <c r="Q11" s="13"/>
      <c r="R11" s="13" t="str">
        <f t="shared" ref="R11" si="2">_xlfn.CONCAT("0x",R10,V10)</f>
        <v>0x00</v>
      </c>
      <c r="S11" s="13"/>
      <c r="T11" s="13"/>
      <c r="U11" s="13"/>
      <c r="V11" s="13"/>
      <c r="W11" s="13"/>
      <c r="X11" s="13"/>
      <c r="Y11" s="13"/>
      <c r="Z11" s="13" t="str">
        <f t="shared" ref="Z11" si="3">_xlfn.CONCAT("0x",Z10,AD10)</f>
        <v>0x00</v>
      </c>
      <c r="AA11" s="13"/>
      <c r="AB11" s="13"/>
      <c r="AC11" s="13"/>
      <c r="AD11" s="13"/>
      <c r="AE11" s="13"/>
      <c r="AF11" s="13"/>
      <c r="AG11" s="13"/>
      <c r="AH11" s="13" t="str">
        <f t="shared" ref="AH11" si="4">_xlfn.CONCAT("0x",AH10,AL10)</f>
        <v>0x00</v>
      </c>
      <c r="AI11" s="13"/>
      <c r="AJ11" s="13"/>
      <c r="AK11" s="13"/>
      <c r="AL11" s="13"/>
      <c r="AM11" s="13"/>
      <c r="AN11" s="13"/>
      <c r="AO11" s="13"/>
      <c r="AP11" s="13" t="str">
        <f t="shared" ref="AP11" si="5">_xlfn.CONCAT("0x",AP10,AT10)</f>
        <v>0x00</v>
      </c>
      <c r="AQ11" s="13"/>
      <c r="AR11" s="13"/>
      <c r="AS11" s="13"/>
      <c r="AT11" s="13"/>
      <c r="AU11" s="13"/>
      <c r="AV11" s="13"/>
      <c r="AW11" s="13"/>
      <c r="AX11" s="18" t="str">
        <f t="shared" ref="AX11" si="6">_xlfn.CONCAT("0x",AX10,BB10)</f>
        <v>0x3F</v>
      </c>
      <c r="AY11" s="18"/>
      <c r="AZ11" s="18"/>
      <c r="BA11" s="18"/>
      <c r="BB11" s="18"/>
      <c r="BC11" s="18"/>
      <c r="BD11" s="18"/>
      <c r="BE11" s="18"/>
      <c r="BF11" s="18" t="str">
        <f>_xlfn.CONCAT("0x",BF10,BJ10)</f>
        <v>0xFE</v>
      </c>
      <c r="BG11" s="18"/>
      <c r="BH11" s="18"/>
      <c r="BI11" s="18"/>
      <c r="BJ11" s="18"/>
      <c r="BK11" s="18"/>
      <c r="BL11" s="18"/>
      <c r="BM11" s="18"/>
    </row>
    <row r="12" spans="1:65" x14ac:dyDescent="0.25"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</row>
    <row r="13" spans="1:65" x14ac:dyDescent="0.25">
      <c r="A13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17">
        <v>1</v>
      </c>
      <c r="AN13" s="17">
        <v>1</v>
      </c>
      <c r="AO13" s="17">
        <v>1</v>
      </c>
      <c r="AP13" s="17">
        <v>1</v>
      </c>
      <c r="AQ13" s="17">
        <v>1</v>
      </c>
      <c r="AR13" s="17">
        <v>1</v>
      </c>
      <c r="AS13" s="17">
        <v>1</v>
      </c>
      <c r="AT13" s="17">
        <v>1</v>
      </c>
      <c r="AU13" s="17">
        <v>1</v>
      </c>
      <c r="AV13" s="17">
        <v>1</v>
      </c>
      <c r="AW13" s="17">
        <v>1</v>
      </c>
      <c r="AX13" s="17">
        <v>1</v>
      </c>
      <c r="AY13" s="17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25">
      <c r="B14" s="13" t="str">
        <f>BIN2HEX(_xlfn.CONCAT(B13:E13))</f>
        <v>0</v>
      </c>
      <c r="C14" s="13"/>
      <c r="D14" s="13"/>
      <c r="E14" s="13"/>
      <c r="F14" s="13" t="str">
        <f>BIN2HEX(_xlfn.CONCAT(F13:I13))</f>
        <v>0</v>
      </c>
      <c r="G14" s="13"/>
      <c r="H14" s="13"/>
      <c r="I14" s="13"/>
      <c r="J14" s="13" t="str">
        <f>BIN2HEX(_xlfn.CONCAT(J13:M13))</f>
        <v>0</v>
      </c>
      <c r="K14" s="13"/>
      <c r="L14" s="13"/>
      <c r="M14" s="13"/>
      <c r="N14" s="13" t="str">
        <f>BIN2HEX(_xlfn.CONCAT(N13:Q13))</f>
        <v>0</v>
      </c>
      <c r="O14" s="13"/>
      <c r="P14" s="13"/>
      <c r="Q14" s="13"/>
      <c r="R14" s="13" t="str">
        <f>BIN2HEX(_xlfn.CONCAT(R13:U13))</f>
        <v>0</v>
      </c>
      <c r="S14" s="13"/>
      <c r="T14" s="13"/>
      <c r="U14" s="13"/>
      <c r="V14" s="13" t="str">
        <f>BIN2HEX(_xlfn.CONCAT(V13:Y13))</f>
        <v>0</v>
      </c>
      <c r="W14" s="13"/>
      <c r="X14" s="13"/>
      <c r="Y14" s="13"/>
      <c r="Z14" s="13" t="str">
        <f>BIN2HEX(_xlfn.CONCAT(Z13:AC13))</f>
        <v>0</v>
      </c>
      <c r="AA14" s="13"/>
      <c r="AB14" s="13"/>
      <c r="AC14" s="13"/>
      <c r="AD14" s="13" t="str">
        <f>BIN2HEX(_xlfn.CONCAT(AD13:AG13))</f>
        <v>0</v>
      </c>
      <c r="AE14" s="13"/>
      <c r="AF14" s="13"/>
      <c r="AG14" s="13"/>
      <c r="AH14" s="13" t="str">
        <f>BIN2HEX(_xlfn.CONCAT(AH13:AK13))</f>
        <v>0</v>
      </c>
      <c r="AI14" s="13"/>
      <c r="AJ14" s="13"/>
      <c r="AK14" s="13"/>
      <c r="AL14" s="13" t="str">
        <f>BIN2HEX(_xlfn.CONCAT(AL13:AO13))</f>
        <v>7</v>
      </c>
      <c r="AM14" s="13"/>
      <c r="AN14" s="13"/>
      <c r="AO14" s="13"/>
      <c r="AP14" s="13" t="str">
        <f>BIN2HEX(_xlfn.CONCAT(AP13:AS13))</f>
        <v>F</v>
      </c>
      <c r="AQ14" s="13"/>
      <c r="AR14" s="13"/>
      <c r="AS14" s="13"/>
      <c r="AT14" s="13" t="str">
        <f>BIN2HEX(_xlfn.CONCAT(AT13:AW13))</f>
        <v>F</v>
      </c>
      <c r="AU14" s="13"/>
      <c r="AV14" s="13"/>
      <c r="AW14" s="13"/>
      <c r="AX14" s="13" t="str">
        <f>BIN2HEX(_xlfn.CONCAT(AX13:BA13))</f>
        <v>C</v>
      </c>
      <c r="AY14" s="13"/>
      <c r="AZ14" s="13"/>
      <c r="BA14" s="13"/>
      <c r="BB14" s="13" t="str">
        <f>BIN2HEX(_xlfn.CONCAT(BB13:BE13))</f>
        <v>0</v>
      </c>
      <c r="BC14" s="13"/>
      <c r="BD14" s="13"/>
      <c r="BE14" s="13"/>
      <c r="BF14" s="13" t="str">
        <f>BIN2HEX(_xlfn.CONCAT(BF13:BI13))</f>
        <v>0</v>
      </c>
      <c r="BG14" s="13"/>
      <c r="BH14" s="13"/>
      <c r="BI14" s="13"/>
      <c r="BJ14" s="13" t="str">
        <f>BIN2HEX(_xlfn.CONCAT(BJ13:BM13))</f>
        <v>0</v>
      </c>
      <c r="BK14" s="13"/>
      <c r="BL14" s="13"/>
      <c r="BM14" s="13"/>
    </row>
    <row r="15" spans="1:65" x14ac:dyDescent="0.25">
      <c r="B15" s="13" t="str">
        <f t="shared" ref="B15" si="7">_xlfn.CONCAT("0x",B14,F14)</f>
        <v>0x00</v>
      </c>
      <c r="C15" s="13"/>
      <c r="D15" s="13"/>
      <c r="E15" s="13"/>
      <c r="F15" s="13"/>
      <c r="G15" s="13"/>
      <c r="H15" s="13"/>
      <c r="I15" s="13"/>
      <c r="J15" s="13" t="str">
        <f t="shared" ref="J15" si="8">_xlfn.CONCAT("0x",J14,N14)</f>
        <v>0x00</v>
      </c>
      <c r="K15" s="13"/>
      <c r="L15" s="13"/>
      <c r="M15" s="13"/>
      <c r="N15" s="13"/>
      <c r="O15" s="13"/>
      <c r="P15" s="13"/>
      <c r="Q15" s="13"/>
      <c r="R15" s="13" t="str">
        <f t="shared" ref="R15" si="9">_xlfn.CONCAT("0x",R14,V14)</f>
        <v>0x00</v>
      </c>
      <c r="S15" s="13"/>
      <c r="T15" s="13"/>
      <c r="U15" s="13"/>
      <c r="V15" s="13"/>
      <c r="W15" s="13"/>
      <c r="X15" s="13"/>
      <c r="Y15" s="13"/>
      <c r="Z15" s="13" t="str">
        <f t="shared" ref="Z15" si="10">_xlfn.CONCAT("0x",Z14,AD14)</f>
        <v>0x00</v>
      </c>
      <c r="AA15" s="13"/>
      <c r="AB15" s="13"/>
      <c r="AC15" s="13"/>
      <c r="AD15" s="13"/>
      <c r="AE15" s="13"/>
      <c r="AF15" s="13"/>
      <c r="AG15" s="13"/>
      <c r="AH15" s="19" t="str">
        <f t="shared" ref="AH15" si="11">_xlfn.CONCAT("0x",AH14,AL14)</f>
        <v>0x07</v>
      </c>
      <c r="AI15" s="19"/>
      <c r="AJ15" s="19"/>
      <c r="AK15" s="19"/>
      <c r="AL15" s="19"/>
      <c r="AM15" s="19"/>
      <c r="AN15" s="19"/>
      <c r="AO15" s="19"/>
      <c r="AP15" s="19" t="str">
        <f t="shared" ref="AP15" si="12">_xlfn.CONCAT("0x",AP14,AT14)</f>
        <v>0xFF</v>
      </c>
      <c r="AQ15" s="19"/>
      <c r="AR15" s="19"/>
      <c r="AS15" s="19"/>
      <c r="AT15" s="19"/>
      <c r="AU15" s="19"/>
      <c r="AV15" s="19"/>
      <c r="AW15" s="19"/>
      <c r="AX15" s="19" t="str">
        <f t="shared" ref="AX15" si="13">_xlfn.CONCAT("0x",AX14,BB14)</f>
        <v>0xC0</v>
      </c>
      <c r="AY15" s="19"/>
      <c r="AZ15" s="19"/>
      <c r="BA15" s="19"/>
      <c r="BB15" s="19"/>
      <c r="BC15" s="19"/>
      <c r="BD15" s="19"/>
      <c r="BE15" s="19"/>
      <c r="BF15" s="13" t="str">
        <f>_xlfn.CONCAT("0x",BF14,BJ14)</f>
        <v>0x00</v>
      </c>
      <c r="BG15" s="13"/>
      <c r="BH15" s="13"/>
      <c r="BI15" s="13"/>
      <c r="BJ15" s="13"/>
      <c r="BK15" s="13"/>
      <c r="BL15" s="13"/>
      <c r="BM15" s="13"/>
    </row>
    <row r="17" spans="1:65" x14ac:dyDescent="0.25">
      <c r="A17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>
        <v>1</v>
      </c>
      <c r="AH17" s="20">
        <v>1</v>
      </c>
      <c r="AI17" s="20">
        <v>1</v>
      </c>
      <c r="AJ17" s="20">
        <v>1</v>
      </c>
      <c r="AK17" s="20">
        <v>1</v>
      </c>
      <c r="AL17" s="20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</row>
    <row r="18" spans="1:65" x14ac:dyDescent="0.25">
      <c r="B18" s="13" t="str">
        <f>BIN2HEX(_xlfn.CONCAT(B17:E17))</f>
        <v>0</v>
      </c>
      <c r="C18" s="13"/>
      <c r="D18" s="13"/>
      <c r="E18" s="13"/>
      <c r="F18" s="13" t="str">
        <f>BIN2HEX(_xlfn.CONCAT(F17:I17))</f>
        <v>0</v>
      </c>
      <c r="G18" s="13"/>
      <c r="H18" s="13"/>
      <c r="I18" s="13"/>
      <c r="J18" s="13" t="str">
        <f>BIN2HEX(_xlfn.CONCAT(J17:M17))</f>
        <v>0</v>
      </c>
      <c r="K18" s="13"/>
      <c r="L18" s="13"/>
      <c r="M18" s="13"/>
      <c r="N18" s="13" t="str">
        <f>BIN2HEX(_xlfn.CONCAT(N17:Q17))</f>
        <v>0</v>
      </c>
      <c r="O18" s="13"/>
      <c r="P18" s="13"/>
      <c r="Q18" s="13"/>
      <c r="R18" s="13" t="str">
        <f>BIN2HEX(_xlfn.CONCAT(R17:U17))</f>
        <v>0</v>
      </c>
      <c r="S18" s="13"/>
      <c r="T18" s="13"/>
      <c r="U18" s="13"/>
      <c r="V18" s="13" t="str">
        <f>BIN2HEX(_xlfn.CONCAT(V17:Y17))</f>
        <v>0</v>
      </c>
      <c r="W18" s="13"/>
      <c r="X18" s="13"/>
      <c r="Y18" s="13"/>
      <c r="Z18" s="13" t="str">
        <f>BIN2HEX(_xlfn.CONCAT(Z17:AC17))</f>
        <v>3</v>
      </c>
      <c r="AA18" s="13"/>
      <c r="AB18" s="13"/>
      <c r="AC18" s="13"/>
      <c r="AD18" s="13" t="str">
        <f>BIN2HEX(_xlfn.CONCAT(AD17:AG17))</f>
        <v>F</v>
      </c>
      <c r="AE18" s="13"/>
      <c r="AF18" s="13"/>
      <c r="AG18" s="13"/>
      <c r="AH18" s="13" t="str">
        <f>BIN2HEX(_xlfn.CONCAT(AH17:AK17))</f>
        <v>F</v>
      </c>
      <c r="AI18" s="13"/>
      <c r="AJ18" s="13"/>
      <c r="AK18" s="13"/>
      <c r="AL18" s="13" t="str">
        <f>BIN2HEX(_xlfn.CONCAT(AL17:AO17))</f>
        <v>8</v>
      </c>
      <c r="AM18" s="13"/>
      <c r="AN18" s="13"/>
      <c r="AO18" s="13"/>
      <c r="AP18" s="13" t="str">
        <f>BIN2HEX(_xlfn.CONCAT(AP17:AS17))</f>
        <v>0</v>
      </c>
      <c r="AQ18" s="13"/>
      <c r="AR18" s="13"/>
      <c r="AS18" s="13"/>
      <c r="AT18" s="13" t="str">
        <f>BIN2HEX(_xlfn.CONCAT(AT17:AW17))</f>
        <v>0</v>
      </c>
      <c r="AU18" s="13"/>
      <c r="AV18" s="13"/>
      <c r="AW18" s="13"/>
      <c r="AX18" s="13" t="str">
        <f>BIN2HEX(_xlfn.CONCAT(AX17:BA17))</f>
        <v>0</v>
      </c>
      <c r="AY18" s="13"/>
      <c r="AZ18" s="13"/>
      <c r="BA18" s="13"/>
      <c r="BB18" s="13" t="str">
        <f>BIN2HEX(_xlfn.CONCAT(BB17:BE17))</f>
        <v>0</v>
      </c>
      <c r="BC18" s="13"/>
      <c r="BD18" s="13"/>
      <c r="BE18" s="13"/>
      <c r="BF18" s="13" t="str">
        <f>BIN2HEX(_xlfn.CONCAT(BF17:BI17))</f>
        <v>0</v>
      </c>
      <c r="BG18" s="13"/>
      <c r="BH18" s="13"/>
      <c r="BI18" s="13"/>
      <c r="BJ18" s="13" t="str">
        <f>BIN2HEX(_xlfn.CONCAT(BJ17:BM17))</f>
        <v>0</v>
      </c>
      <c r="BK18" s="13"/>
      <c r="BL18" s="13"/>
      <c r="BM18" s="13"/>
    </row>
    <row r="19" spans="1:65" x14ac:dyDescent="0.25">
      <c r="B19" s="13" t="str">
        <f t="shared" ref="B19" si="14">_xlfn.CONCAT("0x",B18,F18)</f>
        <v>0x00</v>
      </c>
      <c r="C19" s="13"/>
      <c r="D19" s="13"/>
      <c r="E19" s="13"/>
      <c r="F19" s="13"/>
      <c r="G19" s="13"/>
      <c r="H19" s="13"/>
      <c r="I19" s="13"/>
      <c r="J19" s="13" t="str">
        <f t="shared" ref="J19" si="15">_xlfn.CONCAT("0x",J18,N18)</f>
        <v>0x00</v>
      </c>
      <c r="K19" s="13"/>
      <c r="L19" s="13"/>
      <c r="M19" s="13"/>
      <c r="N19" s="13"/>
      <c r="O19" s="13"/>
      <c r="P19" s="13"/>
      <c r="Q19" s="13"/>
      <c r="R19" s="13" t="str">
        <f t="shared" ref="R19" si="16">_xlfn.CONCAT("0x",R18,V18)</f>
        <v>0x00</v>
      </c>
      <c r="S19" s="13"/>
      <c r="T19" s="13"/>
      <c r="U19" s="13"/>
      <c r="V19" s="13"/>
      <c r="W19" s="13"/>
      <c r="X19" s="13"/>
      <c r="Y19" s="13"/>
      <c r="Z19" s="13" t="str">
        <f t="shared" ref="Z19" si="17">_xlfn.CONCAT("0x",Z18,AD18)</f>
        <v>0x3F</v>
      </c>
      <c r="AA19" s="13"/>
      <c r="AB19" s="13"/>
      <c r="AC19" s="13"/>
      <c r="AD19" s="13"/>
      <c r="AE19" s="13"/>
      <c r="AF19" s="13"/>
      <c r="AG19" s="13"/>
      <c r="AH19" s="13" t="str">
        <f t="shared" ref="AH19" si="18">_xlfn.CONCAT("0x",AH18,AL18)</f>
        <v>0xF8</v>
      </c>
      <c r="AI19" s="13"/>
      <c r="AJ19" s="13"/>
      <c r="AK19" s="13"/>
      <c r="AL19" s="13"/>
      <c r="AM19" s="13"/>
      <c r="AN19" s="13"/>
      <c r="AO19" s="13"/>
      <c r="AP19" s="13" t="str">
        <f t="shared" ref="AP19" si="19">_xlfn.CONCAT("0x",AP18,AT18)</f>
        <v>0x00</v>
      </c>
      <c r="AQ19" s="13"/>
      <c r="AR19" s="13"/>
      <c r="AS19" s="13"/>
      <c r="AT19" s="13"/>
      <c r="AU19" s="13"/>
      <c r="AV19" s="13"/>
      <c r="AW19" s="13"/>
      <c r="AX19" s="13" t="str">
        <f t="shared" ref="AX19" si="20">_xlfn.CONCAT("0x",AX18,BB18)</f>
        <v>0x00</v>
      </c>
      <c r="AY19" s="13"/>
      <c r="AZ19" s="13"/>
      <c r="BA19" s="13"/>
      <c r="BB19" s="13"/>
      <c r="BC19" s="13"/>
      <c r="BD19" s="13"/>
      <c r="BE19" s="13"/>
      <c r="BF19" s="13" t="str">
        <f>_xlfn.CONCAT("0x",BF18,BJ18)</f>
        <v>0x00</v>
      </c>
      <c r="BG19" s="13"/>
      <c r="BH19" s="13"/>
      <c r="BI19" s="13"/>
      <c r="BJ19" s="13"/>
      <c r="BK19" s="13"/>
      <c r="BL19" s="13"/>
      <c r="BM19" s="13"/>
    </row>
    <row r="21" spans="1:65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1:65" x14ac:dyDescent="0.25">
      <c r="B22" s="13" t="str">
        <f>BIN2HEX(_xlfn.CONCAT(B21:E21))</f>
        <v>0</v>
      </c>
      <c r="C22" s="13"/>
      <c r="D22" s="13"/>
      <c r="E22" s="13"/>
      <c r="F22" s="13" t="str">
        <f>BIN2HEX(_xlfn.CONCAT(F21:I21))</f>
        <v>0</v>
      </c>
      <c r="G22" s="13"/>
      <c r="H22" s="13"/>
      <c r="I22" s="13"/>
      <c r="J22" s="13" t="str">
        <f>BIN2HEX(_xlfn.CONCAT(J21:M21))</f>
        <v>0</v>
      </c>
      <c r="K22" s="13"/>
      <c r="L22" s="13"/>
      <c r="M22" s="13"/>
      <c r="N22" s="13" t="str">
        <f>BIN2HEX(_xlfn.CONCAT(N21:Q21))</f>
        <v>1</v>
      </c>
      <c r="O22" s="13"/>
      <c r="P22" s="13"/>
      <c r="Q22" s="13"/>
      <c r="R22" s="13" t="str">
        <f>BIN2HEX(_xlfn.CONCAT(R21:U21))</f>
        <v>F</v>
      </c>
      <c r="S22" s="13"/>
      <c r="T22" s="13"/>
      <c r="U22" s="13"/>
      <c r="V22" s="13" t="str">
        <f>BIN2HEX(_xlfn.CONCAT(V21:Y21))</f>
        <v>F</v>
      </c>
      <c r="W22" s="13"/>
      <c r="X22" s="13"/>
      <c r="Y22" s="13"/>
      <c r="Z22" s="13" t="str">
        <f>BIN2HEX(_xlfn.CONCAT(Z21:AC21))</f>
        <v>C</v>
      </c>
      <c r="AA22" s="13"/>
      <c r="AB22" s="13"/>
      <c r="AC22" s="13"/>
      <c r="AD22" s="13" t="str">
        <f>BIN2HEX(_xlfn.CONCAT(AD21:AG21))</f>
        <v>0</v>
      </c>
      <c r="AE22" s="13"/>
      <c r="AF22" s="13"/>
      <c r="AG22" s="13"/>
      <c r="AH22" s="13" t="str">
        <f>BIN2HEX(_xlfn.CONCAT(AH21:AK21))</f>
        <v>0</v>
      </c>
      <c r="AI22" s="13"/>
      <c r="AJ22" s="13"/>
      <c r="AK22" s="13"/>
      <c r="AL22" s="13" t="str">
        <f>BIN2HEX(_xlfn.CONCAT(AL21:AO21))</f>
        <v>0</v>
      </c>
      <c r="AM22" s="13"/>
      <c r="AN22" s="13"/>
      <c r="AO22" s="13"/>
      <c r="AP22" s="13" t="str">
        <f>BIN2HEX(_xlfn.CONCAT(AP21:AS21))</f>
        <v>0</v>
      </c>
      <c r="AQ22" s="13"/>
      <c r="AR22" s="13"/>
      <c r="AS22" s="13"/>
      <c r="AT22" s="13" t="str">
        <f>BIN2HEX(_xlfn.CONCAT(AT21:AW21))</f>
        <v>0</v>
      </c>
      <c r="AU22" s="13"/>
      <c r="AV22" s="13"/>
      <c r="AW22" s="13"/>
      <c r="AX22" s="13" t="str">
        <f>BIN2HEX(_xlfn.CONCAT(AX21:BA21))</f>
        <v>0</v>
      </c>
      <c r="AY22" s="13"/>
      <c r="AZ22" s="13"/>
      <c r="BA22" s="13"/>
      <c r="BB22" s="13" t="str">
        <f>BIN2HEX(_xlfn.CONCAT(BB21:BE21))</f>
        <v>0</v>
      </c>
      <c r="BC22" s="13"/>
      <c r="BD22" s="13"/>
      <c r="BE22" s="13"/>
      <c r="BF22" s="13" t="str">
        <f>BIN2HEX(_xlfn.CONCAT(BF21:BI21))</f>
        <v>0</v>
      </c>
      <c r="BG22" s="13"/>
      <c r="BH22" s="13"/>
      <c r="BI22" s="13"/>
      <c r="BJ22" s="13" t="str">
        <f>BIN2HEX(_xlfn.CONCAT(BJ21:BM21))</f>
        <v>0</v>
      </c>
      <c r="BK22" s="13"/>
      <c r="BL22" s="13"/>
      <c r="BM22" s="13"/>
    </row>
    <row r="23" spans="1:65" x14ac:dyDescent="0.25">
      <c r="B23" s="13" t="str">
        <f t="shared" ref="B23" si="21">_xlfn.CONCAT("0x",B22,F22)</f>
        <v>0x00</v>
      </c>
      <c r="C23" s="13"/>
      <c r="D23" s="13"/>
      <c r="E23" s="13"/>
      <c r="F23" s="13"/>
      <c r="G23" s="13"/>
      <c r="H23" s="13"/>
      <c r="I23" s="13"/>
      <c r="J23" s="13" t="str">
        <f t="shared" ref="J23" si="22">_xlfn.CONCAT("0x",J22,N22)</f>
        <v>0x01</v>
      </c>
      <c r="K23" s="13"/>
      <c r="L23" s="13"/>
      <c r="M23" s="13"/>
      <c r="N23" s="13"/>
      <c r="O23" s="13"/>
      <c r="P23" s="13"/>
      <c r="Q23" s="13"/>
      <c r="R23" s="13" t="str">
        <f t="shared" ref="R23" si="23">_xlfn.CONCAT("0x",R22,V22)</f>
        <v>0xFF</v>
      </c>
      <c r="S23" s="13"/>
      <c r="T23" s="13"/>
      <c r="U23" s="13"/>
      <c r="V23" s="13"/>
      <c r="W23" s="13"/>
      <c r="X23" s="13"/>
      <c r="Y23" s="13"/>
      <c r="Z23" s="13" t="str">
        <f t="shared" ref="Z23" si="24">_xlfn.CONCAT("0x",Z22,AD22)</f>
        <v>0xC0</v>
      </c>
      <c r="AA23" s="13"/>
      <c r="AB23" s="13"/>
      <c r="AC23" s="13"/>
      <c r="AD23" s="13"/>
      <c r="AE23" s="13"/>
      <c r="AF23" s="13"/>
      <c r="AG23" s="13"/>
      <c r="AH23" s="13" t="str">
        <f t="shared" ref="AH23" si="25">_xlfn.CONCAT("0x",AH22,AL22)</f>
        <v>0x00</v>
      </c>
      <c r="AI23" s="13"/>
      <c r="AJ23" s="13"/>
      <c r="AK23" s="13"/>
      <c r="AL23" s="13"/>
      <c r="AM23" s="13"/>
      <c r="AN23" s="13"/>
      <c r="AO23" s="13"/>
      <c r="AP23" s="13" t="str">
        <f t="shared" ref="AP23" si="26">_xlfn.CONCAT("0x",AP22,AT22)</f>
        <v>0x00</v>
      </c>
      <c r="AQ23" s="13"/>
      <c r="AR23" s="13"/>
      <c r="AS23" s="13"/>
      <c r="AT23" s="13"/>
      <c r="AU23" s="13"/>
      <c r="AV23" s="13"/>
      <c r="AW23" s="13"/>
      <c r="AX23" s="13" t="str">
        <f t="shared" ref="AX23" si="27">_xlfn.CONCAT("0x",AX22,BB22)</f>
        <v>0x00</v>
      </c>
      <c r="AY23" s="13"/>
      <c r="AZ23" s="13"/>
      <c r="BA23" s="13"/>
      <c r="BB23" s="13"/>
      <c r="BC23" s="13"/>
      <c r="BD23" s="13"/>
      <c r="BE23" s="13"/>
      <c r="BF23" s="13" t="str">
        <f>_xlfn.CONCAT("0x",BF22,BJ22)</f>
        <v>0x00</v>
      </c>
      <c r="BG23" s="13"/>
      <c r="BH23" s="13"/>
      <c r="BI23" s="13"/>
      <c r="BJ23" s="13"/>
      <c r="BK23" s="13"/>
      <c r="BL23" s="13"/>
      <c r="BM23" s="13"/>
    </row>
    <row r="25" spans="1:65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s="22">
        <v>1</v>
      </c>
      <c r="K25" s="22">
        <v>1</v>
      </c>
      <c r="L25" s="22">
        <v>1</v>
      </c>
      <c r="M25" s="22">
        <v>1</v>
      </c>
      <c r="N25" s="22">
        <v>1</v>
      </c>
      <c r="O25" s="22">
        <v>1</v>
      </c>
      <c r="P25" s="22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x14ac:dyDescent="0.25">
      <c r="B26" s="13" t="str">
        <f>BIN2HEX(_xlfn.CONCAT(B25:E25))</f>
        <v>0</v>
      </c>
      <c r="C26" s="13"/>
      <c r="D26" s="13"/>
      <c r="E26" s="13"/>
      <c r="F26" s="13" t="str">
        <f>BIN2HEX(_xlfn.CONCAT(F25:I25))</f>
        <v>0</v>
      </c>
      <c r="G26" s="13"/>
      <c r="H26" s="13"/>
      <c r="I26" s="13"/>
      <c r="J26" s="13" t="str">
        <f>BIN2HEX(_xlfn.CONCAT(J25:M25))</f>
        <v>F</v>
      </c>
      <c r="K26" s="13"/>
      <c r="L26" s="13"/>
      <c r="M26" s="13"/>
      <c r="N26" s="13" t="str">
        <f>BIN2HEX(_xlfn.CONCAT(N25:Q25))</f>
        <v>E</v>
      </c>
      <c r="O26" s="13"/>
      <c r="P26" s="13"/>
      <c r="Q26" s="13"/>
      <c r="R26" s="13" t="str">
        <f>BIN2HEX(_xlfn.CONCAT(R25:U25))</f>
        <v>0</v>
      </c>
      <c r="S26" s="13"/>
      <c r="T26" s="13"/>
      <c r="U26" s="13"/>
      <c r="V26" s="13" t="str">
        <f>BIN2HEX(_xlfn.CONCAT(V25:Y25))</f>
        <v>0</v>
      </c>
      <c r="W26" s="13"/>
      <c r="X26" s="13"/>
      <c r="Y26" s="13"/>
      <c r="Z26" s="13" t="str">
        <f>BIN2HEX(_xlfn.CONCAT(Z25:AC25))</f>
        <v>0</v>
      </c>
      <c r="AA26" s="13"/>
      <c r="AB26" s="13"/>
      <c r="AC26" s="13"/>
      <c r="AD26" s="13" t="str">
        <f>BIN2HEX(_xlfn.CONCAT(AD25:AG25))</f>
        <v>0</v>
      </c>
      <c r="AE26" s="13"/>
      <c r="AF26" s="13"/>
      <c r="AG26" s="13"/>
      <c r="AH26" s="13" t="str">
        <f>BIN2HEX(_xlfn.CONCAT(AH25:AK25))</f>
        <v>0</v>
      </c>
      <c r="AI26" s="13"/>
      <c r="AJ26" s="13"/>
      <c r="AK26" s="13"/>
      <c r="AL26" s="13" t="str">
        <f>BIN2HEX(_xlfn.CONCAT(AL25:AO25))</f>
        <v>0</v>
      </c>
      <c r="AM26" s="13"/>
      <c r="AN26" s="13"/>
      <c r="AO26" s="13"/>
      <c r="AP26" s="13" t="str">
        <f>BIN2HEX(_xlfn.CONCAT(AP25:AS25))</f>
        <v>0</v>
      </c>
      <c r="AQ26" s="13"/>
      <c r="AR26" s="13"/>
      <c r="AS26" s="13"/>
      <c r="AT26" s="13" t="str">
        <f>BIN2HEX(_xlfn.CONCAT(AT25:AW25))</f>
        <v>0</v>
      </c>
      <c r="AU26" s="13"/>
      <c r="AV26" s="13"/>
      <c r="AW26" s="13"/>
      <c r="AX26" s="13" t="str">
        <f>BIN2HEX(_xlfn.CONCAT(AX25:BA25))</f>
        <v>0</v>
      </c>
      <c r="AY26" s="13"/>
      <c r="AZ26" s="13"/>
      <c r="BA26" s="13"/>
      <c r="BB26" s="13" t="str">
        <f>BIN2HEX(_xlfn.CONCAT(BB25:BE25))</f>
        <v>0</v>
      </c>
      <c r="BC26" s="13"/>
      <c r="BD26" s="13"/>
      <c r="BE26" s="13"/>
      <c r="BF26" s="13" t="str">
        <f>BIN2HEX(_xlfn.CONCAT(BF25:BI25))</f>
        <v>0</v>
      </c>
      <c r="BG26" s="13"/>
      <c r="BH26" s="13"/>
      <c r="BI26" s="13"/>
      <c r="BJ26" s="13" t="str">
        <f>BIN2HEX(_xlfn.CONCAT(BJ25:BM25))</f>
        <v>0</v>
      </c>
      <c r="BK26" s="13"/>
      <c r="BL26" s="13"/>
      <c r="BM26" s="13"/>
    </row>
    <row r="27" spans="1:65" x14ac:dyDescent="0.25">
      <c r="B27" s="13" t="str">
        <f t="shared" ref="B27" si="28">_xlfn.CONCAT("0x",B26,F26)</f>
        <v>0x00</v>
      </c>
      <c r="C27" s="13"/>
      <c r="D27" s="13"/>
      <c r="E27" s="13"/>
      <c r="F27" s="13"/>
      <c r="G27" s="13"/>
      <c r="H27" s="13"/>
      <c r="I27" s="13"/>
      <c r="J27" s="13" t="str">
        <f t="shared" ref="J27" si="29">_xlfn.CONCAT("0x",J26,N26)</f>
        <v>0xFE</v>
      </c>
      <c r="K27" s="13"/>
      <c r="L27" s="13"/>
      <c r="M27" s="13"/>
      <c r="N27" s="13"/>
      <c r="O27" s="13"/>
      <c r="P27" s="13"/>
      <c r="Q27" s="13"/>
      <c r="R27" s="13" t="str">
        <f t="shared" ref="R27" si="30">_xlfn.CONCAT("0x",R26,V26)</f>
        <v>0x00</v>
      </c>
      <c r="S27" s="13"/>
      <c r="T27" s="13"/>
      <c r="U27" s="13"/>
      <c r="V27" s="13"/>
      <c r="W27" s="13"/>
      <c r="X27" s="13"/>
      <c r="Y27" s="13"/>
      <c r="Z27" s="13" t="str">
        <f t="shared" ref="Z27" si="31">_xlfn.CONCAT("0x",Z26,AD26)</f>
        <v>0x00</v>
      </c>
      <c r="AA27" s="13"/>
      <c r="AB27" s="13"/>
      <c r="AC27" s="13"/>
      <c r="AD27" s="13"/>
      <c r="AE27" s="13"/>
      <c r="AF27" s="13"/>
      <c r="AG27" s="13"/>
      <c r="AH27" s="13" t="str">
        <f t="shared" ref="AH27" si="32">_xlfn.CONCAT("0x",AH26,AL26)</f>
        <v>0x00</v>
      </c>
      <c r="AI27" s="13"/>
      <c r="AJ27" s="13"/>
      <c r="AK27" s="13"/>
      <c r="AL27" s="13"/>
      <c r="AM27" s="13"/>
      <c r="AN27" s="13"/>
      <c r="AO27" s="13"/>
      <c r="AP27" s="13" t="str">
        <f t="shared" ref="AP27" si="33">_xlfn.CONCAT("0x",AP26,AT26)</f>
        <v>0x00</v>
      </c>
      <c r="AQ27" s="13"/>
      <c r="AR27" s="13"/>
      <c r="AS27" s="13"/>
      <c r="AT27" s="13"/>
      <c r="AU27" s="13"/>
      <c r="AV27" s="13"/>
      <c r="AW27" s="13"/>
      <c r="AX27" s="13" t="str">
        <f t="shared" ref="AX27" si="34">_xlfn.CONCAT("0x",AX26,BB26)</f>
        <v>0x00</v>
      </c>
      <c r="AY27" s="13"/>
      <c r="AZ27" s="13"/>
      <c r="BA27" s="13"/>
      <c r="BB27" s="13"/>
      <c r="BC27" s="13"/>
      <c r="BD27" s="13"/>
      <c r="BE27" s="13"/>
      <c r="BF27" s="13" t="str">
        <f>_xlfn.CONCAT("0x",BF26,BJ26)</f>
        <v>0x00</v>
      </c>
      <c r="BG27" s="13"/>
      <c r="BH27" s="13"/>
      <c r="BI27" s="13"/>
      <c r="BJ27" s="13"/>
      <c r="BK27" s="13"/>
      <c r="BL27" s="13"/>
      <c r="BM27" s="13"/>
    </row>
    <row r="29" spans="1:65" x14ac:dyDescent="0.25">
      <c r="A29" t="s">
        <v>38</v>
      </c>
      <c r="B29" s="16">
        <v>1</v>
      </c>
      <c r="C29" s="16">
        <v>1</v>
      </c>
      <c r="D29" s="16">
        <v>1</v>
      </c>
      <c r="E29" s="16">
        <v>1</v>
      </c>
      <c r="F29" s="16">
        <v>1</v>
      </c>
      <c r="G29" s="16">
        <v>1</v>
      </c>
      <c r="H29" s="16">
        <v>1</v>
      </c>
      <c r="I29" s="16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1:65" x14ac:dyDescent="0.25">
      <c r="B30" s="13" t="str">
        <f>BIN2HEX(_xlfn.CONCAT(B29:E29))</f>
        <v>F</v>
      </c>
      <c r="C30" s="13"/>
      <c r="D30" s="13"/>
      <c r="E30" s="13"/>
      <c r="F30" s="13" t="str">
        <f>BIN2HEX(_xlfn.CONCAT(F29:I29))</f>
        <v>F</v>
      </c>
      <c r="G30" s="13"/>
      <c r="H30" s="13"/>
      <c r="I30" s="13"/>
      <c r="J30" s="13" t="str">
        <f>BIN2HEX(_xlfn.CONCAT(J29:M29))</f>
        <v>0</v>
      </c>
      <c r="K30" s="13"/>
      <c r="L30" s="13"/>
      <c r="M30" s="13"/>
      <c r="N30" s="13" t="str">
        <f>BIN2HEX(_xlfn.CONCAT(N29:Q29))</f>
        <v>0</v>
      </c>
      <c r="O30" s="13"/>
      <c r="P30" s="13"/>
      <c r="Q30" s="13"/>
      <c r="R30" s="13" t="str">
        <f>BIN2HEX(_xlfn.CONCAT(R29:U29))</f>
        <v>0</v>
      </c>
      <c r="S30" s="13"/>
      <c r="T30" s="13"/>
      <c r="U30" s="13"/>
      <c r="V30" s="13" t="str">
        <f>BIN2HEX(_xlfn.CONCAT(V29:Y29))</f>
        <v>0</v>
      </c>
      <c r="W30" s="13"/>
      <c r="X30" s="13"/>
      <c r="Y30" s="13"/>
      <c r="Z30" s="13" t="str">
        <f>BIN2HEX(_xlfn.CONCAT(Z29:AC29))</f>
        <v>0</v>
      </c>
      <c r="AA30" s="13"/>
      <c r="AB30" s="13"/>
      <c r="AC30" s="13"/>
      <c r="AD30" s="13" t="str">
        <f>BIN2HEX(_xlfn.CONCAT(AD29:AG29))</f>
        <v>0</v>
      </c>
      <c r="AE30" s="13"/>
      <c r="AF30" s="13"/>
      <c r="AG30" s="13"/>
      <c r="AH30" s="13" t="str">
        <f>BIN2HEX(_xlfn.CONCAT(AH29:AK29))</f>
        <v>0</v>
      </c>
      <c r="AI30" s="13"/>
      <c r="AJ30" s="13"/>
      <c r="AK30" s="13"/>
      <c r="AL30" s="13" t="str">
        <f>BIN2HEX(_xlfn.CONCAT(AL29:AO29))</f>
        <v>0</v>
      </c>
      <c r="AM30" s="13"/>
      <c r="AN30" s="13"/>
      <c r="AO30" s="13"/>
      <c r="AP30" s="13" t="str">
        <f>BIN2HEX(_xlfn.CONCAT(AP29:AS29))</f>
        <v>0</v>
      </c>
      <c r="AQ30" s="13"/>
      <c r="AR30" s="13"/>
      <c r="AS30" s="13"/>
      <c r="AT30" s="13" t="str">
        <f>BIN2HEX(_xlfn.CONCAT(AT29:AW29))</f>
        <v>0</v>
      </c>
      <c r="AU30" s="13"/>
      <c r="AV30" s="13"/>
      <c r="AW30" s="13"/>
      <c r="AX30" s="13" t="str">
        <f>BIN2HEX(_xlfn.CONCAT(AX29:BA29))</f>
        <v>0</v>
      </c>
      <c r="AY30" s="13"/>
      <c r="AZ30" s="13"/>
      <c r="BA30" s="13"/>
      <c r="BB30" s="13" t="str">
        <f>BIN2HEX(_xlfn.CONCAT(BB29:BE29))</f>
        <v>0</v>
      </c>
      <c r="BC30" s="13"/>
      <c r="BD30" s="13"/>
      <c r="BE30" s="13"/>
      <c r="BF30" s="13" t="str">
        <f>BIN2HEX(_xlfn.CONCAT(BF29:BI29))</f>
        <v>0</v>
      </c>
      <c r="BG30" s="13"/>
      <c r="BH30" s="13"/>
      <c r="BI30" s="13"/>
      <c r="BJ30" s="13" t="str">
        <f>BIN2HEX(_xlfn.CONCAT(BJ29:BM29))</f>
        <v>0</v>
      </c>
      <c r="BK30" s="13"/>
      <c r="BL30" s="13"/>
      <c r="BM30" s="13"/>
    </row>
    <row r="31" spans="1:65" x14ac:dyDescent="0.25">
      <c r="B31" s="13" t="str">
        <f t="shared" ref="B31" si="35">_xlfn.CONCAT("0x",B30,F30)</f>
        <v>0xFF</v>
      </c>
      <c r="C31" s="13"/>
      <c r="D31" s="13"/>
      <c r="E31" s="13"/>
      <c r="F31" s="13"/>
      <c r="G31" s="13"/>
      <c r="H31" s="13"/>
      <c r="I31" s="13"/>
      <c r="J31" s="13" t="str">
        <f t="shared" ref="J31" si="36">_xlfn.CONCAT("0x",J30,N30)</f>
        <v>0x00</v>
      </c>
      <c r="K31" s="13"/>
      <c r="L31" s="13"/>
      <c r="M31" s="13"/>
      <c r="N31" s="13"/>
      <c r="O31" s="13"/>
      <c r="P31" s="13"/>
      <c r="Q31" s="13"/>
      <c r="R31" s="13" t="str">
        <f t="shared" ref="R31" si="37">_xlfn.CONCAT("0x",R30,V30)</f>
        <v>0x00</v>
      </c>
      <c r="S31" s="13"/>
      <c r="T31" s="13"/>
      <c r="U31" s="13"/>
      <c r="V31" s="13"/>
      <c r="W31" s="13"/>
      <c r="X31" s="13"/>
      <c r="Y31" s="13"/>
      <c r="Z31" s="13" t="str">
        <f t="shared" ref="Z31" si="38">_xlfn.CONCAT("0x",Z30,AD30)</f>
        <v>0x00</v>
      </c>
      <c r="AA31" s="13"/>
      <c r="AB31" s="13"/>
      <c r="AC31" s="13"/>
      <c r="AD31" s="13"/>
      <c r="AE31" s="13"/>
      <c r="AF31" s="13"/>
      <c r="AG31" s="13"/>
      <c r="AH31" s="13" t="str">
        <f t="shared" ref="AH31" si="39">_xlfn.CONCAT("0x",AH30,AL30)</f>
        <v>0x00</v>
      </c>
      <c r="AI31" s="13"/>
      <c r="AJ31" s="13"/>
      <c r="AK31" s="13"/>
      <c r="AL31" s="13"/>
      <c r="AM31" s="13"/>
      <c r="AN31" s="13"/>
      <c r="AO31" s="13"/>
      <c r="AP31" s="13" t="str">
        <f t="shared" ref="AP31" si="40">_xlfn.CONCAT("0x",AP30,AT30)</f>
        <v>0x00</v>
      </c>
      <c r="AQ31" s="13"/>
      <c r="AR31" s="13"/>
      <c r="AS31" s="13"/>
      <c r="AT31" s="13"/>
      <c r="AU31" s="13"/>
      <c r="AV31" s="13"/>
      <c r="AW31" s="13"/>
      <c r="AX31" s="13" t="str">
        <f t="shared" ref="AX31" si="41">_xlfn.CONCAT("0x",AX30,BB30)</f>
        <v>0x00</v>
      </c>
      <c r="AY31" s="13"/>
      <c r="AZ31" s="13"/>
      <c r="BA31" s="13"/>
      <c r="BB31" s="13"/>
      <c r="BC31" s="13"/>
      <c r="BD31" s="13"/>
      <c r="BE31" s="13"/>
      <c r="BF31" s="13" t="str">
        <f>_xlfn.CONCAT("0x",BF30,BJ30)</f>
        <v>0x00</v>
      </c>
      <c r="BG31" s="13"/>
      <c r="BH31" s="13"/>
      <c r="BI31" s="13"/>
      <c r="BJ31" s="13"/>
      <c r="BK31" s="13"/>
      <c r="BL31" s="13"/>
      <c r="BM31" s="13"/>
    </row>
  </sheetData>
  <mergeCells count="184">
    <mergeCell ref="AP3:AW3"/>
    <mergeCell ref="AX3:BE3"/>
    <mergeCell ref="BF3:BM3"/>
    <mergeCell ref="AX4:BA4"/>
    <mergeCell ref="BB4:BE4"/>
    <mergeCell ref="BF4:BI4"/>
    <mergeCell ref="BJ4:BM4"/>
    <mergeCell ref="B3:I3"/>
    <mergeCell ref="J3:Q3"/>
    <mergeCell ref="R3:Y3"/>
    <mergeCell ref="Z3:AG3"/>
    <mergeCell ref="AH3:AO3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B10:E10"/>
    <mergeCell ref="F10:I10"/>
    <mergeCell ref="J10:M10"/>
    <mergeCell ref="N10:Q10"/>
    <mergeCell ref="R10:U10"/>
    <mergeCell ref="V10:Y10"/>
    <mergeCell ref="Z4:AC4"/>
    <mergeCell ref="AD4:AG4"/>
    <mergeCell ref="AH4:AK4"/>
    <mergeCell ref="Z10:AC10"/>
    <mergeCell ref="AD10:AG10"/>
    <mergeCell ref="AH10:AK10"/>
    <mergeCell ref="AL10:AO10"/>
    <mergeCell ref="AP10:AS10"/>
    <mergeCell ref="AT10:AW10"/>
    <mergeCell ref="BJ10:BM10"/>
    <mergeCell ref="BF10:BI10"/>
    <mergeCell ref="BB10:BE10"/>
    <mergeCell ref="AX10:BA10"/>
    <mergeCell ref="AX11:BE11"/>
    <mergeCell ref="BF11:BM11"/>
    <mergeCell ref="B14:E14"/>
    <mergeCell ref="F14:I14"/>
    <mergeCell ref="J14:M14"/>
    <mergeCell ref="N14:Q14"/>
    <mergeCell ref="R14:U14"/>
    <mergeCell ref="V14:Y14"/>
    <mergeCell ref="Z14:AC14"/>
    <mergeCell ref="AD14:AG14"/>
    <mergeCell ref="B11:I11"/>
    <mergeCell ref="J11:Q11"/>
    <mergeCell ref="R11:Y11"/>
    <mergeCell ref="Z11:AG11"/>
    <mergeCell ref="AH11:AO11"/>
    <mergeCell ref="AP11:AW11"/>
    <mergeCell ref="BF14:BI14"/>
    <mergeCell ref="BJ14:BM14"/>
    <mergeCell ref="B15:I15"/>
    <mergeCell ref="J15:Q15"/>
    <mergeCell ref="R15:Y15"/>
    <mergeCell ref="Z15:AG15"/>
    <mergeCell ref="AH15:AO15"/>
    <mergeCell ref="AP15:AW15"/>
    <mergeCell ref="AX15:BE15"/>
    <mergeCell ref="BF15:BM15"/>
    <mergeCell ref="AH14:AK14"/>
    <mergeCell ref="AL14:AO14"/>
    <mergeCell ref="AP14:AS14"/>
    <mergeCell ref="AT14:AW14"/>
    <mergeCell ref="AX14:BA14"/>
    <mergeCell ref="BB14:BE14"/>
    <mergeCell ref="AX18:BA18"/>
    <mergeCell ref="BB18:BE18"/>
    <mergeCell ref="BF18:BI18"/>
    <mergeCell ref="BJ18:BM18"/>
    <mergeCell ref="B19:I19"/>
    <mergeCell ref="J19:Q19"/>
    <mergeCell ref="R19:Y19"/>
    <mergeCell ref="Z19:AG19"/>
    <mergeCell ref="AH19:AO19"/>
    <mergeCell ref="AP19:AW19"/>
    <mergeCell ref="Z18:AC18"/>
    <mergeCell ref="AD18:AG18"/>
    <mergeCell ref="AH18:AK18"/>
    <mergeCell ref="AL18:AO18"/>
    <mergeCell ref="AP18:AS18"/>
    <mergeCell ref="AT18:AW18"/>
    <mergeCell ref="B18:E18"/>
    <mergeCell ref="F18:I18"/>
    <mergeCell ref="J18:M18"/>
    <mergeCell ref="N18:Q18"/>
    <mergeCell ref="R18:U18"/>
    <mergeCell ref="V18:Y18"/>
    <mergeCell ref="AX19:BE19"/>
    <mergeCell ref="BF19:BM19"/>
    <mergeCell ref="B22:E22"/>
    <mergeCell ref="F22:I22"/>
    <mergeCell ref="J22:M22"/>
    <mergeCell ref="N22:Q22"/>
    <mergeCell ref="R22:U22"/>
    <mergeCell ref="V22:Y22"/>
    <mergeCell ref="Z22:AC22"/>
    <mergeCell ref="AD22:AG22"/>
    <mergeCell ref="AT26:AW26"/>
    <mergeCell ref="B26:E26"/>
    <mergeCell ref="F26:I26"/>
    <mergeCell ref="J26:M26"/>
    <mergeCell ref="N26:Q26"/>
    <mergeCell ref="R26:U26"/>
    <mergeCell ref="V26:Y26"/>
    <mergeCell ref="BF22:BI22"/>
    <mergeCell ref="BJ22:BM22"/>
    <mergeCell ref="B23:I23"/>
    <mergeCell ref="J23:Q23"/>
    <mergeCell ref="R23:Y23"/>
    <mergeCell ref="Z23:AG23"/>
    <mergeCell ref="AH23:AO23"/>
    <mergeCell ref="AP23:AW23"/>
    <mergeCell ref="AX23:BE23"/>
    <mergeCell ref="BF23:BM23"/>
    <mergeCell ref="AH22:AK22"/>
    <mergeCell ref="AL22:AO22"/>
    <mergeCell ref="AP22:AS22"/>
    <mergeCell ref="AT22:AW22"/>
    <mergeCell ref="AX22:BA22"/>
    <mergeCell ref="BB22:BE22"/>
    <mergeCell ref="BF27:BM27"/>
    <mergeCell ref="B2:I2"/>
    <mergeCell ref="J2:Q2"/>
    <mergeCell ref="R2:Y2"/>
    <mergeCell ref="Z2:AG2"/>
    <mergeCell ref="AH2:AO2"/>
    <mergeCell ref="AP2:AW2"/>
    <mergeCell ref="AX2:BE2"/>
    <mergeCell ref="BF2:BM2"/>
    <mergeCell ref="AX26:BA26"/>
    <mergeCell ref="BB26:BE26"/>
    <mergeCell ref="BF26:BI26"/>
    <mergeCell ref="BJ26:BM26"/>
    <mergeCell ref="B27:I27"/>
    <mergeCell ref="J27:Q27"/>
    <mergeCell ref="R27:Y27"/>
    <mergeCell ref="Z27:AG27"/>
    <mergeCell ref="AH27:AO27"/>
    <mergeCell ref="AP27:AW27"/>
    <mergeCell ref="Z26:AC26"/>
    <mergeCell ref="AD26:AG26"/>
    <mergeCell ref="AH26:AK26"/>
    <mergeCell ref="AL26:AO26"/>
    <mergeCell ref="AP26:AS26"/>
    <mergeCell ref="AP30:AS30"/>
    <mergeCell ref="AT30:AW30"/>
    <mergeCell ref="B30:E30"/>
    <mergeCell ref="F30:I30"/>
    <mergeCell ref="J30:M30"/>
    <mergeCell ref="N30:Q30"/>
    <mergeCell ref="R30:U30"/>
    <mergeCell ref="V30:Y30"/>
    <mergeCell ref="AX27:BE27"/>
    <mergeCell ref="AX31:BE31"/>
    <mergeCell ref="BF31:BM31"/>
    <mergeCell ref="BF1:BM1"/>
    <mergeCell ref="B1:I1"/>
    <mergeCell ref="J1:Q1"/>
    <mergeCell ref="R1:Y1"/>
    <mergeCell ref="Z1:AG1"/>
    <mergeCell ref="AH1:AO1"/>
    <mergeCell ref="AP1:AW1"/>
    <mergeCell ref="AX1:BE1"/>
    <mergeCell ref="AX30:BA30"/>
    <mergeCell ref="BB30:BE30"/>
    <mergeCell ref="BF30:BI30"/>
    <mergeCell ref="BJ30:BM30"/>
    <mergeCell ref="B31:I31"/>
    <mergeCell ref="J31:Q31"/>
    <mergeCell ref="R31:Y31"/>
    <mergeCell ref="Z31:AG31"/>
    <mergeCell ref="AH31:AO31"/>
    <mergeCell ref="AP31:AW31"/>
    <mergeCell ref="Z30:AC30"/>
    <mergeCell ref="AD30:AG30"/>
    <mergeCell ref="AH30:AK30"/>
    <mergeCell ref="AL30:AO30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D2DD-F4D2-4C46-9986-EAFE2A42C05F}">
  <dimension ref="A1:BN43"/>
  <sheetViews>
    <sheetView workbookViewId="0">
      <selection activeCell="A19" sqref="A19"/>
    </sheetView>
  </sheetViews>
  <sheetFormatPr defaultRowHeight="15" x14ac:dyDescent="0.25"/>
  <cols>
    <col min="1" max="1" width="26.42578125" bestFit="1" customWidth="1"/>
    <col min="2" max="2" width="54.7109375" bestFit="1" customWidth="1"/>
    <col min="3" max="24" width="4.42578125" customWidth="1"/>
    <col min="25" max="67" width="4.28515625" customWidth="1"/>
  </cols>
  <sheetData>
    <row r="1" spans="1:66" x14ac:dyDescent="0.25">
      <c r="A1" t="s">
        <v>47</v>
      </c>
      <c r="C1" s="14" t="s">
        <v>39</v>
      </c>
      <c r="D1" s="14"/>
      <c r="E1" s="14"/>
      <c r="F1" s="14"/>
      <c r="G1" s="14"/>
      <c r="H1" s="14"/>
      <c r="I1" s="14"/>
      <c r="J1" s="14"/>
      <c r="K1" s="14" t="s">
        <v>40</v>
      </c>
      <c r="L1" s="14"/>
      <c r="M1" s="14"/>
      <c r="N1" s="14"/>
      <c r="O1" s="14"/>
      <c r="P1" s="14"/>
      <c r="Q1" s="14"/>
      <c r="R1" s="14"/>
      <c r="S1" s="14" t="s">
        <v>41</v>
      </c>
      <c r="T1" s="14"/>
      <c r="U1" s="14"/>
      <c r="V1" s="14"/>
      <c r="W1" s="14"/>
      <c r="X1" s="14"/>
      <c r="Y1" s="14"/>
      <c r="Z1" s="14"/>
      <c r="AA1" s="14" t="s">
        <v>42</v>
      </c>
      <c r="AB1" s="14"/>
      <c r="AC1" s="14"/>
      <c r="AD1" s="14"/>
      <c r="AE1" s="14"/>
      <c r="AF1" s="14"/>
      <c r="AG1" s="14"/>
      <c r="AH1" s="14"/>
      <c r="AI1" s="14" t="s">
        <v>43</v>
      </c>
      <c r="AJ1" s="14"/>
      <c r="AK1" s="14"/>
      <c r="AL1" s="14"/>
      <c r="AM1" s="14"/>
      <c r="AN1" s="14"/>
      <c r="AO1" s="14"/>
      <c r="AP1" s="14"/>
      <c r="AQ1" s="14" t="s">
        <v>44</v>
      </c>
      <c r="AR1" s="14"/>
      <c r="AS1" s="14"/>
      <c r="AT1" s="14"/>
      <c r="AU1" s="14"/>
      <c r="AV1" s="14"/>
      <c r="AW1" s="14"/>
      <c r="AX1" s="14"/>
      <c r="AY1" s="14" t="s">
        <v>45</v>
      </c>
      <c r="AZ1" s="14"/>
      <c r="BA1" s="14"/>
      <c r="BB1" s="14"/>
      <c r="BC1" s="14"/>
      <c r="BD1" s="14"/>
      <c r="BE1" s="14"/>
      <c r="BF1" s="14"/>
      <c r="BG1" s="14" t="s">
        <v>46</v>
      </c>
      <c r="BH1" s="14"/>
      <c r="BI1" s="14"/>
      <c r="BJ1" s="14"/>
      <c r="BK1" s="14"/>
      <c r="BL1" s="14"/>
      <c r="BM1" s="14"/>
      <c r="BN1" s="14"/>
    </row>
    <row r="2" spans="1:66" x14ac:dyDescent="0.25">
      <c r="A2" s="1" t="s">
        <v>36</v>
      </c>
      <c r="B2" s="1"/>
      <c r="C2" s="14" t="s">
        <v>0</v>
      </c>
      <c r="D2" s="14"/>
      <c r="E2" s="14"/>
      <c r="F2" s="14"/>
      <c r="G2" s="14"/>
      <c r="H2" s="14"/>
      <c r="I2" s="14"/>
      <c r="J2" s="14"/>
      <c r="K2" s="14" t="s">
        <v>1</v>
      </c>
      <c r="L2" s="14"/>
      <c r="M2" s="14"/>
      <c r="N2" s="14"/>
      <c r="O2" s="14"/>
      <c r="P2" s="14"/>
      <c r="Q2" s="14"/>
      <c r="R2" s="14"/>
      <c r="S2" s="14" t="s">
        <v>2</v>
      </c>
      <c r="T2" s="14"/>
      <c r="U2" s="14"/>
      <c r="V2" s="14"/>
      <c r="W2" s="14"/>
      <c r="X2" s="14"/>
      <c r="Y2" s="14"/>
      <c r="Z2" s="14"/>
      <c r="AA2" s="14" t="s">
        <v>3</v>
      </c>
      <c r="AB2" s="14"/>
      <c r="AC2" s="14"/>
      <c r="AD2" s="14"/>
      <c r="AE2" s="14"/>
      <c r="AF2" s="14"/>
      <c r="AG2" s="14"/>
      <c r="AH2" s="14"/>
      <c r="AI2" s="14" t="s">
        <v>4</v>
      </c>
      <c r="AJ2" s="14"/>
      <c r="AK2" s="14"/>
      <c r="AL2" s="14"/>
      <c r="AM2" s="14"/>
      <c r="AN2" s="14"/>
      <c r="AO2" s="14"/>
      <c r="AP2" s="14"/>
      <c r="AQ2" s="14" t="s">
        <v>5</v>
      </c>
      <c r="AR2" s="14"/>
      <c r="AS2" s="14"/>
      <c r="AT2" s="14"/>
      <c r="AU2" s="14"/>
      <c r="AV2" s="14"/>
      <c r="AW2" s="14"/>
      <c r="AX2" s="14"/>
      <c r="AY2" s="14" t="s">
        <v>6</v>
      </c>
      <c r="AZ2" s="14"/>
      <c r="BA2" s="14"/>
      <c r="BB2" s="14"/>
      <c r="BC2" s="14"/>
      <c r="BD2" s="14"/>
      <c r="BE2" s="14"/>
      <c r="BF2" s="14"/>
      <c r="BG2" s="14" t="s">
        <v>7</v>
      </c>
      <c r="BH2" s="14"/>
      <c r="BI2" s="14"/>
      <c r="BJ2" s="14"/>
      <c r="BK2" s="14"/>
      <c r="BL2" s="14"/>
      <c r="BM2" s="14"/>
      <c r="BN2" s="14"/>
    </row>
    <row r="3" spans="1:66" x14ac:dyDescent="0.25">
      <c r="A3" s="1" t="s">
        <v>35</v>
      </c>
      <c r="B3" s="1"/>
      <c r="C3" s="14" t="s">
        <v>7</v>
      </c>
      <c r="D3" s="14"/>
      <c r="E3" s="14"/>
      <c r="F3" s="14"/>
      <c r="G3" s="14"/>
      <c r="H3" s="14"/>
      <c r="I3" s="14"/>
      <c r="J3" s="14"/>
      <c r="K3" s="14" t="s">
        <v>6</v>
      </c>
      <c r="L3" s="14"/>
      <c r="M3" s="14"/>
      <c r="N3" s="14"/>
      <c r="O3" s="14"/>
      <c r="P3" s="14"/>
      <c r="Q3" s="14"/>
      <c r="R3" s="14"/>
      <c r="S3" s="14" t="s">
        <v>5</v>
      </c>
      <c r="T3" s="14"/>
      <c r="U3" s="14"/>
      <c r="V3" s="14"/>
      <c r="W3" s="14"/>
      <c r="X3" s="14"/>
      <c r="Y3" s="14"/>
      <c r="Z3" s="14"/>
      <c r="AA3" s="14" t="s">
        <v>4</v>
      </c>
      <c r="AB3" s="14"/>
      <c r="AC3" s="14"/>
      <c r="AD3" s="14"/>
      <c r="AE3" s="14"/>
      <c r="AF3" s="14"/>
      <c r="AG3" s="14"/>
      <c r="AH3" s="14"/>
      <c r="AI3" s="14" t="s">
        <v>3</v>
      </c>
      <c r="AJ3" s="14"/>
      <c r="AK3" s="14"/>
      <c r="AL3" s="14"/>
      <c r="AM3" s="14"/>
      <c r="AN3" s="14"/>
      <c r="AO3" s="14"/>
      <c r="AP3" s="14"/>
      <c r="AQ3" s="14" t="s">
        <v>2</v>
      </c>
      <c r="AR3" s="14"/>
      <c r="AS3" s="14"/>
      <c r="AT3" s="14"/>
      <c r="AU3" s="14"/>
      <c r="AV3" s="14"/>
      <c r="AW3" s="14"/>
      <c r="AX3" s="14"/>
      <c r="AY3" s="14" t="s">
        <v>1</v>
      </c>
      <c r="AZ3" s="14"/>
      <c r="BA3" s="14"/>
      <c r="BB3" s="14"/>
      <c r="BC3" s="14"/>
      <c r="BD3" s="14"/>
      <c r="BE3" s="14"/>
      <c r="BF3" s="14"/>
      <c r="BG3" s="14" t="s">
        <v>0</v>
      </c>
      <c r="BH3" s="14"/>
      <c r="BI3" s="14"/>
      <c r="BJ3" s="14"/>
      <c r="BK3" s="14"/>
      <c r="BL3" s="14"/>
      <c r="BM3" s="14"/>
      <c r="BN3" s="14"/>
    </row>
    <row r="4" spans="1:66" x14ac:dyDescent="0.25">
      <c r="A4" s="1"/>
      <c r="B4" s="1"/>
      <c r="C4" s="14" t="s">
        <v>24</v>
      </c>
      <c r="D4" s="14"/>
      <c r="E4" s="14"/>
      <c r="F4" s="14"/>
      <c r="G4" s="14" t="s">
        <v>23</v>
      </c>
      <c r="H4" s="14"/>
      <c r="I4" s="14"/>
      <c r="J4" s="14"/>
      <c r="K4" s="14" t="s">
        <v>22</v>
      </c>
      <c r="L4" s="14"/>
      <c r="M4" s="14"/>
      <c r="N4" s="14"/>
      <c r="O4" s="14" t="s">
        <v>21</v>
      </c>
      <c r="P4" s="14"/>
      <c r="Q4" s="14"/>
      <c r="R4" s="14"/>
      <c r="S4" s="14" t="s">
        <v>20</v>
      </c>
      <c r="T4" s="14"/>
      <c r="U4" s="14"/>
      <c r="V4" s="14"/>
      <c r="W4" s="14" t="s">
        <v>19</v>
      </c>
      <c r="X4" s="14"/>
      <c r="Y4" s="14"/>
      <c r="Z4" s="14"/>
      <c r="AA4" s="14" t="s">
        <v>18</v>
      </c>
      <c r="AB4" s="14"/>
      <c r="AC4" s="14"/>
      <c r="AD4" s="14"/>
      <c r="AE4" s="14" t="s">
        <v>17</v>
      </c>
      <c r="AF4" s="14"/>
      <c r="AG4" s="14"/>
      <c r="AH4" s="14"/>
      <c r="AI4" s="14" t="s">
        <v>16</v>
      </c>
      <c r="AJ4" s="14"/>
      <c r="AK4" s="14"/>
      <c r="AL4" s="14"/>
      <c r="AM4" s="14" t="s">
        <v>15</v>
      </c>
      <c r="AN4" s="14"/>
      <c r="AO4" s="14"/>
      <c r="AP4" s="14"/>
      <c r="AQ4" s="14" t="s">
        <v>14</v>
      </c>
      <c r="AR4" s="14"/>
      <c r="AS4" s="14"/>
      <c r="AT4" s="14"/>
      <c r="AU4" s="14" t="s">
        <v>13</v>
      </c>
      <c r="AV4" s="14"/>
      <c r="AW4" s="14"/>
      <c r="AX4" s="14"/>
      <c r="AY4" s="14" t="s">
        <v>12</v>
      </c>
      <c r="AZ4" s="14"/>
      <c r="BA4" s="14"/>
      <c r="BB4" s="14"/>
      <c r="BC4" s="14" t="s">
        <v>11</v>
      </c>
      <c r="BD4" s="14"/>
      <c r="BE4" s="14"/>
      <c r="BF4" s="14"/>
      <c r="BG4" s="14" t="s">
        <v>10</v>
      </c>
      <c r="BH4" s="14"/>
      <c r="BI4" s="14"/>
      <c r="BJ4" s="14"/>
      <c r="BK4" s="14" t="s">
        <v>8</v>
      </c>
      <c r="BL4" s="14"/>
      <c r="BM4" s="14"/>
      <c r="BN4" s="14"/>
    </row>
    <row r="5" spans="1:66" x14ac:dyDescent="0.25">
      <c r="A5" s="1"/>
      <c r="B5" s="1"/>
      <c r="C5" s="23">
        <v>63</v>
      </c>
      <c r="D5" s="23">
        <v>62</v>
      </c>
      <c r="E5" s="23">
        <v>61</v>
      </c>
      <c r="F5" s="23">
        <v>60</v>
      </c>
      <c r="G5" s="23">
        <v>59</v>
      </c>
      <c r="H5" s="23">
        <v>58</v>
      </c>
      <c r="I5" s="23">
        <v>57</v>
      </c>
      <c r="J5" s="23">
        <v>56</v>
      </c>
      <c r="K5" s="23">
        <v>55</v>
      </c>
      <c r="L5" s="23">
        <v>54</v>
      </c>
      <c r="M5" s="23">
        <v>53</v>
      </c>
      <c r="N5" s="23">
        <v>52</v>
      </c>
      <c r="O5" s="23">
        <v>51</v>
      </c>
      <c r="P5" s="23">
        <v>50</v>
      </c>
      <c r="Q5" s="23">
        <v>49</v>
      </c>
      <c r="R5" s="23">
        <v>48</v>
      </c>
      <c r="S5" s="23">
        <v>47</v>
      </c>
      <c r="T5" s="23">
        <v>46</v>
      </c>
      <c r="U5" s="23">
        <v>45</v>
      </c>
      <c r="V5" s="23">
        <v>44</v>
      </c>
      <c r="W5" s="23">
        <v>43</v>
      </c>
      <c r="X5" s="23">
        <v>42</v>
      </c>
      <c r="Y5" s="23">
        <v>41</v>
      </c>
      <c r="Z5" s="23">
        <v>40</v>
      </c>
      <c r="AA5" s="23">
        <v>39</v>
      </c>
      <c r="AB5" s="23">
        <v>38</v>
      </c>
      <c r="AC5" s="23">
        <v>37</v>
      </c>
      <c r="AD5" s="23">
        <v>36</v>
      </c>
      <c r="AE5" s="23">
        <v>35</v>
      </c>
      <c r="AF5" s="23">
        <v>34</v>
      </c>
      <c r="AG5" s="23">
        <v>33</v>
      </c>
      <c r="AH5" s="23">
        <v>32</v>
      </c>
      <c r="AI5" s="23">
        <v>31</v>
      </c>
      <c r="AJ5" s="23">
        <v>30</v>
      </c>
      <c r="AK5" s="23">
        <v>29</v>
      </c>
      <c r="AL5" s="23">
        <v>28</v>
      </c>
      <c r="AM5" s="23">
        <v>27</v>
      </c>
      <c r="AN5" s="23">
        <v>26</v>
      </c>
      <c r="AO5" s="23">
        <v>25</v>
      </c>
      <c r="AP5" s="23">
        <v>24</v>
      </c>
      <c r="AQ5" s="23">
        <v>23</v>
      </c>
      <c r="AR5" s="23">
        <v>22</v>
      </c>
      <c r="AS5" s="23">
        <v>21</v>
      </c>
      <c r="AT5" s="23">
        <v>20</v>
      </c>
      <c r="AU5" s="23">
        <v>19</v>
      </c>
      <c r="AV5" s="23">
        <v>18</v>
      </c>
      <c r="AW5" s="23">
        <v>17</v>
      </c>
      <c r="AX5" s="23">
        <v>16</v>
      </c>
      <c r="AY5" s="23">
        <v>15</v>
      </c>
      <c r="AZ5" s="23">
        <v>14</v>
      </c>
      <c r="BA5" s="23">
        <v>13</v>
      </c>
      <c r="BB5" s="23">
        <v>12</v>
      </c>
      <c r="BC5" s="23">
        <v>11</v>
      </c>
      <c r="BD5" s="23">
        <v>10</v>
      </c>
      <c r="BE5" s="23">
        <v>9</v>
      </c>
      <c r="BF5" s="23">
        <v>8</v>
      </c>
      <c r="BG5" s="23">
        <v>7</v>
      </c>
      <c r="BH5" s="23">
        <v>6</v>
      </c>
      <c r="BI5" s="23">
        <v>5</v>
      </c>
      <c r="BJ5" s="23">
        <v>4</v>
      </c>
      <c r="BK5" s="23">
        <v>3</v>
      </c>
      <c r="BL5" s="23">
        <v>2</v>
      </c>
      <c r="BM5" s="23">
        <v>1</v>
      </c>
      <c r="BN5" s="23">
        <v>0</v>
      </c>
    </row>
    <row r="6" spans="1:66" x14ac:dyDescent="0.25">
      <c r="A6" s="1" t="s">
        <v>48</v>
      </c>
      <c r="B6" s="1"/>
      <c r="C6" s="4" t="s">
        <v>51</v>
      </c>
      <c r="D6" s="4" t="s">
        <v>51</v>
      </c>
      <c r="E6" s="4" t="s">
        <v>51</v>
      </c>
      <c r="F6" s="4" t="s">
        <v>51</v>
      </c>
      <c r="G6" s="4" t="s">
        <v>51</v>
      </c>
      <c r="H6" s="4" t="s">
        <v>51</v>
      </c>
      <c r="I6" s="4" t="s">
        <v>51</v>
      </c>
      <c r="J6" s="4" t="s">
        <v>51</v>
      </c>
      <c r="K6" s="4" t="s">
        <v>51</v>
      </c>
      <c r="L6" s="4" t="s">
        <v>51</v>
      </c>
      <c r="M6" s="4" t="s">
        <v>51</v>
      </c>
      <c r="N6" s="4" t="s">
        <v>51</v>
      </c>
      <c r="O6" s="4" t="s">
        <v>51</v>
      </c>
      <c r="P6" s="4" t="s">
        <v>51</v>
      </c>
      <c r="Q6" s="4" t="s">
        <v>51</v>
      </c>
      <c r="R6" s="4" t="s">
        <v>51</v>
      </c>
      <c r="S6" s="4" t="s">
        <v>51</v>
      </c>
      <c r="T6" s="4" t="s">
        <v>51</v>
      </c>
      <c r="U6" s="4" t="s">
        <v>51</v>
      </c>
      <c r="V6" s="4" t="s">
        <v>51</v>
      </c>
      <c r="W6" s="4" t="s">
        <v>51</v>
      </c>
      <c r="X6" s="4" t="s">
        <v>51</v>
      </c>
      <c r="Y6" s="4" t="s">
        <v>51</v>
      </c>
      <c r="Z6" s="4" t="s">
        <v>51</v>
      </c>
      <c r="AA6" s="4" t="s">
        <v>51</v>
      </c>
      <c r="AB6" s="4" t="s">
        <v>51</v>
      </c>
      <c r="AC6" s="4" t="s">
        <v>51</v>
      </c>
      <c r="AD6" s="4" t="s">
        <v>51</v>
      </c>
      <c r="AE6" s="4" t="s">
        <v>51</v>
      </c>
      <c r="AF6" s="4" t="s">
        <v>51</v>
      </c>
      <c r="AG6" s="4" t="s">
        <v>51</v>
      </c>
      <c r="AH6" s="4" t="s">
        <v>51</v>
      </c>
      <c r="AI6" s="12" t="s">
        <v>53</v>
      </c>
      <c r="AJ6" s="12" t="s">
        <v>53</v>
      </c>
      <c r="AK6" s="12" t="s">
        <v>53</v>
      </c>
      <c r="AL6" s="12" t="s">
        <v>53</v>
      </c>
      <c r="AM6" s="27" t="s">
        <v>52</v>
      </c>
      <c r="AN6" s="27" t="s">
        <v>52</v>
      </c>
      <c r="AO6" s="27" t="s">
        <v>52</v>
      </c>
      <c r="AP6" s="27" t="s">
        <v>52</v>
      </c>
      <c r="AQ6" s="10" t="s">
        <v>51</v>
      </c>
      <c r="AR6" s="10" t="s">
        <v>51</v>
      </c>
      <c r="AS6" s="10" t="s">
        <v>51</v>
      </c>
      <c r="AT6" s="10" t="s">
        <v>51</v>
      </c>
      <c r="AU6" s="10" t="s">
        <v>51</v>
      </c>
      <c r="AV6" s="10" t="s">
        <v>51</v>
      </c>
      <c r="AW6" s="10" t="s">
        <v>51</v>
      </c>
      <c r="AX6" s="10" t="s">
        <v>51</v>
      </c>
      <c r="AY6" s="8" t="s">
        <v>50</v>
      </c>
      <c r="AZ6" s="8" t="s">
        <v>50</v>
      </c>
      <c r="BA6" s="8" t="s">
        <v>50</v>
      </c>
      <c r="BB6" s="8" t="s">
        <v>50</v>
      </c>
      <c r="BC6" s="8" t="s">
        <v>50</v>
      </c>
      <c r="BD6" s="8" t="s">
        <v>50</v>
      </c>
      <c r="BE6" s="8" t="s">
        <v>50</v>
      </c>
      <c r="BF6" s="8" t="s">
        <v>50</v>
      </c>
      <c r="BG6" s="6" t="s">
        <v>49</v>
      </c>
      <c r="BH6" s="6" t="s">
        <v>49</v>
      </c>
      <c r="BI6" s="6" t="s">
        <v>49</v>
      </c>
      <c r="BJ6" s="6" t="s">
        <v>49</v>
      </c>
      <c r="BK6" s="6" t="s">
        <v>49</v>
      </c>
      <c r="BL6" s="6" t="s">
        <v>49</v>
      </c>
      <c r="BM6" s="6" t="s">
        <v>49</v>
      </c>
      <c r="BN6" s="6" t="s">
        <v>49</v>
      </c>
    </row>
    <row r="7" spans="1:6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9" spans="1:66" x14ac:dyDescent="0.25">
      <c r="A9" t="s">
        <v>54</v>
      </c>
      <c r="B9" t="str">
        <f>_xlfn.CONCAT("= bytearray([",C11,", ",K11,", ",S11,", ",AA11,", ",AI11,", ",AQ11,", ",AY11,", ",BG11,"])")</f>
        <v>= bytearray([0x00, 0x00, 0x00, 0x00, 0x00, 0x00, 0x00, 0xFF])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 s="16">
        <v>1</v>
      </c>
      <c r="BH9" s="16">
        <v>1</v>
      </c>
      <c r="BI9" s="16">
        <v>1</v>
      </c>
      <c r="BJ9" s="16">
        <v>1</v>
      </c>
      <c r="BK9" s="16">
        <v>1</v>
      </c>
      <c r="BL9" s="16">
        <v>1</v>
      </c>
      <c r="BM9" s="16">
        <v>1</v>
      </c>
      <c r="BN9" s="16">
        <v>1</v>
      </c>
    </row>
    <row r="10" spans="1:66" x14ac:dyDescent="0.25">
      <c r="C10" s="13" t="str">
        <f>BIN2HEX(_xlfn.CONCAT(C9:F9))</f>
        <v>0</v>
      </c>
      <c r="D10" s="13"/>
      <c r="E10" s="13"/>
      <c r="F10" s="13"/>
      <c r="G10" s="13" t="str">
        <f>BIN2HEX(_xlfn.CONCAT(G9:J9))</f>
        <v>0</v>
      </c>
      <c r="H10" s="13"/>
      <c r="I10" s="13"/>
      <c r="J10" s="13"/>
      <c r="K10" s="13" t="str">
        <f>BIN2HEX(_xlfn.CONCAT(K9:N9))</f>
        <v>0</v>
      </c>
      <c r="L10" s="13"/>
      <c r="M10" s="13"/>
      <c r="N10" s="13"/>
      <c r="O10" s="13" t="str">
        <f>BIN2HEX(_xlfn.CONCAT(O9:R9))</f>
        <v>0</v>
      </c>
      <c r="P10" s="13"/>
      <c r="Q10" s="13"/>
      <c r="R10" s="13"/>
      <c r="S10" s="13" t="str">
        <f>BIN2HEX(_xlfn.CONCAT(S9:V9))</f>
        <v>0</v>
      </c>
      <c r="T10" s="13"/>
      <c r="U10" s="13"/>
      <c r="V10" s="13"/>
      <c r="W10" s="13" t="str">
        <f>BIN2HEX(_xlfn.CONCAT(W9:Z9))</f>
        <v>0</v>
      </c>
      <c r="X10" s="13"/>
      <c r="Y10" s="13"/>
      <c r="Z10" s="13"/>
      <c r="AA10" s="13" t="str">
        <f>BIN2HEX(_xlfn.CONCAT(AA9:AD9))</f>
        <v>0</v>
      </c>
      <c r="AB10" s="13"/>
      <c r="AC10" s="13"/>
      <c r="AD10" s="13"/>
      <c r="AE10" s="13" t="str">
        <f>BIN2HEX(_xlfn.CONCAT(AE9:AH9))</f>
        <v>0</v>
      </c>
      <c r="AF10" s="13"/>
      <c r="AG10" s="13"/>
      <c r="AH10" s="13"/>
      <c r="AI10" s="13" t="str">
        <f>BIN2HEX(_xlfn.CONCAT(AI9:AL9))</f>
        <v>0</v>
      </c>
      <c r="AJ10" s="13"/>
      <c r="AK10" s="13"/>
      <c r="AL10" s="13"/>
      <c r="AM10" s="13" t="str">
        <f>BIN2HEX(_xlfn.CONCAT(AM9:AP9))</f>
        <v>0</v>
      </c>
      <c r="AN10" s="13"/>
      <c r="AO10" s="13"/>
      <c r="AP10" s="13"/>
      <c r="AQ10" s="13" t="str">
        <f>BIN2HEX(_xlfn.CONCAT(AQ9:AT9))</f>
        <v>0</v>
      </c>
      <c r="AR10" s="13"/>
      <c r="AS10" s="13"/>
      <c r="AT10" s="13"/>
      <c r="AU10" s="13" t="str">
        <f>BIN2HEX(_xlfn.CONCAT(AU9:AX9))</f>
        <v>0</v>
      </c>
      <c r="AV10" s="13"/>
      <c r="AW10" s="13"/>
      <c r="AX10" s="13"/>
      <c r="AY10" s="13" t="str">
        <f>BIN2HEX(_xlfn.CONCAT(AY9:BB9))</f>
        <v>0</v>
      </c>
      <c r="AZ10" s="13"/>
      <c r="BA10" s="13"/>
      <c r="BB10" s="13"/>
      <c r="BC10" s="13" t="str">
        <f>BIN2HEX(_xlfn.CONCAT(BC9:BF9))</f>
        <v>0</v>
      </c>
      <c r="BD10" s="13"/>
      <c r="BE10" s="13"/>
      <c r="BF10" s="13"/>
      <c r="BG10" s="13" t="str">
        <f>BIN2HEX(_xlfn.CONCAT(BG9:BJ9))</f>
        <v>F</v>
      </c>
      <c r="BH10" s="13"/>
      <c r="BI10" s="13"/>
      <c r="BJ10" s="13"/>
      <c r="BK10" s="13" t="str">
        <f>BIN2HEX(_xlfn.CONCAT(BK9:BN9))</f>
        <v>F</v>
      </c>
      <c r="BL10" s="13"/>
      <c r="BM10" s="13"/>
      <c r="BN10" s="13"/>
    </row>
    <row r="11" spans="1:66" x14ac:dyDescent="0.25">
      <c r="C11" s="13" t="str">
        <f t="shared" ref="C11" si="0">_xlfn.CONCAT("0x",C10,G10)</f>
        <v>0x00</v>
      </c>
      <c r="D11" s="13"/>
      <c r="E11" s="13"/>
      <c r="F11" s="13"/>
      <c r="G11" s="13"/>
      <c r="H11" s="13"/>
      <c r="I11" s="13"/>
      <c r="J11" s="13"/>
      <c r="K11" s="13" t="str">
        <f t="shared" ref="K11" si="1">_xlfn.CONCAT("0x",K10,O10)</f>
        <v>0x00</v>
      </c>
      <c r="L11" s="13"/>
      <c r="M11" s="13"/>
      <c r="N11" s="13"/>
      <c r="O11" s="13"/>
      <c r="P11" s="13"/>
      <c r="Q11" s="13"/>
      <c r="R11" s="13"/>
      <c r="S11" s="13" t="str">
        <f t="shared" ref="S11" si="2">_xlfn.CONCAT("0x",S10,W10)</f>
        <v>0x00</v>
      </c>
      <c r="T11" s="13"/>
      <c r="U11" s="13"/>
      <c r="V11" s="13"/>
      <c r="W11" s="13"/>
      <c r="X11" s="13"/>
      <c r="Y11" s="13"/>
      <c r="Z11" s="13"/>
      <c r="AA11" s="13" t="str">
        <f t="shared" ref="AA11" si="3">_xlfn.CONCAT("0x",AA10,AE10)</f>
        <v>0x00</v>
      </c>
      <c r="AB11" s="13"/>
      <c r="AC11" s="13"/>
      <c r="AD11" s="13"/>
      <c r="AE11" s="13"/>
      <c r="AF11" s="13"/>
      <c r="AG11" s="13"/>
      <c r="AH11" s="13"/>
      <c r="AI11" s="13" t="str">
        <f t="shared" ref="AI11" si="4">_xlfn.CONCAT("0x",AI10,AM10)</f>
        <v>0x00</v>
      </c>
      <c r="AJ11" s="13"/>
      <c r="AK11" s="13"/>
      <c r="AL11" s="13"/>
      <c r="AM11" s="13"/>
      <c r="AN11" s="13"/>
      <c r="AO11" s="13"/>
      <c r="AP11" s="13"/>
      <c r="AQ11" s="13" t="str">
        <f t="shared" ref="AQ11" si="5">_xlfn.CONCAT("0x",AQ10,AU10)</f>
        <v>0x00</v>
      </c>
      <c r="AR11" s="13"/>
      <c r="AS11" s="13"/>
      <c r="AT11" s="13"/>
      <c r="AU11" s="13"/>
      <c r="AV11" s="13"/>
      <c r="AW11" s="13"/>
      <c r="AX11" s="13"/>
      <c r="AY11" s="25" t="str">
        <f t="shared" ref="AY11" si="6">_xlfn.CONCAT("0x",AY10,BC10)</f>
        <v>0x00</v>
      </c>
      <c r="AZ11" s="25"/>
      <c r="BA11" s="25"/>
      <c r="BB11" s="25"/>
      <c r="BC11" s="25"/>
      <c r="BD11" s="25"/>
      <c r="BE11" s="25"/>
      <c r="BF11" s="25"/>
      <c r="BG11" s="18" t="str">
        <f>_xlfn.CONCAT("0x",BG10,BK10)</f>
        <v>0xFF</v>
      </c>
      <c r="BH11" s="18"/>
      <c r="BI11" s="18"/>
      <c r="BJ11" s="18"/>
      <c r="BK11" s="18"/>
      <c r="BL11" s="18"/>
      <c r="BM11" s="18"/>
      <c r="BN11" s="18"/>
    </row>
    <row r="12" spans="1:66" x14ac:dyDescent="0.25"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</row>
    <row r="13" spans="1:66" x14ac:dyDescent="0.25">
      <c r="A13" s="26" t="s">
        <v>55</v>
      </c>
      <c r="B13" t="str">
        <f>_xlfn.CONCAT("= bytearray([",C15,", ",K15,", ",S15,", ",AA15,", ",AI15,", ",AQ15,", ",AY15,", ",BG15,"])")</f>
        <v>= bytearray([0x00, 0x00, 0x00, 0x00, 0x00, 0x00, 0xFF, 0x00])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  <c r="AY13" s="22">
        <v>1</v>
      </c>
      <c r="AZ13" s="22">
        <v>1</v>
      </c>
      <c r="BA13" s="22">
        <v>1</v>
      </c>
      <c r="BB13" s="22">
        <v>1</v>
      </c>
      <c r="BC13" s="22">
        <v>1</v>
      </c>
      <c r="BD13" s="22">
        <v>1</v>
      </c>
      <c r="BE13" s="22">
        <v>1</v>
      </c>
      <c r="BF13" s="22">
        <v>1</v>
      </c>
      <c r="BG13" s="26">
        <v>0</v>
      </c>
      <c r="BH13" s="26">
        <v>0</v>
      </c>
      <c r="BI13" s="26">
        <v>0</v>
      </c>
      <c r="BJ13" s="26">
        <v>0</v>
      </c>
      <c r="BK13" s="26">
        <v>0</v>
      </c>
      <c r="BL13" s="26">
        <v>0</v>
      </c>
      <c r="BM13" s="26">
        <v>0</v>
      </c>
      <c r="BN13" s="26">
        <v>0</v>
      </c>
    </row>
    <row r="14" spans="1:66" x14ac:dyDescent="0.25">
      <c r="A14" s="26"/>
      <c r="B14" s="26"/>
      <c r="C14" s="25" t="str">
        <f>BIN2HEX(_xlfn.CONCAT(C13:F13))</f>
        <v>0</v>
      </c>
      <c r="D14" s="25"/>
      <c r="E14" s="25"/>
      <c r="F14" s="25"/>
      <c r="G14" s="25" t="str">
        <f>BIN2HEX(_xlfn.CONCAT(G13:J13))</f>
        <v>0</v>
      </c>
      <c r="H14" s="25"/>
      <c r="I14" s="25"/>
      <c r="J14" s="25"/>
      <c r="K14" s="25" t="str">
        <f>BIN2HEX(_xlfn.CONCAT(K13:N13))</f>
        <v>0</v>
      </c>
      <c r="L14" s="25"/>
      <c r="M14" s="25"/>
      <c r="N14" s="25"/>
      <c r="O14" s="25" t="str">
        <f>BIN2HEX(_xlfn.CONCAT(O13:R13))</f>
        <v>0</v>
      </c>
      <c r="P14" s="25"/>
      <c r="Q14" s="25"/>
      <c r="R14" s="25"/>
      <c r="S14" s="25" t="str">
        <f>BIN2HEX(_xlfn.CONCAT(S13:V13))</f>
        <v>0</v>
      </c>
      <c r="T14" s="25"/>
      <c r="U14" s="25"/>
      <c r="V14" s="25"/>
      <c r="W14" s="25" t="str">
        <f>BIN2HEX(_xlfn.CONCAT(W13:Z13))</f>
        <v>0</v>
      </c>
      <c r="X14" s="25"/>
      <c r="Y14" s="25"/>
      <c r="Z14" s="25"/>
      <c r="AA14" s="25" t="str">
        <f>BIN2HEX(_xlfn.CONCAT(AA13:AD13))</f>
        <v>0</v>
      </c>
      <c r="AB14" s="25"/>
      <c r="AC14" s="25"/>
      <c r="AD14" s="25"/>
      <c r="AE14" s="25" t="str">
        <f>BIN2HEX(_xlfn.CONCAT(AE13:AH13))</f>
        <v>0</v>
      </c>
      <c r="AF14" s="25"/>
      <c r="AG14" s="25"/>
      <c r="AH14" s="25"/>
      <c r="AI14" s="25" t="str">
        <f>BIN2HEX(_xlfn.CONCAT(AI13:AL13))</f>
        <v>0</v>
      </c>
      <c r="AJ14" s="25"/>
      <c r="AK14" s="25"/>
      <c r="AL14" s="25"/>
      <c r="AM14" s="25" t="str">
        <f>BIN2HEX(_xlfn.CONCAT(AM13:AP13))</f>
        <v>0</v>
      </c>
      <c r="AN14" s="25"/>
      <c r="AO14" s="25"/>
      <c r="AP14" s="25"/>
      <c r="AQ14" s="25" t="str">
        <f>BIN2HEX(_xlfn.CONCAT(AQ13:AT13))</f>
        <v>0</v>
      </c>
      <c r="AR14" s="25"/>
      <c r="AS14" s="25"/>
      <c r="AT14" s="25"/>
      <c r="AU14" s="25" t="str">
        <f>BIN2HEX(_xlfn.CONCAT(AU13:AX13))</f>
        <v>0</v>
      </c>
      <c r="AV14" s="25"/>
      <c r="AW14" s="25"/>
      <c r="AX14" s="25"/>
      <c r="AY14" s="25" t="str">
        <f>BIN2HEX(_xlfn.CONCAT(AY13:BB13))</f>
        <v>F</v>
      </c>
      <c r="AZ14" s="25"/>
      <c r="BA14" s="25"/>
      <c r="BB14" s="25"/>
      <c r="BC14" s="25" t="str">
        <f>BIN2HEX(_xlfn.CONCAT(BC13:BF13))</f>
        <v>F</v>
      </c>
      <c r="BD14" s="25"/>
      <c r="BE14" s="25"/>
      <c r="BF14" s="25"/>
      <c r="BG14" s="25" t="str">
        <f>BIN2HEX(_xlfn.CONCAT(BG13:BJ13))</f>
        <v>0</v>
      </c>
      <c r="BH14" s="25"/>
      <c r="BI14" s="25"/>
      <c r="BJ14" s="25"/>
      <c r="BK14" s="25" t="str">
        <f>BIN2HEX(_xlfn.CONCAT(BK13:BN13))</f>
        <v>0</v>
      </c>
      <c r="BL14" s="25"/>
      <c r="BM14" s="25"/>
      <c r="BN14" s="25"/>
    </row>
    <row r="15" spans="1:66" x14ac:dyDescent="0.25">
      <c r="A15" s="26"/>
      <c r="B15" s="26"/>
      <c r="C15" s="25" t="str">
        <f t="shared" ref="C15" si="7">_xlfn.CONCAT("0x",C14,G14)</f>
        <v>0x00</v>
      </c>
      <c r="D15" s="25"/>
      <c r="E15" s="25"/>
      <c r="F15" s="25"/>
      <c r="G15" s="25"/>
      <c r="H15" s="25"/>
      <c r="I15" s="25"/>
      <c r="J15" s="25"/>
      <c r="K15" s="25" t="str">
        <f t="shared" ref="K15" si="8">_xlfn.CONCAT("0x",K14,O14)</f>
        <v>0x00</v>
      </c>
      <c r="L15" s="25"/>
      <c r="M15" s="25"/>
      <c r="N15" s="25"/>
      <c r="O15" s="25"/>
      <c r="P15" s="25"/>
      <c r="Q15" s="25"/>
      <c r="R15" s="25"/>
      <c r="S15" s="25" t="str">
        <f t="shared" ref="S15" si="9">_xlfn.CONCAT("0x",S14,W14)</f>
        <v>0x00</v>
      </c>
      <c r="T15" s="25"/>
      <c r="U15" s="25"/>
      <c r="V15" s="25"/>
      <c r="W15" s="25"/>
      <c r="X15" s="25"/>
      <c r="Y15" s="25"/>
      <c r="Z15" s="25"/>
      <c r="AA15" s="25" t="str">
        <f t="shared" ref="AA15" si="10">_xlfn.CONCAT("0x",AA14,AE14)</f>
        <v>0x00</v>
      </c>
      <c r="AB15" s="25"/>
      <c r="AC15" s="25"/>
      <c r="AD15" s="25"/>
      <c r="AE15" s="25"/>
      <c r="AF15" s="25"/>
      <c r="AG15" s="25"/>
      <c r="AH15" s="25"/>
      <c r="AI15" s="25" t="str">
        <f t="shared" ref="AI15" si="11">_xlfn.CONCAT("0x",AI14,AM14)</f>
        <v>0x00</v>
      </c>
      <c r="AJ15" s="25"/>
      <c r="AK15" s="25"/>
      <c r="AL15" s="25"/>
      <c r="AM15" s="25"/>
      <c r="AN15" s="25"/>
      <c r="AO15" s="25"/>
      <c r="AP15" s="25"/>
      <c r="AQ15" s="25" t="str">
        <f t="shared" ref="AQ15" si="12">_xlfn.CONCAT("0x",AQ14,AU14)</f>
        <v>0x00</v>
      </c>
      <c r="AR15" s="25"/>
      <c r="AS15" s="25"/>
      <c r="AT15" s="25"/>
      <c r="AU15" s="25"/>
      <c r="AV15" s="25"/>
      <c r="AW15" s="25"/>
      <c r="AX15" s="25"/>
      <c r="AY15" s="25" t="str">
        <f t="shared" ref="AY15" si="13">_xlfn.CONCAT("0x",AY14,BC14)</f>
        <v>0xFF</v>
      </c>
      <c r="AZ15" s="25"/>
      <c r="BA15" s="25"/>
      <c r="BB15" s="25"/>
      <c r="BC15" s="25"/>
      <c r="BD15" s="25"/>
      <c r="BE15" s="25"/>
      <c r="BF15" s="25"/>
      <c r="BG15" s="25" t="str">
        <f>_xlfn.CONCAT("0x",BG14,BK14)</f>
        <v>0x00</v>
      </c>
      <c r="BH15" s="25"/>
      <c r="BI15" s="25"/>
      <c r="BJ15" s="25"/>
      <c r="BK15" s="25"/>
      <c r="BL15" s="25"/>
      <c r="BM15" s="25"/>
      <c r="BN15" s="25"/>
    </row>
    <row r="16" spans="1:66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</row>
    <row r="17" spans="1:66" x14ac:dyDescent="0.25">
      <c r="A17" s="26" t="s">
        <v>56</v>
      </c>
      <c r="B17" t="str">
        <f>_xlfn.CONCAT("= bytearray([",C19,", ",K19,", ",S19,", ",AA19,", ",AI19,", ",AQ19,", ",AY19,", ",BG19,"])")</f>
        <v>= bytearray([0x00, 0x00, 0x00, 0x00, 0x00, 0xFF, 0x00, 0x00])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0">
        <v>1</v>
      </c>
      <c r="AR17" s="20">
        <v>1</v>
      </c>
      <c r="AS17" s="20">
        <v>1</v>
      </c>
      <c r="AT17" s="20">
        <v>1</v>
      </c>
      <c r="AU17" s="20">
        <v>1</v>
      </c>
      <c r="AV17" s="20">
        <v>1</v>
      </c>
      <c r="AW17" s="20">
        <v>1</v>
      </c>
      <c r="AX17" s="20">
        <v>1</v>
      </c>
      <c r="AY17" s="26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0</v>
      </c>
      <c r="BE17" s="26">
        <v>0</v>
      </c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</row>
    <row r="18" spans="1:66" x14ac:dyDescent="0.25">
      <c r="A18" s="26"/>
      <c r="B18" s="26"/>
      <c r="C18" s="25" t="str">
        <f>BIN2HEX(_xlfn.CONCAT(C17:F17))</f>
        <v>0</v>
      </c>
      <c r="D18" s="25"/>
      <c r="E18" s="25"/>
      <c r="F18" s="25"/>
      <c r="G18" s="25" t="str">
        <f>BIN2HEX(_xlfn.CONCAT(G17:J17))</f>
        <v>0</v>
      </c>
      <c r="H18" s="25"/>
      <c r="I18" s="25"/>
      <c r="J18" s="25"/>
      <c r="K18" s="25" t="str">
        <f>BIN2HEX(_xlfn.CONCAT(K17:N17))</f>
        <v>0</v>
      </c>
      <c r="L18" s="25"/>
      <c r="M18" s="25"/>
      <c r="N18" s="25"/>
      <c r="O18" s="25" t="str">
        <f>BIN2HEX(_xlfn.CONCAT(O17:R17))</f>
        <v>0</v>
      </c>
      <c r="P18" s="25"/>
      <c r="Q18" s="25"/>
      <c r="R18" s="25"/>
      <c r="S18" s="25" t="str">
        <f>BIN2HEX(_xlfn.CONCAT(S17:V17))</f>
        <v>0</v>
      </c>
      <c r="T18" s="25"/>
      <c r="U18" s="25"/>
      <c r="V18" s="25"/>
      <c r="W18" s="25" t="str">
        <f>BIN2HEX(_xlfn.CONCAT(W17:Z17))</f>
        <v>0</v>
      </c>
      <c r="X18" s="25"/>
      <c r="Y18" s="25"/>
      <c r="Z18" s="25"/>
      <c r="AA18" s="25" t="str">
        <f>BIN2HEX(_xlfn.CONCAT(AA17:AD17))</f>
        <v>0</v>
      </c>
      <c r="AB18" s="25"/>
      <c r="AC18" s="25"/>
      <c r="AD18" s="25"/>
      <c r="AE18" s="25" t="str">
        <f>BIN2HEX(_xlfn.CONCAT(AE17:AH17))</f>
        <v>0</v>
      </c>
      <c r="AF18" s="25"/>
      <c r="AG18" s="25"/>
      <c r="AH18" s="25"/>
      <c r="AI18" s="25" t="str">
        <f>BIN2HEX(_xlfn.CONCAT(AI17:AL17))</f>
        <v>0</v>
      </c>
      <c r="AJ18" s="25"/>
      <c r="AK18" s="25"/>
      <c r="AL18" s="25"/>
      <c r="AM18" s="25" t="str">
        <f>BIN2HEX(_xlfn.CONCAT(AM17:AP17))</f>
        <v>0</v>
      </c>
      <c r="AN18" s="25"/>
      <c r="AO18" s="25"/>
      <c r="AP18" s="25"/>
      <c r="AQ18" s="25" t="str">
        <f>BIN2HEX(_xlfn.CONCAT(AQ17:AT17))</f>
        <v>F</v>
      </c>
      <c r="AR18" s="25"/>
      <c r="AS18" s="25"/>
      <c r="AT18" s="25"/>
      <c r="AU18" s="25" t="str">
        <f>BIN2HEX(_xlfn.CONCAT(AU17:AX17))</f>
        <v>F</v>
      </c>
      <c r="AV18" s="25"/>
      <c r="AW18" s="25"/>
      <c r="AX18" s="25"/>
      <c r="AY18" s="25" t="str">
        <f>BIN2HEX(_xlfn.CONCAT(AY17:BB17))</f>
        <v>0</v>
      </c>
      <c r="AZ18" s="25"/>
      <c r="BA18" s="25"/>
      <c r="BB18" s="25"/>
      <c r="BC18" s="25" t="str">
        <f>BIN2HEX(_xlfn.CONCAT(BC17:BF17))</f>
        <v>0</v>
      </c>
      <c r="BD18" s="25"/>
      <c r="BE18" s="25"/>
      <c r="BF18" s="25"/>
      <c r="BG18" s="25" t="str">
        <f>BIN2HEX(_xlfn.CONCAT(BG17:BJ17))</f>
        <v>0</v>
      </c>
      <c r="BH18" s="25"/>
      <c r="BI18" s="25"/>
      <c r="BJ18" s="25"/>
      <c r="BK18" s="25" t="str">
        <f>BIN2HEX(_xlfn.CONCAT(BK17:BN17))</f>
        <v>0</v>
      </c>
      <c r="BL18" s="25"/>
      <c r="BM18" s="25"/>
      <c r="BN18" s="25"/>
    </row>
    <row r="19" spans="1:66" x14ac:dyDescent="0.25">
      <c r="A19" s="26"/>
      <c r="B19" s="26"/>
      <c r="C19" s="25" t="str">
        <f t="shared" ref="C19" si="14">_xlfn.CONCAT("0x",C18,G18)</f>
        <v>0x00</v>
      </c>
      <c r="D19" s="25"/>
      <c r="E19" s="25"/>
      <c r="F19" s="25"/>
      <c r="G19" s="25"/>
      <c r="H19" s="25"/>
      <c r="I19" s="25"/>
      <c r="J19" s="25"/>
      <c r="K19" s="25" t="str">
        <f t="shared" ref="K19" si="15">_xlfn.CONCAT("0x",K18,O18)</f>
        <v>0x00</v>
      </c>
      <c r="L19" s="25"/>
      <c r="M19" s="25"/>
      <c r="N19" s="25"/>
      <c r="O19" s="25"/>
      <c r="P19" s="25"/>
      <c r="Q19" s="25"/>
      <c r="R19" s="25"/>
      <c r="S19" s="25" t="str">
        <f t="shared" ref="S19" si="16">_xlfn.CONCAT("0x",S18,W18)</f>
        <v>0x00</v>
      </c>
      <c r="T19" s="25"/>
      <c r="U19" s="25"/>
      <c r="V19" s="25"/>
      <c r="W19" s="25"/>
      <c r="X19" s="25"/>
      <c r="Y19" s="25"/>
      <c r="Z19" s="25"/>
      <c r="AA19" s="25" t="str">
        <f t="shared" ref="AA19" si="17">_xlfn.CONCAT("0x",AA18,AE18)</f>
        <v>0x00</v>
      </c>
      <c r="AB19" s="25"/>
      <c r="AC19" s="25"/>
      <c r="AD19" s="25"/>
      <c r="AE19" s="25"/>
      <c r="AF19" s="25"/>
      <c r="AG19" s="25"/>
      <c r="AH19" s="25"/>
      <c r="AI19" s="25" t="str">
        <f t="shared" ref="AI19" si="18">_xlfn.CONCAT("0x",AI18,AM18)</f>
        <v>0x00</v>
      </c>
      <c r="AJ19" s="25"/>
      <c r="AK19" s="25"/>
      <c r="AL19" s="25"/>
      <c r="AM19" s="25"/>
      <c r="AN19" s="25"/>
      <c r="AO19" s="25"/>
      <c r="AP19" s="25"/>
      <c r="AQ19" s="25" t="str">
        <f t="shared" ref="AQ19" si="19">_xlfn.CONCAT("0x",AQ18,AU18)</f>
        <v>0xFF</v>
      </c>
      <c r="AR19" s="25"/>
      <c r="AS19" s="25"/>
      <c r="AT19" s="25"/>
      <c r="AU19" s="25"/>
      <c r="AV19" s="25"/>
      <c r="AW19" s="25"/>
      <c r="AX19" s="25"/>
      <c r="AY19" s="25" t="str">
        <f t="shared" ref="AY19" si="20">_xlfn.CONCAT("0x",AY18,BC18)</f>
        <v>0x00</v>
      </c>
      <c r="AZ19" s="25"/>
      <c r="BA19" s="25"/>
      <c r="BB19" s="25"/>
      <c r="BC19" s="25"/>
      <c r="BD19" s="25"/>
      <c r="BE19" s="25"/>
      <c r="BF19" s="25"/>
      <c r="BG19" s="25" t="str">
        <f>_xlfn.CONCAT("0x",BG18,BK18)</f>
        <v>0x00</v>
      </c>
      <c r="BH19" s="25"/>
      <c r="BI19" s="25"/>
      <c r="BJ19" s="25"/>
      <c r="BK19" s="25"/>
      <c r="BL19" s="25"/>
      <c r="BM19" s="25"/>
      <c r="BN19" s="25"/>
    </row>
    <row r="20" spans="1:66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</row>
    <row r="21" spans="1:66" x14ac:dyDescent="0.25">
      <c r="A21" s="26" t="s">
        <v>58</v>
      </c>
      <c r="B21" t="str">
        <f>_xlfn.CONCAT("= bytearray([",C23,", ",K23,", ",S23,", ",AA23,", ",AI23,", ",AQ23,", ",AY23,", ",BG23,"])")</f>
        <v>= bytearray([0x00, 0x00, 0x00, 0x00, 0x0F, 0x00, 0x00, 0x00])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8">
        <v>1</v>
      </c>
      <c r="AN21" s="28">
        <v>1</v>
      </c>
      <c r="AO21" s="28">
        <v>1</v>
      </c>
      <c r="AP21" s="28">
        <v>1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  <c r="AY21" s="26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0</v>
      </c>
      <c r="BF21" s="26">
        <v>0</v>
      </c>
      <c r="BG21" s="26">
        <v>0</v>
      </c>
      <c r="BH21" s="26">
        <v>0</v>
      </c>
      <c r="BI21" s="26">
        <v>0</v>
      </c>
      <c r="BJ21" s="26">
        <v>0</v>
      </c>
      <c r="BK21" s="26">
        <v>0</v>
      </c>
      <c r="BL21" s="26">
        <v>0</v>
      </c>
      <c r="BM21" s="26">
        <v>0</v>
      </c>
      <c r="BN21" s="26">
        <v>0</v>
      </c>
    </row>
    <row r="22" spans="1:66" x14ac:dyDescent="0.25">
      <c r="A22" s="26"/>
      <c r="B22" s="26"/>
      <c r="C22" s="25" t="str">
        <f>BIN2HEX(_xlfn.CONCAT(C21:F21))</f>
        <v>0</v>
      </c>
      <c r="D22" s="25"/>
      <c r="E22" s="25"/>
      <c r="F22" s="25"/>
      <c r="G22" s="25" t="str">
        <f>BIN2HEX(_xlfn.CONCAT(G21:J21))</f>
        <v>0</v>
      </c>
      <c r="H22" s="25"/>
      <c r="I22" s="25"/>
      <c r="J22" s="25"/>
      <c r="K22" s="25" t="str">
        <f>BIN2HEX(_xlfn.CONCAT(K21:N21))</f>
        <v>0</v>
      </c>
      <c r="L22" s="25"/>
      <c r="M22" s="25"/>
      <c r="N22" s="25"/>
      <c r="O22" s="25" t="str">
        <f>BIN2HEX(_xlfn.CONCAT(O21:R21))</f>
        <v>0</v>
      </c>
      <c r="P22" s="25"/>
      <c r="Q22" s="25"/>
      <c r="R22" s="25"/>
      <c r="S22" s="25" t="str">
        <f>BIN2HEX(_xlfn.CONCAT(S21:V21))</f>
        <v>0</v>
      </c>
      <c r="T22" s="25"/>
      <c r="U22" s="25"/>
      <c r="V22" s="25"/>
      <c r="W22" s="25" t="str">
        <f>BIN2HEX(_xlfn.CONCAT(W21:Z21))</f>
        <v>0</v>
      </c>
      <c r="X22" s="25"/>
      <c r="Y22" s="25"/>
      <c r="Z22" s="25"/>
      <c r="AA22" s="25" t="str">
        <f>BIN2HEX(_xlfn.CONCAT(AA21:AD21))</f>
        <v>0</v>
      </c>
      <c r="AB22" s="25"/>
      <c r="AC22" s="25"/>
      <c r="AD22" s="25"/>
      <c r="AE22" s="25" t="str">
        <f>BIN2HEX(_xlfn.CONCAT(AE21:AH21))</f>
        <v>0</v>
      </c>
      <c r="AF22" s="25"/>
      <c r="AG22" s="25"/>
      <c r="AH22" s="25"/>
      <c r="AI22" s="25" t="str">
        <f>BIN2HEX(_xlfn.CONCAT(AI21:AL21))</f>
        <v>0</v>
      </c>
      <c r="AJ22" s="25"/>
      <c r="AK22" s="25"/>
      <c r="AL22" s="25"/>
      <c r="AM22" s="25" t="str">
        <f>BIN2HEX(_xlfn.CONCAT(AM21:AP21))</f>
        <v>F</v>
      </c>
      <c r="AN22" s="25"/>
      <c r="AO22" s="25"/>
      <c r="AP22" s="25"/>
      <c r="AQ22" s="25" t="str">
        <f>BIN2HEX(_xlfn.CONCAT(AQ21:AT21))</f>
        <v>0</v>
      </c>
      <c r="AR22" s="25"/>
      <c r="AS22" s="25"/>
      <c r="AT22" s="25"/>
      <c r="AU22" s="25" t="str">
        <f>BIN2HEX(_xlfn.CONCAT(AU21:AX21))</f>
        <v>0</v>
      </c>
      <c r="AV22" s="25"/>
      <c r="AW22" s="25"/>
      <c r="AX22" s="25"/>
      <c r="AY22" s="25" t="str">
        <f>BIN2HEX(_xlfn.CONCAT(AY21:BB21))</f>
        <v>0</v>
      </c>
      <c r="AZ22" s="25"/>
      <c r="BA22" s="25"/>
      <c r="BB22" s="25"/>
      <c r="BC22" s="25" t="str">
        <f>BIN2HEX(_xlfn.CONCAT(BC21:BF21))</f>
        <v>0</v>
      </c>
      <c r="BD22" s="25"/>
      <c r="BE22" s="25"/>
      <c r="BF22" s="25"/>
      <c r="BG22" s="25" t="str">
        <f>BIN2HEX(_xlfn.CONCAT(BG21:BJ21))</f>
        <v>0</v>
      </c>
      <c r="BH22" s="25"/>
      <c r="BI22" s="25"/>
      <c r="BJ22" s="25"/>
      <c r="BK22" s="25" t="str">
        <f>BIN2HEX(_xlfn.CONCAT(BK21:BN21))</f>
        <v>0</v>
      </c>
      <c r="BL22" s="25"/>
      <c r="BM22" s="25"/>
      <c r="BN22" s="25"/>
    </row>
    <row r="23" spans="1:66" x14ac:dyDescent="0.25">
      <c r="A23" s="26"/>
      <c r="B23" s="26"/>
      <c r="C23" s="25" t="str">
        <f t="shared" ref="C23" si="21">_xlfn.CONCAT("0x",C22,G22)</f>
        <v>0x00</v>
      </c>
      <c r="D23" s="25"/>
      <c r="E23" s="25"/>
      <c r="F23" s="25"/>
      <c r="G23" s="25"/>
      <c r="H23" s="25"/>
      <c r="I23" s="25"/>
      <c r="J23" s="25"/>
      <c r="K23" s="25" t="str">
        <f t="shared" ref="K23" si="22">_xlfn.CONCAT("0x",K22,O22)</f>
        <v>0x00</v>
      </c>
      <c r="L23" s="25"/>
      <c r="M23" s="25"/>
      <c r="N23" s="25"/>
      <c r="O23" s="25"/>
      <c r="P23" s="25"/>
      <c r="Q23" s="25"/>
      <c r="R23" s="25"/>
      <c r="S23" s="25" t="str">
        <f t="shared" ref="S23" si="23">_xlfn.CONCAT("0x",S22,W22)</f>
        <v>0x00</v>
      </c>
      <c r="T23" s="25"/>
      <c r="U23" s="25"/>
      <c r="V23" s="25"/>
      <c r="W23" s="25"/>
      <c r="X23" s="25"/>
      <c r="Y23" s="25"/>
      <c r="Z23" s="25"/>
      <c r="AA23" s="25" t="str">
        <f t="shared" ref="AA23" si="24">_xlfn.CONCAT("0x",AA22,AE22)</f>
        <v>0x00</v>
      </c>
      <c r="AB23" s="25"/>
      <c r="AC23" s="25"/>
      <c r="AD23" s="25"/>
      <c r="AE23" s="25"/>
      <c r="AF23" s="25"/>
      <c r="AG23" s="25"/>
      <c r="AH23" s="25"/>
      <c r="AI23" s="25" t="str">
        <f t="shared" ref="AI23" si="25">_xlfn.CONCAT("0x",AI22,AM22)</f>
        <v>0x0F</v>
      </c>
      <c r="AJ23" s="25"/>
      <c r="AK23" s="25"/>
      <c r="AL23" s="25"/>
      <c r="AM23" s="25"/>
      <c r="AN23" s="25"/>
      <c r="AO23" s="25"/>
      <c r="AP23" s="25"/>
      <c r="AQ23" s="25" t="str">
        <f t="shared" ref="AQ23" si="26">_xlfn.CONCAT("0x",AQ22,AU22)</f>
        <v>0x00</v>
      </c>
      <c r="AR23" s="25"/>
      <c r="AS23" s="25"/>
      <c r="AT23" s="25"/>
      <c r="AU23" s="25"/>
      <c r="AV23" s="25"/>
      <c r="AW23" s="25"/>
      <c r="AX23" s="25"/>
      <c r="AY23" s="25" t="str">
        <f t="shared" ref="AY23" si="27">_xlfn.CONCAT("0x",AY22,BC22)</f>
        <v>0x00</v>
      </c>
      <c r="AZ23" s="25"/>
      <c r="BA23" s="25"/>
      <c r="BB23" s="25"/>
      <c r="BC23" s="25"/>
      <c r="BD23" s="25"/>
      <c r="BE23" s="25"/>
      <c r="BF23" s="25"/>
      <c r="BG23" s="25" t="str">
        <f>_xlfn.CONCAT("0x",BG22,BK22)</f>
        <v>0x00</v>
      </c>
      <c r="BH23" s="25"/>
      <c r="BI23" s="25"/>
      <c r="BJ23" s="25"/>
      <c r="BK23" s="25"/>
      <c r="BL23" s="25"/>
      <c r="BM23" s="25"/>
      <c r="BN23" s="25"/>
    </row>
    <row r="24" spans="1:66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</row>
    <row r="25" spans="1:66" x14ac:dyDescent="0.25">
      <c r="A25" s="26" t="s">
        <v>59</v>
      </c>
      <c r="B25" t="str">
        <f>_xlfn.CONCAT("= bytearray([",C27,", ",K27,", ",S27,", ",AA27,", ",AI27,", ",AQ27,", ",AY27,", ",BG27,"])")</f>
        <v>= bytearray([0x00, 0x00, 0x00, 0x00, 0xF0, 0x00, 0x00, 0x00])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1">
        <v>1</v>
      </c>
      <c r="AJ25" s="21">
        <v>1</v>
      </c>
      <c r="AK25" s="21">
        <v>1</v>
      </c>
      <c r="AL25" s="21">
        <v>1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6">
        <v>0</v>
      </c>
      <c r="AT25" s="26">
        <v>0</v>
      </c>
      <c r="AU25" s="26">
        <v>0</v>
      </c>
      <c r="AV25" s="26">
        <v>0</v>
      </c>
      <c r="AW25" s="26">
        <v>0</v>
      </c>
      <c r="AX25" s="26">
        <v>0</v>
      </c>
      <c r="AY25" s="26">
        <v>0</v>
      </c>
      <c r="AZ25" s="26">
        <v>0</v>
      </c>
      <c r="BA25" s="26">
        <v>0</v>
      </c>
      <c r="BB25" s="26">
        <v>0</v>
      </c>
      <c r="BC25" s="26">
        <v>0</v>
      </c>
      <c r="BD25" s="26">
        <v>0</v>
      </c>
      <c r="BE25" s="26">
        <v>0</v>
      </c>
      <c r="BF25" s="26">
        <v>0</v>
      </c>
      <c r="BG25" s="26">
        <v>0</v>
      </c>
      <c r="BH25" s="26">
        <v>0</v>
      </c>
      <c r="BI25" s="26">
        <v>0</v>
      </c>
      <c r="BJ25" s="26">
        <v>0</v>
      </c>
      <c r="BK25" s="26">
        <v>0</v>
      </c>
      <c r="BL25" s="26">
        <v>0</v>
      </c>
      <c r="BM25" s="26">
        <v>0</v>
      </c>
      <c r="BN25" s="26">
        <v>0</v>
      </c>
    </row>
    <row r="26" spans="1:66" x14ac:dyDescent="0.25">
      <c r="A26" s="26"/>
      <c r="B26" s="26"/>
      <c r="C26" s="25" t="str">
        <f>BIN2HEX(_xlfn.CONCAT(C25:F25))</f>
        <v>0</v>
      </c>
      <c r="D26" s="25"/>
      <c r="E26" s="25"/>
      <c r="F26" s="25"/>
      <c r="G26" s="25" t="str">
        <f>BIN2HEX(_xlfn.CONCAT(G25:J25))</f>
        <v>0</v>
      </c>
      <c r="H26" s="25"/>
      <c r="I26" s="25"/>
      <c r="J26" s="25"/>
      <c r="K26" s="25" t="str">
        <f>BIN2HEX(_xlfn.CONCAT(K25:N25))</f>
        <v>0</v>
      </c>
      <c r="L26" s="25"/>
      <c r="M26" s="25"/>
      <c r="N26" s="25"/>
      <c r="O26" s="25" t="str">
        <f>BIN2HEX(_xlfn.CONCAT(O25:R25))</f>
        <v>0</v>
      </c>
      <c r="P26" s="25"/>
      <c r="Q26" s="25"/>
      <c r="R26" s="25"/>
      <c r="S26" s="25" t="str">
        <f>BIN2HEX(_xlfn.CONCAT(S25:V25))</f>
        <v>0</v>
      </c>
      <c r="T26" s="25"/>
      <c r="U26" s="25"/>
      <c r="V26" s="25"/>
      <c r="W26" s="25" t="str">
        <f>BIN2HEX(_xlfn.CONCAT(W25:Z25))</f>
        <v>0</v>
      </c>
      <c r="X26" s="25"/>
      <c r="Y26" s="25"/>
      <c r="Z26" s="25"/>
      <c r="AA26" s="25" t="str">
        <f>BIN2HEX(_xlfn.CONCAT(AA25:AD25))</f>
        <v>0</v>
      </c>
      <c r="AB26" s="25"/>
      <c r="AC26" s="25"/>
      <c r="AD26" s="25"/>
      <c r="AE26" s="25" t="str">
        <f>BIN2HEX(_xlfn.CONCAT(AE25:AH25))</f>
        <v>0</v>
      </c>
      <c r="AF26" s="25"/>
      <c r="AG26" s="25"/>
      <c r="AH26" s="25"/>
      <c r="AI26" s="25" t="str">
        <f>BIN2HEX(_xlfn.CONCAT(AI25:AL25))</f>
        <v>F</v>
      </c>
      <c r="AJ26" s="25"/>
      <c r="AK26" s="25"/>
      <c r="AL26" s="25"/>
      <c r="AM26" s="25" t="str">
        <f>BIN2HEX(_xlfn.CONCAT(AM25:AP25))</f>
        <v>0</v>
      </c>
      <c r="AN26" s="25"/>
      <c r="AO26" s="25"/>
      <c r="AP26" s="25"/>
      <c r="AQ26" s="25" t="str">
        <f>BIN2HEX(_xlfn.CONCAT(AQ25:AT25))</f>
        <v>0</v>
      </c>
      <c r="AR26" s="25"/>
      <c r="AS26" s="25"/>
      <c r="AT26" s="25"/>
      <c r="AU26" s="25" t="str">
        <f>BIN2HEX(_xlfn.CONCAT(AU25:AX25))</f>
        <v>0</v>
      </c>
      <c r="AV26" s="25"/>
      <c r="AW26" s="25"/>
      <c r="AX26" s="25"/>
      <c r="AY26" s="25" t="str">
        <f>BIN2HEX(_xlfn.CONCAT(AY25:BB25))</f>
        <v>0</v>
      </c>
      <c r="AZ26" s="25"/>
      <c r="BA26" s="25"/>
      <c r="BB26" s="25"/>
      <c r="BC26" s="25" t="str">
        <f>BIN2HEX(_xlfn.CONCAT(BC25:BF25))</f>
        <v>0</v>
      </c>
      <c r="BD26" s="25"/>
      <c r="BE26" s="25"/>
      <c r="BF26" s="25"/>
      <c r="BG26" s="25" t="str">
        <f>BIN2HEX(_xlfn.CONCAT(BG25:BJ25))</f>
        <v>0</v>
      </c>
      <c r="BH26" s="25"/>
      <c r="BI26" s="25"/>
      <c r="BJ26" s="25"/>
      <c r="BK26" s="25" t="str">
        <f>BIN2HEX(_xlfn.CONCAT(BK25:BN25))</f>
        <v>0</v>
      </c>
      <c r="BL26" s="25"/>
      <c r="BM26" s="25"/>
      <c r="BN26" s="25"/>
    </row>
    <row r="27" spans="1:66" x14ac:dyDescent="0.25">
      <c r="A27" s="26"/>
      <c r="B27" s="26"/>
      <c r="C27" s="25" t="str">
        <f t="shared" ref="C27" si="28">_xlfn.CONCAT("0x",C26,G26)</f>
        <v>0x00</v>
      </c>
      <c r="D27" s="25"/>
      <c r="E27" s="25"/>
      <c r="F27" s="25"/>
      <c r="G27" s="25"/>
      <c r="H27" s="25"/>
      <c r="I27" s="25"/>
      <c r="J27" s="25"/>
      <c r="K27" s="25" t="str">
        <f t="shared" ref="K27" si="29">_xlfn.CONCAT("0x",K26,O26)</f>
        <v>0x00</v>
      </c>
      <c r="L27" s="25"/>
      <c r="M27" s="25"/>
      <c r="N27" s="25"/>
      <c r="O27" s="25"/>
      <c r="P27" s="25"/>
      <c r="Q27" s="25"/>
      <c r="R27" s="25"/>
      <c r="S27" s="25" t="str">
        <f t="shared" ref="S27" si="30">_xlfn.CONCAT("0x",S26,W26)</f>
        <v>0x00</v>
      </c>
      <c r="T27" s="25"/>
      <c r="U27" s="25"/>
      <c r="V27" s="25"/>
      <c r="W27" s="25"/>
      <c r="X27" s="25"/>
      <c r="Y27" s="25"/>
      <c r="Z27" s="25"/>
      <c r="AA27" s="25" t="str">
        <f t="shared" ref="AA27" si="31">_xlfn.CONCAT("0x",AA26,AE26)</f>
        <v>0x00</v>
      </c>
      <c r="AB27" s="25"/>
      <c r="AC27" s="25"/>
      <c r="AD27" s="25"/>
      <c r="AE27" s="25"/>
      <c r="AF27" s="25"/>
      <c r="AG27" s="25"/>
      <c r="AH27" s="25"/>
      <c r="AI27" s="25" t="str">
        <f t="shared" ref="AI27" si="32">_xlfn.CONCAT("0x",AI26,AM26)</f>
        <v>0xF0</v>
      </c>
      <c r="AJ27" s="25"/>
      <c r="AK27" s="25"/>
      <c r="AL27" s="25"/>
      <c r="AM27" s="25"/>
      <c r="AN27" s="25"/>
      <c r="AO27" s="25"/>
      <c r="AP27" s="25"/>
      <c r="AQ27" s="25" t="str">
        <f t="shared" ref="AQ27" si="33">_xlfn.CONCAT("0x",AQ26,AU26)</f>
        <v>0x00</v>
      </c>
      <c r="AR27" s="25"/>
      <c r="AS27" s="25"/>
      <c r="AT27" s="25"/>
      <c r="AU27" s="25"/>
      <c r="AV27" s="25"/>
      <c r="AW27" s="25"/>
      <c r="AX27" s="25"/>
      <c r="AY27" s="25" t="str">
        <f t="shared" ref="AY27" si="34">_xlfn.CONCAT("0x",AY26,BC26)</f>
        <v>0x00</v>
      </c>
      <c r="AZ27" s="25"/>
      <c r="BA27" s="25"/>
      <c r="BB27" s="25"/>
      <c r="BC27" s="25"/>
      <c r="BD27" s="25"/>
      <c r="BE27" s="25"/>
      <c r="BF27" s="25"/>
      <c r="BG27" s="25" t="str">
        <f>_xlfn.CONCAT("0x",BG26,BK26)</f>
        <v>0x00</v>
      </c>
      <c r="BH27" s="25"/>
      <c r="BI27" s="25"/>
      <c r="BJ27" s="25"/>
      <c r="BK27" s="25"/>
      <c r="BL27" s="25"/>
      <c r="BM27" s="25"/>
      <c r="BN27" s="25"/>
    </row>
    <row r="28" spans="1:66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</row>
    <row r="29" spans="1:66" x14ac:dyDescent="0.25">
      <c r="A29" s="26" t="s">
        <v>57</v>
      </c>
      <c r="B29" t="str">
        <f>_xlfn.CONCAT("= bytearray([",C31,", ",K31,", ",S31,", ",AA31,", ",AI31,", ",AQ31,", ",AY31,", ",BG31,"])")</f>
        <v>= bytearray([0xFF, 0xFF, 0xFF, 0xFF, 0x00, 0x00, 0x00, 0x00])</v>
      </c>
      <c r="C29" s="22">
        <v>1</v>
      </c>
      <c r="D29" s="22">
        <v>1</v>
      </c>
      <c r="E29" s="22">
        <v>1</v>
      </c>
      <c r="F29" s="22">
        <v>1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22">
        <v>1</v>
      </c>
      <c r="N29" s="22">
        <v>1</v>
      </c>
      <c r="O29" s="22">
        <v>1</v>
      </c>
      <c r="P29" s="22">
        <v>1</v>
      </c>
      <c r="Q29" s="22">
        <v>1</v>
      </c>
      <c r="R29" s="22">
        <v>1</v>
      </c>
      <c r="S29" s="22">
        <v>1</v>
      </c>
      <c r="T29" s="22">
        <v>1</v>
      </c>
      <c r="U29" s="22">
        <v>1</v>
      </c>
      <c r="V29" s="22">
        <v>1</v>
      </c>
      <c r="W29" s="22">
        <v>1</v>
      </c>
      <c r="X29" s="22">
        <v>1</v>
      </c>
      <c r="Y29" s="22">
        <v>1</v>
      </c>
      <c r="Z29" s="22">
        <v>1</v>
      </c>
      <c r="AA29" s="22">
        <v>1</v>
      </c>
      <c r="AB29" s="22">
        <v>1</v>
      </c>
      <c r="AC29" s="22">
        <v>1</v>
      </c>
      <c r="AD29" s="22">
        <v>1</v>
      </c>
      <c r="AE29" s="22">
        <v>1</v>
      </c>
      <c r="AF29" s="22">
        <v>1</v>
      </c>
      <c r="AG29" s="22">
        <v>1</v>
      </c>
      <c r="AH29" s="22">
        <v>1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0</v>
      </c>
      <c r="AO29" s="26">
        <v>0</v>
      </c>
      <c r="AP29" s="26">
        <v>0</v>
      </c>
      <c r="AQ29" s="26">
        <v>0</v>
      </c>
      <c r="AR29" s="26">
        <v>0</v>
      </c>
      <c r="AS29" s="26">
        <v>0</v>
      </c>
      <c r="AT29" s="26">
        <v>0</v>
      </c>
      <c r="AU29" s="26">
        <v>0</v>
      </c>
      <c r="AV29" s="26">
        <v>0</v>
      </c>
      <c r="AW29" s="26">
        <v>0</v>
      </c>
      <c r="AX29" s="26">
        <v>0</v>
      </c>
      <c r="AY29" s="26">
        <v>0</v>
      </c>
      <c r="AZ29" s="26">
        <v>0</v>
      </c>
      <c r="BA29" s="26">
        <v>0</v>
      </c>
      <c r="BB29" s="26">
        <v>0</v>
      </c>
      <c r="BC29" s="26">
        <v>0</v>
      </c>
      <c r="BD29" s="26">
        <v>0</v>
      </c>
      <c r="BE29" s="26">
        <v>0</v>
      </c>
      <c r="BF29" s="26">
        <v>0</v>
      </c>
      <c r="BG29" s="26">
        <v>0</v>
      </c>
      <c r="BH29" s="26">
        <v>0</v>
      </c>
      <c r="BI29" s="26">
        <v>0</v>
      </c>
      <c r="BJ29" s="26">
        <v>0</v>
      </c>
      <c r="BK29" s="26">
        <v>0</v>
      </c>
      <c r="BL29" s="26">
        <v>0</v>
      </c>
      <c r="BM29" s="26">
        <v>0</v>
      </c>
      <c r="BN29" s="26">
        <v>0</v>
      </c>
    </row>
    <row r="30" spans="1:66" x14ac:dyDescent="0.25">
      <c r="A30" s="26"/>
      <c r="B30" s="26"/>
      <c r="C30" s="25" t="str">
        <f>BIN2HEX(_xlfn.CONCAT(C29:F29))</f>
        <v>F</v>
      </c>
      <c r="D30" s="25"/>
      <c r="E30" s="25"/>
      <c r="F30" s="25"/>
      <c r="G30" s="25" t="str">
        <f>BIN2HEX(_xlfn.CONCAT(G29:J29))</f>
        <v>F</v>
      </c>
      <c r="H30" s="25"/>
      <c r="I30" s="25"/>
      <c r="J30" s="25"/>
      <c r="K30" s="25" t="str">
        <f>BIN2HEX(_xlfn.CONCAT(K29:N29))</f>
        <v>F</v>
      </c>
      <c r="L30" s="25"/>
      <c r="M30" s="25"/>
      <c r="N30" s="25"/>
      <c r="O30" s="25" t="str">
        <f>BIN2HEX(_xlfn.CONCAT(O29:R29))</f>
        <v>F</v>
      </c>
      <c r="P30" s="25"/>
      <c r="Q30" s="25"/>
      <c r="R30" s="25"/>
      <c r="S30" s="25" t="str">
        <f>BIN2HEX(_xlfn.CONCAT(S29:V29))</f>
        <v>F</v>
      </c>
      <c r="T30" s="25"/>
      <c r="U30" s="25"/>
      <c r="V30" s="25"/>
      <c r="W30" s="25" t="str">
        <f>BIN2HEX(_xlfn.CONCAT(W29:Z29))</f>
        <v>F</v>
      </c>
      <c r="X30" s="25"/>
      <c r="Y30" s="25"/>
      <c r="Z30" s="25"/>
      <c r="AA30" s="25" t="str">
        <f>BIN2HEX(_xlfn.CONCAT(AA29:AD29))</f>
        <v>F</v>
      </c>
      <c r="AB30" s="25"/>
      <c r="AC30" s="25"/>
      <c r="AD30" s="25"/>
      <c r="AE30" s="25" t="str">
        <f>BIN2HEX(_xlfn.CONCAT(AE29:AH29))</f>
        <v>F</v>
      </c>
      <c r="AF30" s="25"/>
      <c r="AG30" s="25"/>
      <c r="AH30" s="25"/>
      <c r="AI30" s="25" t="str">
        <f>BIN2HEX(_xlfn.CONCAT(AI29:AL29))</f>
        <v>0</v>
      </c>
      <c r="AJ30" s="25"/>
      <c r="AK30" s="25"/>
      <c r="AL30" s="25"/>
      <c r="AM30" s="25" t="str">
        <f>BIN2HEX(_xlfn.CONCAT(AM29:AP29))</f>
        <v>0</v>
      </c>
      <c r="AN30" s="25"/>
      <c r="AO30" s="25"/>
      <c r="AP30" s="25"/>
      <c r="AQ30" s="25" t="str">
        <f>BIN2HEX(_xlfn.CONCAT(AQ29:AT29))</f>
        <v>0</v>
      </c>
      <c r="AR30" s="25"/>
      <c r="AS30" s="25"/>
      <c r="AT30" s="25"/>
      <c r="AU30" s="25" t="str">
        <f>BIN2HEX(_xlfn.CONCAT(AU29:AX29))</f>
        <v>0</v>
      </c>
      <c r="AV30" s="25"/>
      <c r="AW30" s="25"/>
      <c r="AX30" s="25"/>
      <c r="AY30" s="25" t="str">
        <f>BIN2HEX(_xlfn.CONCAT(AY29:BB29))</f>
        <v>0</v>
      </c>
      <c r="AZ30" s="25"/>
      <c r="BA30" s="25"/>
      <c r="BB30" s="25"/>
      <c r="BC30" s="25" t="str">
        <f>BIN2HEX(_xlfn.CONCAT(BC29:BF29))</f>
        <v>0</v>
      </c>
      <c r="BD30" s="25"/>
      <c r="BE30" s="25"/>
      <c r="BF30" s="25"/>
      <c r="BG30" s="25" t="str">
        <f>BIN2HEX(_xlfn.CONCAT(BG29:BJ29))</f>
        <v>0</v>
      </c>
      <c r="BH30" s="25"/>
      <c r="BI30" s="25"/>
      <c r="BJ30" s="25"/>
      <c r="BK30" s="25" t="str">
        <f>BIN2HEX(_xlfn.CONCAT(BK29:BN29))</f>
        <v>0</v>
      </c>
      <c r="BL30" s="25"/>
      <c r="BM30" s="25"/>
      <c r="BN30" s="25"/>
    </row>
    <row r="31" spans="1:66" x14ac:dyDescent="0.25">
      <c r="A31" s="26"/>
      <c r="B31" s="26"/>
      <c r="C31" s="25" t="str">
        <f t="shared" ref="C31" si="35">_xlfn.CONCAT("0x",C30,G30)</f>
        <v>0xFF</v>
      </c>
      <c r="D31" s="25"/>
      <c r="E31" s="25"/>
      <c r="F31" s="25"/>
      <c r="G31" s="25"/>
      <c r="H31" s="25"/>
      <c r="I31" s="25"/>
      <c r="J31" s="25"/>
      <c r="K31" s="25" t="str">
        <f t="shared" ref="K31" si="36">_xlfn.CONCAT("0x",K30,O30)</f>
        <v>0xFF</v>
      </c>
      <c r="L31" s="25"/>
      <c r="M31" s="25"/>
      <c r="N31" s="25"/>
      <c r="O31" s="25"/>
      <c r="P31" s="25"/>
      <c r="Q31" s="25"/>
      <c r="R31" s="25"/>
      <c r="S31" s="25" t="str">
        <f t="shared" ref="S31" si="37">_xlfn.CONCAT("0x",S30,W30)</f>
        <v>0xFF</v>
      </c>
      <c r="T31" s="25"/>
      <c r="U31" s="25"/>
      <c r="V31" s="25"/>
      <c r="W31" s="25"/>
      <c r="X31" s="25"/>
      <c r="Y31" s="25"/>
      <c r="Z31" s="25"/>
      <c r="AA31" s="25" t="str">
        <f t="shared" ref="AA31" si="38">_xlfn.CONCAT("0x",AA30,AE30)</f>
        <v>0xFF</v>
      </c>
      <c r="AB31" s="25"/>
      <c r="AC31" s="25"/>
      <c r="AD31" s="25"/>
      <c r="AE31" s="25"/>
      <c r="AF31" s="25"/>
      <c r="AG31" s="25"/>
      <c r="AH31" s="25"/>
      <c r="AI31" s="25" t="str">
        <f t="shared" ref="AI31" si="39">_xlfn.CONCAT("0x",AI30,AM30)</f>
        <v>0x00</v>
      </c>
      <c r="AJ31" s="25"/>
      <c r="AK31" s="25"/>
      <c r="AL31" s="25"/>
      <c r="AM31" s="25"/>
      <c r="AN31" s="25"/>
      <c r="AO31" s="25"/>
      <c r="AP31" s="25"/>
      <c r="AQ31" s="25" t="str">
        <f t="shared" ref="AQ31" si="40">_xlfn.CONCAT("0x",AQ30,AU30)</f>
        <v>0x00</v>
      </c>
      <c r="AR31" s="25"/>
      <c r="AS31" s="25"/>
      <c r="AT31" s="25"/>
      <c r="AU31" s="25"/>
      <c r="AV31" s="25"/>
      <c r="AW31" s="25"/>
      <c r="AX31" s="25"/>
      <c r="AY31" s="25" t="str">
        <f t="shared" ref="AY31" si="41">_xlfn.CONCAT("0x",AY30,BC30)</f>
        <v>0x00</v>
      </c>
      <c r="AZ31" s="25"/>
      <c r="BA31" s="25"/>
      <c r="BB31" s="25"/>
      <c r="BC31" s="25"/>
      <c r="BD31" s="25"/>
      <c r="BE31" s="25"/>
      <c r="BF31" s="25"/>
      <c r="BG31" s="25" t="str">
        <f>_xlfn.CONCAT("0x",BG30,BK30)</f>
        <v>0x00</v>
      </c>
      <c r="BH31" s="25"/>
      <c r="BI31" s="25"/>
      <c r="BJ31" s="25"/>
      <c r="BK31" s="25"/>
      <c r="BL31" s="25"/>
      <c r="BM31" s="25"/>
      <c r="BN31" s="25"/>
    </row>
    <row r="32" spans="1:66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</row>
    <row r="33" spans="1:66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</row>
    <row r="34" spans="1:66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</row>
    <row r="36" spans="1:66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</row>
    <row r="37" spans="1:66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</row>
    <row r="38" spans="1:66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</row>
    <row r="39" spans="1:66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</row>
    <row r="40" spans="1:66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</row>
    <row r="42" spans="1:66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</row>
  </sheetData>
  <mergeCells count="184">
    <mergeCell ref="AY31:BF31"/>
    <mergeCell ref="BG31:BN31"/>
    <mergeCell ref="AY30:BB30"/>
    <mergeCell ref="BC30:BF30"/>
    <mergeCell ref="BG30:BJ30"/>
    <mergeCell ref="BK30:BN30"/>
    <mergeCell ref="C31:J31"/>
    <mergeCell ref="K31:R31"/>
    <mergeCell ref="S31:Z31"/>
    <mergeCell ref="AA31:AH31"/>
    <mergeCell ref="AI31:AP31"/>
    <mergeCell ref="AQ31:AX31"/>
    <mergeCell ref="AA30:AD30"/>
    <mergeCell ref="AE30:AH30"/>
    <mergeCell ref="AI30:AL30"/>
    <mergeCell ref="AM30:AP30"/>
    <mergeCell ref="AQ30:AT30"/>
    <mergeCell ref="AU30:AX30"/>
    <mergeCell ref="C30:F30"/>
    <mergeCell ref="G30:J30"/>
    <mergeCell ref="K30:N30"/>
    <mergeCell ref="O30:R30"/>
    <mergeCell ref="S30:V30"/>
    <mergeCell ref="W30:Z30"/>
    <mergeCell ref="BG26:BJ26"/>
    <mergeCell ref="BK26:BN26"/>
    <mergeCell ref="C27:J27"/>
    <mergeCell ref="K27:R27"/>
    <mergeCell ref="S27:Z27"/>
    <mergeCell ref="AA27:AH27"/>
    <mergeCell ref="AI27:AP27"/>
    <mergeCell ref="AQ27:AX27"/>
    <mergeCell ref="AY27:BF27"/>
    <mergeCell ref="BG27:BN27"/>
    <mergeCell ref="AI26:AL26"/>
    <mergeCell ref="AM26:AP26"/>
    <mergeCell ref="AQ26:AT26"/>
    <mergeCell ref="AU26:AX26"/>
    <mergeCell ref="AY26:BB26"/>
    <mergeCell ref="BC26:BF26"/>
    <mergeCell ref="AY23:BF23"/>
    <mergeCell ref="BG23:BN23"/>
    <mergeCell ref="C26:F26"/>
    <mergeCell ref="G26:J26"/>
    <mergeCell ref="K26:N26"/>
    <mergeCell ref="O26:R26"/>
    <mergeCell ref="S26:V26"/>
    <mergeCell ref="W26:Z26"/>
    <mergeCell ref="AA26:AD26"/>
    <mergeCell ref="AE26:AH26"/>
    <mergeCell ref="AY22:BB22"/>
    <mergeCell ref="BC22:BF22"/>
    <mergeCell ref="BG22:BJ22"/>
    <mergeCell ref="BK22:BN22"/>
    <mergeCell ref="C23:J23"/>
    <mergeCell ref="K23:R23"/>
    <mergeCell ref="S23:Z23"/>
    <mergeCell ref="AA23:AH23"/>
    <mergeCell ref="AI23:AP23"/>
    <mergeCell ref="AQ23:AX23"/>
    <mergeCell ref="AA22:AD22"/>
    <mergeCell ref="AE22:AH22"/>
    <mergeCell ref="AI22:AL22"/>
    <mergeCell ref="AM22:AP22"/>
    <mergeCell ref="AQ22:AT22"/>
    <mergeCell ref="AU22:AX22"/>
    <mergeCell ref="C22:F22"/>
    <mergeCell ref="G22:J22"/>
    <mergeCell ref="K22:N22"/>
    <mergeCell ref="O22:R22"/>
    <mergeCell ref="S22:V22"/>
    <mergeCell ref="W22:Z22"/>
    <mergeCell ref="BG18:BJ18"/>
    <mergeCell ref="BK18:BN18"/>
    <mergeCell ref="C19:J19"/>
    <mergeCell ref="K19:R19"/>
    <mergeCell ref="S19:Z19"/>
    <mergeCell ref="AA19:AH19"/>
    <mergeCell ref="AI19:AP19"/>
    <mergeCell ref="AQ19:AX19"/>
    <mergeCell ref="AY19:BF19"/>
    <mergeCell ref="BG19:BN19"/>
    <mergeCell ref="AI18:AL18"/>
    <mergeCell ref="AM18:AP18"/>
    <mergeCell ref="AQ18:AT18"/>
    <mergeCell ref="AU18:AX18"/>
    <mergeCell ref="AY18:BB18"/>
    <mergeCell ref="BC18:BF18"/>
    <mergeCell ref="AY15:BF15"/>
    <mergeCell ref="BG15:BN15"/>
    <mergeCell ref="C18:F18"/>
    <mergeCell ref="G18:J18"/>
    <mergeCell ref="K18:N18"/>
    <mergeCell ref="O18:R18"/>
    <mergeCell ref="S18:V18"/>
    <mergeCell ref="W18:Z18"/>
    <mergeCell ref="AA18:AD18"/>
    <mergeCell ref="AE18:AH18"/>
    <mergeCell ref="AY14:BB14"/>
    <mergeCell ref="BC14:BF14"/>
    <mergeCell ref="BG14:BJ14"/>
    <mergeCell ref="BK14:BN14"/>
    <mergeCell ref="C15:J15"/>
    <mergeCell ref="K15:R15"/>
    <mergeCell ref="S15:Z15"/>
    <mergeCell ref="AA15:AH15"/>
    <mergeCell ref="AI15:AP15"/>
    <mergeCell ref="AQ15:AX15"/>
    <mergeCell ref="AA14:AD14"/>
    <mergeCell ref="AE14:AH14"/>
    <mergeCell ref="AI14:AL14"/>
    <mergeCell ref="AM14:AP14"/>
    <mergeCell ref="AQ14:AT14"/>
    <mergeCell ref="AU14:AX14"/>
    <mergeCell ref="C14:F14"/>
    <mergeCell ref="G14:J14"/>
    <mergeCell ref="K14:N14"/>
    <mergeCell ref="O14:R14"/>
    <mergeCell ref="S14:V14"/>
    <mergeCell ref="W14:Z14"/>
    <mergeCell ref="BG10:BJ10"/>
    <mergeCell ref="BK10:BN10"/>
    <mergeCell ref="C11:J11"/>
    <mergeCell ref="K11:R11"/>
    <mergeCell ref="S11:Z11"/>
    <mergeCell ref="AA11:AH11"/>
    <mergeCell ref="AI11:AP11"/>
    <mergeCell ref="AQ11:AX11"/>
    <mergeCell ref="AY11:BF11"/>
    <mergeCell ref="BG11:BN11"/>
    <mergeCell ref="AI10:AL10"/>
    <mergeCell ref="AM10:AP10"/>
    <mergeCell ref="AQ10:AT10"/>
    <mergeCell ref="AU10:AX10"/>
    <mergeCell ref="AY10:BB10"/>
    <mergeCell ref="BC10:BF10"/>
    <mergeCell ref="BG4:BJ4"/>
    <mergeCell ref="BK4:BN4"/>
    <mergeCell ref="C10:F10"/>
    <mergeCell ref="G10:J10"/>
    <mergeCell ref="K10:N10"/>
    <mergeCell ref="O10:R10"/>
    <mergeCell ref="S10:V10"/>
    <mergeCell ref="W10:Z10"/>
    <mergeCell ref="AA10:AD10"/>
    <mergeCell ref="AE10:AH10"/>
    <mergeCell ref="AI4:AL4"/>
    <mergeCell ref="AM4:AP4"/>
    <mergeCell ref="AQ4:AT4"/>
    <mergeCell ref="AU4:AX4"/>
    <mergeCell ref="AY4:BB4"/>
    <mergeCell ref="BC4:BF4"/>
    <mergeCell ref="AY3:BF3"/>
    <mergeCell ref="BG3:BN3"/>
    <mergeCell ref="C4:F4"/>
    <mergeCell ref="G4:J4"/>
    <mergeCell ref="K4:N4"/>
    <mergeCell ref="O4:R4"/>
    <mergeCell ref="S4:V4"/>
    <mergeCell ref="W4:Z4"/>
    <mergeCell ref="AA4:AD4"/>
    <mergeCell ref="AE4:AH4"/>
    <mergeCell ref="C3:J3"/>
    <mergeCell ref="K3:R3"/>
    <mergeCell ref="S3:Z3"/>
    <mergeCell ref="AA3:AH3"/>
    <mergeCell ref="AI3:AP3"/>
    <mergeCell ref="AQ3:AX3"/>
    <mergeCell ref="AY1:BF1"/>
    <mergeCell ref="BG1:BN1"/>
    <mergeCell ref="C2:J2"/>
    <mergeCell ref="K2:R2"/>
    <mergeCell ref="S2:Z2"/>
    <mergeCell ref="AA2:AH2"/>
    <mergeCell ref="AI2:AP2"/>
    <mergeCell ref="AQ2:AX2"/>
    <mergeCell ref="AY2:BF2"/>
    <mergeCell ref="BG2:BN2"/>
    <mergeCell ref="C1:J1"/>
    <mergeCell ref="K1:R1"/>
    <mergeCell ref="S1:Z1"/>
    <mergeCell ref="AA1:AH1"/>
    <mergeCell ref="AI1:AP1"/>
    <mergeCell ref="AQ1:AX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F73E-1241-4CE2-BB95-A3FD9A61B030}">
  <dimension ref="A1:BN31"/>
  <sheetViews>
    <sheetView workbookViewId="0">
      <selection activeCell="B11" sqref="B11"/>
    </sheetView>
  </sheetViews>
  <sheetFormatPr defaultRowHeight="15" x14ac:dyDescent="0.25"/>
  <cols>
    <col min="1" max="1" width="26.42578125" style="26" bestFit="1" customWidth="1"/>
    <col min="2" max="2" width="77.5703125" style="26" bestFit="1" customWidth="1"/>
    <col min="3" max="24" width="4.42578125" style="26" customWidth="1"/>
    <col min="25" max="67" width="4.28515625" style="26" customWidth="1"/>
    <col min="68" max="16384" width="9.140625" style="26"/>
  </cols>
  <sheetData>
    <row r="1" spans="1:66" x14ac:dyDescent="0.25">
      <c r="A1" s="26" t="s">
        <v>47</v>
      </c>
      <c r="C1" s="29" t="s">
        <v>39</v>
      </c>
      <c r="D1" s="29"/>
      <c r="E1" s="29"/>
      <c r="F1" s="29"/>
      <c r="G1" s="29"/>
      <c r="H1" s="29"/>
      <c r="I1" s="29"/>
      <c r="J1" s="29"/>
      <c r="K1" s="29" t="s">
        <v>40</v>
      </c>
      <c r="L1" s="29"/>
      <c r="M1" s="29"/>
      <c r="N1" s="29"/>
      <c r="O1" s="29"/>
      <c r="P1" s="29"/>
      <c r="Q1" s="29"/>
      <c r="R1" s="29"/>
      <c r="S1" s="29" t="s">
        <v>41</v>
      </c>
      <c r="T1" s="29"/>
      <c r="U1" s="29"/>
      <c r="V1" s="29"/>
      <c r="W1" s="29"/>
      <c r="X1" s="29"/>
      <c r="Y1" s="29"/>
      <c r="Z1" s="29"/>
      <c r="AA1" s="29" t="s">
        <v>42</v>
      </c>
      <c r="AB1" s="29"/>
      <c r="AC1" s="29"/>
      <c r="AD1" s="29"/>
      <c r="AE1" s="29"/>
      <c r="AF1" s="29"/>
      <c r="AG1" s="29"/>
      <c r="AH1" s="29"/>
      <c r="AI1" s="29" t="s">
        <v>43</v>
      </c>
      <c r="AJ1" s="29"/>
      <c r="AK1" s="29"/>
      <c r="AL1" s="29"/>
      <c r="AM1" s="29"/>
      <c r="AN1" s="29"/>
      <c r="AO1" s="29"/>
      <c r="AP1" s="29"/>
      <c r="AQ1" s="29" t="s">
        <v>44</v>
      </c>
      <c r="AR1" s="29"/>
      <c r="AS1" s="29"/>
      <c r="AT1" s="29"/>
      <c r="AU1" s="29"/>
      <c r="AV1" s="29"/>
      <c r="AW1" s="29"/>
      <c r="AX1" s="29"/>
      <c r="AY1" s="29" t="s">
        <v>45</v>
      </c>
      <c r="AZ1" s="29"/>
      <c r="BA1" s="29"/>
      <c r="BB1" s="29"/>
      <c r="BC1" s="29"/>
      <c r="BD1" s="29"/>
      <c r="BE1" s="29"/>
      <c r="BF1" s="29"/>
      <c r="BG1" s="29" t="s">
        <v>46</v>
      </c>
      <c r="BH1" s="29"/>
      <c r="BI1" s="29"/>
      <c r="BJ1" s="29"/>
      <c r="BK1" s="29"/>
      <c r="BL1" s="29"/>
      <c r="BM1" s="29"/>
      <c r="BN1" s="29"/>
    </row>
    <row r="2" spans="1:66" x14ac:dyDescent="0.25">
      <c r="A2" s="24" t="s">
        <v>36</v>
      </c>
      <c r="B2" s="24"/>
      <c r="C2" s="29" t="s">
        <v>0</v>
      </c>
      <c r="D2" s="29"/>
      <c r="E2" s="29"/>
      <c r="F2" s="29"/>
      <c r="G2" s="29"/>
      <c r="H2" s="29"/>
      <c r="I2" s="29"/>
      <c r="J2" s="29"/>
      <c r="K2" s="29" t="s">
        <v>1</v>
      </c>
      <c r="L2" s="29"/>
      <c r="M2" s="29"/>
      <c r="N2" s="29"/>
      <c r="O2" s="29"/>
      <c r="P2" s="29"/>
      <c r="Q2" s="29"/>
      <c r="R2" s="29"/>
      <c r="S2" s="29" t="s">
        <v>2</v>
      </c>
      <c r="T2" s="29"/>
      <c r="U2" s="29"/>
      <c r="V2" s="29"/>
      <c r="W2" s="29"/>
      <c r="X2" s="29"/>
      <c r="Y2" s="29"/>
      <c r="Z2" s="29"/>
      <c r="AA2" s="29" t="s">
        <v>3</v>
      </c>
      <c r="AB2" s="29"/>
      <c r="AC2" s="29"/>
      <c r="AD2" s="29"/>
      <c r="AE2" s="29"/>
      <c r="AF2" s="29"/>
      <c r="AG2" s="29"/>
      <c r="AH2" s="29"/>
      <c r="AI2" s="29" t="s">
        <v>4</v>
      </c>
      <c r="AJ2" s="29"/>
      <c r="AK2" s="29"/>
      <c r="AL2" s="29"/>
      <c r="AM2" s="29"/>
      <c r="AN2" s="29"/>
      <c r="AO2" s="29"/>
      <c r="AP2" s="29"/>
      <c r="AQ2" s="29" t="s">
        <v>5</v>
      </c>
      <c r="AR2" s="29"/>
      <c r="AS2" s="29"/>
      <c r="AT2" s="29"/>
      <c r="AU2" s="29"/>
      <c r="AV2" s="29"/>
      <c r="AW2" s="29"/>
      <c r="AX2" s="29"/>
      <c r="AY2" s="29" t="s">
        <v>6</v>
      </c>
      <c r="AZ2" s="29"/>
      <c r="BA2" s="29"/>
      <c r="BB2" s="29"/>
      <c r="BC2" s="29"/>
      <c r="BD2" s="29"/>
      <c r="BE2" s="29"/>
      <c r="BF2" s="29"/>
      <c r="BG2" s="29" t="s">
        <v>7</v>
      </c>
      <c r="BH2" s="29"/>
      <c r="BI2" s="29"/>
      <c r="BJ2" s="29"/>
      <c r="BK2" s="29"/>
      <c r="BL2" s="29"/>
      <c r="BM2" s="29"/>
      <c r="BN2" s="29"/>
    </row>
    <row r="3" spans="1:66" x14ac:dyDescent="0.25">
      <c r="A3" s="24" t="s">
        <v>35</v>
      </c>
      <c r="B3" s="24"/>
      <c r="C3" s="29" t="s">
        <v>7</v>
      </c>
      <c r="D3" s="29"/>
      <c r="E3" s="29"/>
      <c r="F3" s="29"/>
      <c r="G3" s="29"/>
      <c r="H3" s="29"/>
      <c r="I3" s="29"/>
      <c r="J3" s="29"/>
      <c r="K3" s="29" t="s">
        <v>6</v>
      </c>
      <c r="L3" s="29"/>
      <c r="M3" s="29"/>
      <c r="N3" s="29"/>
      <c r="O3" s="29"/>
      <c r="P3" s="29"/>
      <c r="Q3" s="29"/>
      <c r="R3" s="29"/>
      <c r="S3" s="29" t="s">
        <v>5</v>
      </c>
      <c r="T3" s="29"/>
      <c r="U3" s="29"/>
      <c r="V3" s="29"/>
      <c r="W3" s="29"/>
      <c r="X3" s="29"/>
      <c r="Y3" s="29"/>
      <c r="Z3" s="29"/>
      <c r="AA3" s="29" t="s">
        <v>4</v>
      </c>
      <c r="AB3" s="29"/>
      <c r="AC3" s="29"/>
      <c r="AD3" s="29"/>
      <c r="AE3" s="29"/>
      <c r="AF3" s="29"/>
      <c r="AG3" s="29"/>
      <c r="AH3" s="29"/>
      <c r="AI3" s="29" t="s">
        <v>3</v>
      </c>
      <c r="AJ3" s="29"/>
      <c r="AK3" s="29"/>
      <c r="AL3" s="29"/>
      <c r="AM3" s="29"/>
      <c r="AN3" s="29"/>
      <c r="AO3" s="29"/>
      <c r="AP3" s="29"/>
      <c r="AQ3" s="29" t="s">
        <v>2</v>
      </c>
      <c r="AR3" s="29"/>
      <c r="AS3" s="29"/>
      <c r="AT3" s="29"/>
      <c r="AU3" s="29"/>
      <c r="AV3" s="29"/>
      <c r="AW3" s="29"/>
      <c r="AX3" s="29"/>
      <c r="AY3" s="29" t="s">
        <v>1</v>
      </c>
      <c r="AZ3" s="29"/>
      <c r="BA3" s="29"/>
      <c r="BB3" s="29"/>
      <c r="BC3" s="29"/>
      <c r="BD3" s="29"/>
      <c r="BE3" s="29"/>
      <c r="BF3" s="29"/>
      <c r="BG3" s="29" t="s">
        <v>0</v>
      </c>
      <c r="BH3" s="29"/>
      <c r="BI3" s="29"/>
      <c r="BJ3" s="29"/>
      <c r="BK3" s="29"/>
      <c r="BL3" s="29"/>
      <c r="BM3" s="29"/>
      <c r="BN3" s="29"/>
    </row>
    <row r="4" spans="1:66" x14ac:dyDescent="0.25">
      <c r="A4" s="24"/>
      <c r="B4" s="24"/>
      <c r="C4" s="29" t="s">
        <v>24</v>
      </c>
      <c r="D4" s="29"/>
      <c r="E4" s="29"/>
      <c r="F4" s="29"/>
      <c r="G4" s="29" t="s">
        <v>23</v>
      </c>
      <c r="H4" s="29"/>
      <c r="I4" s="29"/>
      <c r="J4" s="29"/>
      <c r="K4" s="29" t="s">
        <v>22</v>
      </c>
      <c r="L4" s="29"/>
      <c r="M4" s="29"/>
      <c r="N4" s="29"/>
      <c r="O4" s="29" t="s">
        <v>21</v>
      </c>
      <c r="P4" s="29"/>
      <c r="Q4" s="29"/>
      <c r="R4" s="29"/>
      <c r="S4" s="29" t="s">
        <v>20</v>
      </c>
      <c r="T4" s="29"/>
      <c r="U4" s="29"/>
      <c r="V4" s="29"/>
      <c r="W4" s="29" t="s">
        <v>19</v>
      </c>
      <c r="X4" s="29"/>
      <c r="Y4" s="29"/>
      <c r="Z4" s="29"/>
      <c r="AA4" s="29" t="s">
        <v>18</v>
      </c>
      <c r="AB4" s="29"/>
      <c r="AC4" s="29"/>
      <c r="AD4" s="29"/>
      <c r="AE4" s="29" t="s">
        <v>17</v>
      </c>
      <c r="AF4" s="29"/>
      <c r="AG4" s="29"/>
      <c r="AH4" s="29"/>
      <c r="AI4" s="29" t="s">
        <v>16</v>
      </c>
      <c r="AJ4" s="29"/>
      <c r="AK4" s="29"/>
      <c r="AL4" s="29"/>
      <c r="AM4" s="29" t="s">
        <v>15</v>
      </c>
      <c r="AN4" s="29"/>
      <c r="AO4" s="29"/>
      <c r="AP4" s="29"/>
      <c r="AQ4" s="29" t="s">
        <v>14</v>
      </c>
      <c r="AR4" s="29"/>
      <c r="AS4" s="29"/>
      <c r="AT4" s="29"/>
      <c r="AU4" s="29" t="s">
        <v>13</v>
      </c>
      <c r="AV4" s="29"/>
      <c r="AW4" s="29"/>
      <c r="AX4" s="29"/>
      <c r="AY4" s="29" t="s">
        <v>12</v>
      </c>
      <c r="AZ4" s="29"/>
      <c r="BA4" s="29"/>
      <c r="BB4" s="29"/>
      <c r="BC4" s="29" t="s">
        <v>11</v>
      </c>
      <c r="BD4" s="29"/>
      <c r="BE4" s="29"/>
      <c r="BF4" s="29"/>
      <c r="BG4" s="29" t="s">
        <v>10</v>
      </c>
      <c r="BH4" s="29"/>
      <c r="BI4" s="29"/>
      <c r="BJ4" s="29"/>
      <c r="BK4" s="29" t="s">
        <v>8</v>
      </c>
      <c r="BL4" s="29"/>
      <c r="BM4" s="29"/>
      <c r="BN4" s="29"/>
    </row>
    <row r="5" spans="1:66" x14ac:dyDescent="0.25">
      <c r="A5" s="24"/>
      <c r="B5" s="24"/>
      <c r="C5" s="23">
        <v>63</v>
      </c>
      <c r="D5" s="23">
        <v>62</v>
      </c>
      <c r="E5" s="23">
        <v>61</v>
      </c>
      <c r="F5" s="23">
        <v>60</v>
      </c>
      <c r="G5" s="23">
        <v>59</v>
      </c>
      <c r="H5" s="23">
        <v>58</v>
      </c>
      <c r="I5" s="23">
        <v>57</v>
      </c>
      <c r="J5" s="23">
        <v>56</v>
      </c>
      <c r="K5" s="23">
        <v>55</v>
      </c>
      <c r="L5" s="23">
        <v>54</v>
      </c>
      <c r="M5" s="23">
        <v>53</v>
      </c>
      <c r="N5" s="23">
        <v>52</v>
      </c>
      <c r="O5" s="23">
        <v>51</v>
      </c>
      <c r="P5" s="23">
        <v>50</v>
      </c>
      <c r="Q5" s="23">
        <v>49</v>
      </c>
      <c r="R5" s="23">
        <v>48</v>
      </c>
      <c r="S5" s="23">
        <v>47</v>
      </c>
      <c r="T5" s="23">
        <v>46</v>
      </c>
      <c r="U5" s="23">
        <v>45</v>
      </c>
      <c r="V5" s="23">
        <v>44</v>
      </c>
      <c r="W5" s="23">
        <v>43</v>
      </c>
      <c r="X5" s="23">
        <v>42</v>
      </c>
      <c r="Y5" s="23">
        <v>41</v>
      </c>
      <c r="Z5" s="23">
        <v>40</v>
      </c>
      <c r="AA5" s="23">
        <v>39</v>
      </c>
      <c r="AB5" s="23">
        <v>38</v>
      </c>
      <c r="AC5" s="23">
        <v>37</v>
      </c>
      <c r="AD5" s="23">
        <v>36</v>
      </c>
      <c r="AE5" s="23">
        <v>35</v>
      </c>
      <c r="AF5" s="23">
        <v>34</v>
      </c>
      <c r="AG5" s="23">
        <v>33</v>
      </c>
      <c r="AH5" s="23">
        <v>32</v>
      </c>
      <c r="AI5" s="23">
        <v>31</v>
      </c>
      <c r="AJ5" s="23">
        <v>30</v>
      </c>
      <c r="AK5" s="23">
        <v>29</v>
      </c>
      <c r="AL5" s="23">
        <v>28</v>
      </c>
      <c r="AM5" s="23">
        <v>27</v>
      </c>
      <c r="AN5" s="23">
        <v>26</v>
      </c>
      <c r="AO5" s="23">
        <v>25</v>
      </c>
      <c r="AP5" s="23">
        <v>24</v>
      </c>
      <c r="AQ5" s="23">
        <v>23</v>
      </c>
      <c r="AR5" s="23">
        <v>22</v>
      </c>
      <c r="AS5" s="23">
        <v>21</v>
      </c>
      <c r="AT5" s="23">
        <v>20</v>
      </c>
      <c r="AU5" s="23">
        <v>19</v>
      </c>
      <c r="AV5" s="23">
        <v>18</v>
      </c>
      <c r="AW5" s="23">
        <v>17</v>
      </c>
      <c r="AX5" s="23">
        <v>16</v>
      </c>
      <c r="AY5" s="23">
        <v>15</v>
      </c>
      <c r="AZ5" s="23">
        <v>14</v>
      </c>
      <c r="BA5" s="23">
        <v>13</v>
      </c>
      <c r="BB5" s="23">
        <v>12</v>
      </c>
      <c r="BC5" s="23">
        <v>11</v>
      </c>
      <c r="BD5" s="23">
        <v>10</v>
      </c>
      <c r="BE5" s="23">
        <v>9</v>
      </c>
      <c r="BF5" s="23">
        <v>8</v>
      </c>
      <c r="BG5" s="23">
        <v>7</v>
      </c>
      <c r="BH5" s="23">
        <v>6</v>
      </c>
      <c r="BI5" s="23">
        <v>5</v>
      </c>
      <c r="BJ5" s="23">
        <v>4</v>
      </c>
      <c r="BK5" s="23">
        <v>3</v>
      </c>
      <c r="BL5" s="23">
        <v>2</v>
      </c>
      <c r="BM5" s="23">
        <v>1</v>
      </c>
      <c r="BN5" s="23">
        <v>0</v>
      </c>
    </row>
    <row r="6" spans="1:66" x14ac:dyDescent="0.25">
      <c r="A6" s="24" t="s">
        <v>146</v>
      </c>
      <c r="B6" s="24"/>
      <c r="C6" s="4" t="s">
        <v>64</v>
      </c>
      <c r="D6" s="4" t="s">
        <v>64</v>
      </c>
      <c r="E6" s="4" t="s">
        <v>64</v>
      </c>
      <c r="F6" s="4" t="s">
        <v>64</v>
      </c>
      <c r="G6" s="4" t="s">
        <v>64</v>
      </c>
      <c r="H6" s="4" t="s">
        <v>64</v>
      </c>
      <c r="I6" s="4" t="s">
        <v>64</v>
      </c>
      <c r="J6" s="4" t="s">
        <v>64</v>
      </c>
      <c r="K6" s="4" t="s">
        <v>64</v>
      </c>
      <c r="L6" s="4" t="s">
        <v>64</v>
      </c>
      <c r="M6" s="4" t="s">
        <v>64</v>
      </c>
      <c r="N6" s="4" t="s">
        <v>64</v>
      </c>
      <c r="O6" s="4" t="s">
        <v>64</v>
      </c>
      <c r="P6" s="4" t="s">
        <v>64</v>
      </c>
      <c r="Q6" s="4" t="s">
        <v>64</v>
      </c>
      <c r="R6" s="4" t="s">
        <v>64</v>
      </c>
      <c r="S6" s="4" t="s">
        <v>64</v>
      </c>
      <c r="T6" s="4" t="s">
        <v>64</v>
      </c>
      <c r="U6" s="4" t="s">
        <v>64</v>
      </c>
      <c r="V6" s="4" t="s">
        <v>64</v>
      </c>
      <c r="W6" s="4" t="s">
        <v>64</v>
      </c>
      <c r="X6" s="4" t="s">
        <v>64</v>
      </c>
      <c r="Y6" s="4" t="s">
        <v>64</v>
      </c>
      <c r="Z6" s="4" t="s">
        <v>64</v>
      </c>
      <c r="AA6" s="4" t="s">
        <v>64</v>
      </c>
      <c r="AB6" s="4" t="s">
        <v>64</v>
      </c>
      <c r="AC6" s="4" t="s">
        <v>64</v>
      </c>
      <c r="AD6" s="4" t="s">
        <v>64</v>
      </c>
      <c r="AE6" s="4" t="s">
        <v>64</v>
      </c>
      <c r="AF6" s="4" t="s">
        <v>64</v>
      </c>
      <c r="AG6" s="4" t="s">
        <v>64</v>
      </c>
      <c r="AH6" s="4" t="s">
        <v>64</v>
      </c>
      <c r="AI6" s="12" t="s">
        <v>63</v>
      </c>
      <c r="AJ6" s="12" t="s">
        <v>63</v>
      </c>
      <c r="AK6" s="12" t="s">
        <v>63</v>
      </c>
      <c r="AL6" s="12" t="s">
        <v>63</v>
      </c>
      <c r="AM6" s="12" t="s">
        <v>63</v>
      </c>
      <c r="AN6" s="12" t="s">
        <v>63</v>
      </c>
      <c r="AO6" s="12" t="s">
        <v>63</v>
      </c>
      <c r="AP6" s="12" t="s">
        <v>63</v>
      </c>
      <c r="AQ6" s="27" t="s">
        <v>62</v>
      </c>
      <c r="AR6" s="27" t="s">
        <v>62</v>
      </c>
      <c r="AS6" s="27" t="s">
        <v>62</v>
      </c>
      <c r="AT6" s="27" t="s">
        <v>62</v>
      </c>
      <c r="AU6" s="27" t="s">
        <v>62</v>
      </c>
      <c r="AV6" s="27" t="s">
        <v>62</v>
      </c>
      <c r="AW6" s="27" t="s">
        <v>62</v>
      </c>
      <c r="AX6" s="27" t="s">
        <v>62</v>
      </c>
      <c r="AY6" s="10" t="s">
        <v>49</v>
      </c>
      <c r="AZ6" s="10" t="s">
        <v>49</v>
      </c>
      <c r="BA6" s="10" t="s">
        <v>49</v>
      </c>
      <c r="BB6" s="10" t="s">
        <v>49</v>
      </c>
      <c r="BC6" s="8" t="s">
        <v>61</v>
      </c>
      <c r="BD6" s="8" t="s">
        <v>61</v>
      </c>
      <c r="BE6" s="8" t="s">
        <v>61</v>
      </c>
      <c r="BF6" s="8" t="s">
        <v>61</v>
      </c>
      <c r="BG6" s="6" t="s">
        <v>60</v>
      </c>
      <c r="BH6" s="6" t="s">
        <v>60</v>
      </c>
      <c r="BI6" s="6" t="s">
        <v>60</v>
      </c>
      <c r="BJ6" s="6" t="s">
        <v>60</v>
      </c>
      <c r="BK6" s="6" t="s">
        <v>60</v>
      </c>
      <c r="BL6" s="6" t="s">
        <v>60</v>
      </c>
      <c r="BM6" s="6" t="s">
        <v>60</v>
      </c>
      <c r="BN6" s="6" t="s">
        <v>60</v>
      </c>
    </row>
    <row r="7" spans="1:66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</row>
    <row r="9" spans="1:66" x14ac:dyDescent="0.25">
      <c r="A9" s="26" t="s">
        <v>65</v>
      </c>
      <c r="B9" s="26" t="str">
        <f>_xlfn.CONCAT(A9," = bytearray([",C11,", ",K11,", ",S11,", ",AA11,", ",AI11,", ",AQ11,", ",AY11,", ",BG11,"])")</f>
        <v>MASK_SENSOR_STATUS = bytearray([0x00, 0x00, 0x00, 0x00, 0x00, 0x00, 0x00, 0xFF])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  <c r="AY9" s="26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</v>
      </c>
      <c r="BG9" s="16">
        <v>1</v>
      </c>
      <c r="BH9" s="16">
        <v>1</v>
      </c>
      <c r="BI9" s="16">
        <v>1</v>
      </c>
      <c r="BJ9" s="16">
        <v>1</v>
      </c>
      <c r="BK9" s="16">
        <v>1</v>
      </c>
      <c r="BL9" s="16">
        <v>1</v>
      </c>
      <c r="BM9" s="16">
        <v>1</v>
      </c>
      <c r="BN9" s="16">
        <v>1</v>
      </c>
    </row>
    <row r="10" spans="1:66" x14ac:dyDescent="0.25">
      <c r="C10" s="25" t="str">
        <f>BIN2HEX(_xlfn.CONCAT(C9:F9))</f>
        <v>0</v>
      </c>
      <c r="D10" s="25"/>
      <c r="E10" s="25"/>
      <c r="F10" s="25"/>
      <c r="G10" s="25" t="str">
        <f>BIN2HEX(_xlfn.CONCAT(G9:J9))</f>
        <v>0</v>
      </c>
      <c r="H10" s="25"/>
      <c r="I10" s="25"/>
      <c r="J10" s="25"/>
      <c r="K10" s="25" t="str">
        <f>BIN2HEX(_xlfn.CONCAT(K9:N9))</f>
        <v>0</v>
      </c>
      <c r="L10" s="25"/>
      <c r="M10" s="25"/>
      <c r="N10" s="25"/>
      <c r="O10" s="25" t="str">
        <f>BIN2HEX(_xlfn.CONCAT(O9:R9))</f>
        <v>0</v>
      </c>
      <c r="P10" s="25"/>
      <c r="Q10" s="25"/>
      <c r="R10" s="25"/>
      <c r="S10" s="25" t="str">
        <f>BIN2HEX(_xlfn.CONCAT(S9:V9))</f>
        <v>0</v>
      </c>
      <c r="T10" s="25"/>
      <c r="U10" s="25"/>
      <c r="V10" s="25"/>
      <c r="W10" s="25" t="str">
        <f>BIN2HEX(_xlfn.CONCAT(W9:Z9))</f>
        <v>0</v>
      </c>
      <c r="X10" s="25"/>
      <c r="Y10" s="25"/>
      <c r="Z10" s="25"/>
      <c r="AA10" s="25" t="str">
        <f>BIN2HEX(_xlfn.CONCAT(AA9:AD9))</f>
        <v>0</v>
      </c>
      <c r="AB10" s="25"/>
      <c r="AC10" s="25"/>
      <c r="AD10" s="25"/>
      <c r="AE10" s="25" t="str">
        <f>BIN2HEX(_xlfn.CONCAT(AE9:AH9))</f>
        <v>0</v>
      </c>
      <c r="AF10" s="25"/>
      <c r="AG10" s="25"/>
      <c r="AH10" s="25"/>
      <c r="AI10" s="25" t="str">
        <f>BIN2HEX(_xlfn.CONCAT(AI9:AL9))</f>
        <v>0</v>
      </c>
      <c r="AJ10" s="25"/>
      <c r="AK10" s="25"/>
      <c r="AL10" s="25"/>
      <c r="AM10" s="25" t="str">
        <f>BIN2HEX(_xlfn.CONCAT(AM9:AP9))</f>
        <v>0</v>
      </c>
      <c r="AN10" s="25"/>
      <c r="AO10" s="25"/>
      <c r="AP10" s="25"/>
      <c r="AQ10" s="25" t="str">
        <f>BIN2HEX(_xlfn.CONCAT(AQ9:AT9))</f>
        <v>0</v>
      </c>
      <c r="AR10" s="25"/>
      <c r="AS10" s="25"/>
      <c r="AT10" s="25"/>
      <c r="AU10" s="25" t="str">
        <f>BIN2HEX(_xlfn.CONCAT(AU9:AX9))</f>
        <v>0</v>
      </c>
      <c r="AV10" s="25"/>
      <c r="AW10" s="25"/>
      <c r="AX10" s="25"/>
      <c r="AY10" s="25" t="str">
        <f>BIN2HEX(_xlfn.CONCAT(AY9:BB9))</f>
        <v>0</v>
      </c>
      <c r="AZ10" s="25"/>
      <c r="BA10" s="25"/>
      <c r="BB10" s="25"/>
      <c r="BC10" s="25" t="str">
        <f>BIN2HEX(_xlfn.CONCAT(BC9:BF9))</f>
        <v>0</v>
      </c>
      <c r="BD10" s="25"/>
      <c r="BE10" s="25"/>
      <c r="BF10" s="25"/>
      <c r="BG10" s="25" t="str">
        <f>BIN2HEX(_xlfn.CONCAT(BG9:BJ9))</f>
        <v>F</v>
      </c>
      <c r="BH10" s="25"/>
      <c r="BI10" s="25"/>
      <c r="BJ10" s="25"/>
      <c r="BK10" s="25" t="str">
        <f>BIN2HEX(_xlfn.CONCAT(BK9:BN9))</f>
        <v>F</v>
      </c>
      <c r="BL10" s="25"/>
      <c r="BM10" s="25"/>
      <c r="BN10" s="25"/>
    </row>
    <row r="11" spans="1:66" x14ac:dyDescent="0.25">
      <c r="C11" s="25" t="str">
        <f t="shared" ref="C11" si="0">_xlfn.CONCAT("0x",C10,G10)</f>
        <v>0x00</v>
      </c>
      <c r="D11" s="25"/>
      <c r="E11" s="25"/>
      <c r="F11" s="25"/>
      <c r="G11" s="25"/>
      <c r="H11" s="25"/>
      <c r="I11" s="25"/>
      <c r="J11" s="25"/>
      <c r="K11" s="25" t="str">
        <f t="shared" ref="K11" si="1">_xlfn.CONCAT("0x",K10,O10)</f>
        <v>0x00</v>
      </c>
      <c r="L11" s="25"/>
      <c r="M11" s="25"/>
      <c r="N11" s="25"/>
      <c r="O11" s="25"/>
      <c r="P11" s="25"/>
      <c r="Q11" s="25"/>
      <c r="R11" s="25"/>
      <c r="S11" s="25" t="str">
        <f t="shared" ref="S11" si="2">_xlfn.CONCAT("0x",S10,W10)</f>
        <v>0x00</v>
      </c>
      <c r="T11" s="25"/>
      <c r="U11" s="25"/>
      <c r="V11" s="25"/>
      <c r="W11" s="25"/>
      <c r="X11" s="25"/>
      <c r="Y11" s="25"/>
      <c r="Z11" s="25"/>
      <c r="AA11" s="25" t="str">
        <f t="shared" ref="AA11" si="3">_xlfn.CONCAT("0x",AA10,AE10)</f>
        <v>0x00</v>
      </c>
      <c r="AB11" s="25"/>
      <c r="AC11" s="25"/>
      <c r="AD11" s="25"/>
      <c r="AE11" s="25"/>
      <c r="AF11" s="25"/>
      <c r="AG11" s="25"/>
      <c r="AH11" s="25"/>
      <c r="AI11" s="25" t="str">
        <f t="shared" ref="AI11" si="4">_xlfn.CONCAT("0x",AI10,AM10)</f>
        <v>0x00</v>
      </c>
      <c r="AJ11" s="25"/>
      <c r="AK11" s="25"/>
      <c r="AL11" s="25"/>
      <c r="AM11" s="25"/>
      <c r="AN11" s="25"/>
      <c r="AO11" s="25"/>
      <c r="AP11" s="25"/>
      <c r="AQ11" s="25" t="str">
        <f t="shared" ref="AQ11" si="5">_xlfn.CONCAT("0x",AQ10,AU10)</f>
        <v>0x00</v>
      </c>
      <c r="AR11" s="25"/>
      <c r="AS11" s="25"/>
      <c r="AT11" s="25"/>
      <c r="AU11" s="25"/>
      <c r="AV11" s="25"/>
      <c r="AW11" s="25"/>
      <c r="AX11" s="25"/>
      <c r="AY11" s="25" t="str">
        <f t="shared" ref="AY11" si="6">_xlfn.CONCAT("0x",AY10,BC10)</f>
        <v>0x00</v>
      </c>
      <c r="AZ11" s="25"/>
      <c r="BA11" s="25"/>
      <c r="BB11" s="25"/>
      <c r="BC11" s="25"/>
      <c r="BD11" s="25"/>
      <c r="BE11" s="25"/>
      <c r="BF11" s="25"/>
      <c r="BG11" s="25" t="str">
        <f>_xlfn.CONCAT("0x",BG10,BK10)</f>
        <v>0xFF</v>
      </c>
      <c r="BH11" s="25"/>
      <c r="BI11" s="25"/>
      <c r="BJ11" s="25"/>
      <c r="BK11" s="25"/>
      <c r="BL11" s="25"/>
      <c r="BM11" s="25"/>
      <c r="BN11" s="25"/>
    </row>
    <row r="12" spans="1:66" x14ac:dyDescent="0.25"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</row>
    <row r="13" spans="1:66" x14ac:dyDescent="0.25">
      <c r="A13" s="26" t="s">
        <v>66</v>
      </c>
      <c r="B13" s="26" t="str">
        <f>_xlfn.CONCAT(A13," = bytearray([",C15,", ",K15,", ",S15,", ",AA15,", ",AI15,", ",AQ15,", ",AY15,", ",BG15,"])")</f>
        <v>MASK_INTERFACE_MODE = bytearray([0x00, 0x00, 0x00, 0x00, 0x00, 0x00, 0x0F, 0x00])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  <c r="AY13" s="26">
        <v>0</v>
      </c>
      <c r="AZ13" s="26">
        <v>0</v>
      </c>
      <c r="BA13" s="26">
        <v>0</v>
      </c>
      <c r="BB13" s="26">
        <v>0</v>
      </c>
      <c r="BC13" s="22">
        <v>1</v>
      </c>
      <c r="BD13" s="22">
        <v>1</v>
      </c>
      <c r="BE13" s="22">
        <v>1</v>
      </c>
      <c r="BF13" s="22">
        <v>1</v>
      </c>
      <c r="BG13" s="26">
        <v>0</v>
      </c>
      <c r="BH13" s="26">
        <v>0</v>
      </c>
      <c r="BI13" s="26">
        <v>0</v>
      </c>
      <c r="BJ13" s="26">
        <v>0</v>
      </c>
      <c r="BK13" s="26">
        <v>0</v>
      </c>
      <c r="BL13" s="26">
        <v>0</v>
      </c>
      <c r="BM13" s="26">
        <v>0</v>
      </c>
      <c r="BN13" s="26">
        <v>0</v>
      </c>
    </row>
    <row r="14" spans="1:66" x14ac:dyDescent="0.25">
      <c r="C14" s="25" t="str">
        <f>BIN2HEX(_xlfn.CONCAT(C13:F13))</f>
        <v>0</v>
      </c>
      <c r="D14" s="25"/>
      <c r="E14" s="25"/>
      <c r="F14" s="25"/>
      <c r="G14" s="25" t="str">
        <f>BIN2HEX(_xlfn.CONCAT(G13:J13))</f>
        <v>0</v>
      </c>
      <c r="H14" s="25"/>
      <c r="I14" s="25"/>
      <c r="J14" s="25"/>
      <c r="K14" s="25" t="str">
        <f>BIN2HEX(_xlfn.CONCAT(K13:N13))</f>
        <v>0</v>
      </c>
      <c r="L14" s="25"/>
      <c r="M14" s="25"/>
      <c r="N14" s="25"/>
      <c r="O14" s="25" t="str">
        <f>BIN2HEX(_xlfn.CONCAT(O13:R13))</f>
        <v>0</v>
      </c>
      <c r="P14" s="25"/>
      <c r="Q14" s="25"/>
      <c r="R14" s="25"/>
      <c r="S14" s="25" t="str">
        <f>BIN2HEX(_xlfn.CONCAT(S13:V13))</f>
        <v>0</v>
      </c>
      <c r="T14" s="25"/>
      <c r="U14" s="25"/>
      <c r="V14" s="25"/>
      <c r="W14" s="25" t="str">
        <f>BIN2HEX(_xlfn.CONCAT(W13:Z13))</f>
        <v>0</v>
      </c>
      <c r="X14" s="25"/>
      <c r="Y14" s="25"/>
      <c r="Z14" s="25"/>
      <c r="AA14" s="25" t="str">
        <f>BIN2HEX(_xlfn.CONCAT(AA13:AD13))</f>
        <v>0</v>
      </c>
      <c r="AB14" s="25"/>
      <c r="AC14" s="25"/>
      <c r="AD14" s="25"/>
      <c r="AE14" s="25" t="str">
        <f>BIN2HEX(_xlfn.CONCAT(AE13:AH13))</f>
        <v>0</v>
      </c>
      <c r="AF14" s="25"/>
      <c r="AG14" s="25"/>
      <c r="AH14" s="25"/>
      <c r="AI14" s="25" t="str">
        <f>BIN2HEX(_xlfn.CONCAT(AI13:AL13))</f>
        <v>0</v>
      </c>
      <c r="AJ14" s="25"/>
      <c r="AK14" s="25"/>
      <c r="AL14" s="25"/>
      <c r="AM14" s="25" t="str">
        <f>BIN2HEX(_xlfn.CONCAT(AM13:AP13))</f>
        <v>0</v>
      </c>
      <c r="AN14" s="25"/>
      <c r="AO14" s="25"/>
      <c r="AP14" s="25"/>
      <c r="AQ14" s="25" t="str">
        <f>BIN2HEX(_xlfn.CONCAT(AQ13:AT13))</f>
        <v>0</v>
      </c>
      <c r="AR14" s="25"/>
      <c r="AS14" s="25"/>
      <c r="AT14" s="25"/>
      <c r="AU14" s="25" t="str">
        <f>BIN2HEX(_xlfn.CONCAT(AU13:AX13))</f>
        <v>0</v>
      </c>
      <c r="AV14" s="25"/>
      <c r="AW14" s="25"/>
      <c r="AX14" s="25"/>
      <c r="AY14" s="25" t="str">
        <f>BIN2HEX(_xlfn.CONCAT(AY13:BB13))</f>
        <v>0</v>
      </c>
      <c r="AZ14" s="25"/>
      <c r="BA14" s="25"/>
      <c r="BB14" s="25"/>
      <c r="BC14" s="25" t="str">
        <f>BIN2HEX(_xlfn.CONCAT(BC13:BF13))</f>
        <v>F</v>
      </c>
      <c r="BD14" s="25"/>
      <c r="BE14" s="25"/>
      <c r="BF14" s="25"/>
      <c r="BG14" s="25" t="str">
        <f>BIN2HEX(_xlfn.CONCAT(BG13:BJ13))</f>
        <v>0</v>
      </c>
      <c r="BH14" s="25"/>
      <c r="BI14" s="25"/>
      <c r="BJ14" s="25"/>
      <c r="BK14" s="25" t="str">
        <f>BIN2HEX(_xlfn.CONCAT(BK13:BN13))</f>
        <v>0</v>
      </c>
      <c r="BL14" s="25"/>
      <c r="BM14" s="25"/>
      <c r="BN14" s="25"/>
    </row>
    <row r="15" spans="1:66" x14ac:dyDescent="0.25">
      <c r="C15" s="25" t="str">
        <f t="shared" ref="C15" si="7">_xlfn.CONCAT("0x",C14,G14)</f>
        <v>0x00</v>
      </c>
      <c r="D15" s="25"/>
      <c r="E15" s="25"/>
      <c r="F15" s="25"/>
      <c r="G15" s="25"/>
      <c r="H15" s="25"/>
      <c r="I15" s="25"/>
      <c r="J15" s="25"/>
      <c r="K15" s="25" t="str">
        <f t="shared" ref="K15" si="8">_xlfn.CONCAT("0x",K14,O14)</f>
        <v>0x00</v>
      </c>
      <c r="L15" s="25"/>
      <c r="M15" s="25"/>
      <c r="N15" s="25"/>
      <c r="O15" s="25"/>
      <c r="P15" s="25"/>
      <c r="Q15" s="25"/>
      <c r="R15" s="25"/>
      <c r="S15" s="25" t="str">
        <f t="shared" ref="S15" si="9">_xlfn.CONCAT("0x",S14,W14)</f>
        <v>0x00</v>
      </c>
      <c r="T15" s="25"/>
      <c r="U15" s="25"/>
      <c r="V15" s="25"/>
      <c r="W15" s="25"/>
      <c r="X15" s="25"/>
      <c r="Y15" s="25"/>
      <c r="Z15" s="25"/>
      <c r="AA15" s="25" t="str">
        <f t="shared" ref="AA15" si="10">_xlfn.CONCAT("0x",AA14,AE14)</f>
        <v>0x00</v>
      </c>
      <c r="AB15" s="25"/>
      <c r="AC15" s="25"/>
      <c r="AD15" s="25"/>
      <c r="AE15" s="25"/>
      <c r="AF15" s="25"/>
      <c r="AG15" s="25"/>
      <c r="AH15" s="25"/>
      <c r="AI15" s="25" t="str">
        <f t="shared" ref="AI15" si="11">_xlfn.CONCAT("0x",AI14,AM14)</f>
        <v>0x00</v>
      </c>
      <c r="AJ15" s="25"/>
      <c r="AK15" s="25"/>
      <c r="AL15" s="25"/>
      <c r="AM15" s="25"/>
      <c r="AN15" s="25"/>
      <c r="AO15" s="25"/>
      <c r="AP15" s="25"/>
      <c r="AQ15" s="25" t="str">
        <f t="shared" ref="AQ15" si="12">_xlfn.CONCAT("0x",AQ14,AU14)</f>
        <v>0x00</v>
      </c>
      <c r="AR15" s="25"/>
      <c r="AS15" s="25"/>
      <c r="AT15" s="25"/>
      <c r="AU15" s="25"/>
      <c r="AV15" s="25"/>
      <c r="AW15" s="25"/>
      <c r="AX15" s="25"/>
      <c r="AY15" s="25" t="str">
        <f t="shared" ref="AY15" si="13">_xlfn.CONCAT("0x",AY14,BC14)</f>
        <v>0x0F</v>
      </c>
      <c r="AZ15" s="25"/>
      <c r="BA15" s="25"/>
      <c r="BB15" s="25"/>
      <c r="BC15" s="25"/>
      <c r="BD15" s="25"/>
      <c r="BE15" s="25"/>
      <c r="BF15" s="25"/>
      <c r="BG15" s="25" t="str">
        <f>_xlfn.CONCAT("0x",BG14,BK14)</f>
        <v>0x00</v>
      </c>
      <c r="BH15" s="25"/>
      <c r="BI15" s="25"/>
      <c r="BJ15" s="25"/>
      <c r="BK15" s="25"/>
      <c r="BL15" s="25"/>
      <c r="BM15" s="25"/>
      <c r="BN15" s="25"/>
    </row>
    <row r="17" spans="1:66" x14ac:dyDescent="0.25">
      <c r="A17" s="26" t="s">
        <v>67</v>
      </c>
      <c r="B17" s="26" t="str">
        <f>_xlfn.CONCAT(A17," = bytearray([",C19,", ",K19,", ",S19,", ",AA19,", ",AI19,", ",AQ19,", ",AY19,", ",BG19,"])")</f>
        <v>MASK_NETWORK_ID = bytearray([0x00, 0x00, 0x00, 0x00, 0x00, 0x00, 0xF0, 0x00])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  <c r="AV17" s="26">
        <v>0</v>
      </c>
      <c r="AW17" s="26">
        <v>0</v>
      </c>
      <c r="AX17" s="26">
        <v>0</v>
      </c>
      <c r="AY17" s="20">
        <v>1</v>
      </c>
      <c r="AZ17" s="20">
        <v>1</v>
      </c>
      <c r="BA17" s="20">
        <v>1</v>
      </c>
      <c r="BB17" s="20">
        <v>1</v>
      </c>
      <c r="BC17" s="26">
        <v>0</v>
      </c>
      <c r="BD17" s="26">
        <v>0</v>
      </c>
      <c r="BE17" s="26">
        <v>0</v>
      </c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</row>
    <row r="18" spans="1:66" x14ac:dyDescent="0.25">
      <c r="C18" s="25" t="str">
        <f>BIN2HEX(_xlfn.CONCAT(C17:F17))</f>
        <v>0</v>
      </c>
      <c r="D18" s="25"/>
      <c r="E18" s="25"/>
      <c r="F18" s="25"/>
      <c r="G18" s="25" t="str">
        <f>BIN2HEX(_xlfn.CONCAT(G17:J17))</f>
        <v>0</v>
      </c>
      <c r="H18" s="25"/>
      <c r="I18" s="25"/>
      <c r="J18" s="25"/>
      <c r="K18" s="25" t="str">
        <f>BIN2HEX(_xlfn.CONCAT(K17:N17))</f>
        <v>0</v>
      </c>
      <c r="L18" s="25"/>
      <c r="M18" s="25"/>
      <c r="N18" s="25"/>
      <c r="O18" s="25" t="str">
        <f>BIN2HEX(_xlfn.CONCAT(O17:R17))</f>
        <v>0</v>
      </c>
      <c r="P18" s="25"/>
      <c r="Q18" s="25"/>
      <c r="R18" s="25"/>
      <c r="S18" s="25" t="str">
        <f>BIN2HEX(_xlfn.CONCAT(S17:V17))</f>
        <v>0</v>
      </c>
      <c r="T18" s="25"/>
      <c r="U18" s="25"/>
      <c r="V18" s="25"/>
      <c r="W18" s="25" t="str">
        <f>BIN2HEX(_xlfn.CONCAT(W17:Z17))</f>
        <v>0</v>
      </c>
      <c r="X18" s="25"/>
      <c r="Y18" s="25"/>
      <c r="Z18" s="25"/>
      <c r="AA18" s="25" t="str">
        <f>BIN2HEX(_xlfn.CONCAT(AA17:AD17))</f>
        <v>0</v>
      </c>
      <c r="AB18" s="25"/>
      <c r="AC18" s="25"/>
      <c r="AD18" s="25"/>
      <c r="AE18" s="25" t="str">
        <f>BIN2HEX(_xlfn.CONCAT(AE17:AH17))</f>
        <v>0</v>
      </c>
      <c r="AF18" s="25"/>
      <c r="AG18" s="25"/>
      <c r="AH18" s="25"/>
      <c r="AI18" s="25" t="str">
        <f>BIN2HEX(_xlfn.CONCAT(AI17:AL17))</f>
        <v>0</v>
      </c>
      <c r="AJ18" s="25"/>
      <c r="AK18" s="25"/>
      <c r="AL18" s="25"/>
      <c r="AM18" s="25" t="str">
        <f>BIN2HEX(_xlfn.CONCAT(AM17:AP17))</f>
        <v>0</v>
      </c>
      <c r="AN18" s="25"/>
      <c r="AO18" s="25"/>
      <c r="AP18" s="25"/>
      <c r="AQ18" s="25" t="str">
        <f>BIN2HEX(_xlfn.CONCAT(AQ17:AT17))</f>
        <v>0</v>
      </c>
      <c r="AR18" s="25"/>
      <c r="AS18" s="25"/>
      <c r="AT18" s="25"/>
      <c r="AU18" s="25" t="str">
        <f>BIN2HEX(_xlfn.CONCAT(AU17:AX17))</f>
        <v>0</v>
      </c>
      <c r="AV18" s="25"/>
      <c r="AW18" s="25"/>
      <c r="AX18" s="25"/>
      <c r="AY18" s="25" t="str">
        <f>BIN2HEX(_xlfn.CONCAT(AY17:BB17))</f>
        <v>F</v>
      </c>
      <c r="AZ18" s="25"/>
      <c r="BA18" s="25"/>
      <c r="BB18" s="25"/>
      <c r="BC18" s="25" t="str">
        <f>BIN2HEX(_xlfn.CONCAT(BC17:BF17))</f>
        <v>0</v>
      </c>
      <c r="BD18" s="25"/>
      <c r="BE18" s="25"/>
      <c r="BF18" s="25"/>
      <c r="BG18" s="25" t="str">
        <f>BIN2HEX(_xlfn.CONCAT(BG17:BJ17))</f>
        <v>0</v>
      </c>
      <c r="BH18" s="25"/>
      <c r="BI18" s="25"/>
      <c r="BJ18" s="25"/>
      <c r="BK18" s="25" t="str">
        <f>BIN2HEX(_xlfn.CONCAT(BK17:BN17))</f>
        <v>0</v>
      </c>
      <c r="BL18" s="25"/>
      <c r="BM18" s="25"/>
      <c r="BN18" s="25"/>
    </row>
    <row r="19" spans="1:66" x14ac:dyDescent="0.25">
      <c r="C19" s="25" t="str">
        <f t="shared" ref="C19" si="14">_xlfn.CONCAT("0x",C18,G18)</f>
        <v>0x00</v>
      </c>
      <c r="D19" s="25"/>
      <c r="E19" s="25"/>
      <c r="F19" s="25"/>
      <c r="G19" s="25"/>
      <c r="H19" s="25"/>
      <c r="I19" s="25"/>
      <c r="J19" s="25"/>
      <c r="K19" s="25" t="str">
        <f t="shared" ref="K19" si="15">_xlfn.CONCAT("0x",K18,O18)</f>
        <v>0x00</v>
      </c>
      <c r="L19" s="25"/>
      <c r="M19" s="25"/>
      <c r="N19" s="25"/>
      <c r="O19" s="25"/>
      <c r="P19" s="25"/>
      <c r="Q19" s="25"/>
      <c r="R19" s="25"/>
      <c r="S19" s="25" t="str">
        <f t="shared" ref="S19" si="16">_xlfn.CONCAT("0x",S18,W18)</f>
        <v>0x00</v>
      </c>
      <c r="T19" s="25"/>
      <c r="U19" s="25"/>
      <c r="V19" s="25"/>
      <c r="W19" s="25"/>
      <c r="X19" s="25"/>
      <c r="Y19" s="25"/>
      <c r="Z19" s="25"/>
      <c r="AA19" s="25" t="str">
        <f t="shared" ref="AA19" si="17">_xlfn.CONCAT("0x",AA18,AE18)</f>
        <v>0x00</v>
      </c>
      <c r="AB19" s="25"/>
      <c r="AC19" s="25"/>
      <c r="AD19" s="25"/>
      <c r="AE19" s="25"/>
      <c r="AF19" s="25"/>
      <c r="AG19" s="25"/>
      <c r="AH19" s="25"/>
      <c r="AI19" s="25" t="str">
        <f t="shared" ref="AI19" si="18">_xlfn.CONCAT("0x",AI18,AM18)</f>
        <v>0x00</v>
      </c>
      <c r="AJ19" s="25"/>
      <c r="AK19" s="25"/>
      <c r="AL19" s="25"/>
      <c r="AM19" s="25"/>
      <c r="AN19" s="25"/>
      <c r="AO19" s="25"/>
      <c r="AP19" s="25"/>
      <c r="AQ19" s="25" t="str">
        <f t="shared" ref="AQ19" si="19">_xlfn.CONCAT("0x",AQ18,AU18)</f>
        <v>0x00</v>
      </c>
      <c r="AR19" s="25"/>
      <c r="AS19" s="25"/>
      <c r="AT19" s="25"/>
      <c r="AU19" s="25"/>
      <c r="AV19" s="25"/>
      <c r="AW19" s="25"/>
      <c r="AX19" s="25"/>
      <c r="AY19" s="25" t="str">
        <f t="shared" ref="AY19" si="20">_xlfn.CONCAT("0x",AY18,BC18)</f>
        <v>0xF0</v>
      </c>
      <c r="AZ19" s="25"/>
      <c r="BA19" s="25"/>
      <c r="BB19" s="25"/>
      <c r="BC19" s="25"/>
      <c r="BD19" s="25"/>
      <c r="BE19" s="25"/>
      <c r="BF19" s="25"/>
      <c r="BG19" s="25" t="str">
        <f>_xlfn.CONCAT("0x",BG18,BK18)</f>
        <v>0x00</v>
      </c>
      <c r="BH19" s="25"/>
      <c r="BI19" s="25"/>
      <c r="BJ19" s="25"/>
      <c r="BK19" s="25"/>
      <c r="BL19" s="25"/>
      <c r="BM19" s="25"/>
      <c r="BN19" s="25"/>
    </row>
    <row r="21" spans="1:66" x14ac:dyDescent="0.25">
      <c r="A21" s="26" t="s">
        <v>68</v>
      </c>
      <c r="B21" s="26" t="str">
        <f>_xlfn.CONCAT(A21," = bytearray([",C23,", ",K23,", ",S23,", ",AA23,", ",AI23,", ",AQ23,", ",AY23,", ",BG23,"])")</f>
        <v>MASK_DIAGNOSE = bytearray([0x00, 0x00, 0x00, 0x00, 0x00, 0xFF, 0x00, 0x00])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8">
        <v>1</v>
      </c>
      <c r="AR21" s="28">
        <v>1</v>
      </c>
      <c r="AS21" s="28">
        <v>1</v>
      </c>
      <c r="AT21" s="28">
        <v>1</v>
      </c>
      <c r="AU21" s="28">
        <v>1</v>
      </c>
      <c r="AV21" s="28">
        <v>1</v>
      </c>
      <c r="AW21" s="28">
        <v>1</v>
      </c>
      <c r="AX21" s="28">
        <v>1</v>
      </c>
      <c r="AY21" s="26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0</v>
      </c>
      <c r="BF21" s="26">
        <v>0</v>
      </c>
      <c r="BG21" s="26">
        <v>0</v>
      </c>
      <c r="BH21" s="26">
        <v>0</v>
      </c>
      <c r="BI21" s="26">
        <v>0</v>
      </c>
      <c r="BJ21" s="26">
        <v>0</v>
      </c>
      <c r="BK21" s="26">
        <v>0</v>
      </c>
      <c r="BL21" s="26">
        <v>0</v>
      </c>
      <c r="BM21" s="26">
        <v>0</v>
      </c>
      <c r="BN21" s="26">
        <v>0</v>
      </c>
    </row>
    <row r="22" spans="1:66" x14ac:dyDescent="0.25">
      <c r="C22" s="25" t="str">
        <f>BIN2HEX(_xlfn.CONCAT(C21:F21))</f>
        <v>0</v>
      </c>
      <c r="D22" s="25"/>
      <c r="E22" s="25"/>
      <c r="F22" s="25"/>
      <c r="G22" s="25" t="str">
        <f>BIN2HEX(_xlfn.CONCAT(G21:J21))</f>
        <v>0</v>
      </c>
      <c r="H22" s="25"/>
      <c r="I22" s="25"/>
      <c r="J22" s="25"/>
      <c r="K22" s="25" t="str">
        <f>BIN2HEX(_xlfn.CONCAT(K21:N21))</f>
        <v>0</v>
      </c>
      <c r="L22" s="25"/>
      <c r="M22" s="25"/>
      <c r="N22" s="25"/>
      <c r="O22" s="25" t="str">
        <f>BIN2HEX(_xlfn.CONCAT(O21:R21))</f>
        <v>0</v>
      </c>
      <c r="P22" s="25"/>
      <c r="Q22" s="25"/>
      <c r="R22" s="25"/>
      <c r="S22" s="25" t="str">
        <f>BIN2HEX(_xlfn.CONCAT(S21:V21))</f>
        <v>0</v>
      </c>
      <c r="T22" s="25"/>
      <c r="U22" s="25"/>
      <c r="V22" s="25"/>
      <c r="W22" s="25" t="str">
        <f>BIN2HEX(_xlfn.CONCAT(W21:Z21))</f>
        <v>0</v>
      </c>
      <c r="X22" s="25"/>
      <c r="Y22" s="25"/>
      <c r="Z22" s="25"/>
      <c r="AA22" s="25" t="str">
        <f>BIN2HEX(_xlfn.CONCAT(AA21:AD21))</f>
        <v>0</v>
      </c>
      <c r="AB22" s="25"/>
      <c r="AC22" s="25"/>
      <c r="AD22" s="25"/>
      <c r="AE22" s="25" t="str">
        <f>BIN2HEX(_xlfn.CONCAT(AE21:AH21))</f>
        <v>0</v>
      </c>
      <c r="AF22" s="25"/>
      <c r="AG22" s="25"/>
      <c r="AH22" s="25"/>
      <c r="AI22" s="25" t="str">
        <f>BIN2HEX(_xlfn.CONCAT(AI21:AL21))</f>
        <v>0</v>
      </c>
      <c r="AJ22" s="25"/>
      <c r="AK22" s="25"/>
      <c r="AL22" s="25"/>
      <c r="AM22" s="25" t="str">
        <f>BIN2HEX(_xlfn.CONCAT(AM21:AP21))</f>
        <v>0</v>
      </c>
      <c r="AN22" s="25"/>
      <c r="AO22" s="25"/>
      <c r="AP22" s="25"/>
      <c r="AQ22" s="25" t="str">
        <f>BIN2HEX(_xlfn.CONCAT(AQ21:AT21))</f>
        <v>F</v>
      </c>
      <c r="AR22" s="25"/>
      <c r="AS22" s="25"/>
      <c r="AT22" s="25"/>
      <c r="AU22" s="25" t="str">
        <f>BIN2HEX(_xlfn.CONCAT(AU21:AX21))</f>
        <v>F</v>
      </c>
      <c r="AV22" s="25"/>
      <c r="AW22" s="25"/>
      <c r="AX22" s="25"/>
      <c r="AY22" s="25" t="str">
        <f>BIN2HEX(_xlfn.CONCAT(AY21:BB21))</f>
        <v>0</v>
      </c>
      <c r="AZ22" s="25"/>
      <c r="BA22" s="25"/>
      <c r="BB22" s="25"/>
      <c r="BC22" s="25" t="str">
        <f>BIN2HEX(_xlfn.CONCAT(BC21:BF21))</f>
        <v>0</v>
      </c>
      <c r="BD22" s="25"/>
      <c r="BE22" s="25"/>
      <c r="BF22" s="25"/>
      <c r="BG22" s="25" t="str">
        <f>BIN2HEX(_xlfn.CONCAT(BG21:BJ21))</f>
        <v>0</v>
      </c>
      <c r="BH22" s="25"/>
      <c r="BI22" s="25"/>
      <c r="BJ22" s="25"/>
      <c r="BK22" s="25" t="str">
        <f>BIN2HEX(_xlfn.CONCAT(BK21:BN21))</f>
        <v>0</v>
      </c>
      <c r="BL22" s="25"/>
      <c r="BM22" s="25"/>
      <c r="BN22" s="25"/>
    </row>
    <row r="23" spans="1:66" x14ac:dyDescent="0.25">
      <c r="C23" s="25" t="str">
        <f t="shared" ref="C23" si="21">_xlfn.CONCAT("0x",C22,G22)</f>
        <v>0x00</v>
      </c>
      <c r="D23" s="25"/>
      <c r="E23" s="25"/>
      <c r="F23" s="25"/>
      <c r="G23" s="25"/>
      <c r="H23" s="25"/>
      <c r="I23" s="25"/>
      <c r="J23" s="25"/>
      <c r="K23" s="25" t="str">
        <f t="shared" ref="K23" si="22">_xlfn.CONCAT("0x",K22,O22)</f>
        <v>0x00</v>
      </c>
      <c r="L23" s="25"/>
      <c r="M23" s="25"/>
      <c r="N23" s="25"/>
      <c r="O23" s="25"/>
      <c r="P23" s="25"/>
      <c r="Q23" s="25"/>
      <c r="R23" s="25"/>
      <c r="S23" s="25" t="str">
        <f t="shared" ref="S23" si="23">_xlfn.CONCAT("0x",S22,W22)</f>
        <v>0x00</v>
      </c>
      <c r="T23" s="25"/>
      <c r="U23" s="25"/>
      <c r="V23" s="25"/>
      <c r="W23" s="25"/>
      <c r="X23" s="25"/>
      <c r="Y23" s="25"/>
      <c r="Z23" s="25"/>
      <c r="AA23" s="25" t="str">
        <f t="shared" ref="AA23" si="24">_xlfn.CONCAT("0x",AA22,AE22)</f>
        <v>0x00</v>
      </c>
      <c r="AB23" s="25"/>
      <c r="AC23" s="25"/>
      <c r="AD23" s="25"/>
      <c r="AE23" s="25"/>
      <c r="AF23" s="25"/>
      <c r="AG23" s="25"/>
      <c r="AH23" s="25"/>
      <c r="AI23" s="25" t="str">
        <f t="shared" ref="AI23" si="25">_xlfn.CONCAT("0x",AI22,AM22)</f>
        <v>0x00</v>
      </c>
      <c r="AJ23" s="25"/>
      <c r="AK23" s="25"/>
      <c r="AL23" s="25"/>
      <c r="AM23" s="25"/>
      <c r="AN23" s="25"/>
      <c r="AO23" s="25"/>
      <c r="AP23" s="25"/>
      <c r="AQ23" s="25" t="str">
        <f t="shared" ref="AQ23" si="26">_xlfn.CONCAT("0x",AQ22,AU22)</f>
        <v>0xFF</v>
      </c>
      <c r="AR23" s="25"/>
      <c r="AS23" s="25"/>
      <c r="AT23" s="25"/>
      <c r="AU23" s="25"/>
      <c r="AV23" s="25"/>
      <c r="AW23" s="25"/>
      <c r="AX23" s="25"/>
      <c r="AY23" s="25" t="str">
        <f t="shared" ref="AY23" si="27">_xlfn.CONCAT("0x",AY22,BC22)</f>
        <v>0x00</v>
      </c>
      <c r="AZ23" s="25"/>
      <c r="BA23" s="25"/>
      <c r="BB23" s="25"/>
      <c r="BC23" s="25"/>
      <c r="BD23" s="25"/>
      <c r="BE23" s="25"/>
      <c r="BF23" s="25"/>
      <c r="BG23" s="25" t="str">
        <f>_xlfn.CONCAT("0x",BG22,BK22)</f>
        <v>0x00</v>
      </c>
      <c r="BH23" s="25"/>
      <c r="BI23" s="25"/>
      <c r="BJ23" s="25"/>
      <c r="BK23" s="25"/>
      <c r="BL23" s="25"/>
      <c r="BM23" s="25"/>
      <c r="BN23" s="25"/>
    </row>
    <row r="25" spans="1:66" x14ac:dyDescent="0.25">
      <c r="A25" s="26" t="s">
        <v>69</v>
      </c>
      <c r="B25" s="26" t="str">
        <f>_xlfn.CONCAT(A25," = bytearray([",C27,", ",K27,", ",S27,", ",AA27,", ",AI27,", ",AQ27,", ",AY27,", ",BG27,"])")</f>
        <v>MASK_RESERVE = bytearray([0x00, 0x00, 0x00, 0x00, 0xFF, 0x00, 0x00, 0x00])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1">
        <v>1</v>
      </c>
      <c r="AJ25" s="21">
        <v>1</v>
      </c>
      <c r="AK25" s="21">
        <v>1</v>
      </c>
      <c r="AL25" s="21">
        <v>1</v>
      </c>
      <c r="AM25" s="21">
        <v>1</v>
      </c>
      <c r="AN25" s="21">
        <v>1</v>
      </c>
      <c r="AO25" s="21">
        <v>1</v>
      </c>
      <c r="AP25" s="21">
        <v>1</v>
      </c>
      <c r="AQ25" s="26">
        <v>0</v>
      </c>
      <c r="AR25" s="26">
        <v>0</v>
      </c>
      <c r="AS25" s="26">
        <v>0</v>
      </c>
      <c r="AT25" s="26">
        <v>0</v>
      </c>
      <c r="AU25" s="26">
        <v>0</v>
      </c>
      <c r="AV25" s="26">
        <v>0</v>
      </c>
      <c r="AW25" s="26">
        <v>0</v>
      </c>
      <c r="AX25" s="26">
        <v>0</v>
      </c>
      <c r="AY25" s="26">
        <v>0</v>
      </c>
      <c r="AZ25" s="26">
        <v>0</v>
      </c>
      <c r="BA25" s="26">
        <v>0</v>
      </c>
      <c r="BB25" s="26">
        <v>0</v>
      </c>
      <c r="BC25" s="26">
        <v>0</v>
      </c>
      <c r="BD25" s="26">
        <v>0</v>
      </c>
      <c r="BE25" s="26">
        <v>0</v>
      </c>
      <c r="BF25" s="26">
        <v>0</v>
      </c>
      <c r="BG25" s="26">
        <v>0</v>
      </c>
      <c r="BH25" s="26">
        <v>0</v>
      </c>
      <c r="BI25" s="26">
        <v>0</v>
      </c>
      <c r="BJ25" s="26">
        <v>0</v>
      </c>
      <c r="BK25" s="26">
        <v>0</v>
      </c>
      <c r="BL25" s="26">
        <v>0</v>
      </c>
      <c r="BM25" s="26">
        <v>0</v>
      </c>
      <c r="BN25" s="26">
        <v>0</v>
      </c>
    </row>
    <row r="26" spans="1:66" x14ac:dyDescent="0.25">
      <c r="C26" s="25" t="str">
        <f>BIN2HEX(_xlfn.CONCAT(C25:F25))</f>
        <v>0</v>
      </c>
      <c r="D26" s="25"/>
      <c r="E26" s="25"/>
      <c r="F26" s="25"/>
      <c r="G26" s="25" t="str">
        <f>BIN2HEX(_xlfn.CONCAT(G25:J25))</f>
        <v>0</v>
      </c>
      <c r="H26" s="25"/>
      <c r="I26" s="25"/>
      <c r="J26" s="25"/>
      <c r="K26" s="25" t="str">
        <f>BIN2HEX(_xlfn.CONCAT(K25:N25))</f>
        <v>0</v>
      </c>
      <c r="L26" s="25"/>
      <c r="M26" s="25"/>
      <c r="N26" s="25"/>
      <c r="O26" s="25" t="str">
        <f>BIN2HEX(_xlfn.CONCAT(O25:R25))</f>
        <v>0</v>
      </c>
      <c r="P26" s="25"/>
      <c r="Q26" s="25"/>
      <c r="R26" s="25"/>
      <c r="S26" s="25" t="str">
        <f>BIN2HEX(_xlfn.CONCAT(S25:V25))</f>
        <v>0</v>
      </c>
      <c r="T26" s="25"/>
      <c r="U26" s="25"/>
      <c r="V26" s="25"/>
      <c r="W26" s="25" t="str">
        <f>BIN2HEX(_xlfn.CONCAT(W25:Z25))</f>
        <v>0</v>
      </c>
      <c r="X26" s="25"/>
      <c r="Y26" s="25"/>
      <c r="Z26" s="25"/>
      <c r="AA26" s="25" t="str">
        <f>BIN2HEX(_xlfn.CONCAT(AA25:AD25))</f>
        <v>0</v>
      </c>
      <c r="AB26" s="25"/>
      <c r="AC26" s="25"/>
      <c r="AD26" s="25"/>
      <c r="AE26" s="25" t="str">
        <f>BIN2HEX(_xlfn.CONCAT(AE25:AH25))</f>
        <v>0</v>
      </c>
      <c r="AF26" s="25"/>
      <c r="AG26" s="25"/>
      <c r="AH26" s="25"/>
      <c r="AI26" s="25" t="str">
        <f>BIN2HEX(_xlfn.CONCAT(AI25:AL25))</f>
        <v>F</v>
      </c>
      <c r="AJ26" s="25"/>
      <c r="AK26" s="25"/>
      <c r="AL26" s="25"/>
      <c r="AM26" s="25" t="str">
        <f>BIN2HEX(_xlfn.CONCAT(AM25:AP25))</f>
        <v>F</v>
      </c>
      <c r="AN26" s="25"/>
      <c r="AO26" s="25"/>
      <c r="AP26" s="25"/>
      <c r="AQ26" s="25" t="str">
        <f>BIN2HEX(_xlfn.CONCAT(AQ25:AT25))</f>
        <v>0</v>
      </c>
      <c r="AR26" s="25"/>
      <c r="AS26" s="25"/>
      <c r="AT26" s="25"/>
      <c r="AU26" s="25" t="str">
        <f>BIN2HEX(_xlfn.CONCAT(AU25:AX25))</f>
        <v>0</v>
      </c>
      <c r="AV26" s="25"/>
      <c r="AW26" s="25"/>
      <c r="AX26" s="25"/>
      <c r="AY26" s="25" t="str">
        <f>BIN2HEX(_xlfn.CONCAT(AY25:BB25))</f>
        <v>0</v>
      </c>
      <c r="AZ26" s="25"/>
      <c r="BA26" s="25"/>
      <c r="BB26" s="25"/>
      <c r="BC26" s="25" t="str">
        <f>BIN2HEX(_xlfn.CONCAT(BC25:BF25))</f>
        <v>0</v>
      </c>
      <c r="BD26" s="25"/>
      <c r="BE26" s="25"/>
      <c r="BF26" s="25"/>
      <c r="BG26" s="25" t="str">
        <f>BIN2HEX(_xlfn.CONCAT(BG25:BJ25))</f>
        <v>0</v>
      </c>
      <c r="BH26" s="25"/>
      <c r="BI26" s="25"/>
      <c r="BJ26" s="25"/>
      <c r="BK26" s="25" t="str">
        <f>BIN2HEX(_xlfn.CONCAT(BK25:BN25))</f>
        <v>0</v>
      </c>
      <c r="BL26" s="25"/>
      <c r="BM26" s="25"/>
      <c r="BN26" s="25"/>
    </row>
    <row r="27" spans="1:66" x14ac:dyDescent="0.25">
      <c r="C27" s="25" t="str">
        <f t="shared" ref="C27" si="28">_xlfn.CONCAT("0x",C26,G26)</f>
        <v>0x00</v>
      </c>
      <c r="D27" s="25"/>
      <c r="E27" s="25"/>
      <c r="F27" s="25"/>
      <c r="G27" s="25"/>
      <c r="H27" s="25"/>
      <c r="I27" s="25"/>
      <c r="J27" s="25"/>
      <c r="K27" s="25" t="str">
        <f t="shared" ref="K27" si="29">_xlfn.CONCAT("0x",K26,O26)</f>
        <v>0x00</v>
      </c>
      <c r="L27" s="25"/>
      <c r="M27" s="25"/>
      <c r="N27" s="25"/>
      <c r="O27" s="25"/>
      <c r="P27" s="25"/>
      <c r="Q27" s="25"/>
      <c r="R27" s="25"/>
      <c r="S27" s="25" t="str">
        <f t="shared" ref="S27" si="30">_xlfn.CONCAT("0x",S26,W26)</f>
        <v>0x00</v>
      </c>
      <c r="T27" s="25"/>
      <c r="U27" s="25"/>
      <c r="V27" s="25"/>
      <c r="W27" s="25"/>
      <c r="X27" s="25"/>
      <c r="Y27" s="25"/>
      <c r="Z27" s="25"/>
      <c r="AA27" s="25" t="str">
        <f t="shared" ref="AA27" si="31">_xlfn.CONCAT("0x",AA26,AE26)</f>
        <v>0x00</v>
      </c>
      <c r="AB27" s="25"/>
      <c r="AC27" s="25"/>
      <c r="AD27" s="25"/>
      <c r="AE27" s="25"/>
      <c r="AF27" s="25"/>
      <c r="AG27" s="25"/>
      <c r="AH27" s="25"/>
      <c r="AI27" s="25" t="str">
        <f t="shared" ref="AI27" si="32">_xlfn.CONCAT("0x",AI26,AM26)</f>
        <v>0xFF</v>
      </c>
      <c r="AJ27" s="25"/>
      <c r="AK27" s="25"/>
      <c r="AL27" s="25"/>
      <c r="AM27" s="25"/>
      <c r="AN27" s="25"/>
      <c r="AO27" s="25"/>
      <c r="AP27" s="25"/>
      <c r="AQ27" s="25" t="str">
        <f t="shared" ref="AQ27" si="33">_xlfn.CONCAT("0x",AQ26,AU26)</f>
        <v>0x00</v>
      </c>
      <c r="AR27" s="25"/>
      <c r="AS27" s="25"/>
      <c r="AT27" s="25"/>
      <c r="AU27" s="25"/>
      <c r="AV27" s="25"/>
      <c r="AW27" s="25"/>
      <c r="AX27" s="25"/>
      <c r="AY27" s="25" t="str">
        <f t="shared" ref="AY27" si="34">_xlfn.CONCAT("0x",AY26,BC26)</f>
        <v>0x00</v>
      </c>
      <c r="AZ27" s="25"/>
      <c r="BA27" s="25"/>
      <c r="BB27" s="25"/>
      <c r="BC27" s="25"/>
      <c r="BD27" s="25"/>
      <c r="BE27" s="25"/>
      <c r="BF27" s="25"/>
      <c r="BG27" s="25" t="str">
        <f>_xlfn.CONCAT("0x",BG26,BK26)</f>
        <v>0x00</v>
      </c>
      <c r="BH27" s="25"/>
      <c r="BI27" s="25"/>
      <c r="BJ27" s="25"/>
      <c r="BK27" s="25"/>
      <c r="BL27" s="25"/>
      <c r="BM27" s="25"/>
      <c r="BN27" s="25"/>
    </row>
    <row r="29" spans="1:66" x14ac:dyDescent="0.25">
      <c r="A29" s="26" t="s">
        <v>70</v>
      </c>
      <c r="B29" s="26" t="str">
        <f>_xlfn.CONCAT(A29," = bytearray([",C31,", ",K31,", ",S31,", ",AA31,", ",AI31,", ",AQ31,", ",AY31,", ",BG31,"])")</f>
        <v>MASK_TIME = bytearray([0xFF, 0xFF, 0xFF, 0xFF, 0x00, 0x00, 0x00, 0x00])</v>
      </c>
      <c r="C29" s="31">
        <v>1</v>
      </c>
      <c r="D29" s="31">
        <v>1</v>
      </c>
      <c r="E29" s="31">
        <v>1</v>
      </c>
      <c r="F29" s="31">
        <v>1</v>
      </c>
      <c r="G29" s="31">
        <v>1</v>
      </c>
      <c r="H29" s="31">
        <v>1</v>
      </c>
      <c r="I29" s="31">
        <v>1</v>
      </c>
      <c r="J29" s="31">
        <v>1</v>
      </c>
      <c r="K29" s="31">
        <v>1</v>
      </c>
      <c r="L29" s="31">
        <v>1</v>
      </c>
      <c r="M29" s="31">
        <v>1</v>
      </c>
      <c r="N29" s="31">
        <v>1</v>
      </c>
      <c r="O29" s="31">
        <v>1</v>
      </c>
      <c r="P29" s="31">
        <v>1</v>
      </c>
      <c r="Q29" s="31">
        <v>1</v>
      </c>
      <c r="R29" s="31">
        <v>1</v>
      </c>
      <c r="S29" s="31">
        <v>1</v>
      </c>
      <c r="T29" s="31">
        <v>1</v>
      </c>
      <c r="U29" s="31">
        <v>1</v>
      </c>
      <c r="V29" s="31">
        <v>1</v>
      </c>
      <c r="W29" s="31">
        <v>1</v>
      </c>
      <c r="X29" s="31">
        <v>1</v>
      </c>
      <c r="Y29" s="31">
        <v>1</v>
      </c>
      <c r="Z29" s="31">
        <v>1</v>
      </c>
      <c r="AA29" s="31">
        <v>1</v>
      </c>
      <c r="AB29" s="31">
        <v>1</v>
      </c>
      <c r="AC29" s="31">
        <v>1</v>
      </c>
      <c r="AD29" s="31">
        <v>1</v>
      </c>
      <c r="AE29" s="31">
        <v>1</v>
      </c>
      <c r="AF29" s="31">
        <v>1</v>
      </c>
      <c r="AG29" s="31">
        <v>1</v>
      </c>
      <c r="AH29" s="31">
        <v>1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0</v>
      </c>
      <c r="AO29" s="26">
        <v>0</v>
      </c>
      <c r="AP29" s="26">
        <v>0</v>
      </c>
      <c r="AQ29" s="26">
        <v>0</v>
      </c>
      <c r="AR29" s="26">
        <v>0</v>
      </c>
      <c r="AS29" s="26">
        <v>0</v>
      </c>
      <c r="AT29" s="26">
        <v>0</v>
      </c>
      <c r="AU29" s="26">
        <v>0</v>
      </c>
      <c r="AV29" s="26">
        <v>0</v>
      </c>
      <c r="AW29" s="26">
        <v>0</v>
      </c>
      <c r="AX29" s="26">
        <v>0</v>
      </c>
      <c r="AY29" s="26">
        <v>0</v>
      </c>
      <c r="AZ29" s="26">
        <v>0</v>
      </c>
      <c r="BA29" s="26">
        <v>0</v>
      </c>
      <c r="BB29" s="26">
        <v>0</v>
      </c>
      <c r="BC29" s="26">
        <v>0</v>
      </c>
      <c r="BD29" s="26">
        <v>0</v>
      </c>
      <c r="BE29" s="26">
        <v>0</v>
      </c>
      <c r="BF29" s="26">
        <v>0</v>
      </c>
      <c r="BG29" s="26">
        <v>0</v>
      </c>
      <c r="BH29" s="26">
        <v>0</v>
      </c>
      <c r="BI29" s="26">
        <v>0</v>
      </c>
      <c r="BJ29" s="26">
        <v>0</v>
      </c>
      <c r="BK29" s="26">
        <v>0</v>
      </c>
      <c r="BL29" s="26">
        <v>0</v>
      </c>
      <c r="BM29" s="26">
        <v>0</v>
      </c>
      <c r="BN29" s="26">
        <v>0</v>
      </c>
    </row>
    <row r="30" spans="1:66" x14ac:dyDescent="0.25">
      <c r="C30" s="25" t="str">
        <f>BIN2HEX(_xlfn.CONCAT(C29:F29))</f>
        <v>F</v>
      </c>
      <c r="D30" s="25"/>
      <c r="E30" s="25"/>
      <c r="F30" s="25"/>
      <c r="G30" s="25" t="str">
        <f>BIN2HEX(_xlfn.CONCAT(G29:J29))</f>
        <v>F</v>
      </c>
      <c r="H30" s="25"/>
      <c r="I30" s="25"/>
      <c r="J30" s="25"/>
      <c r="K30" s="25" t="str">
        <f>BIN2HEX(_xlfn.CONCAT(K29:N29))</f>
        <v>F</v>
      </c>
      <c r="L30" s="25"/>
      <c r="M30" s="25"/>
      <c r="N30" s="25"/>
      <c r="O30" s="25" t="str">
        <f>BIN2HEX(_xlfn.CONCAT(O29:R29))</f>
        <v>F</v>
      </c>
      <c r="P30" s="25"/>
      <c r="Q30" s="25"/>
      <c r="R30" s="25"/>
      <c r="S30" s="25" t="str">
        <f>BIN2HEX(_xlfn.CONCAT(S29:V29))</f>
        <v>F</v>
      </c>
      <c r="T30" s="25"/>
      <c r="U30" s="25"/>
      <c r="V30" s="25"/>
      <c r="W30" s="25" t="str">
        <f>BIN2HEX(_xlfn.CONCAT(W29:Z29))</f>
        <v>F</v>
      </c>
      <c r="X30" s="25"/>
      <c r="Y30" s="25"/>
      <c r="Z30" s="25"/>
      <c r="AA30" s="25" t="str">
        <f>BIN2HEX(_xlfn.CONCAT(AA29:AD29))</f>
        <v>F</v>
      </c>
      <c r="AB30" s="25"/>
      <c r="AC30" s="25"/>
      <c r="AD30" s="25"/>
      <c r="AE30" s="25" t="str">
        <f>BIN2HEX(_xlfn.CONCAT(AE29:AH29))</f>
        <v>F</v>
      </c>
      <c r="AF30" s="25"/>
      <c r="AG30" s="25"/>
      <c r="AH30" s="25"/>
      <c r="AI30" s="25" t="str">
        <f>BIN2HEX(_xlfn.CONCAT(AI29:AL29))</f>
        <v>0</v>
      </c>
      <c r="AJ30" s="25"/>
      <c r="AK30" s="25"/>
      <c r="AL30" s="25"/>
      <c r="AM30" s="25" t="str">
        <f>BIN2HEX(_xlfn.CONCAT(AM29:AP29))</f>
        <v>0</v>
      </c>
      <c r="AN30" s="25"/>
      <c r="AO30" s="25"/>
      <c r="AP30" s="25"/>
      <c r="AQ30" s="25" t="str">
        <f>BIN2HEX(_xlfn.CONCAT(AQ29:AT29))</f>
        <v>0</v>
      </c>
      <c r="AR30" s="25"/>
      <c r="AS30" s="25"/>
      <c r="AT30" s="25"/>
      <c r="AU30" s="25" t="str">
        <f>BIN2HEX(_xlfn.CONCAT(AU29:AX29))</f>
        <v>0</v>
      </c>
      <c r="AV30" s="25"/>
      <c r="AW30" s="25"/>
      <c r="AX30" s="25"/>
      <c r="AY30" s="25" t="str">
        <f>BIN2HEX(_xlfn.CONCAT(AY29:BB29))</f>
        <v>0</v>
      </c>
      <c r="AZ30" s="25"/>
      <c r="BA30" s="25"/>
      <c r="BB30" s="25"/>
      <c r="BC30" s="25" t="str">
        <f>BIN2HEX(_xlfn.CONCAT(BC29:BF29))</f>
        <v>0</v>
      </c>
      <c r="BD30" s="25"/>
      <c r="BE30" s="25"/>
      <c r="BF30" s="25"/>
      <c r="BG30" s="25" t="str">
        <f>BIN2HEX(_xlfn.CONCAT(BG29:BJ29))</f>
        <v>0</v>
      </c>
      <c r="BH30" s="25"/>
      <c r="BI30" s="25"/>
      <c r="BJ30" s="25"/>
      <c r="BK30" s="25" t="str">
        <f>BIN2HEX(_xlfn.CONCAT(BK29:BN29))</f>
        <v>0</v>
      </c>
      <c r="BL30" s="25"/>
      <c r="BM30" s="25"/>
      <c r="BN30" s="25"/>
    </row>
    <row r="31" spans="1:66" x14ac:dyDescent="0.25">
      <c r="C31" s="25" t="str">
        <f t="shared" ref="C31" si="35">_xlfn.CONCAT("0x",C30,G30)</f>
        <v>0xFF</v>
      </c>
      <c r="D31" s="25"/>
      <c r="E31" s="25"/>
      <c r="F31" s="25"/>
      <c r="G31" s="25"/>
      <c r="H31" s="25"/>
      <c r="I31" s="25"/>
      <c r="J31" s="25"/>
      <c r="K31" s="25" t="str">
        <f t="shared" ref="K31" si="36">_xlfn.CONCAT("0x",K30,O30)</f>
        <v>0xFF</v>
      </c>
      <c r="L31" s="25"/>
      <c r="M31" s="25"/>
      <c r="N31" s="25"/>
      <c r="O31" s="25"/>
      <c r="P31" s="25"/>
      <c r="Q31" s="25"/>
      <c r="R31" s="25"/>
      <c r="S31" s="25" t="str">
        <f t="shared" ref="S31" si="37">_xlfn.CONCAT("0x",S30,W30)</f>
        <v>0xFF</v>
      </c>
      <c r="T31" s="25"/>
      <c r="U31" s="25"/>
      <c r="V31" s="25"/>
      <c r="W31" s="25"/>
      <c r="X31" s="25"/>
      <c r="Y31" s="25"/>
      <c r="Z31" s="25"/>
      <c r="AA31" s="25" t="str">
        <f t="shared" ref="AA31" si="38">_xlfn.CONCAT("0x",AA30,AE30)</f>
        <v>0xFF</v>
      </c>
      <c r="AB31" s="25"/>
      <c r="AC31" s="25"/>
      <c r="AD31" s="25"/>
      <c r="AE31" s="25"/>
      <c r="AF31" s="25"/>
      <c r="AG31" s="25"/>
      <c r="AH31" s="25"/>
      <c r="AI31" s="25" t="str">
        <f t="shared" ref="AI31" si="39">_xlfn.CONCAT("0x",AI30,AM30)</f>
        <v>0x00</v>
      </c>
      <c r="AJ31" s="25"/>
      <c r="AK31" s="25"/>
      <c r="AL31" s="25"/>
      <c r="AM31" s="25"/>
      <c r="AN31" s="25"/>
      <c r="AO31" s="25"/>
      <c r="AP31" s="25"/>
      <c r="AQ31" s="25" t="str">
        <f t="shared" ref="AQ31" si="40">_xlfn.CONCAT("0x",AQ30,AU30)</f>
        <v>0x00</v>
      </c>
      <c r="AR31" s="25"/>
      <c r="AS31" s="25"/>
      <c r="AT31" s="25"/>
      <c r="AU31" s="25"/>
      <c r="AV31" s="25"/>
      <c r="AW31" s="25"/>
      <c r="AX31" s="25"/>
      <c r="AY31" s="25" t="str">
        <f t="shared" ref="AY31" si="41">_xlfn.CONCAT("0x",AY30,BC30)</f>
        <v>0x00</v>
      </c>
      <c r="AZ31" s="25"/>
      <c r="BA31" s="25"/>
      <c r="BB31" s="25"/>
      <c r="BC31" s="25"/>
      <c r="BD31" s="25"/>
      <c r="BE31" s="25"/>
      <c r="BF31" s="25"/>
      <c r="BG31" s="25" t="str">
        <f>_xlfn.CONCAT("0x",BG30,BK30)</f>
        <v>0x00</v>
      </c>
      <c r="BH31" s="25"/>
      <c r="BI31" s="25"/>
      <c r="BJ31" s="25"/>
      <c r="BK31" s="25"/>
      <c r="BL31" s="25"/>
      <c r="BM31" s="25"/>
      <c r="BN31" s="25"/>
    </row>
  </sheetData>
  <mergeCells count="184">
    <mergeCell ref="AY31:BF31"/>
    <mergeCell ref="BG31:BN31"/>
    <mergeCell ref="AY30:BB30"/>
    <mergeCell ref="BC30:BF30"/>
    <mergeCell ref="BG30:BJ30"/>
    <mergeCell ref="BK30:BN30"/>
    <mergeCell ref="C31:J31"/>
    <mergeCell ref="K31:R31"/>
    <mergeCell ref="S31:Z31"/>
    <mergeCell ref="AA31:AH31"/>
    <mergeCell ref="AI31:AP31"/>
    <mergeCell ref="AQ31:AX31"/>
    <mergeCell ref="AA30:AD30"/>
    <mergeCell ref="AE30:AH30"/>
    <mergeCell ref="AI30:AL30"/>
    <mergeCell ref="AM30:AP30"/>
    <mergeCell ref="AQ30:AT30"/>
    <mergeCell ref="AU30:AX30"/>
    <mergeCell ref="C30:F30"/>
    <mergeCell ref="G30:J30"/>
    <mergeCell ref="K30:N30"/>
    <mergeCell ref="O30:R30"/>
    <mergeCell ref="S30:V30"/>
    <mergeCell ref="W30:Z30"/>
    <mergeCell ref="BG26:BJ26"/>
    <mergeCell ref="BK26:BN26"/>
    <mergeCell ref="C27:J27"/>
    <mergeCell ref="K27:R27"/>
    <mergeCell ref="S27:Z27"/>
    <mergeCell ref="AA27:AH27"/>
    <mergeCell ref="AI27:AP27"/>
    <mergeCell ref="AQ27:AX27"/>
    <mergeCell ref="AY27:BF27"/>
    <mergeCell ref="BG27:BN27"/>
    <mergeCell ref="AI26:AL26"/>
    <mergeCell ref="AM26:AP26"/>
    <mergeCell ref="AQ26:AT26"/>
    <mergeCell ref="AU26:AX26"/>
    <mergeCell ref="AY26:BB26"/>
    <mergeCell ref="BC26:BF26"/>
    <mergeCell ref="AY23:BF23"/>
    <mergeCell ref="BG23:BN23"/>
    <mergeCell ref="C26:F26"/>
    <mergeCell ref="G26:J26"/>
    <mergeCell ref="K26:N26"/>
    <mergeCell ref="O26:R26"/>
    <mergeCell ref="S26:V26"/>
    <mergeCell ref="W26:Z26"/>
    <mergeCell ref="AA26:AD26"/>
    <mergeCell ref="AE26:AH26"/>
    <mergeCell ref="AY22:BB22"/>
    <mergeCell ref="BC22:BF22"/>
    <mergeCell ref="BG22:BJ22"/>
    <mergeCell ref="BK22:BN22"/>
    <mergeCell ref="C23:J23"/>
    <mergeCell ref="K23:R23"/>
    <mergeCell ref="S23:Z23"/>
    <mergeCell ref="AA23:AH23"/>
    <mergeCell ref="AI23:AP23"/>
    <mergeCell ref="AQ23:AX23"/>
    <mergeCell ref="AA22:AD22"/>
    <mergeCell ref="AE22:AH22"/>
    <mergeCell ref="AI22:AL22"/>
    <mergeCell ref="AM22:AP22"/>
    <mergeCell ref="AQ22:AT22"/>
    <mergeCell ref="AU22:AX22"/>
    <mergeCell ref="C22:F22"/>
    <mergeCell ref="G22:J22"/>
    <mergeCell ref="K22:N22"/>
    <mergeCell ref="O22:R22"/>
    <mergeCell ref="S22:V22"/>
    <mergeCell ref="W22:Z22"/>
    <mergeCell ref="BG18:BJ18"/>
    <mergeCell ref="BK18:BN18"/>
    <mergeCell ref="C19:J19"/>
    <mergeCell ref="K19:R19"/>
    <mergeCell ref="S19:Z19"/>
    <mergeCell ref="AA19:AH19"/>
    <mergeCell ref="AI19:AP19"/>
    <mergeCell ref="AQ19:AX19"/>
    <mergeCell ref="AY19:BF19"/>
    <mergeCell ref="BG19:BN19"/>
    <mergeCell ref="AI18:AL18"/>
    <mergeCell ref="AM18:AP18"/>
    <mergeCell ref="AQ18:AT18"/>
    <mergeCell ref="AU18:AX18"/>
    <mergeCell ref="AY18:BB18"/>
    <mergeCell ref="BC18:BF18"/>
    <mergeCell ref="AY15:BF15"/>
    <mergeCell ref="BG15:BN15"/>
    <mergeCell ref="C18:F18"/>
    <mergeCell ref="G18:J18"/>
    <mergeCell ref="K18:N18"/>
    <mergeCell ref="O18:R18"/>
    <mergeCell ref="S18:V18"/>
    <mergeCell ref="W18:Z18"/>
    <mergeCell ref="AA18:AD18"/>
    <mergeCell ref="AE18:AH18"/>
    <mergeCell ref="AY14:BB14"/>
    <mergeCell ref="BC14:BF14"/>
    <mergeCell ref="BG14:BJ14"/>
    <mergeCell ref="BK14:BN14"/>
    <mergeCell ref="C15:J15"/>
    <mergeCell ref="K15:R15"/>
    <mergeCell ref="S15:Z15"/>
    <mergeCell ref="AA15:AH15"/>
    <mergeCell ref="AI15:AP15"/>
    <mergeCell ref="AQ15:AX15"/>
    <mergeCell ref="AA14:AD14"/>
    <mergeCell ref="AE14:AH14"/>
    <mergeCell ref="AI14:AL14"/>
    <mergeCell ref="AM14:AP14"/>
    <mergeCell ref="AQ14:AT14"/>
    <mergeCell ref="AU14:AX14"/>
    <mergeCell ref="C14:F14"/>
    <mergeCell ref="G14:J14"/>
    <mergeCell ref="K14:N14"/>
    <mergeCell ref="O14:R14"/>
    <mergeCell ref="S14:V14"/>
    <mergeCell ref="W14:Z14"/>
    <mergeCell ref="BG10:BJ10"/>
    <mergeCell ref="BK10:BN10"/>
    <mergeCell ref="C11:J11"/>
    <mergeCell ref="K11:R11"/>
    <mergeCell ref="S11:Z11"/>
    <mergeCell ref="AA11:AH11"/>
    <mergeCell ref="AI11:AP11"/>
    <mergeCell ref="AQ11:AX11"/>
    <mergeCell ref="AY11:BF11"/>
    <mergeCell ref="BG11:BN11"/>
    <mergeCell ref="AI10:AL10"/>
    <mergeCell ref="AM10:AP10"/>
    <mergeCell ref="AQ10:AT10"/>
    <mergeCell ref="AU10:AX10"/>
    <mergeCell ref="AY10:BB10"/>
    <mergeCell ref="BC10:BF10"/>
    <mergeCell ref="BG4:BJ4"/>
    <mergeCell ref="BK4:BN4"/>
    <mergeCell ref="C10:F10"/>
    <mergeCell ref="G10:J10"/>
    <mergeCell ref="K10:N10"/>
    <mergeCell ref="O10:R10"/>
    <mergeCell ref="S10:V10"/>
    <mergeCell ref="W10:Z10"/>
    <mergeCell ref="AA10:AD10"/>
    <mergeCell ref="AE10:AH10"/>
    <mergeCell ref="AI4:AL4"/>
    <mergeCell ref="AM4:AP4"/>
    <mergeCell ref="AQ4:AT4"/>
    <mergeCell ref="AU4:AX4"/>
    <mergeCell ref="AY4:BB4"/>
    <mergeCell ref="BC4:BF4"/>
    <mergeCell ref="AY3:BF3"/>
    <mergeCell ref="BG3:BN3"/>
    <mergeCell ref="C4:F4"/>
    <mergeCell ref="G4:J4"/>
    <mergeCell ref="K4:N4"/>
    <mergeCell ref="O4:R4"/>
    <mergeCell ref="S4:V4"/>
    <mergeCell ref="W4:Z4"/>
    <mergeCell ref="AA4:AD4"/>
    <mergeCell ref="AE4:AH4"/>
    <mergeCell ref="C3:J3"/>
    <mergeCell ref="K3:R3"/>
    <mergeCell ref="S3:Z3"/>
    <mergeCell ref="AA3:AH3"/>
    <mergeCell ref="AI3:AP3"/>
    <mergeCell ref="AQ3:AX3"/>
    <mergeCell ref="AY1:BF1"/>
    <mergeCell ref="BG1:BN1"/>
    <mergeCell ref="C2:J2"/>
    <mergeCell ref="K2:R2"/>
    <mergeCell ref="S2:Z2"/>
    <mergeCell ref="AA2:AH2"/>
    <mergeCell ref="AI2:AP2"/>
    <mergeCell ref="AQ2:AX2"/>
    <mergeCell ref="AY2:BF2"/>
    <mergeCell ref="BG2:BN2"/>
    <mergeCell ref="C1:J1"/>
    <mergeCell ref="K1:R1"/>
    <mergeCell ref="S1:Z1"/>
    <mergeCell ref="AA1:AH1"/>
    <mergeCell ref="AI1:AP1"/>
    <mergeCell ref="AQ1:AX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C3F3-CF51-4F92-A7A2-F7327D517C9B}">
  <dimension ref="A1:BN12"/>
  <sheetViews>
    <sheetView workbookViewId="0">
      <selection activeCell="P15" sqref="P15"/>
    </sheetView>
  </sheetViews>
  <sheetFormatPr defaultRowHeight="15" x14ac:dyDescent="0.25"/>
  <cols>
    <col min="1" max="1" width="26.42578125" style="26" bestFit="1" customWidth="1"/>
    <col min="2" max="2" width="77.5703125" style="26" bestFit="1" customWidth="1"/>
    <col min="3" max="24" width="4.42578125" style="26" customWidth="1"/>
    <col min="25" max="67" width="4.28515625" style="26" customWidth="1"/>
    <col min="68" max="16384" width="9.140625" style="26"/>
  </cols>
  <sheetData>
    <row r="1" spans="1:66" x14ac:dyDescent="0.25">
      <c r="A1" s="26" t="s">
        <v>47</v>
      </c>
      <c r="C1" s="29" t="s">
        <v>39</v>
      </c>
      <c r="D1" s="29"/>
      <c r="E1" s="29"/>
      <c r="F1" s="29"/>
      <c r="G1" s="29"/>
      <c r="H1" s="29"/>
      <c r="I1" s="29"/>
      <c r="J1" s="29"/>
      <c r="K1" s="29" t="s">
        <v>40</v>
      </c>
      <c r="L1" s="29"/>
      <c r="M1" s="29"/>
      <c r="N1" s="29"/>
      <c r="O1" s="29"/>
      <c r="P1" s="29"/>
      <c r="Q1" s="29"/>
      <c r="R1" s="29"/>
      <c r="S1" s="29" t="s">
        <v>41</v>
      </c>
      <c r="T1" s="29"/>
      <c r="U1" s="29"/>
      <c r="V1" s="29"/>
      <c r="W1" s="29"/>
      <c r="X1" s="29"/>
      <c r="Y1" s="29"/>
      <c r="Z1" s="29"/>
      <c r="AA1" s="29" t="s">
        <v>42</v>
      </c>
      <c r="AB1" s="29"/>
      <c r="AC1" s="29"/>
      <c r="AD1" s="29"/>
      <c r="AE1" s="29"/>
      <c r="AF1" s="29"/>
      <c r="AG1" s="29"/>
      <c r="AH1" s="29"/>
      <c r="AI1" s="29" t="s">
        <v>43</v>
      </c>
      <c r="AJ1" s="29"/>
      <c r="AK1" s="29"/>
      <c r="AL1" s="29"/>
      <c r="AM1" s="29"/>
      <c r="AN1" s="29"/>
      <c r="AO1" s="29"/>
      <c r="AP1" s="29"/>
      <c r="AQ1" s="29" t="s">
        <v>44</v>
      </c>
      <c r="AR1" s="29"/>
      <c r="AS1" s="29"/>
      <c r="AT1" s="29"/>
      <c r="AU1" s="29"/>
      <c r="AV1" s="29"/>
      <c r="AW1" s="29"/>
      <c r="AX1" s="29"/>
      <c r="AY1" s="29" t="s">
        <v>45</v>
      </c>
      <c r="AZ1" s="29"/>
      <c r="BA1" s="29"/>
      <c r="BB1" s="29"/>
      <c r="BC1" s="29"/>
      <c r="BD1" s="29"/>
      <c r="BE1" s="29"/>
      <c r="BF1" s="29"/>
      <c r="BG1" s="29" t="s">
        <v>46</v>
      </c>
      <c r="BH1" s="29"/>
      <c r="BI1" s="29"/>
      <c r="BJ1" s="29"/>
      <c r="BK1" s="29"/>
      <c r="BL1" s="29"/>
      <c r="BM1" s="29"/>
      <c r="BN1" s="29"/>
    </row>
    <row r="2" spans="1:66" x14ac:dyDescent="0.25">
      <c r="A2" s="24" t="s">
        <v>36</v>
      </c>
      <c r="B2" s="24"/>
      <c r="C2" s="29" t="s">
        <v>0</v>
      </c>
      <c r="D2" s="29"/>
      <c r="E2" s="29"/>
      <c r="F2" s="29"/>
      <c r="G2" s="29"/>
      <c r="H2" s="29"/>
      <c r="I2" s="29"/>
      <c r="J2" s="29"/>
      <c r="K2" s="29" t="s">
        <v>1</v>
      </c>
      <c r="L2" s="29"/>
      <c r="M2" s="29"/>
      <c r="N2" s="29"/>
      <c r="O2" s="29"/>
      <c r="P2" s="29"/>
      <c r="Q2" s="29"/>
      <c r="R2" s="29"/>
      <c r="S2" s="29" t="s">
        <v>2</v>
      </c>
      <c r="T2" s="29"/>
      <c r="U2" s="29"/>
      <c r="V2" s="29"/>
      <c r="W2" s="29"/>
      <c r="X2" s="29"/>
      <c r="Y2" s="29"/>
      <c r="Z2" s="29"/>
      <c r="AA2" s="29" t="s">
        <v>3</v>
      </c>
      <c r="AB2" s="29"/>
      <c r="AC2" s="29"/>
      <c r="AD2" s="29"/>
      <c r="AE2" s="29"/>
      <c r="AF2" s="29"/>
      <c r="AG2" s="29"/>
      <c r="AH2" s="29"/>
      <c r="AI2" s="29" t="s">
        <v>4</v>
      </c>
      <c r="AJ2" s="29"/>
      <c r="AK2" s="29"/>
      <c r="AL2" s="29"/>
      <c r="AM2" s="29"/>
      <c r="AN2" s="29"/>
      <c r="AO2" s="29"/>
      <c r="AP2" s="29"/>
      <c r="AQ2" s="29" t="s">
        <v>5</v>
      </c>
      <c r="AR2" s="29"/>
      <c r="AS2" s="29"/>
      <c r="AT2" s="29"/>
      <c r="AU2" s="29"/>
      <c r="AV2" s="29"/>
      <c r="AW2" s="29"/>
      <c r="AX2" s="29"/>
      <c r="AY2" s="29" t="s">
        <v>6</v>
      </c>
      <c r="AZ2" s="29"/>
      <c r="BA2" s="29"/>
      <c r="BB2" s="29"/>
      <c r="BC2" s="29"/>
      <c r="BD2" s="29"/>
      <c r="BE2" s="29"/>
      <c r="BF2" s="29"/>
      <c r="BG2" s="29" t="s">
        <v>7</v>
      </c>
      <c r="BH2" s="29"/>
      <c r="BI2" s="29"/>
      <c r="BJ2" s="29"/>
      <c r="BK2" s="29"/>
      <c r="BL2" s="29"/>
      <c r="BM2" s="29"/>
      <c r="BN2" s="29"/>
    </row>
    <row r="3" spans="1:66" x14ac:dyDescent="0.25">
      <c r="A3" s="24" t="s">
        <v>35</v>
      </c>
      <c r="B3" s="24"/>
      <c r="C3" s="29" t="s">
        <v>7</v>
      </c>
      <c r="D3" s="29"/>
      <c r="E3" s="29"/>
      <c r="F3" s="29"/>
      <c r="G3" s="29"/>
      <c r="H3" s="29"/>
      <c r="I3" s="29"/>
      <c r="J3" s="29"/>
      <c r="K3" s="29" t="s">
        <v>6</v>
      </c>
      <c r="L3" s="29"/>
      <c r="M3" s="29"/>
      <c r="N3" s="29"/>
      <c r="O3" s="29"/>
      <c r="P3" s="29"/>
      <c r="Q3" s="29"/>
      <c r="R3" s="29"/>
      <c r="S3" s="29" t="s">
        <v>5</v>
      </c>
      <c r="T3" s="29"/>
      <c r="U3" s="29"/>
      <c r="V3" s="29"/>
      <c r="W3" s="29"/>
      <c r="X3" s="29"/>
      <c r="Y3" s="29"/>
      <c r="Z3" s="29"/>
      <c r="AA3" s="29" t="s">
        <v>4</v>
      </c>
      <c r="AB3" s="29"/>
      <c r="AC3" s="29"/>
      <c r="AD3" s="29"/>
      <c r="AE3" s="29"/>
      <c r="AF3" s="29"/>
      <c r="AG3" s="29"/>
      <c r="AH3" s="29"/>
      <c r="AI3" s="29" t="s">
        <v>3</v>
      </c>
      <c r="AJ3" s="29"/>
      <c r="AK3" s="29"/>
      <c r="AL3" s="29"/>
      <c r="AM3" s="29"/>
      <c r="AN3" s="29"/>
      <c r="AO3" s="29"/>
      <c r="AP3" s="29"/>
      <c r="AQ3" s="29" t="s">
        <v>2</v>
      </c>
      <c r="AR3" s="29"/>
      <c r="AS3" s="29"/>
      <c r="AT3" s="29"/>
      <c r="AU3" s="29"/>
      <c r="AV3" s="29"/>
      <c r="AW3" s="29"/>
      <c r="AX3" s="29"/>
      <c r="AY3" s="29" t="s">
        <v>1</v>
      </c>
      <c r="AZ3" s="29"/>
      <c r="BA3" s="29"/>
      <c r="BB3" s="29"/>
      <c r="BC3" s="29"/>
      <c r="BD3" s="29"/>
      <c r="BE3" s="29"/>
      <c r="BF3" s="29"/>
      <c r="BG3" s="29" t="s">
        <v>0</v>
      </c>
      <c r="BH3" s="29"/>
      <c r="BI3" s="29"/>
      <c r="BJ3" s="29"/>
      <c r="BK3" s="29"/>
      <c r="BL3" s="29"/>
      <c r="BM3" s="29"/>
      <c r="BN3" s="29"/>
    </row>
    <row r="4" spans="1:66" x14ac:dyDescent="0.25">
      <c r="A4" s="24"/>
      <c r="B4" s="24"/>
      <c r="C4" s="29" t="s">
        <v>24</v>
      </c>
      <c r="D4" s="29"/>
      <c r="E4" s="29"/>
      <c r="F4" s="29"/>
      <c r="G4" s="29" t="s">
        <v>23</v>
      </c>
      <c r="H4" s="29"/>
      <c r="I4" s="29"/>
      <c r="J4" s="29"/>
      <c r="K4" s="29" t="s">
        <v>22</v>
      </c>
      <c r="L4" s="29"/>
      <c r="M4" s="29"/>
      <c r="N4" s="29"/>
      <c r="O4" s="29" t="s">
        <v>21</v>
      </c>
      <c r="P4" s="29"/>
      <c r="Q4" s="29"/>
      <c r="R4" s="29"/>
      <c r="S4" s="29" t="s">
        <v>20</v>
      </c>
      <c r="T4" s="29"/>
      <c r="U4" s="29"/>
      <c r="V4" s="29"/>
      <c r="W4" s="29" t="s">
        <v>19</v>
      </c>
      <c r="X4" s="29"/>
      <c r="Y4" s="29"/>
      <c r="Z4" s="29"/>
      <c r="AA4" s="29" t="s">
        <v>18</v>
      </c>
      <c r="AB4" s="29"/>
      <c r="AC4" s="29"/>
      <c r="AD4" s="29"/>
      <c r="AE4" s="29" t="s">
        <v>17</v>
      </c>
      <c r="AF4" s="29"/>
      <c r="AG4" s="29"/>
      <c r="AH4" s="29"/>
      <c r="AI4" s="29" t="s">
        <v>16</v>
      </c>
      <c r="AJ4" s="29"/>
      <c r="AK4" s="29"/>
      <c r="AL4" s="29"/>
      <c r="AM4" s="29" t="s">
        <v>15</v>
      </c>
      <c r="AN4" s="29"/>
      <c r="AO4" s="29"/>
      <c r="AP4" s="29"/>
      <c r="AQ4" s="29" t="s">
        <v>14</v>
      </c>
      <c r="AR4" s="29"/>
      <c r="AS4" s="29"/>
      <c r="AT4" s="29"/>
      <c r="AU4" s="29" t="s">
        <v>13</v>
      </c>
      <c r="AV4" s="29"/>
      <c r="AW4" s="29"/>
      <c r="AX4" s="29"/>
      <c r="AY4" s="29" t="s">
        <v>12</v>
      </c>
      <c r="AZ4" s="29"/>
      <c r="BA4" s="29"/>
      <c r="BB4" s="29"/>
      <c r="BC4" s="29" t="s">
        <v>11</v>
      </c>
      <c r="BD4" s="29"/>
      <c r="BE4" s="29"/>
      <c r="BF4" s="29"/>
      <c r="BG4" s="29" t="s">
        <v>10</v>
      </c>
      <c r="BH4" s="29"/>
      <c r="BI4" s="29"/>
      <c r="BJ4" s="29"/>
      <c r="BK4" s="29" t="s">
        <v>8</v>
      </c>
      <c r="BL4" s="29"/>
      <c r="BM4" s="29"/>
      <c r="BN4" s="29"/>
    </row>
    <row r="5" spans="1:66" x14ac:dyDescent="0.25">
      <c r="A5" s="24"/>
      <c r="B5" s="24"/>
      <c r="C5" s="23">
        <v>63</v>
      </c>
      <c r="D5" s="23">
        <v>62</v>
      </c>
      <c r="E5" s="23">
        <v>61</v>
      </c>
      <c r="F5" s="23">
        <v>60</v>
      </c>
      <c r="G5" s="23">
        <v>59</v>
      </c>
      <c r="H5" s="23">
        <v>58</v>
      </c>
      <c r="I5" s="23">
        <v>57</v>
      </c>
      <c r="J5" s="23">
        <v>56</v>
      </c>
      <c r="K5" s="23">
        <v>55</v>
      </c>
      <c r="L5" s="23">
        <v>54</v>
      </c>
      <c r="M5" s="23">
        <v>53</v>
      </c>
      <c r="N5" s="23">
        <v>52</v>
      </c>
      <c r="O5" s="23">
        <v>51</v>
      </c>
      <c r="P5" s="23">
        <v>50</v>
      </c>
      <c r="Q5" s="23">
        <v>49</v>
      </c>
      <c r="R5" s="23">
        <v>48</v>
      </c>
      <c r="S5" s="23">
        <v>47</v>
      </c>
      <c r="T5" s="23">
        <v>46</v>
      </c>
      <c r="U5" s="23">
        <v>45</v>
      </c>
      <c r="V5" s="23">
        <v>44</v>
      </c>
      <c r="W5" s="23">
        <v>43</v>
      </c>
      <c r="X5" s="23">
        <v>42</v>
      </c>
      <c r="Y5" s="23">
        <v>41</v>
      </c>
      <c r="Z5" s="23">
        <v>40</v>
      </c>
      <c r="AA5" s="23">
        <v>39</v>
      </c>
      <c r="AB5" s="23">
        <v>38</v>
      </c>
      <c r="AC5" s="23">
        <v>37</v>
      </c>
      <c r="AD5" s="23">
        <v>36</v>
      </c>
      <c r="AE5" s="23">
        <v>35</v>
      </c>
      <c r="AF5" s="23">
        <v>34</v>
      </c>
      <c r="AG5" s="23">
        <v>33</v>
      </c>
      <c r="AH5" s="23">
        <v>32</v>
      </c>
      <c r="AI5" s="23">
        <v>31</v>
      </c>
      <c r="AJ5" s="23">
        <v>30</v>
      </c>
      <c r="AK5" s="23">
        <v>29</v>
      </c>
      <c r="AL5" s="23">
        <v>28</v>
      </c>
      <c r="AM5" s="23">
        <v>27</v>
      </c>
      <c r="AN5" s="23">
        <v>26</v>
      </c>
      <c r="AO5" s="23">
        <v>25</v>
      </c>
      <c r="AP5" s="23">
        <v>24</v>
      </c>
      <c r="AQ5" s="23">
        <v>23</v>
      </c>
      <c r="AR5" s="23">
        <v>22</v>
      </c>
      <c r="AS5" s="23">
        <v>21</v>
      </c>
      <c r="AT5" s="23">
        <v>20</v>
      </c>
      <c r="AU5" s="23">
        <v>19</v>
      </c>
      <c r="AV5" s="23">
        <v>18</v>
      </c>
      <c r="AW5" s="23">
        <v>17</v>
      </c>
      <c r="AX5" s="23">
        <v>16</v>
      </c>
      <c r="AY5" s="23">
        <v>15</v>
      </c>
      <c r="AZ5" s="23">
        <v>14</v>
      </c>
      <c r="BA5" s="23">
        <v>13</v>
      </c>
      <c r="BB5" s="23">
        <v>12</v>
      </c>
      <c r="BC5" s="23">
        <v>11</v>
      </c>
      <c r="BD5" s="23">
        <v>10</v>
      </c>
      <c r="BE5" s="23">
        <v>9</v>
      </c>
      <c r="BF5" s="23">
        <v>8</v>
      </c>
      <c r="BG5" s="23">
        <v>7</v>
      </c>
      <c r="BH5" s="23">
        <v>6</v>
      </c>
      <c r="BI5" s="23">
        <v>5</v>
      </c>
      <c r="BJ5" s="23">
        <v>4</v>
      </c>
      <c r="BK5" s="23">
        <v>3</v>
      </c>
      <c r="BL5" s="23">
        <v>2</v>
      </c>
      <c r="BM5" s="23">
        <v>1</v>
      </c>
      <c r="BN5" s="23">
        <v>0</v>
      </c>
    </row>
    <row r="6" spans="1:66" x14ac:dyDescent="0.25">
      <c r="A6" s="24" t="s">
        <v>71</v>
      </c>
      <c r="B6" s="24"/>
      <c r="C6" s="24" t="s">
        <v>26</v>
      </c>
      <c r="D6" s="24" t="s">
        <v>26</v>
      </c>
      <c r="E6" s="24" t="s">
        <v>26</v>
      </c>
      <c r="F6" s="24" t="s">
        <v>26</v>
      </c>
      <c r="G6" s="24" t="s">
        <v>26</v>
      </c>
      <c r="H6" s="24" t="s">
        <v>26</v>
      </c>
      <c r="I6" s="24" t="s">
        <v>26</v>
      </c>
      <c r="J6" s="24" t="s">
        <v>26</v>
      </c>
      <c r="K6" s="24" t="s">
        <v>26</v>
      </c>
      <c r="L6" s="24" t="s">
        <v>26</v>
      </c>
      <c r="M6" s="24" t="s">
        <v>26</v>
      </c>
      <c r="N6" s="24" t="s">
        <v>26</v>
      </c>
      <c r="O6" s="24" t="s">
        <v>26</v>
      </c>
      <c r="P6" s="24" t="s">
        <v>26</v>
      </c>
      <c r="Q6" s="24" t="s">
        <v>26</v>
      </c>
      <c r="R6" s="24" t="s">
        <v>26</v>
      </c>
      <c r="S6" s="12" t="s">
        <v>51</v>
      </c>
      <c r="T6" s="12" t="s">
        <v>51</v>
      </c>
      <c r="U6" s="12" t="s">
        <v>51</v>
      </c>
      <c r="V6" s="12" t="s">
        <v>51</v>
      </c>
      <c r="W6" s="12" t="s">
        <v>51</v>
      </c>
      <c r="X6" s="12" t="s">
        <v>51</v>
      </c>
      <c r="Y6" s="12" t="s">
        <v>51</v>
      </c>
      <c r="Z6" s="12" t="s">
        <v>51</v>
      </c>
      <c r="AA6" s="12" t="s">
        <v>51</v>
      </c>
      <c r="AB6" s="12" t="s">
        <v>51</v>
      </c>
      <c r="AC6" s="12" t="s">
        <v>51</v>
      </c>
      <c r="AD6" s="12" t="s">
        <v>51</v>
      </c>
      <c r="AE6" s="12" t="s">
        <v>51</v>
      </c>
      <c r="AF6" s="12" t="s">
        <v>51</v>
      </c>
      <c r="AG6" s="12" t="s">
        <v>51</v>
      </c>
      <c r="AH6" s="12" t="s">
        <v>51</v>
      </c>
      <c r="AI6" s="12" t="s">
        <v>51</v>
      </c>
      <c r="AJ6" s="12" t="s">
        <v>51</v>
      </c>
      <c r="AK6" s="12" t="s">
        <v>51</v>
      </c>
      <c r="AL6" s="12" t="s">
        <v>51</v>
      </c>
      <c r="AM6" s="12" t="s">
        <v>51</v>
      </c>
      <c r="AN6" s="12" t="s">
        <v>51</v>
      </c>
      <c r="AO6" s="12" t="s">
        <v>51</v>
      </c>
      <c r="AP6" s="12" t="s">
        <v>51</v>
      </c>
      <c r="AQ6" s="12" t="s">
        <v>51</v>
      </c>
      <c r="AR6" s="12" t="s">
        <v>51</v>
      </c>
      <c r="AS6" s="12" t="s">
        <v>51</v>
      </c>
      <c r="AT6" s="12" t="s">
        <v>51</v>
      </c>
      <c r="AU6" s="12" t="s">
        <v>51</v>
      </c>
      <c r="AV6" s="12" t="s">
        <v>51</v>
      </c>
      <c r="AW6" s="12" t="s">
        <v>51</v>
      </c>
      <c r="AX6" s="12" t="s">
        <v>51</v>
      </c>
      <c r="AY6" s="24" t="s">
        <v>26</v>
      </c>
      <c r="AZ6" s="24" t="s">
        <v>26</v>
      </c>
      <c r="BA6" s="24" t="s">
        <v>26</v>
      </c>
      <c r="BB6" s="24" t="s">
        <v>26</v>
      </c>
      <c r="BC6" s="24" t="s">
        <v>26</v>
      </c>
      <c r="BD6" s="24" t="s">
        <v>26</v>
      </c>
      <c r="BE6" s="24" t="s">
        <v>26</v>
      </c>
      <c r="BF6" s="24" t="s">
        <v>26</v>
      </c>
      <c r="BG6" s="24" t="s">
        <v>26</v>
      </c>
      <c r="BH6" s="24" t="s">
        <v>26</v>
      </c>
      <c r="BI6" s="24" t="s">
        <v>26</v>
      </c>
      <c r="BJ6" s="24" t="s">
        <v>26</v>
      </c>
      <c r="BK6" s="24" t="s">
        <v>26</v>
      </c>
      <c r="BL6" s="24" t="s">
        <v>26</v>
      </c>
      <c r="BM6" s="24" t="s">
        <v>26</v>
      </c>
      <c r="BN6" s="24" t="s">
        <v>26</v>
      </c>
    </row>
    <row r="7" spans="1:66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</row>
    <row r="9" spans="1:66" x14ac:dyDescent="0.25">
      <c r="A9" s="26" t="s">
        <v>72</v>
      </c>
      <c r="B9" s="26" t="str">
        <f>_xlfn.CONCAT(A9," = bytearray([",C11,", ",K11,", ",S11,", ",AA11,", ",AI11,", ",AQ11,", ",AY11,", ",BG11,"])")</f>
        <v>MASK_COUNTER = bytearray([0x00, 0x00, 0xFF, 0xFF, 0xFF, 0xFF, 0x00, 0x00])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1</v>
      </c>
      <c r="T9" s="26">
        <v>1</v>
      </c>
      <c r="U9" s="26">
        <v>1</v>
      </c>
      <c r="V9" s="26">
        <v>1</v>
      </c>
      <c r="W9" s="26">
        <v>1</v>
      </c>
      <c r="X9" s="26">
        <v>1</v>
      </c>
      <c r="Y9" s="26">
        <v>1</v>
      </c>
      <c r="Z9" s="26">
        <v>1</v>
      </c>
      <c r="AA9" s="26">
        <v>1</v>
      </c>
      <c r="AB9" s="26">
        <v>1</v>
      </c>
      <c r="AC9" s="26">
        <v>1</v>
      </c>
      <c r="AD9" s="26">
        <v>1</v>
      </c>
      <c r="AE9" s="26">
        <v>1</v>
      </c>
      <c r="AF9" s="26">
        <v>1</v>
      </c>
      <c r="AG9" s="26">
        <v>1</v>
      </c>
      <c r="AH9" s="26">
        <v>1</v>
      </c>
      <c r="AI9" s="26">
        <v>1</v>
      </c>
      <c r="AJ9" s="26">
        <v>1</v>
      </c>
      <c r="AK9" s="26">
        <v>1</v>
      </c>
      <c r="AL9" s="26">
        <v>1</v>
      </c>
      <c r="AM9" s="26">
        <v>1</v>
      </c>
      <c r="AN9" s="26">
        <v>1</v>
      </c>
      <c r="AO9" s="26">
        <v>1</v>
      </c>
      <c r="AP9" s="26">
        <v>1</v>
      </c>
      <c r="AQ9" s="26">
        <v>1</v>
      </c>
      <c r="AR9" s="26">
        <v>1</v>
      </c>
      <c r="AS9" s="26">
        <v>1</v>
      </c>
      <c r="AT9" s="26">
        <v>1</v>
      </c>
      <c r="AU9" s="26">
        <v>1</v>
      </c>
      <c r="AV9" s="26">
        <v>1</v>
      </c>
      <c r="AW9" s="26">
        <v>1</v>
      </c>
      <c r="AX9" s="26">
        <v>1</v>
      </c>
      <c r="AY9" s="26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v>0</v>
      </c>
      <c r="BM9" s="26">
        <v>0</v>
      </c>
      <c r="BN9" s="26">
        <v>0</v>
      </c>
    </row>
    <row r="10" spans="1:66" x14ac:dyDescent="0.25">
      <c r="C10" s="25" t="str">
        <f>BIN2HEX(_xlfn.CONCAT(C9:F9))</f>
        <v>0</v>
      </c>
      <c r="D10" s="25"/>
      <c r="E10" s="25"/>
      <c r="F10" s="25"/>
      <c r="G10" s="25" t="str">
        <f>BIN2HEX(_xlfn.CONCAT(G9:J9))</f>
        <v>0</v>
      </c>
      <c r="H10" s="25"/>
      <c r="I10" s="25"/>
      <c r="J10" s="25"/>
      <c r="K10" s="25" t="str">
        <f>BIN2HEX(_xlfn.CONCAT(K9:N9))</f>
        <v>0</v>
      </c>
      <c r="L10" s="25"/>
      <c r="M10" s="25"/>
      <c r="N10" s="25"/>
      <c r="O10" s="25" t="str">
        <f>BIN2HEX(_xlfn.CONCAT(O9:R9))</f>
        <v>0</v>
      </c>
      <c r="P10" s="25"/>
      <c r="Q10" s="25"/>
      <c r="R10" s="25"/>
      <c r="S10" s="25" t="str">
        <f>BIN2HEX(_xlfn.CONCAT(S9:V9))</f>
        <v>F</v>
      </c>
      <c r="T10" s="25"/>
      <c r="U10" s="25"/>
      <c r="V10" s="25"/>
      <c r="W10" s="25" t="str">
        <f>BIN2HEX(_xlfn.CONCAT(W9:Z9))</f>
        <v>F</v>
      </c>
      <c r="X10" s="25"/>
      <c r="Y10" s="25"/>
      <c r="Z10" s="25"/>
      <c r="AA10" s="25" t="str">
        <f>BIN2HEX(_xlfn.CONCAT(AA9:AD9))</f>
        <v>F</v>
      </c>
      <c r="AB10" s="25"/>
      <c r="AC10" s="25"/>
      <c r="AD10" s="25"/>
      <c r="AE10" s="25" t="str">
        <f>BIN2HEX(_xlfn.CONCAT(AE9:AH9))</f>
        <v>F</v>
      </c>
      <c r="AF10" s="25"/>
      <c r="AG10" s="25"/>
      <c r="AH10" s="25"/>
      <c r="AI10" s="25" t="str">
        <f>BIN2HEX(_xlfn.CONCAT(AI9:AL9))</f>
        <v>F</v>
      </c>
      <c r="AJ10" s="25"/>
      <c r="AK10" s="25"/>
      <c r="AL10" s="25"/>
      <c r="AM10" s="25" t="str">
        <f>BIN2HEX(_xlfn.CONCAT(AM9:AP9))</f>
        <v>F</v>
      </c>
      <c r="AN10" s="25"/>
      <c r="AO10" s="25"/>
      <c r="AP10" s="25"/>
      <c r="AQ10" s="25" t="str">
        <f>BIN2HEX(_xlfn.CONCAT(AQ9:AT9))</f>
        <v>F</v>
      </c>
      <c r="AR10" s="25"/>
      <c r="AS10" s="25"/>
      <c r="AT10" s="25"/>
      <c r="AU10" s="25" t="str">
        <f>BIN2HEX(_xlfn.CONCAT(AU9:AX9))</f>
        <v>F</v>
      </c>
      <c r="AV10" s="25"/>
      <c r="AW10" s="25"/>
      <c r="AX10" s="25"/>
      <c r="AY10" s="25" t="str">
        <f>BIN2HEX(_xlfn.CONCAT(AY9:BB9))</f>
        <v>0</v>
      </c>
      <c r="AZ10" s="25"/>
      <c r="BA10" s="25"/>
      <c r="BB10" s="25"/>
      <c r="BC10" s="25" t="str">
        <f>BIN2HEX(_xlfn.CONCAT(BC9:BF9))</f>
        <v>0</v>
      </c>
      <c r="BD10" s="25"/>
      <c r="BE10" s="25"/>
      <c r="BF10" s="25"/>
      <c r="BG10" s="25" t="str">
        <f>BIN2HEX(_xlfn.CONCAT(BG9:BJ9))</f>
        <v>0</v>
      </c>
      <c r="BH10" s="25"/>
      <c r="BI10" s="25"/>
      <c r="BJ10" s="25"/>
      <c r="BK10" s="25" t="str">
        <f>BIN2HEX(_xlfn.CONCAT(BK9:BN9))</f>
        <v>0</v>
      </c>
      <c r="BL10" s="25"/>
      <c r="BM10" s="25"/>
      <c r="BN10" s="25"/>
    </row>
    <row r="11" spans="1:66" x14ac:dyDescent="0.25">
      <c r="C11" s="25" t="str">
        <f t="shared" ref="C11" si="0">_xlfn.CONCAT("0x",C10,G10)</f>
        <v>0x00</v>
      </c>
      <c r="D11" s="25"/>
      <c r="E11" s="25"/>
      <c r="F11" s="25"/>
      <c r="G11" s="25"/>
      <c r="H11" s="25"/>
      <c r="I11" s="25"/>
      <c r="J11" s="25"/>
      <c r="K11" s="25" t="str">
        <f t="shared" ref="K11" si="1">_xlfn.CONCAT("0x",K10,O10)</f>
        <v>0x00</v>
      </c>
      <c r="L11" s="25"/>
      <c r="M11" s="25"/>
      <c r="N11" s="25"/>
      <c r="O11" s="25"/>
      <c r="P11" s="25"/>
      <c r="Q11" s="25"/>
      <c r="R11" s="25"/>
      <c r="S11" s="25" t="str">
        <f t="shared" ref="S11" si="2">_xlfn.CONCAT("0x",S10,W10)</f>
        <v>0xFF</v>
      </c>
      <c r="T11" s="25"/>
      <c r="U11" s="25"/>
      <c r="V11" s="25"/>
      <c r="W11" s="25"/>
      <c r="X11" s="25"/>
      <c r="Y11" s="25"/>
      <c r="Z11" s="25"/>
      <c r="AA11" s="25" t="str">
        <f t="shared" ref="AA11" si="3">_xlfn.CONCAT("0x",AA10,AE10)</f>
        <v>0xFF</v>
      </c>
      <c r="AB11" s="25"/>
      <c r="AC11" s="25"/>
      <c r="AD11" s="25"/>
      <c r="AE11" s="25"/>
      <c r="AF11" s="25"/>
      <c r="AG11" s="25"/>
      <c r="AH11" s="25"/>
      <c r="AI11" s="25" t="str">
        <f t="shared" ref="AI11" si="4">_xlfn.CONCAT("0x",AI10,AM10)</f>
        <v>0xFF</v>
      </c>
      <c r="AJ11" s="25"/>
      <c r="AK11" s="25"/>
      <c r="AL11" s="25"/>
      <c r="AM11" s="25"/>
      <c r="AN11" s="25"/>
      <c r="AO11" s="25"/>
      <c r="AP11" s="25"/>
      <c r="AQ11" s="25" t="str">
        <f t="shared" ref="AQ11" si="5">_xlfn.CONCAT("0x",AQ10,AU10)</f>
        <v>0xFF</v>
      </c>
      <c r="AR11" s="25"/>
      <c r="AS11" s="25"/>
      <c r="AT11" s="25"/>
      <c r="AU11" s="25"/>
      <c r="AV11" s="25"/>
      <c r="AW11" s="25"/>
      <c r="AX11" s="25"/>
      <c r="AY11" s="25" t="str">
        <f t="shared" ref="AY11" si="6">_xlfn.CONCAT("0x",AY10,BC10)</f>
        <v>0x00</v>
      </c>
      <c r="AZ11" s="25"/>
      <c r="BA11" s="25"/>
      <c r="BB11" s="25"/>
      <c r="BC11" s="25"/>
      <c r="BD11" s="25"/>
      <c r="BE11" s="25"/>
      <c r="BF11" s="25"/>
      <c r="BG11" s="25" t="str">
        <f>_xlfn.CONCAT("0x",BG10,BK10)</f>
        <v>0x00</v>
      </c>
      <c r="BH11" s="25"/>
      <c r="BI11" s="25"/>
      <c r="BJ11" s="25"/>
      <c r="BK11" s="25"/>
      <c r="BL11" s="25"/>
      <c r="BM11" s="25"/>
      <c r="BN11" s="25"/>
    </row>
    <row r="12" spans="1:66" x14ac:dyDescent="0.25"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</row>
  </sheetData>
  <mergeCells count="64">
    <mergeCell ref="BG10:BJ10"/>
    <mergeCell ref="BK10:BN10"/>
    <mergeCell ref="C11:J11"/>
    <mergeCell ref="K11:R11"/>
    <mergeCell ref="S11:Z11"/>
    <mergeCell ref="AA11:AH11"/>
    <mergeCell ref="AI11:AP11"/>
    <mergeCell ref="AQ11:AX11"/>
    <mergeCell ref="AY11:BF11"/>
    <mergeCell ref="BG11:BN11"/>
    <mergeCell ref="AI10:AL10"/>
    <mergeCell ref="AM10:AP10"/>
    <mergeCell ref="AQ10:AT10"/>
    <mergeCell ref="AU10:AX10"/>
    <mergeCell ref="AY10:BB10"/>
    <mergeCell ref="BC10:BF10"/>
    <mergeCell ref="BG4:BJ4"/>
    <mergeCell ref="BK4:BN4"/>
    <mergeCell ref="C10:F10"/>
    <mergeCell ref="G10:J10"/>
    <mergeCell ref="K10:N10"/>
    <mergeCell ref="O10:R10"/>
    <mergeCell ref="S10:V10"/>
    <mergeCell ref="W10:Z10"/>
    <mergeCell ref="AA10:AD10"/>
    <mergeCell ref="AE10:AH10"/>
    <mergeCell ref="AI4:AL4"/>
    <mergeCell ref="AM4:AP4"/>
    <mergeCell ref="AQ4:AT4"/>
    <mergeCell ref="AU4:AX4"/>
    <mergeCell ref="AY4:BB4"/>
    <mergeCell ref="BC4:BF4"/>
    <mergeCell ref="AY3:BF3"/>
    <mergeCell ref="BG3:BN3"/>
    <mergeCell ref="C4:F4"/>
    <mergeCell ref="G4:J4"/>
    <mergeCell ref="K4:N4"/>
    <mergeCell ref="O4:R4"/>
    <mergeCell ref="S4:V4"/>
    <mergeCell ref="W4:Z4"/>
    <mergeCell ref="AA4:AD4"/>
    <mergeCell ref="AE4:AH4"/>
    <mergeCell ref="C3:J3"/>
    <mergeCell ref="K3:R3"/>
    <mergeCell ref="S3:Z3"/>
    <mergeCell ref="AA3:AH3"/>
    <mergeCell ref="AI3:AP3"/>
    <mergeCell ref="AQ3:AX3"/>
    <mergeCell ref="AY1:BF1"/>
    <mergeCell ref="BG1:BN1"/>
    <mergeCell ref="C2:J2"/>
    <mergeCell ref="K2:R2"/>
    <mergeCell ref="S2:Z2"/>
    <mergeCell ref="AA2:AH2"/>
    <mergeCell ref="AI2:AP2"/>
    <mergeCell ref="AQ2:AX2"/>
    <mergeCell ref="AY2:BF2"/>
    <mergeCell ref="BG2:BN2"/>
    <mergeCell ref="C1:J1"/>
    <mergeCell ref="K1:R1"/>
    <mergeCell ref="S1:Z1"/>
    <mergeCell ref="AA1:AH1"/>
    <mergeCell ref="AI1:AP1"/>
    <mergeCell ref="AQ1:AX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42F6-ED12-4CBA-8F84-83B01239B747}">
  <dimension ref="A1:BN23"/>
  <sheetViews>
    <sheetView tabSelected="1" topLeftCell="B1" zoomScale="70" zoomScaleNormal="70" workbookViewId="0">
      <selection activeCell="B18" sqref="B18"/>
    </sheetView>
  </sheetViews>
  <sheetFormatPr defaultRowHeight="15" x14ac:dyDescent="0.25"/>
  <cols>
    <col min="1" max="1" width="33.42578125" style="26" bestFit="1" customWidth="1"/>
    <col min="2" max="2" width="77.5703125" style="26" bestFit="1" customWidth="1"/>
    <col min="3" max="24" width="4.42578125" style="26" customWidth="1"/>
    <col min="25" max="67" width="4.28515625" style="26" customWidth="1"/>
    <col min="68" max="16384" width="9.140625" style="26"/>
  </cols>
  <sheetData>
    <row r="1" spans="1:66" x14ac:dyDescent="0.25">
      <c r="A1" s="26" t="s">
        <v>47</v>
      </c>
      <c r="C1" s="29" t="s">
        <v>39</v>
      </c>
      <c r="D1" s="29"/>
      <c r="E1" s="29"/>
      <c r="F1" s="29"/>
      <c r="G1" s="29"/>
      <c r="H1" s="29"/>
      <c r="I1" s="29"/>
      <c r="J1" s="29"/>
      <c r="K1" s="29" t="s">
        <v>40</v>
      </c>
      <c r="L1" s="29"/>
      <c r="M1" s="29"/>
      <c r="N1" s="29"/>
      <c r="O1" s="29"/>
      <c r="P1" s="29"/>
      <c r="Q1" s="29"/>
      <c r="R1" s="29"/>
      <c r="S1" s="29" t="s">
        <v>41</v>
      </c>
      <c r="T1" s="29"/>
      <c r="U1" s="29"/>
      <c r="V1" s="29"/>
      <c r="W1" s="29"/>
      <c r="X1" s="29"/>
      <c r="Y1" s="29"/>
      <c r="Z1" s="29"/>
      <c r="AA1" s="29" t="s">
        <v>42</v>
      </c>
      <c r="AB1" s="29"/>
      <c r="AC1" s="29"/>
      <c r="AD1" s="29"/>
      <c r="AE1" s="29"/>
      <c r="AF1" s="29"/>
      <c r="AG1" s="29"/>
      <c r="AH1" s="29"/>
      <c r="AI1" s="29" t="s">
        <v>43</v>
      </c>
      <c r="AJ1" s="29"/>
      <c r="AK1" s="29"/>
      <c r="AL1" s="29"/>
      <c r="AM1" s="29"/>
      <c r="AN1" s="29"/>
      <c r="AO1" s="29"/>
      <c r="AP1" s="29"/>
      <c r="AQ1" s="29" t="s">
        <v>44</v>
      </c>
      <c r="AR1" s="29"/>
      <c r="AS1" s="29"/>
      <c r="AT1" s="29"/>
      <c r="AU1" s="29"/>
      <c r="AV1" s="29"/>
      <c r="AW1" s="29"/>
      <c r="AX1" s="29"/>
      <c r="AY1" s="29" t="s">
        <v>45</v>
      </c>
      <c r="AZ1" s="29"/>
      <c r="BA1" s="29"/>
      <c r="BB1" s="29"/>
      <c r="BC1" s="29"/>
      <c r="BD1" s="29"/>
      <c r="BE1" s="29"/>
      <c r="BF1" s="29"/>
      <c r="BG1" s="29" t="s">
        <v>46</v>
      </c>
      <c r="BH1" s="29"/>
      <c r="BI1" s="29"/>
      <c r="BJ1" s="29"/>
      <c r="BK1" s="29"/>
      <c r="BL1" s="29"/>
      <c r="BM1" s="29"/>
      <c r="BN1" s="29"/>
    </row>
    <row r="2" spans="1:66" x14ac:dyDescent="0.25">
      <c r="A2" s="24" t="s">
        <v>36</v>
      </c>
      <c r="B2" s="24"/>
      <c r="C2" s="29" t="s">
        <v>0</v>
      </c>
      <c r="D2" s="29"/>
      <c r="E2" s="29"/>
      <c r="F2" s="29"/>
      <c r="G2" s="29"/>
      <c r="H2" s="29"/>
      <c r="I2" s="29"/>
      <c r="J2" s="29"/>
      <c r="K2" s="29" t="s">
        <v>1</v>
      </c>
      <c r="L2" s="29"/>
      <c r="M2" s="29"/>
      <c r="N2" s="29"/>
      <c r="O2" s="29"/>
      <c r="P2" s="29"/>
      <c r="Q2" s="29"/>
      <c r="R2" s="29"/>
      <c r="S2" s="29" t="s">
        <v>2</v>
      </c>
      <c r="T2" s="29"/>
      <c r="U2" s="29"/>
      <c r="V2" s="29"/>
      <c r="W2" s="29"/>
      <c r="X2" s="29"/>
      <c r="Y2" s="29"/>
      <c r="Z2" s="29"/>
      <c r="AA2" s="29" t="s">
        <v>3</v>
      </c>
      <c r="AB2" s="29"/>
      <c r="AC2" s="29"/>
      <c r="AD2" s="29"/>
      <c r="AE2" s="29"/>
      <c r="AF2" s="29"/>
      <c r="AG2" s="29"/>
      <c r="AH2" s="29"/>
      <c r="AI2" s="29" t="s">
        <v>4</v>
      </c>
      <c r="AJ2" s="29"/>
      <c r="AK2" s="29"/>
      <c r="AL2" s="29"/>
      <c r="AM2" s="29"/>
      <c r="AN2" s="29"/>
      <c r="AO2" s="29"/>
      <c r="AP2" s="29"/>
      <c r="AQ2" s="29" t="s">
        <v>5</v>
      </c>
      <c r="AR2" s="29"/>
      <c r="AS2" s="29"/>
      <c r="AT2" s="29"/>
      <c r="AU2" s="29"/>
      <c r="AV2" s="29"/>
      <c r="AW2" s="29"/>
      <c r="AX2" s="29"/>
      <c r="AY2" s="29" t="s">
        <v>6</v>
      </c>
      <c r="AZ2" s="29"/>
      <c r="BA2" s="29"/>
      <c r="BB2" s="29"/>
      <c r="BC2" s="29"/>
      <c r="BD2" s="29"/>
      <c r="BE2" s="29"/>
      <c r="BF2" s="29"/>
      <c r="BG2" s="29" t="s">
        <v>7</v>
      </c>
      <c r="BH2" s="29"/>
      <c r="BI2" s="29"/>
      <c r="BJ2" s="29"/>
      <c r="BK2" s="29"/>
      <c r="BL2" s="29"/>
      <c r="BM2" s="29"/>
      <c r="BN2" s="29"/>
    </row>
    <row r="3" spans="1:66" x14ac:dyDescent="0.25">
      <c r="A3" s="24" t="s">
        <v>35</v>
      </c>
      <c r="B3" s="24"/>
      <c r="C3" s="29" t="s">
        <v>7</v>
      </c>
      <c r="D3" s="29"/>
      <c r="E3" s="29"/>
      <c r="F3" s="29"/>
      <c r="G3" s="29"/>
      <c r="H3" s="29"/>
      <c r="I3" s="29"/>
      <c r="J3" s="29"/>
      <c r="K3" s="29" t="s">
        <v>6</v>
      </c>
      <c r="L3" s="29"/>
      <c r="M3" s="29"/>
      <c r="N3" s="29"/>
      <c r="O3" s="29"/>
      <c r="P3" s="29"/>
      <c r="Q3" s="29"/>
      <c r="R3" s="29"/>
      <c r="S3" s="29" t="s">
        <v>5</v>
      </c>
      <c r="T3" s="29"/>
      <c r="U3" s="29"/>
      <c r="V3" s="29"/>
      <c r="W3" s="29"/>
      <c r="X3" s="29"/>
      <c r="Y3" s="29"/>
      <c r="Z3" s="29"/>
      <c r="AA3" s="29" t="s">
        <v>4</v>
      </c>
      <c r="AB3" s="29"/>
      <c r="AC3" s="29"/>
      <c r="AD3" s="29"/>
      <c r="AE3" s="29"/>
      <c r="AF3" s="29"/>
      <c r="AG3" s="29"/>
      <c r="AH3" s="29"/>
      <c r="AI3" s="29" t="s">
        <v>3</v>
      </c>
      <c r="AJ3" s="29"/>
      <c r="AK3" s="29"/>
      <c r="AL3" s="29"/>
      <c r="AM3" s="29"/>
      <c r="AN3" s="29"/>
      <c r="AO3" s="29"/>
      <c r="AP3" s="29"/>
      <c r="AQ3" s="29" t="s">
        <v>2</v>
      </c>
      <c r="AR3" s="29"/>
      <c r="AS3" s="29"/>
      <c r="AT3" s="29"/>
      <c r="AU3" s="29"/>
      <c r="AV3" s="29"/>
      <c r="AW3" s="29"/>
      <c r="AX3" s="29"/>
      <c r="AY3" s="29" t="s">
        <v>1</v>
      </c>
      <c r="AZ3" s="29"/>
      <c r="BA3" s="29"/>
      <c r="BB3" s="29"/>
      <c r="BC3" s="29"/>
      <c r="BD3" s="29"/>
      <c r="BE3" s="29"/>
      <c r="BF3" s="29"/>
      <c r="BG3" s="29" t="s">
        <v>0</v>
      </c>
      <c r="BH3" s="29"/>
      <c r="BI3" s="29"/>
      <c r="BJ3" s="29"/>
      <c r="BK3" s="29"/>
      <c r="BL3" s="29"/>
      <c r="BM3" s="29"/>
      <c r="BN3" s="29"/>
    </row>
    <row r="4" spans="1:66" x14ac:dyDescent="0.25">
      <c r="A4" s="24"/>
      <c r="B4" s="24"/>
      <c r="C4" s="29" t="s">
        <v>24</v>
      </c>
      <c r="D4" s="29"/>
      <c r="E4" s="29"/>
      <c r="F4" s="29"/>
      <c r="G4" s="29" t="s">
        <v>23</v>
      </c>
      <c r="H4" s="29"/>
      <c r="I4" s="29"/>
      <c r="J4" s="29"/>
      <c r="K4" s="29" t="s">
        <v>22</v>
      </c>
      <c r="L4" s="29"/>
      <c r="M4" s="29"/>
      <c r="N4" s="29"/>
      <c r="O4" s="29" t="s">
        <v>21</v>
      </c>
      <c r="P4" s="29"/>
      <c r="Q4" s="29"/>
      <c r="R4" s="29"/>
      <c r="S4" s="29" t="s">
        <v>20</v>
      </c>
      <c r="T4" s="29"/>
      <c r="U4" s="29"/>
      <c r="V4" s="29"/>
      <c r="W4" s="29" t="s">
        <v>19</v>
      </c>
      <c r="X4" s="29"/>
      <c r="Y4" s="29"/>
      <c r="Z4" s="29"/>
      <c r="AA4" s="29" t="s">
        <v>18</v>
      </c>
      <c r="AB4" s="29"/>
      <c r="AC4" s="29"/>
      <c r="AD4" s="29"/>
      <c r="AE4" s="29" t="s">
        <v>17</v>
      </c>
      <c r="AF4" s="29"/>
      <c r="AG4" s="29"/>
      <c r="AH4" s="29"/>
      <c r="AI4" s="29" t="s">
        <v>16</v>
      </c>
      <c r="AJ4" s="29"/>
      <c r="AK4" s="29"/>
      <c r="AL4" s="29"/>
      <c r="AM4" s="29" t="s">
        <v>15</v>
      </c>
      <c r="AN4" s="29"/>
      <c r="AO4" s="29"/>
      <c r="AP4" s="29"/>
      <c r="AQ4" s="29" t="s">
        <v>14</v>
      </c>
      <c r="AR4" s="29"/>
      <c r="AS4" s="29"/>
      <c r="AT4" s="29"/>
      <c r="AU4" s="29" t="s">
        <v>13</v>
      </c>
      <c r="AV4" s="29"/>
      <c r="AW4" s="29"/>
      <c r="AX4" s="29"/>
      <c r="AY4" s="29" t="s">
        <v>12</v>
      </c>
      <c r="AZ4" s="29"/>
      <c r="BA4" s="29"/>
      <c r="BB4" s="29"/>
      <c r="BC4" s="29" t="s">
        <v>11</v>
      </c>
      <c r="BD4" s="29"/>
      <c r="BE4" s="29"/>
      <c r="BF4" s="29"/>
      <c r="BG4" s="29" t="s">
        <v>10</v>
      </c>
      <c r="BH4" s="29"/>
      <c r="BI4" s="29"/>
      <c r="BJ4" s="29"/>
      <c r="BK4" s="29" t="s">
        <v>8</v>
      </c>
      <c r="BL4" s="29"/>
      <c r="BM4" s="29"/>
      <c r="BN4" s="29"/>
    </row>
    <row r="5" spans="1:66" x14ac:dyDescent="0.25">
      <c r="A5" s="24"/>
      <c r="B5" s="24"/>
      <c r="C5" s="23">
        <v>63</v>
      </c>
      <c r="D5" s="23">
        <v>62</v>
      </c>
      <c r="E5" s="23">
        <v>61</v>
      </c>
      <c r="F5" s="23">
        <v>60</v>
      </c>
      <c r="G5" s="23">
        <v>59</v>
      </c>
      <c r="H5" s="23">
        <v>58</v>
      </c>
      <c r="I5" s="23">
        <v>57</v>
      </c>
      <c r="J5" s="23">
        <v>56</v>
      </c>
      <c r="K5" s="23">
        <v>55</v>
      </c>
      <c r="L5" s="23">
        <v>54</v>
      </c>
      <c r="M5" s="23">
        <v>53</v>
      </c>
      <c r="N5" s="23">
        <v>52</v>
      </c>
      <c r="O5" s="23">
        <v>51</v>
      </c>
      <c r="P5" s="23">
        <v>50</v>
      </c>
      <c r="Q5" s="23">
        <v>49</v>
      </c>
      <c r="R5" s="23">
        <v>48</v>
      </c>
      <c r="S5" s="23">
        <v>47</v>
      </c>
      <c r="T5" s="23">
        <v>46</v>
      </c>
      <c r="U5" s="23">
        <v>45</v>
      </c>
      <c r="V5" s="23">
        <v>44</v>
      </c>
      <c r="W5" s="23">
        <v>43</v>
      </c>
      <c r="X5" s="23">
        <v>42</v>
      </c>
      <c r="Y5" s="23">
        <v>41</v>
      </c>
      <c r="Z5" s="23">
        <v>40</v>
      </c>
      <c r="AA5" s="23">
        <v>39</v>
      </c>
      <c r="AB5" s="23">
        <v>38</v>
      </c>
      <c r="AC5" s="23">
        <v>37</v>
      </c>
      <c r="AD5" s="23">
        <v>36</v>
      </c>
      <c r="AE5" s="23">
        <v>35</v>
      </c>
      <c r="AF5" s="23">
        <v>34</v>
      </c>
      <c r="AG5" s="23">
        <v>33</v>
      </c>
      <c r="AH5" s="23">
        <v>32</v>
      </c>
      <c r="AI5" s="23">
        <v>31</v>
      </c>
      <c r="AJ5" s="23">
        <v>30</v>
      </c>
      <c r="AK5" s="23">
        <v>29</v>
      </c>
      <c r="AL5" s="23">
        <v>28</v>
      </c>
      <c r="AM5" s="23">
        <v>27</v>
      </c>
      <c r="AN5" s="23">
        <v>26</v>
      </c>
      <c r="AO5" s="23">
        <v>25</v>
      </c>
      <c r="AP5" s="23">
        <v>24</v>
      </c>
      <c r="AQ5" s="23">
        <v>23</v>
      </c>
      <c r="AR5" s="23">
        <v>22</v>
      </c>
      <c r="AS5" s="23">
        <v>21</v>
      </c>
      <c r="AT5" s="23">
        <v>20</v>
      </c>
      <c r="AU5" s="23">
        <v>19</v>
      </c>
      <c r="AV5" s="23">
        <v>18</v>
      </c>
      <c r="AW5" s="23">
        <v>17</v>
      </c>
      <c r="AX5" s="23">
        <v>16</v>
      </c>
      <c r="AY5" s="23">
        <v>15</v>
      </c>
      <c r="AZ5" s="23">
        <v>14</v>
      </c>
      <c r="BA5" s="23">
        <v>13</v>
      </c>
      <c r="BB5" s="23">
        <v>12</v>
      </c>
      <c r="BC5" s="23">
        <v>11</v>
      </c>
      <c r="BD5" s="23">
        <v>10</v>
      </c>
      <c r="BE5" s="23">
        <v>9</v>
      </c>
      <c r="BF5" s="23">
        <v>8</v>
      </c>
      <c r="BG5" s="23">
        <v>7</v>
      </c>
      <c r="BH5" s="23">
        <v>6</v>
      </c>
      <c r="BI5" s="23">
        <v>5</v>
      </c>
      <c r="BJ5" s="23">
        <v>4</v>
      </c>
      <c r="BK5" s="23">
        <v>3</v>
      </c>
      <c r="BL5" s="23">
        <v>2</v>
      </c>
      <c r="BM5" s="23">
        <v>1</v>
      </c>
      <c r="BN5" s="23">
        <v>0</v>
      </c>
    </row>
    <row r="6" spans="1:66" x14ac:dyDescent="0.25">
      <c r="A6" s="24" t="s">
        <v>74</v>
      </c>
      <c r="B6" s="24" t="s">
        <v>75</v>
      </c>
      <c r="C6" s="27" t="s">
        <v>82</v>
      </c>
      <c r="D6" s="27" t="s">
        <v>82</v>
      </c>
      <c r="E6" s="27" t="s">
        <v>82</v>
      </c>
      <c r="F6" s="27" t="s">
        <v>82</v>
      </c>
      <c r="G6" s="27" t="s">
        <v>82</v>
      </c>
      <c r="H6" s="27" t="s">
        <v>82</v>
      </c>
      <c r="I6" s="27" t="s">
        <v>82</v>
      </c>
      <c r="J6" s="27" t="s">
        <v>82</v>
      </c>
      <c r="K6" s="27" t="s">
        <v>82</v>
      </c>
      <c r="L6" s="27" t="s">
        <v>82</v>
      </c>
      <c r="M6" s="27" t="s">
        <v>82</v>
      </c>
      <c r="N6" s="27" t="s">
        <v>82</v>
      </c>
      <c r="O6" s="27" t="s">
        <v>82</v>
      </c>
      <c r="P6" s="27" t="s">
        <v>82</v>
      </c>
      <c r="Q6" s="27" t="s">
        <v>82</v>
      </c>
      <c r="R6" s="27" t="s">
        <v>82</v>
      </c>
      <c r="S6" s="27" t="s">
        <v>82</v>
      </c>
      <c r="T6" s="27" t="s">
        <v>82</v>
      </c>
      <c r="U6" s="27" t="s">
        <v>82</v>
      </c>
      <c r="V6" s="27" t="s">
        <v>82</v>
      </c>
      <c r="W6" s="27" t="s">
        <v>82</v>
      </c>
      <c r="X6" s="27" t="s">
        <v>82</v>
      </c>
      <c r="Y6" s="27" t="s">
        <v>82</v>
      </c>
      <c r="Z6" s="27" t="s">
        <v>82</v>
      </c>
      <c r="AA6" s="27" t="s">
        <v>82</v>
      </c>
      <c r="AB6" s="27" t="s">
        <v>82</v>
      </c>
      <c r="AC6" s="27" t="s">
        <v>82</v>
      </c>
      <c r="AD6" s="27" t="s">
        <v>82</v>
      </c>
      <c r="AE6" s="27" t="s">
        <v>82</v>
      </c>
      <c r="AF6" s="27" t="s">
        <v>82</v>
      </c>
      <c r="AG6" s="27" t="s">
        <v>82</v>
      </c>
      <c r="AH6" s="27" t="s">
        <v>82</v>
      </c>
      <c r="AI6" s="10" t="s">
        <v>81</v>
      </c>
      <c r="AJ6" s="10" t="s">
        <v>81</v>
      </c>
      <c r="AK6" s="10" t="s">
        <v>81</v>
      </c>
      <c r="AL6" s="10" t="s">
        <v>81</v>
      </c>
      <c r="AM6" s="10" t="s">
        <v>81</v>
      </c>
      <c r="AN6" s="10" t="s">
        <v>81</v>
      </c>
      <c r="AO6" s="10" t="s">
        <v>81</v>
      </c>
      <c r="AP6" s="10" t="s">
        <v>81</v>
      </c>
      <c r="AQ6" s="10" t="s">
        <v>81</v>
      </c>
      <c r="AR6" s="10" t="s">
        <v>81</v>
      </c>
      <c r="AS6" s="10" t="s">
        <v>81</v>
      </c>
      <c r="AT6" s="10" t="s">
        <v>81</v>
      </c>
      <c r="AU6" s="10" t="s">
        <v>81</v>
      </c>
      <c r="AV6" s="10" t="s">
        <v>81</v>
      </c>
      <c r="AW6" s="10" t="s">
        <v>81</v>
      </c>
      <c r="AX6" s="10" t="s">
        <v>81</v>
      </c>
      <c r="AY6" s="8" t="s">
        <v>80</v>
      </c>
      <c r="AZ6" s="8" t="s">
        <v>80</v>
      </c>
      <c r="BA6" s="8" t="s">
        <v>80</v>
      </c>
      <c r="BB6" s="8" t="s">
        <v>80</v>
      </c>
      <c r="BC6" s="8" t="s">
        <v>80</v>
      </c>
      <c r="BD6" s="8" t="s">
        <v>80</v>
      </c>
      <c r="BE6" s="8" t="s">
        <v>80</v>
      </c>
      <c r="BF6" s="8" t="s">
        <v>80</v>
      </c>
      <c r="BG6" s="8" t="s">
        <v>80</v>
      </c>
      <c r="BH6" s="8" t="s">
        <v>80</v>
      </c>
      <c r="BI6" s="8" t="s">
        <v>80</v>
      </c>
      <c r="BJ6" s="8" t="s">
        <v>80</v>
      </c>
      <c r="BK6" s="6" t="s">
        <v>79</v>
      </c>
      <c r="BL6" s="6" t="s">
        <v>79</v>
      </c>
      <c r="BM6" s="6" t="s">
        <v>79</v>
      </c>
      <c r="BN6" s="6" t="s">
        <v>79</v>
      </c>
    </row>
    <row r="7" spans="1:66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</row>
    <row r="9" spans="1:66" x14ac:dyDescent="0.25">
      <c r="A9" s="26" t="s">
        <v>73</v>
      </c>
      <c r="B9" s="26" t="str">
        <f>_xlfn.CONCAT(A9," = bytearray([",C11,", ",K11,", ",S11,", ",AA11,", ",AI11,", ",AQ11,", ",AY11,", ",BG11,"])")</f>
        <v>MASK_SM_SENSOR_ID = bytearray([0x00, 0x00, 0x00, 0x00, 0x00, 0x00, 0x00, 0x0F])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  <c r="AY9" s="26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1</v>
      </c>
      <c r="BL9" s="26">
        <v>1</v>
      </c>
      <c r="BM9" s="26">
        <v>1</v>
      </c>
      <c r="BN9" s="26">
        <v>1</v>
      </c>
    </row>
    <row r="10" spans="1:66" x14ac:dyDescent="0.25">
      <c r="C10" s="25" t="str">
        <f>BIN2HEX(_xlfn.CONCAT(C9:F9))</f>
        <v>0</v>
      </c>
      <c r="D10" s="25"/>
      <c r="E10" s="25"/>
      <c r="F10" s="25"/>
      <c r="G10" s="25" t="str">
        <f>BIN2HEX(_xlfn.CONCAT(G9:J9))</f>
        <v>0</v>
      </c>
      <c r="H10" s="25"/>
      <c r="I10" s="25"/>
      <c r="J10" s="25"/>
      <c r="K10" s="25" t="str">
        <f>BIN2HEX(_xlfn.CONCAT(K9:N9))</f>
        <v>0</v>
      </c>
      <c r="L10" s="25"/>
      <c r="M10" s="25"/>
      <c r="N10" s="25"/>
      <c r="O10" s="25" t="str">
        <f>BIN2HEX(_xlfn.CONCAT(O9:R9))</f>
        <v>0</v>
      </c>
      <c r="P10" s="25"/>
      <c r="Q10" s="25"/>
      <c r="R10" s="25"/>
      <c r="S10" s="25" t="str">
        <f>BIN2HEX(_xlfn.CONCAT(S9:V9))</f>
        <v>0</v>
      </c>
      <c r="T10" s="25"/>
      <c r="U10" s="25"/>
      <c r="V10" s="25"/>
      <c r="W10" s="25" t="str">
        <f>BIN2HEX(_xlfn.CONCAT(W9:Z9))</f>
        <v>0</v>
      </c>
      <c r="X10" s="25"/>
      <c r="Y10" s="25"/>
      <c r="Z10" s="25"/>
      <c r="AA10" s="25" t="str">
        <f>BIN2HEX(_xlfn.CONCAT(AA9:AD9))</f>
        <v>0</v>
      </c>
      <c r="AB10" s="25"/>
      <c r="AC10" s="25"/>
      <c r="AD10" s="25"/>
      <c r="AE10" s="25" t="str">
        <f>BIN2HEX(_xlfn.CONCAT(AE9:AH9))</f>
        <v>0</v>
      </c>
      <c r="AF10" s="25"/>
      <c r="AG10" s="25"/>
      <c r="AH10" s="25"/>
      <c r="AI10" s="25" t="str">
        <f>BIN2HEX(_xlfn.CONCAT(AI9:AL9))</f>
        <v>0</v>
      </c>
      <c r="AJ10" s="25"/>
      <c r="AK10" s="25"/>
      <c r="AL10" s="25"/>
      <c r="AM10" s="25" t="str">
        <f>BIN2HEX(_xlfn.CONCAT(AM9:AP9))</f>
        <v>0</v>
      </c>
      <c r="AN10" s="25"/>
      <c r="AO10" s="25"/>
      <c r="AP10" s="25"/>
      <c r="AQ10" s="25" t="str">
        <f>BIN2HEX(_xlfn.CONCAT(AQ9:AT9))</f>
        <v>0</v>
      </c>
      <c r="AR10" s="25"/>
      <c r="AS10" s="25"/>
      <c r="AT10" s="25"/>
      <c r="AU10" s="25" t="str">
        <f>BIN2HEX(_xlfn.CONCAT(AU9:AX9))</f>
        <v>0</v>
      </c>
      <c r="AV10" s="25"/>
      <c r="AW10" s="25"/>
      <c r="AX10" s="25"/>
      <c r="AY10" s="25" t="str">
        <f>BIN2HEX(_xlfn.CONCAT(AY9:BB9))</f>
        <v>0</v>
      </c>
      <c r="AZ10" s="25"/>
      <c r="BA10" s="25"/>
      <c r="BB10" s="25"/>
      <c r="BC10" s="25" t="str">
        <f>BIN2HEX(_xlfn.CONCAT(BC9:BF9))</f>
        <v>0</v>
      </c>
      <c r="BD10" s="25"/>
      <c r="BE10" s="25"/>
      <c r="BF10" s="25"/>
      <c r="BG10" s="25" t="str">
        <f>BIN2HEX(_xlfn.CONCAT(BG9:BJ9))</f>
        <v>0</v>
      </c>
      <c r="BH10" s="25"/>
      <c r="BI10" s="25"/>
      <c r="BJ10" s="25"/>
      <c r="BK10" s="25" t="str">
        <f>BIN2HEX(_xlfn.CONCAT(BK9:BN9))</f>
        <v>F</v>
      </c>
      <c r="BL10" s="25"/>
      <c r="BM10" s="25"/>
      <c r="BN10" s="25"/>
    </row>
    <row r="11" spans="1:66" x14ac:dyDescent="0.25">
      <c r="C11" s="25" t="str">
        <f t="shared" ref="C11" si="0">_xlfn.CONCAT("0x",C10,G10)</f>
        <v>0x00</v>
      </c>
      <c r="D11" s="25"/>
      <c r="E11" s="25"/>
      <c r="F11" s="25"/>
      <c r="G11" s="25"/>
      <c r="H11" s="25"/>
      <c r="I11" s="25"/>
      <c r="J11" s="25"/>
      <c r="K11" s="25" t="str">
        <f t="shared" ref="K11" si="1">_xlfn.CONCAT("0x",K10,O10)</f>
        <v>0x00</v>
      </c>
      <c r="L11" s="25"/>
      <c r="M11" s="25"/>
      <c r="N11" s="25"/>
      <c r="O11" s="25"/>
      <c r="P11" s="25"/>
      <c r="Q11" s="25"/>
      <c r="R11" s="25"/>
      <c r="S11" s="25" t="str">
        <f t="shared" ref="S11" si="2">_xlfn.CONCAT("0x",S10,W10)</f>
        <v>0x00</v>
      </c>
      <c r="T11" s="25"/>
      <c r="U11" s="25"/>
      <c r="V11" s="25"/>
      <c r="W11" s="25"/>
      <c r="X11" s="25"/>
      <c r="Y11" s="25"/>
      <c r="Z11" s="25"/>
      <c r="AA11" s="25" t="str">
        <f t="shared" ref="AA11" si="3">_xlfn.CONCAT("0x",AA10,AE10)</f>
        <v>0x00</v>
      </c>
      <c r="AB11" s="25"/>
      <c r="AC11" s="25"/>
      <c r="AD11" s="25"/>
      <c r="AE11" s="25"/>
      <c r="AF11" s="25"/>
      <c r="AG11" s="25"/>
      <c r="AH11" s="25"/>
      <c r="AI11" s="25" t="str">
        <f t="shared" ref="AI11" si="4">_xlfn.CONCAT("0x",AI10,AM10)</f>
        <v>0x00</v>
      </c>
      <c r="AJ11" s="25"/>
      <c r="AK11" s="25"/>
      <c r="AL11" s="25"/>
      <c r="AM11" s="25"/>
      <c r="AN11" s="25"/>
      <c r="AO11" s="25"/>
      <c r="AP11" s="25"/>
      <c r="AQ11" s="25" t="str">
        <f t="shared" ref="AQ11" si="5">_xlfn.CONCAT("0x",AQ10,AU10)</f>
        <v>0x00</v>
      </c>
      <c r="AR11" s="25"/>
      <c r="AS11" s="25"/>
      <c r="AT11" s="25"/>
      <c r="AU11" s="25"/>
      <c r="AV11" s="25"/>
      <c r="AW11" s="25"/>
      <c r="AX11" s="25"/>
      <c r="AY11" s="25" t="str">
        <f t="shared" ref="AY11" si="6">_xlfn.CONCAT("0x",AY10,BC10)</f>
        <v>0x00</v>
      </c>
      <c r="AZ11" s="25"/>
      <c r="BA11" s="25"/>
      <c r="BB11" s="25"/>
      <c r="BC11" s="25"/>
      <c r="BD11" s="25"/>
      <c r="BE11" s="25"/>
      <c r="BF11" s="25"/>
      <c r="BG11" s="25" t="str">
        <f>_xlfn.CONCAT("0x",BG10,BK10)</f>
        <v>0x0F</v>
      </c>
      <c r="BH11" s="25"/>
      <c r="BI11" s="25"/>
      <c r="BJ11" s="25"/>
      <c r="BK11" s="25"/>
      <c r="BL11" s="25"/>
      <c r="BM11" s="25"/>
      <c r="BN11" s="25"/>
    </row>
    <row r="12" spans="1:66" x14ac:dyDescent="0.25"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</row>
    <row r="13" spans="1:66" x14ac:dyDescent="0.25">
      <c r="A13" s="26" t="s">
        <v>76</v>
      </c>
      <c r="B13" s="26" t="str">
        <f>_xlfn.CONCAT(A13," = bytearray([",C15,", ",K15,", ",S15,", ",AA15,", ",AI15,", ",AQ15,", ",AY15,", ",BG15,"])")</f>
        <v>MASK_SM_INTERVAL_COUNTDOWN = bytearray([0x00, 0x00, 0x00, 0x00, 0x00, 0x00, 0xFF, 0xF0])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  <c r="AY13" s="22">
        <v>1</v>
      </c>
      <c r="AZ13" s="22">
        <v>1</v>
      </c>
      <c r="BA13" s="22">
        <v>1</v>
      </c>
      <c r="BB13" s="22">
        <v>1</v>
      </c>
      <c r="BC13" s="22">
        <v>1</v>
      </c>
      <c r="BD13" s="22">
        <v>1</v>
      </c>
      <c r="BE13" s="22">
        <v>1</v>
      </c>
      <c r="BF13" s="22">
        <v>1</v>
      </c>
      <c r="BG13" s="22">
        <v>1</v>
      </c>
      <c r="BH13" s="22">
        <v>1</v>
      </c>
      <c r="BI13" s="22">
        <v>1</v>
      </c>
      <c r="BJ13" s="22">
        <v>1</v>
      </c>
      <c r="BK13" s="26">
        <v>0</v>
      </c>
      <c r="BL13" s="26">
        <v>0</v>
      </c>
      <c r="BM13" s="26">
        <v>0</v>
      </c>
      <c r="BN13" s="26">
        <v>0</v>
      </c>
    </row>
    <row r="14" spans="1:66" x14ac:dyDescent="0.25">
      <c r="C14" s="25" t="str">
        <f>BIN2HEX(_xlfn.CONCAT(C13:F13))</f>
        <v>0</v>
      </c>
      <c r="D14" s="25"/>
      <c r="E14" s="25"/>
      <c r="F14" s="25"/>
      <c r="G14" s="25" t="str">
        <f>BIN2HEX(_xlfn.CONCAT(G13:J13))</f>
        <v>0</v>
      </c>
      <c r="H14" s="25"/>
      <c r="I14" s="25"/>
      <c r="J14" s="25"/>
      <c r="K14" s="25" t="str">
        <f>BIN2HEX(_xlfn.CONCAT(K13:N13))</f>
        <v>0</v>
      </c>
      <c r="L14" s="25"/>
      <c r="M14" s="25"/>
      <c r="N14" s="25"/>
      <c r="O14" s="25" t="str">
        <f>BIN2HEX(_xlfn.CONCAT(O13:R13))</f>
        <v>0</v>
      </c>
      <c r="P14" s="25"/>
      <c r="Q14" s="25"/>
      <c r="R14" s="25"/>
      <c r="S14" s="25" t="str">
        <f>BIN2HEX(_xlfn.CONCAT(S13:V13))</f>
        <v>0</v>
      </c>
      <c r="T14" s="25"/>
      <c r="U14" s="25"/>
      <c r="V14" s="25"/>
      <c r="W14" s="25" t="str">
        <f>BIN2HEX(_xlfn.CONCAT(W13:Z13))</f>
        <v>0</v>
      </c>
      <c r="X14" s="25"/>
      <c r="Y14" s="25"/>
      <c r="Z14" s="25"/>
      <c r="AA14" s="25" t="str">
        <f>BIN2HEX(_xlfn.CONCAT(AA13:AD13))</f>
        <v>0</v>
      </c>
      <c r="AB14" s="25"/>
      <c r="AC14" s="25"/>
      <c r="AD14" s="25"/>
      <c r="AE14" s="25" t="str">
        <f>BIN2HEX(_xlfn.CONCAT(AE13:AH13))</f>
        <v>0</v>
      </c>
      <c r="AF14" s="25"/>
      <c r="AG14" s="25"/>
      <c r="AH14" s="25"/>
      <c r="AI14" s="25" t="str">
        <f>BIN2HEX(_xlfn.CONCAT(AI13:AL13))</f>
        <v>0</v>
      </c>
      <c r="AJ14" s="25"/>
      <c r="AK14" s="25"/>
      <c r="AL14" s="25"/>
      <c r="AM14" s="25" t="str">
        <f>BIN2HEX(_xlfn.CONCAT(AM13:AP13))</f>
        <v>0</v>
      </c>
      <c r="AN14" s="25"/>
      <c r="AO14" s="25"/>
      <c r="AP14" s="25"/>
      <c r="AQ14" s="25" t="str">
        <f>BIN2HEX(_xlfn.CONCAT(AQ13:AT13))</f>
        <v>0</v>
      </c>
      <c r="AR14" s="25"/>
      <c r="AS14" s="25"/>
      <c r="AT14" s="25"/>
      <c r="AU14" s="25" t="str">
        <f>BIN2HEX(_xlfn.CONCAT(AU13:AX13))</f>
        <v>0</v>
      </c>
      <c r="AV14" s="25"/>
      <c r="AW14" s="25"/>
      <c r="AX14" s="25"/>
      <c r="AY14" s="25" t="str">
        <f>BIN2HEX(_xlfn.CONCAT(AY13:BB13))</f>
        <v>F</v>
      </c>
      <c r="AZ14" s="25"/>
      <c r="BA14" s="25"/>
      <c r="BB14" s="25"/>
      <c r="BC14" s="25" t="str">
        <f>BIN2HEX(_xlfn.CONCAT(BC13:BF13))</f>
        <v>F</v>
      </c>
      <c r="BD14" s="25"/>
      <c r="BE14" s="25"/>
      <c r="BF14" s="25"/>
      <c r="BG14" s="25" t="str">
        <f>BIN2HEX(_xlfn.CONCAT(BG13:BJ13))</f>
        <v>F</v>
      </c>
      <c r="BH14" s="25"/>
      <c r="BI14" s="25"/>
      <c r="BJ14" s="25"/>
      <c r="BK14" s="25" t="str">
        <f>BIN2HEX(_xlfn.CONCAT(BK13:BN13))</f>
        <v>0</v>
      </c>
      <c r="BL14" s="25"/>
      <c r="BM14" s="25"/>
      <c r="BN14" s="25"/>
    </row>
    <row r="15" spans="1:66" x14ac:dyDescent="0.25">
      <c r="C15" s="25" t="str">
        <f t="shared" ref="C15" si="7">_xlfn.CONCAT("0x",C14,G14)</f>
        <v>0x00</v>
      </c>
      <c r="D15" s="25"/>
      <c r="E15" s="25"/>
      <c r="F15" s="25"/>
      <c r="G15" s="25"/>
      <c r="H15" s="25"/>
      <c r="I15" s="25"/>
      <c r="J15" s="25"/>
      <c r="K15" s="25" t="str">
        <f t="shared" ref="K15" si="8">_xlfn.CONCAT("0x",K14,O14)</f>
        <v>0x00</v>
      </c>
      <c r="L15" s="25"/>
      <c r="M15" s="25"/>
      <c r="N15" s="25"/>
      <c r="O15" s="25"/>
      <c r="P15" s="25"/>
      <c r="Q15" s="25"/>
      <c r="R15" s="25"/>
      <c r="S15" s="25" t="str">
        <f t="shared" ref="S15" si="9">_xlfn.CONCAT("0x",S14,W14)</f>
        <v>0x00</v>
      </c>
      <c r="T15" s="25"/>
      <c r="U15" s="25"/>
      <c r="V15" s="25"/>
      <c r="W15" s="25"/>
      <c r="X15" s="25"/>
      <c r="Y15" s="25"/>
      <c r="Z15" s="25"/>
      <c r="AA15" s="25" t="str">
        <f t="shared" ref="AA15" si="10">_xlfn.CONCAT("0x",AA14,AE14)</f>
        <v>0x00</v>
      </c>
      <c r="AB15" s="25"/>
      <c r="AC15" s="25"/>
      <c r="AD15" s="25"/>
      <c r="AE15" s="25"/>
      <c r="AF15" s="25"/>
      <c r="AG15" s="25"/>
      <c r="AH15" s="25"/>
      <c r="AI15" s="25" t="str">
        <f t="shared" ref="AI15" si="11">_xlfn.CONCAT("0x",AI14,AM14)</f>
        <v>0x00</v>
      </c>
      <c r="AJ15" s="25"/>
      <c r="AK15" s="25"/>
      <c r="AL15" s="25"/>
      <c r="AM15" s="25"/>
      <c r="AN15" s="25"/>
      <c r="AO15" s="25"/>
      <c r="AP15" s="25"/>
      <c r="AQ15" s="25" t="str">
        <f t="shared" ref="AQ15" si="12">_xlfn.CONCAT("0x",AQ14,AU14)</f>
        <v>0x00</v>
      </c>
      <c r="AR15" s="25"/>
      <c r="AS15" s="25"/>
      <c r="AT15" s="25"/>
      <c r="AU15" s="25"/>
      <c r="AV15" s="25"/>
      <c r="AW15" s="25"/>
      <c r="AX15" s="25"/>
      <c r="AY15" s="25" t="str">
        <f t="shared" ref="AY15" si="13">_xlfn.CONCAT("0x",AY14,BC14)</f>
        <v>0xFF</v>
      </c>
      <c r="AZ15" s="25"/>
      <c r="BA15" s="25"/>
      <c r="BB15" s="25"/>
      <c r="BC15" s="25"/>
      <c r="BD15" s="25"/>
      <c r="BE15" s="25"/>
      <c r="BF15" s="25"/>
      <c r="BG15" s="25" t="str">
        <f>_xlfn.CONCAT("0x",BG14,BK14)</f>
        <v>0xF0</v>
      </c>
      <c r="BH15" s="25"/>
      <c r="BI15" s="25"/>
      <c r="BJ15" s="25"/>
      <c r="BK15" s="25"/>
      <c r="BL15" s="25"/>
      <c r="BM15" s="25"/>
      <c r="BN15" s="25"/>
    </row>
    <row r="17" spans="1:66" x14ac:dyDescent="0.25">
      <c r="A17" s="26" t="s">
        <v>77</v>
      </c>
      <c r="B17" s="26" t="str">
        <f>_xlfn.CONCAT(A17," = bytearray([",C19,", ",K19,", ",S19,", ",AA19,", ",AI19,", ",AQ19,", ",AY19,", ",BG19,"])")</f>
        <v>MASK_SM_NUMBER_OF_LANES = bytearray([0x00, 0x00, 0x00, 0x00, 0xFF, 0xFF, 0x00, 0x00])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0">
        <v>1</v>
      </c>
      <c r="AJ17" s="20">
        <v>1</v>
      </c>
      <c r="AK17" s="20">
        <v>1</v>
      </c>
      <c r="AL17" s="20">
        <v>1</v>
      </c>
      <c r="AM17" s="20">
        <v>1</v>
      </c>
      <c r="AN17" s="20">
        <v>1</v>
      </c>
      <c r="AO17" s="20">
        <v>1</v>
      </c>
      <c r="AP17" s="20">
        <v>1</v>
      </c>
      <c r="AQ17" s="20">
        <v>1</v>
      </c>
      <c r="AR17" s="20">
        <v>1</v>
      </c>
      <c r="AS17" s="20">
        <v>1</v>
      </c>
      <c r="AT17" s="20">
        <v>1</v>
      </c>
      <c r="AU17" s="20">
        <v>1</v>
      </c>
      <c r="AV17" s="20">
        <v>1</v>
      </c>
      <c r="AW17" s="20">
        <v>1</v>
      </c>
      <c r="AX17" s="20">
        <v>1</v>
      </c>
      <c r="AY17" s="26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0</v>
      </c>
      <c r="BE17" s="26">
        <v>0</v>
      </c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</row>
    <row r="18" spans="1:66" x14ac:dyDescent="0.25">
      <c r="C18" s="25" t="str">
        <f>BIN2HEX(_xlfn.CONCAT(C17:F17))</f>
        <v>0</v>
      </c>
      <c r="D18" s="25"/>
      <c r="E18" s="25"/>
      <c r="F18" s="25"/>
      <c r="G18" s="25" t="str">
        <f>BIN2HEX(_xlfn.CONCAT(G17:J17))</f>
        <v>0</v>
      </c>
      <c r="H18" s="25"/>
      <c r="I18" s="25"/>
      <c r="J18" s="25"/>
      <c r="K18" s="25" t="str">
        <f>BIN2HEX(_xlfn.CONCAT(K17:N17))</f>
        <v>0</v>
      </c>
      <c r="L18" s="25"/>
      <c r="M18" s="25"/>
      <c r="N18" s="25"/>
      <c r="O18" s="25" t="str">
        <f>BIN2HEX(_xlfn.CONCAT(O17:R17))</f>
        <v>0</v>
      </c>
      <c r="P18" s="25"/>
      <c r="Q18" s="25"/>
      <c r="R18" s="25"/>
      <c r="S18" s="25" t="str">
        <f>BIN2HEX(_xlfn.CONCAT(S17:V17))</f>
        <v>0</v>
      </c>
      <c r="T18" s="25"/>
      <c r="U18" s="25"/>
      <c r="V18" s="25"/>
      <c r="W18" s="25" t="str">
        <f>BIN2HEX(_xlfn.CONCAT(W17:Z17))</f>
        <v>0</v>
      </c>
      <c r="X18" s="25"/>
      <c r="Y18" s="25"/>
      <c r="Z18" s="25"/>
      <c r="AA18" s="25" t="str">
        <f>BIN2HEX(_xlfn.CONCAT(AA17:AD17))</f>
        <v>0</v>
      </c>
      <c r="AB18" s="25"/>
      <c r="AC18" s="25"/>
      <c r="AD18" s="25"/>
      <c r="AE18" s="25" t="str">
        <f>BIN2HEX(_xlfn.CONCAT(AE17:AH17))</f>
        <v>0</v>
      </c>
      <c r="AF18" s="25"/>
      <c r="AG18" s="25"/>
      <c r="AH18" s="25"/>
      <c r="AI18" s="25" t="str">
        <f>BIN2HEX(_xlfn.CONCAT(AI17:AL17))</f>
        <v>F</v>
      </c>
      <c r="AJ18" s="25"/>
      <c r="AK18" s="25"/>
      <c r="AL18" s="25"/>
      <c r="AM18" s="25" t="str">
        <f>BIN2HEX(_xlfn.CONCAT(AM17:AP17))</f>
        <v>F</v>
      </c>
      <c r="AN18" s="25"/>
      <c r="AO18" s="25"/>
      <c r="AP18" s="25"/>
      <c r="AQ18" s="25" t="str">
        <f>BIN2HEX(_xlfn.CONCAT(AQ17:AT17))</f>
        <v>F</v>
      </c>
      <c r="AR18" s="25"/>
      <c r="AS18" s="25"/>
      <c r="AT18" s="25"/>
      <c r="AU18" s="25" t="str">
        <f>BIN2HEX(_xlfn.CONCAT(AU17:AX17))</f>
        <v>F</v>
      </c>
      <c r="AV18" s="25"/>
      <c r="AW18" s="25"/>
      <c r="AX18" s="25"/>
      <c r="AY18" s="25" t="str">
        <f>BIN2HEX(_xlfn.CONCAT(AY17:BB17))</f>
        <v>0</v>
      </c>
      <c r="AZ18" s="25"/>
      <c r="BA18" s="25"/>
      <c r="BB18" s="25"/>
      <c r="BC18" s="25" t="str">
        <f>BIN2HEX(_xlfn.CONCAT(BC17:BF17))</f>
        <v>0</v>
      </c>
      <c r="BD18" s="25"/>
      <c r="BE18" s="25"/>
      <c r="BF18" s="25"/>
      <c r="BG18" s="25" t="str">
        <f>BIN2HEX(_xlfn.CONCAT(BG17:BJ17))</f>
        <v>0</v>
      </c>
      <c r="BH18" s="25"/>
      <c r="BI18" s="25"/>
      <c r="BJ18" s="25"/>
      <c r="BK18" s="25" t="str">
        <f>BIN2HEX(_xlfn.CONCAT(BK17:BN17))</f>
        <v>0</v>
      </c>
      <c r="BL18" s="25"/>
      <c r="BM18" s="25"/>
      <c r="BN18" s="25"/>
    </row>
    <row r="19" spans="1:66" x14ac:dyDescent="0.25">
      <c r="C19" s="25" t="str">
        <f t="shared" ref="C19" si="14">_xlfn.CONCAT("0x",C18,G18)</f>
        <v>0x00</v>
      </c>
      <c r="D19" s="25"/>
      <c r="E19" s="25"/>
      <c r="F19" s="25"/>
      <c r="G19" s="25"/>
      <c r="H19" s="25"/>
      <c r="I19" s="25"/>
      <c r="J19" s="25"/>
      <c r="K19" s="25" t="str">
        <f t="shared" ref="K19" si="15">_xlfn.CONCAT("0x",K18,O18)</f>
        <v>0x00</v>
      </c>
      <c r="L19" s="25"/>
      <c r="M19" s="25"/>
      <c r="N19" s="25"/>
      <c r="O19" s="25"/>
      <c r="P19" s="25"/>
      <c r="Q19" s="25"/>
      <c r="R19" s="25"/>
      <c r="S19" s="25" t="str">
        <f t="shared" ref="S19" si="16">_xlfn.CONCAT("0x",S18,W18)</f>
        <v>0x00</v>
      </c>
      <c r="T19" s="25"/>
      <c r="U19" s="25"/>
      <c r="V19" s="25"/>
      <c r="W19" s="25"/>
      <c r="X19" s="25"/>
      <c r="Y19" s="25"/>
      <c r="Z19" s="25"/>
      <c r="AA19" s="25" t="str">
        <f t="shared" ref="AA19" si="17">_xlfn.CONCAT("0x",AA18,AE18)</f>
        <v>0x00</v>
      </c>
      <c r="AB19" s="25"/>
      <c r="AC19" s="25"/>
      <c r="AD19" s="25"/>
      <c r="AE19" s="25"/>
      <c r="AF19" s="25"/>
      <c r="AG19" s="25"/>
      <c r="AH19" s="25"/>
      <c r="AI19" s="25" t="str">
        <f t="shared" ref="AI19" si="18">_xlfn.CONCAT("0x",AI18,AM18)</f>
        <v>0xFF</v>
      </c>
      <c r="AJ19" s="25"/>
      <c r="AK19" s="25"/>
      <c r="AL19" s="25"/>
      <c r="AM19" s="25"/>
      <c r="AN19" s="25"/>
      <c r="AO19" s="25"/>
      <c r="AP19" s="25"/>
      <c r="AQ19" s="25" t="str">
        <f t="shared" ref="AQ19" si="19">_xlfn.CONCAT("0x",AQ18,AU18)</f>
        <v>0xFF</v>
      </c>
      <c r="AR19" s="25"/>
      <c r="AS19" s="25"/>
      <c r="AT19" s="25"/>
      <c r="AU19" s="25"/>
      <c r="AV19" s="25"/>
      <c r="AW19" s="25"/>
      <c r="AX19" s="25"/>
      <c r="AY19" s="25" t="str">
        <f t="shared" ref="AY19" si="20">_xlfn.CONCAT("0x",AY18,BC18)</f>
        <v>0x00</v>
      </c>
      <c r="AZ19" s="25"/>
      <c r="BA19" s="25"/>
      <c r="BB19" s="25"/>
      <c r="BC19" s="25"/>
      <c r="BD19" s="25"/>
      <c r="BE19" s="25"/>
      <c r="BF19" s="25"/>
      <c r="BG19" s="25" t="str">
        <f>_xlfn.CONCAT("0x",BG18,BK18)</f>
        <v>0x00</v>
      </c>
      <c r="BH19" s="25"/>
      <c r="BI19" s="25"/>
      <c r="BJ19" s="25"/>
      <c r="BK19" s="25"/>
      <c r="BL19" s="25"/>
      <c r="BM19" s="25"/>
      <c r="BN19" s="25"/>
    </row>
    <row r="21" spans="1:66" x14ac:dyDescent="0.25">
      <c r="A21" s="26" t="s">
        <v>78</v>
      </c>
      <c r="B21" s="26" t="str">
        <f>_xlfn.CONCAT(A21," = bytearray([",C23,", ",K23,", ",S23,", ",AA23,", ",AI23,", ",AQ23,", ",AY23,", ",BG23,"])")</f>
        <v>MASK_SM_SERIAL_NUMBER = bytearray([0xFF, 0xFF, 0xFF, 0xFF, 0x00, 0x00, 0x00, 0x00])</v>
      </c>
      <c r="C21" s="28">
        <v>1</v>
      </c>
      <c r="D21" s="28">
        <v>1</v>
      </c>
      <c r="E21" s="28">
        <v>1</v>
      </c>
      <c r="F21" s="28">
        <v>1</v>
      </c>
      <c r="G21" s="28">
        <v>1</v>
      </c>
      <c r="H21" s="28">
        <v>1</v>
      </c>
      <c r="I21" s="28">
        <v>1</v>
      </c>
      <c r="J21" s="28">
        <v>1</v>
      </c>
      <c r="K21" s="28">
        <v>1</v>
      </c>
      <c r="L21" s="28">
        <v>1</v>
      </c>
      <c r="M21" s="28">
        <v>1</v>
      </c>
      <c r="N21" s="28">
        <v>1</v>
      </c>
      <c r="O21" s="28">
        <v>1</v>
      </c>
      <c r="P21" s="28">
        <v>1</v>
      </c>
      <c r="Q21" s="28">
        <v>1</v>
      </c>
      <c r="R21" s="28">
        <v>1</v>
      </c>
      <c r="S21" s="28">
        <v>1</v>
      </c>
      <c r="T21" s="28">
        <v>1</v>
      </c>
      <c r="U21" s="28">
        <v>1</v>
      </c>
      <c r="V21" s="28">
        <v>1</v>
      </c>
      <c r="W21" s="28">
        <v>1</v>
      </c>
      <c r="X21" s="28">
        <v>1</v>
      </c>
      <c r="Y21" s="28">
        <v>1</v>
      </c>
      <c r="Z21" s="28">
        <v>1</v>
      </c>
      <c r="AA21" s="28">
        <v>1</v>
      </c>
      <c r="AB21" s="28">
        <v>1</v>
      </c>
      <c r="AC21" s="28">
        <v>1</v>
      </c>
      <c r="AD21" s="28">
        <v>1</v>
      </c>
      <c r="AE21" s="28">
        <v>1</v>
      </c>
      <c r="AF21" s="28">
        <v>1</v>
      </c>
      <c r="AG21" s="28">
        <v>1</v>
      </c>
      <c r="AH21" s="28">
        <v>1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  <c r="AY21" s="26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0</v>
      </c>
      <c r="BF21" s="26">
        <v>0</v>
      </c>
      <c r="BG21" s="26">
        <v>0</v>
      </c>
      <c r="BH21" s="26">
        <v>0</v>
      </c>
      <c r="BI21" s="26">
        <v>0</v>
      </c>
      <c r="BJ21" s="26">
        <v>0</v>
      </c>
      <c r="BK21" s="26">
        <v>0</v>
      </c>
      <c r="BL21" s="26">
        <v>0</v>
      </c>
      <c r="BM21" s="26">
        <v>0</v>
      </c>
      <c r="BN21" s="26">
        <v>0</v>
      </c>
    </row>
    <row r="22" spans="1:66" x14ac:dyDescent="0.25">
      <c r="C22" s="25" t="str">
        <f>BIN2HEX(_xlfn.CONCAT(C21:F21))</f>
        <v>F</v>
      </c>
      <c r="D22" s="25"/>
      <c r="E22" s="25"/>
      <c r="F22" s="25"/>
      <c r="G22" s="25" t="str">
        <f>BIN2HEX(_xlfn.CONCAT(G21:J21))</f>
        <v>F</v>
      </c>
      <c r="H22" s="25"/>
      <c r="I22" s="25"/>
      <c r="J22" s="25"/>
      <c r="K22" s="25" t="str">
        <f>BIN2HEX(_xlfn.CONCAT(K21:N21))</f>
        <v>F</v>
      </c>
      <c r="L22" s="25"/>
      <c r="M22" s="25"/>
      <c r="N22" s="25"/>
      <c r="O22" s="25" t="str">
        <f>BIN2HEX(_xlfn.CONCAT(O21:R21))</f>
        <v>F</v>
      </c>
      <c r="P22" s="25"/>
      <c r="Q22" s="25"/>
      <c r="R22" s="25"/>
      <c r="S22" s="25" t="str">
        <f>BIN2HEX(_xlfn.CONCAT(S21:V21))</f>
        <v>F</v>
      </c>
      <c r="T22" s="25"/>
      <c r="U22" s="25"/>
      <c r="V22" s="25"/>
      <c r="W22" s="25" t="str">
        <f>BIN2HEX(_xlfn.CONCAT(W21:Z21))</f>
        <v>F</v>
      </c>
      <c r="X22" s="25"/>
      <c r="Y22" s="25"/>
      <c r="Z22" s="25"/>
      <c r="AA22" s="25" t="str">
        <f>BIN2HEX(_xlfn.CONCAT(AA21:AD21))</f>
        <v>F</v>
      </c>
      <c r="AB22" s="25"/>
      <c r="AC22" s="25"/>
      <c r="AD22" s="25"/>
      <c r="AE22" s="25" t="str">
        <f>BIN2HEX(_xlfn.CONCAT(AE21:AH21))</f>
        <v>F</v>
      </c>
      <c r="AF22" s="25"/>
      <c r="AG22" s="25"/>
      <c r="AH22" s="25"/>
      <c r="AI22" s="25" t="str">
        <f>BIN2HEX(_xlfn.CONCAT(AI21:AL21))</f>
        <v>0</v>
      </c>
      <c r="AJ22" s="25"/>
      <c r="AK22" s="25"/>
      <c r="AL22" s="25"/>
      <c r="AM22" s="25" t="str">
        <f>BIN2HEX(_xlfn.CONCAT(AM21:AP21))</f>
        <v>0</v>
      </c>
      <c r="AN22" s="25"/>
      <c r="AO22" s="25"/>
      <c r="AP22" s="25"/>
      <c r="AQ22" s="25" t="str">
        <f>BIN2HEX(_xlfn.CONCAT(AQ21:AT21))</f>
        <v>0</v>
      </c>
      <c r="AR22" s="25"/>
      <c r="AS22" s="25"/>
      <c r="AT22" s="25"/>
      <c r="AU22" s="25" t="str">
        <f>BIN2HEX(_xlfn.CONCAT(AU21:AX21))</f>
        <v>0</v>
      </c>
      <c r="AV22" s="25"/>
      <c r="AW22" s="25"/>
      <c r="AX22" s="25"/>
      <c r="AY22" s="25" t="str">
        <f>BIN2HEX(_xlfn.CONCAT(AY21:BB21))</f>
        <v>0</v>
      </c>
      <c r="AZ22" s="25"/>
      <c r="BA22" s="25"/>
      <c r="BB22" s="25"/>
      <c r="BC22" s="25" t="str">
        <f>BIN2HEX(_xlfn.CONCAT(BC21:BF21))</f>
        <v>0</v>
      </c>
      <c r="BD22" s="25"/>
      <c r="BE22" s="25"/>
      <c r="BF22" s="25"/>
      <c r="BG22" s="25" t="str">
        <f>BIN2HEX(_xlfn.CONCAT(BG21:BJ21))</f>
        <v>0</v>
      </c>
      <c r="BH22" s="25"/>
      <c r="BI22" s="25"/>
      <c r="BJ22" s="25"/>
      <c r="BK22" s="25" t="str">
        <f>BIN2HEX(_xlfn.CONCAT(BK21:BN21))</f>
        <v>0</v>
      </c>
      <c r="BL22" s="25"/>
      <c r="BM22" s="25"/>
      <c r="BN22" s="25"/>
    </row>
    <row r="23" spans="1:66" x14ac:dyDescent="0.25">
      <c r="C23" s="25" t="str">
        <f t="shared" ref="C23" si="21">_xlfn.CONCAT("0x",C22,G22)</f>
        <v>0xFF</v>
      </c>
      <c r="D23" s="25"/>
      <c r="E23" s="25"/>
      <c r="F23" s="25"/>
      <c r="G23" s="25"/>
      <c r="H23" s="25"/>
      <c r="I23" s="25"/>
      <c r="J23" s="25"/>
      <c r="K23" s="25" t="str">
        <f t="shared" ref="K23" si="22">_xlfn.CONCAT("0x",K22,O22)</f>
        <v>0xFF</v>
      </c>
      <c r="L23" s="25"/>
      <c r="M23" s="25"/>
      <c r="N23" s="25"/>
      <c r="O23" s="25"/>
      <c r="P23" s="25"/>
      <c r="Q23" s="25"/>
      <c r="R23" s="25"/>
      <c r="S23" s="25" t="str">
        <f t="shared" ref="S23" si="23">_xlfn.CONCAT("0x",S22,W22)</f>
        <v>0xFF</v>
      </c>
      <c r="T23" s="25"/>
      <c r="U23" s="25"/>
      <c r="V23" s="25"/>
      <c r="W23" s="25"/>
      <c r="X23" s="25"/>
      <c r="Y23" s="25"/>
      <c r="Z23" s="25"/>
      <c r="AA23" s="25" t="str">
        <f t="shared" ref="AA23" si="24">_xlfn.CONCAT("0x",AA22,AE22)</f>
        <v>0xFF</v>
      </c>
      <c r="AB23" s="25"/>
      <c r="AC23" s="25"/>
      <c r="AD23" s="25"/>
      <c r="AE23" s="25"/>
      <c r="AF23" s="25"/>
      <c r="AG23" s="25"/>
      <c r="AH23" s="25"/>
      <c r="AI23" s="25" t="str">
        <f t="shared" ref="AI23" si="25">_xlfn.CONCAT("0x",AI22,AM22)</f>
        <v>0x00</v>
      </c>
      <c r="AJ23" s="25"/>
      <c r="AK23" s="25"/>
      <c r="AL23" s="25"/>
      <c r="AM23" s="25"/>
      <c r="AN23" s="25"/>
      <c r="AO23" s="25"/>
      <c r="AP23" s="25"/>
      <c r="AQ23" s="25" t="str">
        <f t="shared" ref="AQ23" si="26">_xlfn.CONCAT("0x",AQ22,AU22)</f>
        <v>0x00</v>
      </c>
      <c r="AR23" s="25"/>
      <c r="AS23" s="25"/>
      <c r="AT23" s="25"/>
      <c r="AU23" s="25"/>
      <c r="AV23" s="25"/>
      <c r="AW23" s="25"/>
      <c r="AX23" s="25"/>
      <c r="AY23" s="25" t="str">
        <f t="shared" ref="AY23" si="27">_xlfn.CONCAT("0x",AY22,BC22)</f>
        <v>0x00</v>
      </c>
      <c r="AZ23" s="25"/>
      <c r="BA23" s="25"/>
      <c r="BB23" s="25"/>
      <c r="BC23" s="25"/>
      <c r="BD23" s="25"/>
      <c r="BE23" s="25"/>
      <c r="BF23" s="25"/>
      <c r="BG23" s="25" t="str">
        <f>_xlfn.CONCAT("0x",BG22,BK22)</f>
        <v>0x00</v>
      </c>
      <c r="BH23" s="25"/>
      <c r="BI23" s="25"/>
      <c r="BJ23" s="25"/>
      <c r="BK23" s="25"/>
      <c r="BL23" s="25"/>
      <c r="BM23" s="25"/>
      <c r="BN23" s="25"/>
    </row>
  </sheetData>
  <mergeCells count="136">
    <mergeCell ref="AY23:BF23"/>
    <mergeCell ref="BG23:BN23"/>
    <mergeCell ref="AY22:BB22"/>
    <mergeCell ref="BC22:BF22"/>
    <mergeCell ref="BG22:BJ22"/>
    <mergeCell ref="BK22:BN22"/>
    <mergeCell ref="C23:J23"/>
    <mergeCell ref="K23:R23"/>
    <mergeCell ref="S23:Z23"/>
    <mergeCell ref="AA23:AH23"/>
    <mergeCell ref="AI23:AP23"/>
    <mergeCell ref="AQ23:AX23"/>
    <mergeCell ref="AA22:AD22"/>
    <mergeCell ref="AE22:AH22"/>
    <mergeCell ref="AI22:AL22"/>
    <mergeCell ref="AM22:AP22"/>
    <mergeCell ref="AQ22:AT22"/>
    <mergeCell ref="AU22:AX22"/>
    <mergeCell ref="C22:F22"/>
    <mergeCell ref="G22:J22"/>
    <mergeCell ref="K22:N22"/>
    <mergeCell ref="O22:R22"/>
    <mergeCell ref="S22:V22"/>
    <mergeCell ref="W22:Z22"/>
    <mergeCell ref="BG18:BJ18"/>
    <mergeCell ref="BK18:BN18"/>
    <mergeCell ref="C19:J19"/>
    <mergeCell ref="K19:R19"/>
    <mergeCell ref="S19:Z19"/>
    <mergeCell ref="AA19:AH19"/>
    <mergeCell ref="AI19:AP19"/>
    <mergeCell ref="AQ19:AX19"/>
    <mergeCell ref="AY19:BF19"/>
    <mergeCell ref="BG19:BN19"/>
    <mergeCell ref="AI18:AL18"/>
    <mergeCell ref="AM18:AP18"/>
    <mergeCell ref="AQ18:AT18"/>
    <mergeCell ref="AU18:AX18"/>
    <mergeCell ref="AY18:BB18"/>
    <mergeCell ref="BC18:BF18"/>
    <mergeCell ref="AY15:BF15"/>
    <mergeCell ref="BG15:BN15"/>
    <mergeCell ref="C18:F18"/>
    <mergeCell ref="G18:J18"/>
    <mergeCell ref="K18:N18"/>
    <mergeCell ref="O18:R18"/>
    <mergeCell ref="S18:V18"/>
    <mergeCell ref="W18:Z18"/>
    <mergeCell ref="AA18:AD18"/>
    <mergeCell ref="AE18:AH18"/>
    <mergeCell ref="AY14:BB14"/>
    <mergeCell ref="BC14:BF14"/>
    <mergeCell ref="BG14:BJ14"/>
    <mergeCell ref="BK14:BN14"/>
    <mergeCell ref="C15:J15"/>
    <mergeCell ref="K15:R15"/>
    <mergeCell ref="S15:Z15"/>
    <mergeCell ref="AA15:AH15"/>
    <mergeCell ref="AI15:AP15"/>
    <mergeCell ref="AQ15:AX15"/>
    <mergeCell ref="AA14:AD14"/>
    <mergeCell ref="AE14:AH14"/>
    <mergeCell ref="AI14:AL14"/>
    <mergeCell ref="AM14:AP14"/>
    <mergeCell ref="AQ14:AT14"/>
    <mergeCell ref="AU14:AX14"/>
    <mergeCell ref="C14:F14"/>
    <mergeCell ref="G14:J14"/>
    <mergeCell ref="K14:N14"/>
    <mergeCell ref="O14:R14"/>
    <mergeCell ref="S14:V14"/>
    <mergeCell ref="W14:Z14"/>
    <mergeCell ref="BG10:BJ10"/>
    <mergeCell ref="BK10:BN10"/>
    <mergeCell ref="C11:J11"/>
    <mergeCell ref="K11:R11"/>
    <mergeCell ref="S11:Z11"/>
    <mergeCell ref="AA11:AH11"/>
    <mergeCell ref="AI11:AP11"/>
    <mergeCell ref="AQ11:AX11"/>
    <mergeCell ref="AY11:BF11"/>
    <mergeCell ref="BG11:BN11"/>
    <mergeCell ref="AI10:AL10"/>
    <mergeCell ref="AM10:AP10"/>
    <mergeCell ref="AQ10:AT10"/>
    <mergeCell ref="AU10:AX10"/>
    <mergeCell ref="AY10:BB10"/>
    <mergeCell ref="BC10:BF10"/>
    <mergeCell ref="BG4:BJ4"/>
    <mergeCell ref="BK4:BN4"/>
    <mergeCell ref="C10:F10"/>
    <mergeCell ref="G10:J10"/>
    <mergeCell ref="K10:N10"/>
    <mergeCell ref="O10:R10"/>
    <mergeCell ref="S10:V10"/>
    <mergeCell ref="W10:Z10"/>
    <mergeCell ref="AA10:AD10"/>
    <mergeCell ref="AE10:AH10"/>
    <mergeCell ref="AI4:AL4"/>
    <mergeCell ref="AM4:AP4"/>
    <mergeCell ref="AQ4:AT4"/>
    <mergeCell ref="AU4:AX4"/>
    <mergeCell ref="AY4:BB4"/>
    <mergeCell ref="BC4:BF4"/>
    <mergeCell ref="AY3:BF3"/>
    <mergeCell ref="BG3:BN3"/>
    <mergeCell ref="C4:F4"/>
    <mergeCell ref="G4:J4"/>
    <mergeCell ref="K4:N4"/>
    <mergeCell ref="O4:R4"/>
    <mergeCell ref="S4:V4"/>
    <mergeCell ref="W4:Z4"/>
    <mergeCell ref="AA4:AD4"/>
    <mergeCell ref="AE4:AH4"/>
    <mergeCell ref="C3:J3"/>
    <mergeCell ref="K3:R3"/>
    <mergeCell ref="S3:Z3"/>
    <mergeCell ref="AA3:AH3"/>
    <mergeCell ref="AI3:AP3"/>
    <mergeCell ref="AQ3:AX3"/>
    <mergeCell ref="AY1:BF1"/>
    <mergeCell ref="BG1:BN1"/>
    <mergeCell ref="C2:J2"/>
    <mergeCell ref="K2:R2"/>
    <mergeCell ref="S2:Z2"/>
    <mergeCell ref="AA2:AH2"/>
    <mergeCell ref="AI2:AP2"/>
    <mergeCell ref="AQ2:AX2"/>
    <mergeCell ref="AY2:BF2"/>
    <mergeCell ref="BG2:BN2"/>
    <mergeCell ref="C1:J1"/>
    <mergeCell ref="K1:R1"/>
    <mergeCell ref="S1:Z1"/>
    <mergeCell ref="AA1:AH1"/>
    <mergeCell ref="AI1:AP1"/>
    <mergeCell ref="AQ1:AX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1218C-233E-431F-9FAF-975196277723}">
  <dimension ref="A1:R19"/>
  <sheetViews>
    <sheetView workbookViewId="0">
      <selection activeCell="B13" sqref="B13"/>
    </sheetView>
  </sheetViews>
  <sheetFormatPr defaultRowHeight="15" x14ac:dyDescent="0.25"/>
  <cols>
    <col min="1" max="1" width="33.42578125" style="26" bestFit="1" customWidth="1"/>
    <col min="2" max="2" width="77.5703125" style="26" bestFit="1" customWidth="1"/>
    <col min="3" max="19" width="4.28515625" style="26" customWidth="1"/>
    <col min="20" max="16384" width="9.140625" style="26"/>
  </cols>
  <sheetData>
    <row r="1" spans="1:18" x14ac:dyDescent="0.25">
      <c r="A1" s="26" t="s">
        <v>47</v>
      </c>
      <c r="C1" s="29" t="s">
        <v>39</v>
      </c>
      <c r="D1" s="29"/>
      <c r="E1" s="29"/>
      <c r="F1" s="29"/>
      <c r="G1" s="29"/>
      <c r="H1" s="29"/>
      <c r="I1" s="29"/>
      <c r="J1" s="29"/>
      <c r="K1" s="29" t="s">
        <v>40</v>
      </c>
      <c r="L1" s="29"/>
      <c r="M1" s="29"/>
      <c r="N1" s="29"/>
      <c r="O1" s="29"/>
      <c r="P1" s="29"/>
      <c r="Q1" s="29"/>
      <c r="R1" s="29"/>
    </row>
    <row r="2" spans="1:18" x14ac:dyDescent="0.25">
      <c r="A2" s="24" t="s">
        <v>36</v>
      </c>
      <c r="B2" s="24"/>
      <c r="C2" s="29" t="s">
        <v>0</v>
      </c>
      <c r="D2" s="29"/>
      <c r="E2" s="29"/>
      <c r="F2" s="29"/>
      <c r="G2" s="29"/>
      <c r="H2" s="29"/>
      <c r="I2" s="29"/>
      <c r="J2" s="29"/>
      <c r="K2" s="29" t="s">
        <v>1</v>
      </c>
      <c r="L2" s="29"/>
      <c r="M2" s="29"/>
      <c r="N2" s="29"/>
      <c r="O2" s="29"/>
      <c r="P2" s="29"/>
      <c r="Q2" s="29"/>
      <c r="R2" s="29"/>
    </row>
    <row r="3" spans="1:18" x14ac:dyDescent="0.25">
      <c r="A3" s="24" t="s">
        <v>35</v>
      </c>
      <c r="B3" s="24"/>
      <c r="C3" s="29" t="s">
        <v>1</v>
      </c>
      <c r="D3" s="29"/>
      <c r="E3" s="29"/>
      <c r="F3" s="29"/>
      <c r="G3" s="29"/>
      <c r="H3" s="29"/>
      <c r="I3" s="29"/>
      <c r="J3" s="29"/>
      <c r="K3" s="29" t="s">
        <v>0</v>
      </c>
      <c r="L3" s="29"/>
      <c r="M3" s="29"/>
      <c r="N3" s="29"/>
      <c r="O3" s="29"/>
      <c r="P3" s="29"/>
      <c r="Q3" s="29"/>
      <c r="R3" s="29"/>
    </row>
    <row r="4" spans="1:18" x14ac:dyDescent="0.25">
      <c r="A4" s="24"/>
      <c r="B4" s="24"/>
      <c r="C4" s="29" t="s">
        <v>12</v>
      </c>
      <c r="D4" s="29"/>
      <c r="E4" s="29"/>
      <c r="F4" s="29"/>
      <c r="G4" s="29" t="s">
        <v>11</v>
      </c>
      <c r="H4" s="29"/>
      <c r="I4" s="29"/>
      <c r="J4" s="29"/>
      <c r="K4" s="29" t="s">
        <v>10</v>
      </c>
      <c r="L4" s="29"/>
      <c r="M4" s="29"/>
      <c r="N4" s="29"/>
      <c r="O4" s="29" t="s">
        <v>8</v>
      </c>
      <c r="P4" s="29"/>
      <c r="Q4" s="29"/>
      <c r="R4" s="29"/>
    </row>
    <row r="5" spans="1:18" x14ac:dyDescent="0.25">
      <c r="A5" s="24"/>
      <c r="B5" s="24"/>
      <c r="C5" s="23">
        <v>15</v>
      </c>
      <c r="D5" s="23">
        <v>14</v>
      </c>
      <c r="E5" s="23">
        <v>13</v>
      </c>
      <c r="F5" s="23">
        <v>12</v>
      </c>
      <c r="G5" s="23">
        <v>11</v>
      </c>
      <c r="H5" s="23">
        <v>10</v>
      </c>
      <c r="I5" s="23">
        <v>9</v>
      </c>
      <c r="J5" s="23">
        <v>8</v>
      </c>
      <c r="K5" s="23">
        <v>7</v>
      </c>
      <c r="L5" s="23">
        <v>6</v>
      </c>
      <c r="M5" s="23">
        <v>5</v>
      </c>
      <c r="N5" s="23">
        <v>4</v>
      </c>
      <c r="O5" s="23">
        <v>3</v>
      </c>
      <c r="P5" s="23">
        <v>2</v>
      </c>
      <c r="Q5" s="23">
        <v>1</v>
      </c>
      <c r="R5" s="23">
        <v>0</v>
      </c>
    </row>
    <row r="6" spans="1:18" x14ac:dyDescent="0.25">
      <c r="A6" s="24" t="s">
        <v>83</v>
      </c>
      <c r="B6" s="24" t="s">
        <v>75</v>
      </c>
      <c r="C6" s="10" t="s">
        <v>96</v>
      </c>
      <c r="D6" s="10" t="s">
        <v>95</v>
      </c>
      <c r="E6" s="10" t="s">
        <v>94</v>
      </c>
      <c r="F6" s="10" t="s">
        <v>93</v>
      </c>
      <c r="G6" s="10" t="s">
        <v>92</v>
      </c>
      <c r="H6" s="10" t="s">
        <v>91</v>
      </c>
      <c r="I6" s="10" t="s">
        <v>90</v>
      </c>
      <c r="J6" s="10" t="s">
        <v>89</v>
      </c>
      <c r="K6" s="8" t="s">
        <v>88</v>
      </c>
      <c r="L6" s="8" t="s">
        <v>88</v>
      </c>
      <c r="M6" s="8" t="s">
        <v>88</v>
      </c>
      <c r="N6" s="8" t="s">
        <v>88</v>
      </c>
      <c r="O6" s="8" t="s">
        <v>88</v>
      </c>
      <c r="P6" s="8" t="s">
        <v>88</v>
      </c>
      <c r="Q6" s="8" t="s">
        <v>88</v>
      </c>
      <c r="R6" s="6" t="s">
        <v>87</v>
      </c>
    </row>
    <row r="7" spans="1:18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9" spans="1:18" x14ac:dyDescent="0.25">
      <c r="A9" s="26" t="s">
        <v>84</v>
      </c>
      <c r="B9" s="26" t="str">
        <f>_xlfn.CONCAT(A9," = bytearray([",C11,", ",K11,"])")</f>
        <v>MASK_SM_FEATURE_ID = bytearray([0x00, 0x01])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16">
        <v>1</v>
      </c>
    </row>
    <row r="10" spans="1:18" x14ac:dyDescent="0.25">
      <c r="C10" s="25" t="str">
        <f>BIN2HEX(_xlfn.CONCAT(C9:F9))</f>
        <v>0</v>
      </c>
      <c r="D10" s="25"/>
      <c r="E10" s="25"/>
      <c r="F10" s="25"/>
      <c r="G10" s="25" t="str">
        <f>BIN2HEX(_xlfn.CONCAT(G9:J9))</f>
        <v>0</v>
      </c>
      <c r="H10" s="25"/>
      <c r="I10" s="25"/>
      <c r="J10" s="25"/>
      <c r="K10" s="25" t="str">
        <f>BIN2HEX(_xlfn.CONCAT(K9:N9))</f>
        <v>0</v>
      </c>
      <c r="L10" s="25"/>
      <c r="M10" s="25"/>
      <c r="N10" s="25"/>
      <c r="O10" s="25" t="str">
        <f>BIN2HEX(_xlfn.CONCAT(O9:R9))</f>
        <v>1</v>
      </c>
      <c r="P10" s="25"/>
      <c r="Q10" s="25"/>
      <c r="R10" s="25"/>
    </row>
    <row r="11" spans="1:18" x14ac:dyDescent="0.25">
      <c r="C11" s="25" t="str">
        <f t="shared" ref="C11" si="0">_xlfn.CONCAT("0x",C10,G10)</f>
        <v>0x00</v>
      </c>
      <c r="D11" s="25"/>
      <c r="E11" s="25"/>
      <c r="F11" s="25"/>
      <c r="G11" s="25"/>
      <c r="H11" s="25"/>
      <c r="I11" s="25"/>
      <c r="J11" s="25"/>
      <c r="K11" s="25" t="str">
        <f>_xlfn.CONCAT("0x",K10,O10)</f>
        <v>0x01</v>
      </c>
      <c r="L11" s="25"/>
      <c r="M11" s="25"/>
      <c r="N11" s="25"/>
      <c r="O11" s="25"/>
      <c r="P11" s="25"/>
      <c r="Q11" s="25"/>
      <c r="R11" s="25"/>
    </row>
    <row r="12" spans="1:18" x14ac:dyDescent="0.25"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 x14ac:dyDescent="0.25">
      <c r="A13" s="26" t="s">
        <v>85</v>
      </c>
      <c r="B13" s="26" t="str">
        <f>_xlfn.CONCAT(A13," = bytearray([",C15,", ",K15,"])")</f>
        <v>MASK_SM_MEASUREMENT_LINE = bytearray([0x00, 0xFE])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2">
        <v>1</v>
      </c>
      <c r="L13" s="22">
        <v>1</v>
      </c>
      <c r="M13" s="22">
        <v>1</v>
      </c>
      <c r="N13" s="22">
        <v>1</v>
      </c>
      <c r="O13" s="22">
        <v>1</v>
      </c>
      <c r="P13" s="22">
        <v>1</v>
      </c>
      <c r="Q13" s="22">
        <v>1</v>
      </c>
      <c r="R13" s="26">
        <v>0</v>
      </c>
    </row>
    <row r="14" spans="1:18" x14ac:dyDescent="0.25">
      <c r="C14" s="25" t="str">
        <f>BIN2HEX(_xlfn.CONCAT(C13:F13))</f>
        <v>0</v>
      </c>
      <c r="D14" s="25"/>
      <c r="E14" s="25"/>
      <c r="F14" s="25"/>
      <c r="G14" s="25" t="str">
        <f>BIN2HEX(_xlfn.CONCAT(G13:J13))</f>
        <v>0</v>
      </c>
      <c r="H14" s="25"/>
      <c r="I14" s="25"/>
      <c r="J14" s="25"/>
      <c r="K14" s="25" t="str">
        <f>BIN2HEX(_xlfn.CONCAT(K13:N13))</f>
        <v>F</v>
      </c>
      <c r="L14" s="25"/>
      <c r="M14" s="25"/>
      <c r="N14" s="25"/>
      <c r="O14" s="25" t="str">
        <f>BIN2HEX(_xlfn.CONCAT(O13:R13))</f>
        <v>E</v>
      </c>
      <c r="P14" s="25"/>
      <c r="Q14" s="25"/>
      <c r="R14" s="25"/>
    </row>
    <row r="15" spans="1:18" x14ac:dyDescent="0.25">
      <c r="C15" s="25" t="str">
        <f t="shared" ref="C15" si="1">_xlfn.CONCAT("0x",C14,G14)</f>
        <v>0x00</v>
      </c>
      <c r="D15" s="25"/>
      <c r="E15" s="25"/>
      <c r="F15" s="25"/>
      <c r="G15" s="25"/>
      <c r="H15" s="25"/>
      <c r="I15" s="25"/>
      <c r="J15" s="25"/>
      <c r="K15" s="25" t="str">
        <f>_xlfn.CONCAT("0x",K14,O14)</f>
        <v>0xFE</v>
      </c>
      <c r="L15" s="25"/>
      <c r="M15" s="25"/>
      <c r="N15" s="25"/>
      <c r="O15" s="25"/>
      <c r="P15" s="25"/>
      <c r="Q15" s="25"/>
      <c r="R15" s="25"/>
    </row>
    <row r="17" spans="1:18" x14ac:dyDescent="0.25">
      <c r="A17" s="26" t="s">
        <v>86</v>
      </c>
      <c r="B17" s="26" t="str">
        <f>_xlfn.CONCAT(A17," = bytearray([",C19,", ",K19,"])")</f>
        <v>MASK_SM_WHICH_LANE = bytearray([0xFF, 0x00])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</row>
    <row r="18" spans="1:18" x14ac:dyDescent="0.25">
      <c r="C18" s="25" t="str">
        <f>BIN2HEX(_xlfn.CONCAT(C17:F17))</f>
        <v>F</v>
      </c>
      <c r="D18" s="25"/>
      <c r="E18" s="25"/>
      <c r="F18" s="25"/>
      <c r="G18" s="25" t="str">
        <f>BIN2HEX(_xlfn.CONCAT(G17:J17))</f>
        <v>F</v>
      </c>
      <c r="H18" s="25"/>
      <c r="I18" s="25"/>
      <c r="J18" s="25"/>
      <c r="K18" s="25" t="str">
        <f>BIN2HEX(_xlfn.CONCAT(K17:N17))</f>
        <v>0</v>
      </c>
      <c r="L18" s="25"/>
      <c r="M18" s="25"/>
      <c r="N18" s="25"/>
      <c r="O18" s="25" t="str">
        <f>BIN2HEX(_xlfn.CONCAT(O17:R17))</f>
        <v>0</v>
      </c>
      <c r="P18" s="25"/>
      <c r="Q18" s="25"/>
      <c r="R18" s="25"/>
    </row>
    <row r="19" spans="1:18" x14ac:dyDescent="0.25">
      <c r="C19" s="25" t="str">
        <f t="shared" ref="C19" si="2">_xlfn.CONCAT("0x",C18,G18)</f>
        <v>0xFF</v>
      </c>
      <c r="D19" s="25"/>
      <c r="E19" s="25"/>
      <c r="F19" s="25"/>
      <c r="G19" s="25"/>
      <c r="H19" s="25"/>
      <c r="I19" s="25"/>
      <c r="J19" s="25"/>
      <c r="K19" s="25" t="str">
        <f>_xlfn.CONCAT("0x",K18,O18)</f>
        <v>0x00</v>
      </c>
      <c r="L19" s="25"/>
      <c r="M19" s="25"/>
      <c r="N19" s="25"/>
      <c r="O19" s="25"/>
      <c r="P19" s="25"/>
      <c r="Q19" s="25"/>
      <c r="R19" s="25"/>
    </row>
  </sheetData>
  <mergeCells count="28">
    <mergeCell ref="O18:R18"/>
    <mergeCell ref="K18:N18"/>
    <mergeCell ref="G18:J18"/>
    <mergeCell ref="C18:F18"/>
    <mergeCell ref="K19:R19"/>
    <mergeCell ref="C19:J19"/>
    <mergeCell ref="C15:J15"/>
    <mergeCell ref="K15:R15"/>
    <mergeCell ref="C14:F14"/>
    <mergeCell ref="G14:J14"/>
    <mergeCell ref="K14:N14"/>
    <mergeCell ref="O14:R14"/>
    <mergeCell ref="K10:N10"/>
    <mergeCell ref="O10:R10"/>
    <mergeCell ref="C11:J11"/>
    <mergeCell ref="K11:R11"/>
    <mergeCell ref="C10:F10"/>
    <mergeCell ref="G10:J10"/>
    <mergeCell ref="K4:N4"/>
    <mergeCell ref="O4:R4"/>
    <mergeCell ref="C4:F4"/>
    <mergeCell ref="G4:J4"/>
    <mergeCell ref="C3:J3"/>
    <mergeCell ref="K3:R3"/>
    <mergeCell ref="C1:J1"/>
    <mergeCell ref="K1:R1"/>
    <mergeCell ref="C2:J2"/>
    <mergeCell ref="K2:R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FB56-A271-40BC-B9BD-B248189EBECE}">
  <dimension ref="A1:AP27"/>
  <sheetViews>
    <sheetView topLeftCell="B1" workbookViewId="0">
      <selection activeCell="AQ1" sqref="AQ1"/>
    </sheetView>
  </sheetViews>
  <sheetFormatPr defaultRowHeight="15" x14ac:dyDescent="0.25"/>
  <cols>
    <col min="1" max="1" width="38.28515625" style="26" bestFit="1" customWidth="1"/>
    <col min="2" max="2" width="77.5703125" style="26" bestFit="1" customWidth="1"/>
    <col min="3" max="43" width="4.28515625" style="26" customWidth="1"/>
    <col min="44" max="16384" width="9.140625" style="26"/>
  </cols>
  <sheetData>
    <row r="1" spans="1:42" x14ac:dyDescent="0.25">
      <c r="A1" s="26" t="s">
        <v>47</v>
      </c>
      <c r="C1" s="29" t="s">
        <v>39</v>
      </c>
      <c r="D1" s="29"/>
      <c r="E1" s="29"/>
      <c r="F1" s="29"/>
      <c r="G1" s="29"/>
      <c r="H1" s="29"/>
      <c r="I1" s="29"/>
      <c r="J1" s="29"/>
      <c r="K1" s="29" t="s">
        <v>40</v>
      </c>
      <c r="L1" s="29"/>
      <c r="M1" s="29"/>
      <c r="N1" s="29"/>
      <c r="O1" s="29"/>
      <c r="P1" s="29"/>
      <c r="Q1" s="29"/>
      <c r="R1" s="29"/>
      <c r="S1" s="29" t="s">
        <v>41</v>
      </c>
      <c r="T1" s="29"/>
      <c r="U1" s="29"/>
      <c r="V1" s="29"/>
      <c r="W1" s="29"/>
      <c r="X1" s="29"/>
      <c r="Y1" s="29"/>
      <c r="Z1" s="29"/>
      <c r="AA1" s="29" t="s">
        <v>42</v>
      </c>
      <c r="AB1" s="29"/>
      <c r="AC1" s="29"/>
      <c r="AD1" s="29"/>
      <c r="AE1" s="29"/>
      <c r="AF1" s="29"/>
      <c r="AG1" s="29"/>
      <c r="AH1" s="29"/>
      <c r="AI1" s="29" t="s">
        <v>43</v>
      </c>
      <c r="AJ1" s="29"/>
      <c r="AK1" s="29"/>
      <c r="AL1" s="29"/>
      <c r="AM1" s="29"/>
      <c r="AN1" s="29"/>
      <c r="AO1" s="29"/>
      <c r="AP1" s="29"/>
    </row>
    <row r="2" spans="1:42" x14ac:dyDescent="0.25">
      <c r="A2" s="24" t="s">
        <v>36</v>
      </c>
      <c r="B2" s="24"/>
      <c r="C2" s="29" t="s">
        <v>1</v>
      </c>
      <c r="D2" s="29"/>
      <c r="E2" s="29"/>
      <c r="F2" s="29"/>
      <c r="G2" s="29"/>
      <c r="H2" s="29"/>
      <c r="I2" s="29"/>
      <c r="J2" s="29"/>
      <c r="K2" s="29" t="s">
        <v>2</v>
      </c>
      <c r="L2" s="29"/>
      <c r="M2" s="29"/>
      <c r="N2" s="29"/>
      <c r="O2" s="29"/>
      <c r="P2" s="29"/>
      <c r="Q2" s="29"/>
      <c r="R2" s="29"/>
      <c r="S2" s="29" t="s">
        <v>3</v>
      </c>
      <c r="T2" s="29"/>
      <c r="U2" s="29"/>
      <c r="V2" s="29"/>
      <c r="W2" s="29"/>
      <c r="X2" s="29"/>
      <c r="Y2" s="29"/>
      <c r="Z2" s="29"/>
      <c r="AA2" s="29" t="s">
        <v>4</v>
      </c>
      <c r="AB2" s="29"/>
      <c r="AC2" s="29"/>
      <c r="AD2" s="29"/>
      <c r="AE2" s="29"/>
      <c r="AF2" s="29"/>
      <c r="AG2" s="29"/>
      <c r="AH2" s="29"/>
      <c r="AI2" s="29" t="s">
        <v>5</v>
      </c>
      <c r="AJ2" s="29"/>
      <c r="AK2" s="29"/>
      <c r="AL2" s="29"/>
      <c r="AM2" s="29"/>
      <c r="AN2" s="29"/>
      <c r="AO2" s="29"/>
      <c r="AP2" s="29"/>
    </row>
    <row r="3" spans="1:42" x14ac:dyDescent="0.25">
      <c r="A3" s="24" t="s">
        <v>35</v>
      </c>
      <c r="B3" s="24"/>
      <c r="C3" s="29" t="s">
        <v>4</v>
      </c>
      <c r="D3" s="29"/>
      <c r="E3" s="29"/>
      <c r="F3" s="29"/>
      <c r="G3" s="29"/>
      <c r="H3" s="29"/>
      <c r="I3" s="29"/>
      <c r="J3" s="29"/>
      <c r="K3" s="29" t="s">
        <v>3</v>
      </c>
      <c r="L3" s="29"/>
      <c r="M3" s="29"/>
      <c r="N3" s="29"/>
      <c r="O3" s="29"/>
      <c r="P3" s="29"/>
      <c r="Q3" s="29"/>
      <c r="R3" s="29"/>
      <c r="S3" s="29" t="s">
        <v>2</v>
      </c>
      <c r="T3" s="29"/>
      <c r="U3" s="29"/>
      <c r="V3" s="29"/>
      <c r="W3" s="29"/>
      <c r="X3" s="29"/>
      <c r="Y3" s="29"/>
      <c r="Z3" s="29"/>
      <c r="AA3" s="29" t="s">
        <v>1</v>
      </c>
      <c r="AB3" s="29"/>
      <c r="AC3" s="29"/>
      <c r="AD3" s="29"/>
      <c r="AE3" s="29"/>
      <c r="AF3" s="29"/>
      <c r="AG3" s="29"/>
      <c r="AH3" s="29"/>
      <c r="AI3" s="29" t="s">
        <v>0</v>
      </c>
      <c r="AJ3" s="29"/>
      <c r="AK3" s="29"/>
      <c r="AL3" s="29"/>
      <c r="AM3" s="29"/>
      <c r="AN3" s="29"/>
      <c r="AO3" s="29"/>
      <c r="AP3" s="29"/>
    </row>
    <row r="4" spans="1:42" x14ac:dyDescent="0.25">
      <c r="A4" s="24"/>
      <c r="B4" s="24"/>
      <c r="C4" s="29" t="s">
        <v>18</v>
      </c>
      <c r="D4" s="29"/>
      <c r="E4" s="29"/>
      <c r="F4" s="29"/>
      <c r="G4" s="29" t="s">
        <v>17</v>
      </c>
      <c r="H4" s="29"/>
      <c r="I4" s="29"/>
      <c r="J4" s="29"/>
      <c r="K4" s="29" t="s">
        <v>16</v>
      </c>
      <c r="L4" s="29"/>
      <c r="M4" s="29"/>
      <c r="N4" s="29"/>
      <c r="O4" s="29" t="s">
        <v>15</v>
      </c>
      <c r="P4" s="29"/>
      <c r="Q4" s="29"/>
      <c r="R4" s="29"/>
      <c r="S4" s="29" t="s">
        <v>14</v>
      </c>
      <c r="T4" s="29"/>
      <c r="U4" s="29"/>
      <c r="V4" s="29"/>
      <c r="W4" s="29" t="s">
        <v>13</v>
      </c>
      <c r="X4" s="29"/>
      <c r="Y4" s="29"/>
      <c r="Z4" s="29"/>
      <c r="AA4" s="29" t="s">
        <v>12</v>
      </c>
      <c r="AB4" s="29"/>
      <c r="AC4" s="29"/>
      <c r="AD4" s="29"/>
      <c r="AE4" s="29" t="s">
        <v>11</v>
      </c>
      <c r="AF4" s="29"/>
      <c r="AG4" s="29"/>
      <c r="AH4" s="29"/>
      <c r="AI4" s="29" t="s">
        <v>10</v>
      </c>
      <c r="AJ4" s="29"/>
      <c r="AK4" s="29"/>
      <c r="AL4" s="29"/>
      <c r="AM4" s="29" t="s">
        <v>8</v>
      </c>
      <c r="AN4" s="29"/>
      <c r="AO4" s="29"/>
      <c r="AP4" s="29"/>
    </row>
    <row r="5" spans="1:42" x14ac:dyDescent="0.25">
      <c r="A5" s="24"/>
      <c r="B5" s="24"/>
      <c r="C5" s="23">
        <v>39</v>
      </c>
      <c r="D5" s="23">
        <v>38</v>
      </c>
      <c r="E5" s="23">
        <v>37</v>
      </c>
      <c r="F5" s="23">
        <v>36</v>
      </c>
      <c r="G5" s="23">
        <v>35</v>
      </c>
      <c r="H5" s="23">
        <v>34</v>
      </c>
      <c r="I5" s="23">
        <v>33</v>
      </c>
      <c r="J5" s="23">
        <v>32</v>
      </c>
      <c r="K5" s="23">
        <v>31</v>
      </c>
      <c r="L5" s="23">
        <v>30</v>
      </c>
      <c r="M5" s="23">
        <v>29</v>
      </c>
      <c r="N5" s="23">
        <v>28</v>
      </c>
      <c r="O5" s="23">
        <v>27</v>
      </c>
      <c r="P5" s="23">
        <v>26</v>
      </c>
      <c r="Q5" s="23">
        <v>25</v>
      </c>
      <c r="R5" s="23">
        <v>24</v>
      </c>
      <c r="S5" s="23">
        <v>23</v>
      </c>
      <c r="T5" s="23">
        <v>22</v>
      </c>
      <c r="U5" s="23">
        <v>21</v>
      </c>
      <c r="V5" s="23">
        <v>20</v>
      </c>
      <c r="W5" s="23">
        <v>19</v>
      </c>
      <c r="X5" s="23">
        <v>18</v>
      </c>
      <c r="Y5" s="23">
        <v>17</v>
      </c>
      <c r="Z5" s="23">
        <v>16</v>
      </c>
      <c r="AA5" s="23">
        <v>15</v>
      </c>
      <c r="AB5" s="23">
        <v>14</v>
      </c>
      <c r="AC5" s="23">
        <v>13</v>
      </c>
      <c r="AD5" s="23">
        <v>12</v>
      </c>
      <c r="AE5" s="23">
        <v>11</v>
      </c>
      <c r="AF5" s="23">
        <v>10</v>
      </c>
      <c r="AG5" s="23">
        <v>9</v>
      </c>
      <c r="AH5" s="23">
        <v>8</v>
      </c>
      <c r="AI5" s="23">
        <v>7</v>
      </c>
      <c r="AJ5" s="23">
        <v>6</v>
      </c>
      <c r="AK5" s="23">
        <v>5</v>
      </c>
      <c r="AL5" s="23">
        <v>4</v>
      </c>
      <c r="AM5" s="23">
        <v>3</v>
      </c>
      <c r="AN5" s="23">
        <v>2</v>
      </c>
      <c r="AO5" s="23">
        <v>1</v>
      </c>
      <c r="AP5" s="23">
        <v>0</v>
      </c>
    </row>
    <row r="6" spans="1:42" x14ac:dyDescent="0.25">
      <c r="A6" s="24" t="s">
        <v>83</v>
      </c>
      <c r="B6" s="24" t="s">
        <v>75</v>
      </c>
      <c r="C6" s="12" t="s">
        <v>114</v>
      </c>
      <c r="D6" s="12" t="s">
        <v>113</v>
      </c>
      <c r="E6" s="12" t="s">
        <v>112</v>
      </c>
      <c r="F6" s="12" t="s">
        <v>111</v>
      </c>
      <c r="G6" s="12" t="s">
        <v>110</v>
      </c>
      <c r="H6" s="12" t="s">
        <v>109</v>
      </c>
      <c r="I6" s="12" t="s">
        <v>108</v>
      </c>
      <c r="J6" s="12" t="s">
        <v>107</v>
      </c>
      <c r="K6" s="27" t="s">
        <v>106</v>
      </c>
      <c r="L6" s="27" t="s">
        <v>105</v>
      </c>
      <c r="M6" s="27" t="s">
        <v>104</v>
      </c>
      <c r="N6" s="27" t="s">
        <v>103</v>
      </c>
      <c r="O6" s="27" t="s">
        <v>102</v>
      </c>
      <c r="P6" s="27" t="s">
        <v>101</v>
      </c>
      <c r="Q6" s="27" t="s">
        <v>100</v>
      </c>
      <c r="R6" s="27" t="s">
        <v>99</v>
      </c>
      <c r="S6" s="10" t="s">
        <v>117</v>
      </c>
      <c r="T6" s="10" t="s">
        <v>118</v>
      </c>
      <c r="U6" s="10" t="s">
        <v>119</v>
      </c>
      <c r="V6" s="10" t="s">
        <v>120</v>
      </c>
      <c r="W6" s="10" t="s">
        <v>121</v>
      </c>
      <c r="X6" s="10" t="s">
        <v>122</v>
      </c>
      <c r="Y6" s="10" t="s">
        <v>123</v>
      </c>
      <c r="Z6" s="10" t="s">
        <v>124</v>
      </c>
      <c r="AA6" s="8" t="s">
        <v>125</v>
      </c>
      <c r="AB6" s="8" t="s">
        <v>126</v>
      </c>
      <c r="AC6" s="8" t="s">
        <v>127</v>
      </c>
      <c r="AD6" s="8" t="s">
        <v>128</v>
      </c>
      <c r="AE6" s="8" t="s">
        <v>129</v>
      </c>
      <c r="AF6" s="8" t="s">
        <v>130</v>
      </c>
      <c r="AG6" s="8" t="s">
        <v>116</v>
      </c>
      <c r="AH6" s="8" t="s">
        <v>115</v>
      </c>
      <c r="AI6" s="24" t="s">
        <v>26</v>
      </c>
      <c r="AJ6" s="24" t="s">
        <v>26</v>
      </c>
      <c r="AK6" s="24" t="s">
        <v>26</v>
      </c>
      <c r="AL6" s="24" t="s">
        <v>26</v>
      </c>
      <c r="AM6" s="24" t="s">
        <v>26</v>
      </c>
      <c r="AN6" s="6" t="s">
        <v>98</v>
      </c>
      <c r="AO6" s="6" t="s">
        <v>98</v>
      </c>
      <c r="AP6" s="6" t="s">
        <v>98</v>
      </c>
    </row>
    <row r="7" spans="1:42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</row>
    <row r="9" spans="1:42" x14ac:dyDescent="0.25">
      <c r="A9" s="26" t="s">
        <v>97</v>
      </c>
      <c r="B9" s="26" t="str">
        <f>_xlfn.CONCAT(A9," = bytearray([",C11,", ",K11,", ",S11,", ",AA11,", ",AI11,"])")</f>
        <v>MASK_SM_RELAY_MESSAGE_ID = bytearray([0x00, 0x00, 0x00, 0x00, 0x07])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16">
        <v>1</v>
      </c>
      <c r="AO9" s="16">
        <v>1</v>
      </c>
      <c r="AP9" s="16">
        <v>1</v>
      </c>
    </row>
    <row r="10" spans="1:42" x14ac:dyDescent="0.25">
      <c r="C10" s="25" t="str">
        <f>BIN2HEX(_xlfn.CONCAT(C9:F9))</f>
        <v>0</v>
      </c>
      <c r="D10" s="25"/>
      <c r="E10" s="25"/>
      <c r="F10" s="25"/>
      <c r="G10" s="25" t="str">
        <f>BIN2HEX(_xlfn.CONCAT(G9:J9))</f>
        <v>0</v>
      </c>
      <c r="H10" s="25"/>
      <c r="I10" s="25"/>
      <c r="J10" s="25"/>
      <c r="K10" s="25" t="str">
        <f>BIN2HEX(_xlfn.CONCAT(K9:N9))</f>
        <v>0</v>
      </c>
      <c r="L10" s="25"/>
      <c r="M10" s="25"/>
      <c r="N10" s="25"/>
      <c r="O10" s="25" t="str">
        <f>BIN2HEX(_xlfn.CONCAT(O9:R9))</f>
        <v>0</v>
      </c>
      <c r="P10" s="25"/>
      <c r="Q10" s="25"/>
      <c r="R10" s="25"/>
      <c r="S10" s="25" t="str">
        <f>BIN2HEX(_xlfn.CONCAT(S9:V9))</f>
        <v>0</v>
      </c>
      <c r="T10" s="25"/>
      <c r="U10" s="25"/>
      <c r="V10" s="25"/>
      <c r="W10" s="25" t="str">
        <f>BIN2HEX(_xlfn.CONCAT(W9:Z9))</f>
        <v>0</v>
      </c>
      <c r="X10" s="25"/>
      <c r="Y10" s="25"/>
      <c r="Z10" s="25"/>
      <c r="AA10" s="25" t="str">
        <f>BIN2HEX(_xlfn.CONCAT(AA9:AD9))</f>
        <v>0</v>
      </c>
      <c r="AB10" s="25"/>
      <c r="AC10" s="25"/>
      <c r="AD10" s="25"/>
      <c r="AE10" s="25" t="str">
        <f>BIN2HEX(_xlfn.CONCAT(AE9:AH9))</f>
        <v>0</v>
      </c>
      <c r="AF10" s="25"/>
      <c r="AG10" s="25"/>
      <c r="AH10" s="25"/>
      <c r="AI10" s="25" t="str">
        <f>BIN2HEX(_xlfn.CONCAT(AI9:AL9))</f>
        <v>0</v>
      </c>
      <c r="AJ10" s="25"/>
      <c r="AK10" s="25"/>
      <c r="AL10" s="25"/>
      <c r="AM10" s="25" t="str">
        <f>BIN2HEX(_xlfn.CONCAT(AM9:AP9))</f>
        <v>7</v>
      </c>
      <c r="AN10" s="25"/>
      <c r="AO10" s="25"/>
      <c r="AP10" s="25"/>
    </row>
    <row r="11" spans="1:42" x14ac:dyDescent="0.25">
      <c r="C11" s="25" t="str">
        <f t="shared" ref="C11" si="0">_xlfn.CONCAT("0x",C10,G10)</f>
        <v>0x00</v>
      </c>
      <c r="D11" s="25"/>
      <c r="E11" s="25"/>
      <c r="F11" s="25"/>
      <c r="G11" s="25"/>
      <c r="H11" s="25"/>
      <c r="I11" s="25"/>
      <c r="J11" s="25"/>
      <c r="K11" s="25" t="str">
        <f t="shared" ref="K11" si="1">_xlfn.CONCAT("0x",K10,O10)</f>
        <v>0x00</v>
      </c>
      <c r="L11" s="25"/>
      <c r="M11" s="25"/>
      <c r="N11" s="25"/>
      <c r="O11" s="25"/>
      <c r="P11" s="25"/>
      <c r="Q11" s="25"/>
      <c r="R11" s="25"/>
      <c r="S11" s="25" t="str">
        <f t="shared" ref="S11" si="2">_xlfn.CONCAT("0x",S10,W10)</f>
        <v>0x00</v>
      </c>
      <c r="T11" s="25"/>
      <c r="U11" s="25"/>
      <c r="V11" s="25"/>
      <c r="W11" s="25"/>
      <c r="X11" s="25"/>
      <c r="Y11" s="25"/>
      <c r="Z11" s="25"/>
      <c r="AA11" s="25" t="str">
        <f t="shared" ref="AA11" si="3">_xlfn.CONCAT("0x",AA10,AE10)</f>
        <v>0x00</v>
      </c>
      <c r="AB11" s="25"/>
      <c r="AC11" s="25"/>
      <c r="AD11" s="25"/>
      <c r="AE11" s="25"/>
      <c r="AF11" s="25"/>
      <c r="AG11" s="25"/>
      <c r="AH11" s="25"/>
      <c r="AI11" s="25" t="str">
        <f>_xlfn.CONCAT("0x",AI10,AM10)</f>
        <v>0x07</v>
      </c>
      <c r="AJ11" s="25"/>
      <c r="AK11" s="25"/>
      <c r="AL11" s="25"/>
      <c r="AM11" s="25"/>
      <c r="AN11" s="25"/>
      <c r="AO11" s="25"/>
      <c r="AP11" s="25"/>
    </row>
    <row r="12" spans="1:42" x14ac:dyDescent="0.25"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</row>
    <row r="13" spans="1:42" x14ac:dyDescent="0.25">
      <c r="A13" s="26" t="s">
        <v>131</v>
      </c>
      <c r="B13" s="26" t="str">
        <f>_xlfn.CONCAT(A13," = bytearray([",C15,", ",K15,", ",S15,", ",AA15,", ",AI15,"])")</f>
        <v>MASK_SM_RELAY_0_TO_7_STATUS = bytearray([0x00, 0x00, 0x00, 0xFF, 0x00])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2">
        <v>1</v>
      </c>
      <c r="AB13" s="22">
        <v>1</v>
      </c>
      <c r="AC13" s="22">
        <v>1</v>
      </c>
      <c r="AD13" s="22">
        <v>1</v>
      </c>
      <c r="AE13" s="22">
        <v>1</v>
      </c>
      <c r="AF13" s="22">
        <v>1</v>
      </c>
      <c r="AG13" s="22">
        <v>1</v>
      </c>
      <c r="AH13" s="22">
        <v>1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</row>
    <row r="14" spans="1:42" x14ac:dyDescent="0.25">
      <c r="C14" s="25" t="str">
        <f>BIN2HEX(_xlfn.CONCAT(C13:F13))</f>
        <v>0</v>
      </c>
      <c r="D14" s="25"/>
      <c r="E14" s="25"/>
      <c r="F14" s="25"/>
      <c r="G14" s="25" t="str">
        <f>BIN2HEX(_xlfn.CONCAT(G13:J13))</f>
        <v>0</v>
      </c>
      <c r="H14" s="25"/>
      <c r="I14" s="25"/>
      <c r="J14" s="25"/>
      <c r="K14" s="25" t="str">
        <f>BIN2HEX(_xlfn.CONCAT(K13:N13))</f>
        <v>0</v>
      </c>
      <c r="L14" s="25"/>
      <c r="M14" s="25"/>
      <c r="N14" s="25"/>
      <c r="O14" s="25" t="str">
        <f>BIN2HEX(_xlfn.CONCAT(O13:R13))</f>
        <v>0</v>
      </c>
      <c r="P14" s="25"/>
      <c r="Q14" s="25"/>
      <c r="R14" s="25"/>
      <c r="S14" s="25" t="str">
        <f>BIN2HEX(_xlfn.CONCAT(S13:V13))</f>
        <v>0</v>
      </c>
      <c r="T14" s="25"/>
      <c r="U14" s="25"/>
      <c r="V14" s="25"/>
      <c r="W14" s="25" t="str">
        <f>BIN2HEX(_xlfn.CONCAT(W13:Z13))</f>
        <v>0</v>
      </c>
      <c r="X14" s="25"/>
      <c r="Y14" s="25"/>
      <c r="Z14" s="25"/>
      <c r="AA14" s="25" t="str">
        <f>BIN2HEX(_xlfn.CONCAT(AA13:AD13))</f>
        <v>F</v>
      </c>
      <c r="AB14" s="25"/>
      <c r="AC14" s="25"/>
      <c r="AD14" s="25"/>
      <c r="AE14" s="25" t="str">
        <f>BIN2HEX(_xlfn.CONCAT(AE13:AH13))</f>
        <v>F</v>
      </c>
      <c r="AF14" s="25"/>
      <c r="AG14" s="25"/>
      <c r="AH14" s="25"/>
      <c r="AI14" s="25" t="str">
        <f>BIN2HEX(_xlfn.CONCAT(AI13:AL13))</f>
        <v>0</v>
      </c>
      <c r="AJ14" s="25"/>
      <c r="AK14" s="25"/>
      <c r="AL14" s="25"/>
      <c r="AM14" s="25" t="str">
        <f>BIN2HEX(_xlfn.CONCAT(AM13:AP13))</f>
        <v>0</v>
      </c>
      <c r="AN14" s="25"/>
      <c r="AO14" s="25"/>
      <c r="AP14" s="25"/>
    </row>
    <row r="15" spans="1:42" x14ac:dyDescent="0.25">
      <c r="C15" s="25" t="str">
        <f t="shared" ref="C15" si="4">_xlfn.CONCAT("0x",C14,G14)</f>
        <v>0x00</v>
      </c>
      <c r="D15" s="25"/>
      <c r="E15" s="25"/>
      <c r="F15" s="25"/>
      <c r="G15" s="25"/>
      <c r="H15" s="25"/>
      <c r="I15" s="25"/>
      <c r="J15" s="25"/>
      <c r="K15" s="25" t="str">
        <f t="shared" ref="K15" si="5">_xlfn.CONCAT("0x",K14,O14)</f>
        <v>0x00</v>
      </c>
      <c r="L15" s="25"/>
      <c r="M15" s="25"/>
      <c r="N15" s="25"/>
      <c r="O15" s="25"/>
      <c r="P15" s="25"/>
      <c r="Q15" s="25"/>
      <c r="R15" s="25"/>
      <c r="S15" s="25" t="str">
        <f t="shared" ref="S15" si="6">_xlfn.CONCAT("0x",S14,W14)</f>
        <v>0x00</v>
      </c>
      <c r="T15" s="25"/>
      <c r="U15" s="25"/>
      <c r="V15" s="25"/>
      <c r="W15" s="25"/>
      <c r="X15" s="25"/>
      <c r="Y15" s="25"/>
      <c r="Z15" s="25"/>
      <c r="AA15" s="25" t="str">
        <f t="shared" ref="AA15" si="7">_xlfn.CONCAT("0x",AA14,AE14)</f>
        <v>0xFF</v>
      </c>
      <c r="AB15" s="25"/>
      <c r="AC15" s="25"/>
      <c r="AD15" s="25"/>
      <c r="AE15" s="25"/>
      <c r="AF15" s="25"/>
      <c r="AG15" s="25"/>
      <c r="AH15" s="25"/>
      <c r="AI15" s="25" t="str">
        <f>_xlfn.CONCAT("0x",AI14,AM14)</f>
        <v>0x00</v>
      </c>
      <c r="AJ15" s="25"/>
      <c r="AK15" s="25"/>
      <c r="AL15" s="25"/>
      <c r="AM15" s="25"/>
      <c r="AN15" s="25"/>
      <c r="AO15" s="25"/>
      <c r="AP15" s="25"/>
    </row>
    <row r="17" spans="1:42" x14ac:dyDescent="0.25">
      <c r="A17" s="26" t="s">
        <v>132</v>
      </c>
      <c r="B17" s="26" t="str">
        <f>_xlfn.CONCAT(A17," = bytearray([",C19,", ",K19,", ",S19,", ",AA19,", ",AI19,"])")</f>
        <v>MASK_SM_RELAY_8_TO_15_STATUS = bytearray([0x00, 0x00, 0xFF, 0x00, 0x00])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</row>
    <row r="18" spans="1:42" x14ac:dyDescent="0.25">
      <c r="C18" s="25" t="str">
        <f>BIN2HEX(_xlfn.CONCAT(C17:F17))</f>
        <v>0</v>
      </c>
      <c r="D18" s="25"/>
      <c r="E18" s="25"/>
      <c r="F18" s="25"/>
      <c r="G18" s="25" t="str">
        <f>BIN2HEX(_xlfn.CONCAT(G17:J17))</f>
        <v>0</v>
      </c>
      <c r="H18" s="25"/>
      <c r="I18" s="25"/>
      <c r="J18" s="25"/>
      <c r="K18" s="25" t="str">
        <f>BIN2HEX(_xlfn.CONCAT(K17:N17))</f>
        <v>0</v>
      </c>
      <c r="L18" s="25"/>
      <c r="M18" s="25"/>
      <c r="N18" s="25"/>
      <c r="O18" s="25" t="str">
        <f>BIN2HEX(_xlfn.CONCAT(O17:R17))</f>
        <v>0</v>
      </c>
      <c r="P18" s="25"/>
      <c r="Q18" s="25"/>
      <c r="R18" s="25"/>
      <c r="S18" s="25" t="str">
        <f>BIN2HEX(_xlfn.CONCAT(S17:V17))</f>
        <v>F</v>
      </c>
      <c r="T18" s="25"/>
      <c r="U18" s="25"/>
      <c r="V18" s="25"/>
      <c r="W18" s="25" t="str">
        <f>BIN2HEX(_xlfn.CONCAT(W17:Z17))</f>
        <v>F</v>
      </c>
      <c r="X18" s="25"/>
      <c r="Y18" s="25"/>
      <c r="Z18" s="25"/>
      <c r="AA18" s="25" t="str">
        <f>BIN2HEX(_xlfn.CONCAT(AA17:AD17))</f>
        <v>0</v>
      </c>
      <c r="AB18" s="25"/>
      <c r="AC18" s="25"/>
      <c r="AD18" s="25"/>
      <c r="AE18" s="25" t="str">
        <f>BIN2HEX(_xlfn.CONCAT(AE17:AH17))</f>
        <v>0</v>
      </c>
      <c r="AF18" s="25"/>
      <c r="AG18" s="25"/>
      <c r="AH18" s="25"/>
      <c r="AI18" s="25" t="str">
        <f>BIN2HEX(_xlfn.CONCAT(AI17:AL17))</f>
        <v>0</v>
      </c>
      <c r="AJ18" s="25"/>
      <c r="AK18" s="25"/>
      <c r="AL18" s="25"/>
      <c r="AM18" s="25" t="str">
        <f>BIN2HEX(_xlfn.CONCAT(AM17:AP17))</f>
        <v>0</v>
      </c>
      <c r="AN18" s="25"/>
      <c r="AO18" s="25"/>
      <c r="AP18" s="25"/>
    </row>
    <row r="19" spans="1:42" x14ac:dyDescent="0.25">
      <c r="C19" s="25" t="str">
        <f t="shared" ref="C19" si="8">_xlfn.CONCAT("0x",C18,G18)</f>
        <v>0x00</v>
      </c>
      <c r="D19" s="25"/>
      <c r="E19" s="25"/>
      <c r="F19" s="25"/>
      <c r="G19" s="25"/>
      <c r="H19" s="25"/>
      <c r="I19" s="25"/>
      <c r="J19" s="25"/>
      <c r="K19" s="25" t="str">
        <f t="shared" ref="K19" si="9">_xlfn.CONCAT("0x",K18,O18)</f>
        <v>0x00</v>
      </c>
      <c r="L19" s="25"/>
      <c r="M19" s="25"/>
      <c r="N19" s="25"/>
      <c r="O19" s="25"/>
      <c r="P19" s="25"/>
      <c r="Q19" s="25"/>
      <c r="R19" s="25"/>
      <c r="S19" s="25" t="str">
        <f t="shared" ref="S19" si="10">_xlfn.CONCAT("0x",S18,W18)</f>
        <v>0xFF</v>
      </c>
      <c r="T19" s="25"/>
      <c r="U19" s="25"/>
      <c r="V19" s="25"/>
      <c r="W19" s="25"/>
      <c r="X19" s="25"/>
      <c r="Y19" s="25"/>
      <c r="Z19" s="25"/>
      <c r="AA19" s="25" t="str">
        <f t="shared" ref="AA19" si="11">_xlfn.CONCAT("0x",AA18,AE18)</f>
        <v>0x00</v>
      </c>
      <c r="AB19" s="25"/>
      <c r="AC19" s="25"/>
      <c r="AD19" s="25"/>
      <c r="AE19" s="25"/>
      <c r="AF19" s="25"/>
      <c r="AG19" s="25"/>
      <c r="AH19" s="25"/>
      <c r="AI19" s="25" t="str">
        <f>_xlfn.CONCAT("0x",AI18,AM18)</f>
        <v>0x00</v>
      </c>
      <c r="AJ19" s="25"/>
      <c r="AK19" s="25"/>
      <c r="AL19" s="25"/>
      <c r="AM19" s="25"/>
      <c r="AN19" s="25"/>
      <c r="AO19" s="25"/>
      <c r="AP19" s="25"/>
    </row>
    <row r="21" spans="1:42" x14ac:dyDescent="0.25">
      <c r="A21" s="26" t="s">
        <v>133</v>
      </c>
      <c r="B21" s="26" t="str">
        <f>_xlfn.CONCAT(A21," = bytearray([",C23,", ",K23,", ",S23,", ",AA23,", ",AI23,"])")</f>
        <v>MASK_SM_RELAY_0_TO_7_ASSIGNMENT = bytearray([0x00, 0xFF, 0x00, 0x00, 0x00])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8">
        <v>1</v>
      </c>
      <c r="L21" s="28">
        <v>1</v>
      </c>
      <c r="M21" s="28">
        <v>1</v>
      </c>
      <c r="N21" s="28">
        <v>1</v>
      </c>
      <c r="O21" s="28">
        <v>1</v>
      </c>
      <c r="P21" s="28">
        <v>1</v>
      </c>
      <c r="Q21" s="28">
        <v>1</v>
      </c>
      <c r="R21" s="28">
        <v>1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</row>
    <row r="22" spans="1:42" x14ac:dyDescent="0.25">
      <c r="C22" s="25" t="str">
        <f>BIN2HEX(_xlfn.CONCAT(C21:F21))</f>
        <v>0</v>
      </c>
      <c r="D22" s="25"/>
      <c r="E22" s="25"/>
      <c r="F22" s="25"/>
      <c r="G22" s="25" t="str">
        <f>BIN2HEX(_xlfn.CONCAT(G21:J21))</f>
        <v>0</v>
      </c>
      <c r="H22" s="25"/>
      <c r="I22" s="25"/>
      <c r="J22" s="25"/>
      <c r="K22" s="25" t="str">
        <f>BIN2HEX(_xlfn.CONCAT(K21:N21))</f>
        <v>F</v>
      </c>
      <c r="L22" s="25"/>
      <c r="M22" s="25"/>
      <c r="N22" s="25"/>
      <c r="O22" s="25" t="str">
        <f>BIN2HEX(_xlfn.CONCAT(O21:R21))</f>
        <v>F</v>
      </c>
      <c r="P22" s="25"/>
      <c r="Q22" s="25"/>
      <c r="R22" s="25"/>
      <c r="S22" s="25" t="str">
        <f>BIN2HEX(_xlfn.CONCAT(S21:V21))</f>
        <v>0</v>
      </c>
      <c r="T22" s="25"/>
      <c r="U22" s="25"/>
      <c r="V22" s="25"/>
      <c r="W22" s="25" t="str">
        <f>BIN2HEX(_xlfn.CONCAT(W21:Z21))</f>
        <v>0</v>
      </c>
      <c r="X22" s="25"/>
      <c r="Y22" s="25"/>
      <c r="Z22" s="25"/>
      <c r="AA22" s="25" t="str">
        <f>BIN2HEX(_xlfn.CONCAT(AA21:AD21))</f>
        <v>0</v>
      </c>
      <c r="AB22" s="25"/>
      <c r="AC22" s="25"/>
      <c r="AD22" s="25"/>
      <c r="AE22" s="25" t="str">
        <f>BIN2HEX(_xlfn.CONCAT(AE21:AH21))</f>
        <v>0</v>
      </c>
      <c r="AF22" s="25"/>
      <c r="AG22" s="25"/>
      <c r="AH22" s="25"/>
      <c r="AI22" s="25" t="str">
        <f>BIN2HEX(_xlfn.CONCAT(AI21:AL21))</f>
        <v>0</v>
      </c>
      <c r="AJ22" s="25"/>
      <c r="AK22" s="25"/>
      <c r="AL22" s="25"/>
      <c r="AM22" s="25" t="str">
        <f>BIN2HEX(_xlfn.CONCAT(AM21:AP21))</f>
        <v>0</v>
      </c>
      <c r="AN22" s="25"/>
      <c r="AO22" s="25"/>
      <c r="AP22" s="25"/>
    </row>
    <row r="23" spans="1:42" x14ac:dyDescent="0.25">
      <c r="C23" s="25" t="str">
        <f t="shared" ref="C23" si="12">_xlfn.CONCAT("0x",C22,G22)</f>
        <v>0x00</v>
      </c>
      <c r="D23" s="25"/>
      <c r="E23" s="25"/>
      <c r="F23" s="25"/>
      <c r="G23" s="25"/>
      <c r="H23" s="25"/>
      <c r="I23" s="25"/>
      <c r="J23" s="25"/>
      <c r="K23" s="25" t="str">
        <f t="shared" ref="K23" si="13">_xlfn.CONCAT("0x",K22,O22)</f>
        <v>0xFF</v>
      </c>
      <c r="L23" s="25"/>
      <c r="M23" s="25"/>
      <c r="N23" s="25"/>
      <c r="O23" s="25"/>
      <c r="P23" s="25"/>
      <c r="Q23" s="25"/>
      <c r="R23" s="25"/>
      <c r="S23" s="25" t="str">
        <f t="shared" ref="S23" si="14">_xlfn.CONCAT("0x",S22,W22)</f>
        <v>0x00</v>
      </c>
      <c r="T23" s="25"/>
      <c r="U23" s="25"/>
      <c r="V23" s="25"/>
      <c r="W23" s="25"/>
      <c r="X23" s="25"/>
      <c r="Y23" s="25"/>
      <c r="Z23" s="25"/>
      <c r="AA23" s="25" t="str">
        <f t="shared" ref="AA23" si="15">_xlfn.CONCAT("0x",AA22,AE22)</f>
        <v>0x00</v>
      </c>
      <c r="AB23" s="25"/>
      <c r="AC23" s="25"/>
      <c r="AD23" s="25"/>
      <c r="AE23" s="25"/>
      <c r="AF23" s="25"/>
      <c r="AG23" s="25"/>
      <c r="AH23" s="25"/>
      <c r="AI23" s="25" t="str">
        <f>_xlfn.CONCAT("0x",AI22,AM22)</f>
        <v>0x00</v>
      </c>
      <c r="AJ23" s="25"/>
      <c r="AK23" s="25"/>
      <c r="AL23" s="25"/>
      <c r="AM23" s="25"/>
      <c r="AN23" s="25"/>
      <c r="AO23" s="25"/>
      <c r="AP23" s="25"/>
    </row>
    <row r="25" spans="1:42" x14ac:dyDescent="0.25">
      <c r="A25" s="26" t="s">
        <v>134</v>
      </c>
      <c r="B25" s="26" t="str">
        <f>_xlfn.CONCAT(A25," = bytearray([",C27,", ",K27,", ",S27,", ",AA27,", ",AI27,"])")</f>
        <v>MASK_SM_RELAY_8_TO_15_ASSIGNMENT = bytearray([0xFF, 0x00, 0x00, 0x00, 0x00])</v>
      </c>
      <c r="C25" s="21">
        <v>1</v>
      </c>
      <c r="D25" s="21">
        <v>1</v>
      </c>
      <c r="E25" s="21">
        <v>1</v>
      </c>
      <c r="F25" s="21">
        <v>1</v>
      </c>
      <c r="G25" s="21">
        <v>1</v>
      </c>
      <c r="H25" s="21">
        <v>1</v>
      </c>
      <c r="I25" s="21">
        <v>1</v>
      </c>
      <c r="J25" s="21">
        <v>1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0</v>
      </c>
      <c r="AL25" s="26">
        <v>0</v>
      </c>
      <c r="AM25" s="26">
        <v>0</v>
      </c>
      <c r="AN25" s="26">
        <v>0</v>
      </c>
      <c r="AO25" s="26">
        <v>0</v>
      </c>
      <c r="AP25" s="26">
        <v>0</v>
      </c>
    </row>
    <row r="26" spans="1:42" x14ac:dyDescent="0.25">
      <c r="C26" s="25" t="str">
        <f>BIN2HEX(_xlfn.CONCAT(C25:F25))</f>
        <v>F</v>
      </c>
      <c r="D26" s="25"/>
      <c r="E26" s="25"/>
      <c r="F26" s="25"/>
      <c r="G26" s="25" t="str">
        <f>BIN2HEX(_xlfn.CONCAT(G25:J25))</f>
        <v>F</v>
      </c>
      <c r="H26" s="25"/>
      <c r="I26" s="25"/>
      <c r="J26" s="25"/>
      <c r="K26" s="25" t="str">
        <f>BIN2HEX(_xlfn.CONCAT(K25:N25))</f>
        <v>0</v>
      </c>
      <c r="L26" s="25"/>
      <c r="M26" s="25"/>
      <c r="N26" s="25"/>
      <c r="O26" s="25" t="str">
        <f>BIN2HEX(_xlfn.CONCAT(O25:R25))</f>
        <v>0</v>
      </c>
      <c r="P26" s="25"/>
      <c r="Q26" s="25"/>
      <c r="R26" s="25"/>
      <c r="S26" s="25" t="str">
        <f>BIN2HEX(_xlfn.CONCAT(S25:V25))</f>
        <v>0</v>
      </c>
      <c r="T26" s="25"/>
      <c r="U26" s="25"/>
      <c r="V26" s="25"/>
      <c r="W26" s="25" t="str">
        <f>BIN2HEX(_xlfn.CONCAT(W25:Z25))</f>
        <v>0</v>
      </c>
      <c r="X26" s="25"/>
      <c r="Y26" s="25"/>
      <c r="Z26" s="25"/>
      <c r="AA26" s="25" t="str">
        <f>BIN2HEX(_xlfn.CONCAT(AA25:AD25))</f>
        <v>0</v>
      </c>
      <c r="AB26" s="25"/>
      <c r="AC26" s="25"/>
      <c r="AD26" s="25"/>
      <c r="AE26" s="25" t="str">
        <f>BIN2HEX(_xlfn.CONCAT(AE25:AH25))</f>
        <v>0</v>
      </c>
      <c r="AF26" s="25"/>
      <c r="AG26" s="25"/>
      <c r="AH26" s="25"/>
      <c r="AI26" s="25" t="str">
        <f>BIN2HEX(_xlfn.CONCAT(AI25:AL25))</f>
        <v>0</v>
      </c>
      <c r="AJ26" s="25"/>
      <c r="AK26" s="25"/>
      <c r="AL26" s="25"/>
      <c r="AM26" s="25" t="str">
        <f>BIN2HEX(_xlfn.CONCAT(AM25:AP25))</f>
        <v>0</v>
      </c>
      <c r="AN26" s="25"/>
      <c r="AO26" s="25"/>
      <c r="AP26" s="25"/>
    </row>
    <row r="27" spans="1:42" x14ac:dyDescent="0.25">
      <c r="C27" s="25" t="str">
        <f t="shared" ref="C27" si="16">_xlfn.CONCAT("0x",C26,G26)</f>
        <v>0xFF</v>
      </c>
      <c r="D27" s="25"/>
      <c r="E27" s="25"/>
      <c r="F27" s="25"/>
      <c r="G27" s="25"/>
      <c r="H27" s="25"/>
      <c r="I27" s="25"/>
      <c r="J27" s="25"/>
      <c r="K27" s="25" t="str">
        <f t="shared" ref="K27" si="17">_xlfn.CONCAT("0x",K26,O26)</f>
        <v>0x00</v>
      </c>
      <c r="L27" s="25"/>
      <c r="M27" s="25"/>
      <c r="N27" s="25"/>
      <c r="O27" s="25"/>
      <c r="P27" s="25"/>
      <c r="Q27" s="25"/>
      <c r="R27" s="25"/>
      <c r="S27" s="25" t="str">
        <f t="shared" ref="S27" si="18">_xlfn.CONCAT("0x",S26,W26)</f>
        <v>0x00</v>
      </c>
      <c r="T27" s="25"/>
      <c r="U27" s="25"/>
      <c r="V27" s="25"/>
      <c r="W27" s="25"/>
      <c r="X27" s="25"/>
      <c r="Y27" s="25"/>
      <c r="Z27" s="25"/>
      <c r="AA27" s="25" t="str">
        <f t="shared" ref="AA27" si="19">_xlfn.CONCAT("0x",AA26,AE26)</f>
        <v>0x00</v>
      </c>
      <c r="AB27" s="25"/>
      <c r="AC27" s="25"/>
      <c r="AD27" s="25"/>
      <c r="AE27" s="25"/>
      <c r="AF27" s="25"/>
      <c r="AG27" s="25"/>
      <c r="AH27" s="25"/>
      <c r="AI27" s="25" t="str">
        <f>_xlfn.CONCAT("0x",AI26,AM26)</f>
        <v>0x00</v>
      </c>
      <c r="AJ27" s="25"/>
      <c r="AK27" s="25"/>
      <c r="AL27" s="25"/>
      <c r="AM27" s="25"/>
      <c r="AN27" s="25"/>
      <c r="AO27" s="25"/>
      <c r="AP27" s="25"/>
    </row>
  </sheetData>
  <mergeCells count="100">
    <mergeCell ref="AA26:AD26"/>
    <mergeCell ref="AE26:AH26"/>
    <mergeCell ref="AI26:AL26"/>
    <mergeCell ref="AM26:AP26"/>
    <mergeCell ref="C27:J27"/>
    <mergeCell ref="K27:R27"/>
    <mergeCell ref="S27:Z27"/>
    <mergeCell ref="AA27:AH27"/>
    <mergeCell ref="AI27:AP27"/>
    <mergeCell ref="AA23:AH23"/>
    <mergeCell ref="AI23:AP23"/>
    <mergeCell ref="C26:F26"/>
    <mergeCell ref="G26:J26"/>
    <mergeCell ref="K26:N26"/>
    <mergeCell ref="O26:R26"/>
    <mergeCell ref="S26:V26"/>
    <mergeCell ref="W26:Z26"/>
    <mergeCell ref="AA22:AD22"/>
    <mergeCell ref="AE22:AH22"/>
    <mergeCell ref="AI22:AL22"/>
    <mergeCell ref="AM22:AP22"/>
    <mergeCell ref="C23:J23"/>
    <mergeCell ref="K23:R23"/>
    <mergeCell ref="S23:Z23"/>
    <mergeCell ref="C22:F22"/>
    <mergeCell ref="G22:J22"/>
    <mergeCell ref="K22:N22"/>
    <mergeCell ref="O22:R22"/>
    <mergeCell ref="S22:V22"/>
    <mergeCell ref="W22:Z22"/>
    <mergeCell ref="C19:J19"/>
    <mergeCell ref="K19:R19"/>
    <mergeCell ref="S19:Z19"/>
    <mergeCell ref="AA19:AH19"/>
    <mergeCell ref="AI19:AP19"/>
    <mergeCell ref="S18:V18"/>
    <mergeCell ref="W18:Z18"/>
    <mergeCell ref="AA18:AD18"/>
    <mergeCell ref="AE18:AH18"/>
    <mergeCell ref="AI18:AL18"/>
    <mergeCell ref="AM18:AP18"/>
    <mergeCell ref="C18:F18"/>
    <mergeCell ref="G18:J18"/>
    <mergeCell ref="K18:N18"/>
    <mergeCell ref="O18:R18"/>
    <mergeCell ref="C15:J15"/>
    <mergeCell ref="K15:R15"/>
    <mergeCell ref="S15:Z15"/>
    <mergeCell ref="AA15:AH15"/>
    <mergeCell ref="AI15:AP15"/>
    <mergeCell ref="S14:V14"/>
    <mergeCell ref="W14:Z14"/>
    <mergeCell ref="AA14:AD14"/>
    <mergeCell ref="AE14:AH14"/>
    <mergeCell ref="AI14:AL14"/>
    <mergeCell ref="AM14:AP14"/>
    <mergeCell ref="C14:F14"/>
    <mergeCell ref="G14:J14"/>
    <mergeCell ref="K14:N14"/>
    <mergeCell ref="O14:R14"/>
    <mergeCell ref="C11:J11"/>
    <mergeCell ref="K11:R11"/>
    <mergeCell ref="S11:Z11"/>
    <mergeCell ref="AA11:AH11"/>
    <mergeCell ref="AI11:AP11"/>
    <mergeCell ref="S10:V10"/>
    <mergeCell ref="W10:Z10"/>
    <mergeCell ref="AA10:AD10"/>
    <mergeCell ref="AE10:AH10"/>
    <mergeCell ref="AI10:AL10"/>
    <mergeCell ref="AM10:AP10"/>
    <mergeCell ref="AA4:AD4"/>
    <mergeCell ref="AE4:AH4"/>
    <mergeCell ref="AI4:AL4"/>
    <mergeCell ref="AM4:AP4"/>
    <mergeCell ref="C10:F10"/>
    <mergeCell ref="G10:J10"/>
    <mergeCell ref="K10:N10"/>
    <mergeCell ref="O10:R10"/>
    <mergeCell ref="AA3:AH3"/>
    <mergeCell ref="AI3:AP3"/>
    <mergeCell ref="C4:F4"/>
    <mergeCell ref="G4:J4"/>
    <mergeCell ref="K4:N4"/>
    <mergeCell ref="O4:R4"/>
    <mergeCell ref="S4:V4"/>
    <mergeCell ref="W4:Z4"/>
    <mergeCell ref="AA1:AH1"/>
    <mergeCell ref="AI1:AP1"/>
    <mergeCell ref="C2:J2"/>
    <mergeCell ref="K2:R2"/>
    <mergeCell ref="S2:Z2"/>
    <mergeCell ref="AA2:AH2"/>
    <mergeCell ref="AI2:AP2"/>
    <mergeCell ref="C1:J1"/>
    <mergeCell ref="K1:R1"/>
    <mergeCell ref="S1:Z1"/>
    <mergeCell ref="C3:J3"/>
    <mergeCell ref="K3:R3"/>
    <mergeCell ref="S3:Z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F4EE-009E-4BE6-84A0-FAB18F794D24}">
  <dimension ref="A1:AX35"/>
  <sheetViews>
    <sheetView workbookViewId="0">
      <selection activeCell="Z25" sqref="S25:Z25"/>
    </sheetView>
  </sheetViews>
  <sheetFormatPr defaultRowHeight="15" x14ac:dyDescent="0.25"/>
  <cols>
    <col min="1" max="1" width="38.28515625" style="26" bestFit="1" customWidth="1"/>
    <col min="2" max="2" width="77.5703125" style="26" bestFit="1" customWidth="1"/>
    <col min="3" max="8" width="4.42578125" style="26" customWidth="1"/>
    <col min="9" max="51" width="4.28515625" style="26" customWidth="1"/>
    <col min="52" max="16384" width="9.140625" style="26"/>
  </cols>
  <sheetData>
    <row r="1" spans="1:50" x14ac:dyDescent="0.25">
      <c r="A1" s="26" t="s">
        <v>47</v>
      </c>
      <c r="C1" s="29" t="s">
        <v>39</v>
      </c>
      <c r="D1" s="29"/>
      <c r="E1" s="29"/>
      <c r="F1" s="29"/>
      <c r="G1" s="29"/>
      <c r="H1" s="29"/>
      <c r="I1" s="29"/>
      <c r="J1" s="29"/>
      <c r="K1" s="29" t="s">
        <v>40</v>
      </c>
      <c r="L1" s="29"/>
      <c r="M1" s="29"/>
      <c r="N1" s="29"/>
      <c r="O1" s="29"/>
      <c r="P1" s="29"/>
      <c r="Q1" s="29"/>
      <c r="R1" s="29"/>
      <c r="S1" s="29" t="s">
        <v>41</v>
      </c>
      <c r="T1" s="29"/>
      <c r="U1" s="29"/>
      <c r="V1" s="29"/>
      <c r="W1" s="29"/>
      <c r="X1" s="29"/>
      <c r="Y1" s="29"/>
      <c r="Z1" s="29"/>
      <c r="AA1" s="29" t="s">
        <v>42</v>
      </c>
      <c r="AB1" s="29"/>
      <c r="AC1" s="29"/>
      <c r="AD1" s="29"/>
      <c r="AE1" s="29"/>
      <c r="AF1" s="29"/>
      <c r="AG1" s="29"/>
      <c r="AH1" s="29"/>
      <c r="AI1" s="29" t="s">
        <v>43</v>
      </c>
      <c r="AJ1" s="29"/>
      <c r="AK1" s="29"/>
      <c r="AL1" s="29"/>
      <c r="AM1" s="29"/>
      <c r="AN1" s="29"/>
      <c r="AO1" s="29"/>
      <c r="AP1" s="29"/>
      <c r="AQ1" s="29" t="s">
        <v>44</v>
      </c>
      <c r="AR1" s="29"/>
      <c r="AS1" s="29"/>
      <c r="AT1" s="29"/>
      <c r="AU1" s="29"/>
      <c r="AV1" s="29"/>
      <c r="AW1" s="29"/>
      <c r="AX1" s="29"/>
    </row>
    <row r="2" spans="1:50" x14ac:dyDescent="0.25">
      <c r="A2" s="24" t="s">
        <v>36</v>
      </c>
      <c r="B2" s="24"/>
      <c r="C2" s="29" t="s">
        <v>5</v>
      </c>
      <c r="D2" s="29"/>
      <c r="E2" s="29"/>
      <c r="F2" s="29"/>
      <c r="G2" s="29"/>
      <c r="H2" s="29"/>
      <c r="I2" s="29"/>
      <c r="J2" s="29"/>
      <c r="K2" s="29" t="s">
        <v>1</v>
      </c>
      <c r="L2" s="29"/>
      <c r="M2" s="29"/>
      <c r="N2" s="29"/>
      <c r="O2" s="29"/>
      <c r="P2" s="29"/>
      <c r="Q2" s="29"/>
      <c r="R2" s="29"/>
      <c r="S2" s="29" t="s">
        <v>2</v>
      </c>
      <c r="T2" s="29"/>
      <c r="U2" s="29"/>
      <c r="V2" s="29"/>
      <c r="W2" s="29"/>
      <c r="X2" s="29"/>
      <c r="Y2" s="29"/>
      <c r="Z2" s="29"/>
      <c r="AA2" s="29" t="s">
        <v>3</v>
      </c>
      <c r="AB2" s="29"/>
      <c r="AC2" s="29"/>
      <c r="AD2" s="29"/>
      <c r="AE2" s="29"/>
      <c r="AF2" s="29"/>
      <c r="AG2" s="29"/>
      <c r="AH2" s="29"/>
      <c r="AI2" s="29" t="s">
        <v>4</v>
      </c>
      <c r="AJ2" s="29"/>
      <c r="AK2" s="29"/>
      <c r="AL2" s="29"/>
      <c r="AM2" s="29"/>
      <c r="AN2" s="29"/>
      <c r="AO2" s="29"/>
      <c r="AP2" s="29"/>
      <c r="AQ2" s="29" t="s">
        <v>5</v>
      </c>
      <c r="AR2" s="29"/>
      <c r="AS2" s="29"/>
      <c r="AT2" s="29"/>
      <c r="AU2" s="29"/>
      <c r="AV2" s="29"/>
      <c r="AW2" s="29"/>
      <c r="AX2" s="29"/>
    </row>
    <row r="3" spans="1:50" x14ac:dyDescent="0.25">
      <c r="A3" s="24" t="s">
        <v>35</v>
      </c>
      <c r="B3" s="24"/>
      <c r="C3" s="29" t="s">
        <v>5</v>
      </c>
      <c r="D3" s="29"/>
      <c r="E3" s="29"/>
      <c r="F3" s="29"/>
      <c r="G3" s="29"/>
      <c r="H3" s="29"/>
      <c r="I3" s="29"/>
      <c r="J3" s="29"/>
      <c r="K3" s="29" t="s">
        <v>4</v>
      </c>
      <c r="L3" s="29"/>
      <c r="M3" s="29"/>
      <c r="N3" s="29"/>
      <c r="O3" s="29"/>
      <c r="P3" s="29"/>
      <c r="Q3" s="29"/>
      <c r="R3" s="29"/>
      <c r="S3" s="29" t="s">
        <v>3</v>
      </c>
      <c r="T3" s="29"/>
      <c r="U3" s="29"/>
      <c r="V3" s="29"/>
      <c r="W3" s="29"/>
      <c r="X3" s="29"/>
      <c r="Y3" s="29"/>
      <c r="Z3" s="29"/>
      <c r="AA3" s="29" t="s">
        <v>2</v>
      </c>
      <c r="AB3" s="29"/>
      <c r="AC3" s="29"/>
      <c r="AD3" s="29"/>
      <c r="AE3" s="29"/>
      <c r="AF3" s="29"/>
      <c r="AG3" s="29"/>
      <c r="AH3" s="29"/>
      <c r="AI3" s="29" t="s">
        <v>1</v>
      </c>
      <c r="AJ3" s="29"/>
      <c r="AK3" s="29"/>
      <c r="AL3" s="29"/>
      <c r="AM3" s="29"/>
      <c r="AN3" s="29"/>
      <c r="AO3" s="29"/>
      <c r="AP3" s="29"/>
      <c r="AQ3" s="29" t="s">
        <v>0</v>
      </c>
      <c r="AR3" s="29"/>
      <c r="AS3" s="29"/>
      <c r="AT3" s="29"/>
      <c r="AU3" s="29"/>
      <c r="AV3" s="29"/>
      <c r="AW3" s="29"/>
      <c r="AX3" s="29"/>
    </row>
    <row r="4" spans="1:50" x14ac:dyDescent="0.25">
      <c r="A4" s="24"/>
      <c r="B4" s="24"/>
      <c r="C4" s="29" t="s">
        <v>20</v>
      </c>
      <c r="D4" s="29"/>
      <c r="E4" s="29"/>
      <c r="F4" s="29"/>
      <c r="G4" s="29" t="s">
        <v>19</v>
      </c>
      <c r="H4" s="29"/>
      <c r="I4" s="29"/>
      <c r="J4" s="29"/>
      <c r="K4" s="29" t="s">
        <v>18</v>
      </c>
      <c r="L4" s="29"/>
      <c r="M4" s="29"/>
      <c r="N4" s="29"/>
      <c r="O4" s="29" t="s">
        <v>17</v>
      </c>
      <c r="P4" s="29"/>
      <c r="Q4" s="29"/>
      <c r="R4" s="29"/>
      <c r="S4" s="29" t="s">
        <v>16</v>
      </c>
      <c r="T4" s="29"/>
      <c r="U4" s="29"/>
      <c r="V4" s="29"/>
      <c r="W4" s="29" t="s">
        <v>15</v>
      </c>
      <c r="X4" s="29"/>
      <c r="Y4" s="29"/>
      <c r="Z4" s="29"/>
      <c r="AA4" s="29" t="s">
        <v>14</v>
      </c>
      <c r="AB4" s="29"/>
      <c r="AC4" s="29"/>
      <c r="AD4" s="29"/>
      <c r="AE4" s="29" t="s">
        <v>13</v>
      </c>
      <c r="AF4" s="29"/>
      <c r="AG4" s="29"/>
      <c r="AH4" s="29"/>
      <c r="AI4" s="29" t="s">
        <v>12</v>
      </c>
      <c r="AJ4" s="29"/>
      <c r="AK4" s="29"/>
      <c r="AL4" s="29"/>
      <c r="AM4" s="29" t="s">
        <v>11</v>
      </c>
      <c r="AN4" s="29"/>
      <c r="AO4" s="29"/>
      <c r="AP4" s="29"/>
      <c r="AQ4" s="29" t="s">
        <v>10</v>
      </c>
      <c r="AR4" s="29"/>
      <c r="AS4" s="29"/>
      <c r="AT4" s="29"/>
      <c r="AU4" s="29" t="s">
        <v>8</v>
      </c>
      <c r="AV4" s="29"/>
      <c r="AW4" s="29"/>
      <c r="AX4" s="29"/>
    </row>
    <row r="5" spans="1:50" x14ac:dyDescent="0.25">
      <c r="A5" s="24"/>
      <c r="B5" s="24"/>
      <c r="C5" s="23">
        <v>47</v>
      </c>
      <c r="D5" s="23">
        <v>46</v>
      </c>
      <c r="E5" s="23">
        <v>45</v>
      </c>
      <c r="F5" s="23">
        <v>44</v>
      </c>
      <c r="G5" s="23">
        <v>43</v>
      </c>
      <c r="H5" s="23">
        <v>42</v>
      </c>
      <c r="I5" s="23">
        <v>41</v>
      </c>
      <c r="J5" s="23">
        <v>40</v>
      </c>
      <c r="K5" s="23">
        <v>39</v>
      </c>
      <c r="L5" s="23">
        <v>38</v>
      </c>
      <c r="M5" s="23">
        <v>37</v>
      </c>
      <c r="N5" s="23">
        <v>36</v>
      </c>
      <c r="O5" s="23">
        <v>35</v>
      </c>
      <c r="P5" s="23">
        <v>34</v>
      </c>
      <c r="Q5" s="23">
        <v>33</v>
      </c>
      <c r="R5" s="23">
        <v>32</v>
      </c>
      <c r="S5" s="23">
        <v>31</v>
      </c>
      <c r="T5" s="23">
        <v>30</v>
      </c>
      <c r="U5" s="23">
        <v>29</v>
      </c>
      <c r="V5" s="23">
        <v>28</v>
      </c>
      <c r="W5" s="23">
        <v>27</v>
      </c>
      <c r="X5" s="23">
        <v>26</v>
      </c>
      <c r="Y5" s="23">
        <v>25</v>
      </c>
      <c r="Z5" s="23">
        <v>24</v>
      </c>
      <c r="AA5" s="23">
        <v>23</v>
      </c>
      <c r="AB5" s="23">
        <v>22</v>
      </c>
      <c r="AC5" s="23">
        <v>21</v>
      </c>
      <c r="AD5" s="23">
        <v>20</v>
      </c>
      <c r="AE5" s="23">
        <v>19</v>
      </c>
      <c r="AF5" s="23">
        <v>18</v>
      </c>
      <c r="AG5" s="23">
        <v>17</v>
      </c>
      <c r="AH5" s="23">
        <v>16</v>
      </c>
      <c r="AI5" s="23">
        <v>15</v>
      </c>
      <c r="AJ5" s="23">
        <v>14</v>
      </c>
      <c r="AK5" s="23">
        <v>13</v>
      </c>
      <c r="AL5" s="23">
        <v>12</v>
      </c>
      <c r="AM5" s="23">
        <v>11</v>
      </c>
      <c r="AN5" s="23">
        <v>10</v>
      </c>
      <c r="AO5" s="23">
        <v>9</v>
      </c>
      <c r="AP5" s="23">
        <v>8</v>
      </c>
      <c r="AQ5" s="23">
        <v>7</v>
      </c>
      <c r="AR5" s="23">
        <v>6</v>
      </c>
      <c r="AS5" s="23">
        <v>5</v>
      </c>
      <c r="AT5" s="23">
        <v>4</v>
      </c>
      <c r="AU5" s="23">
        <v>3</v>
      </c>
      <c r="AV5" s="23">
        <v>2</v>
      </c>
      <c r="AW5" s="23">
        <v>1</v>
      </c>
      <c r="AX5" s="23">
        <v>0</v>
      </c>
    </row>
    <row r="6" spans="1:50" x14ac:dyDescent="0.25">
      <c r="A6" s="24" t="s">
        <v>83</v>
      </c>
      <c r="B6" s="24" t="s">
        <v>75</v>
      </c>
      <c r="C6" s="32" t="s">
        <v>145</v>
      </c>
      <c r="D6" s="32" t="s">
        <v>145</v>
      </c>
      <c r="E6" s="32" t="s">
        <v>145</v>
      </c>
      <c r="F6" s="32" t="s">
        <v>145</v>
      </c>
      <c r="G6" s="32" t="s">
        <v>145</v>
      </c>
      <c r="H6" s="32" t="s">
        <v>145</v>
      </c>
      <c r="I6" s="32" t="s">
        <v>145</v>
      </c>
      <c r="J6" s="32" t="s">
        <v>145</v>
      </c>
      <c r="K6" s="4" t="s">
        <v>144</v>
      </c>
      <c r="L6" s="4" t="s">
        <v>144</v>
      </c>
      <c r="M6" s="4" t="s">
        <v>144</v>
      </c>
      <c r="N6" s="4" t="s">
        <v>144</v>
      </c>
      <c r="O6" s="4" t="s">
        <v>144</v>
      </c>
      <c r="P6" s="4" t="s">
        <v>144</v>
      </c>
      <c r="Q6" s="4" t="s">
        <v>144</v>
      </c>
      <c r="R6" s="4" t="s">
        <v>144</v>
      </c>
      <c r="S6" s="12" t="s">
        <v>143</v>
      </c>
      <c r="T6" s="12" t="s">
        <v>143</v>
      </c>
      <c r="U6" s="12" t="s">
        <v>143</v>
      </c>
      <c r="V6" s="12" t="s">
        <v>143</v>
      </c>
      <c r="W6" s="12" t="s">
        <v>143</v>
      </c>
      <c r="X6" s="12" t="s">
        <v>143</v>
      </c>
      <c r="Y6" s="12" t="s">
        <v>143</v>
      </c>
      <c r="Z6" s="12" t="s">
        <v>143</v>
      </c>
      <c r="AA6" s="27" t="s">
        <v>142</v>
      </c>
      <c r="AB6" s="27" t="s">
        <v>142</v>
      </c>
      <c r="AC6" s="27" t="s">
        <v>142</v>
      </c>
      <c r="AD6" s="27" t="s">
        <v>142</v>
      </c>
      <c r="AE6" s="27" t="s">
        <v>142</v>
      </c>
      <c r="AF6" s="27" t="s">
        <v>142</v>
      </c>
      <c r="AG6" s="27" t="s">
        <v>142</v>
      </c>
      <c r="AH6" s="27" t="s">
        <v>142</v>
      </c>
      <c r="AI6" s="10" t="s">
        <v>141</v>
      </c>
      <c r="AJ6" s="10" t="s">
        <v>141</v>
      </c>
      <c r="AK6" s="10" t="s">
        <v>141</v>
      </c>
      <c r="AL6" s="10" t="s">
        <v>141</v>
      </c>
      <c r="AM6" s="10" t="s">
        <v>141</v>
      </c>
      <c r="AN6" s="10" t="s">
        <v>141</v>
      </c>
      <c r="AO6" s="10" t="s">
        <v>141</v>
      </c>
      <c r="AP6" s="10" t="s">
        <v>141</v>
      </c>
      <c r="AQ6" s="8" t="s">
        <v>88</v>
      </c>
      <c r="AR6" s="8" t="s">
        <v>88</v>
      </c>
      <c r="AS6" s="8" t="s">
        <v>88</v>
      </c>
      <c r="AT6" s="8" t="s">
        <v>88</v>
      </c>
      <c r="AU6" s="8" t="s">
        <v>88</v>
      </c>
      <c r="AV6" s="8" t="s">
        <v>88</v>
      </c>
      <c r="AW6" s="8" t="s">
        <v>88</v>
      </c>
      <c r="AX6" s="6" t="s">
        <v>87</v>
      </c>
    </row>
    <row r="7" spans="1:50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</row>
    <row r="9" spans="1:50" x14ac:dyDescent="0.25">
      <c r="A9" s="26" t="s">
        <v>135</v>
      </c>
      <c r="B9" s="26" t="str">
        <f>_xlfn.CONCAT(A9," = bytearray([",C11,", ",K11,", ",S11,", ",AA11,", ",AI11,", ",AQ11,"])")</f>
        <v>MASK_SM_FEATURE_PART_ID = bytearray([0x00, 0x00, 0x00, 0x00, 0x00, 0x01])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0</v>
      </c>
      <c r="AW9" s="26">
        <v>0</v>
      </c>
      <c r="AX9" s="16">
        <v>1</v>
      </c>
    </row>
    <row r="10" spans="1:50" x14ac:dyDescent="0.25">
      <c r="C10" s="25" t="str">
        <f>BIN2HEX(_xlfn.CONCAT(C9:F9))</f>
        <v>0</v>
      </c>
      <c r="D10" s="25"/>
      <c r="E10" s="25"/>
      <c r="F10" s="25"/>
      <c r="G10" s="25" t="str">
        <f>BIN2HEX(_xlfn.CONCAT(G9:J9))</f>
        <v>0</v>
      </c>
      <c r="H10" s="25"/>
      <c r="I10" s="25"/>
      <c r="J10" s="25"/>
      <c r="K10" s="25" t="str">
        <f>BIN2HEX(_xlfn.CONCAT(K9:N9))</f>
        <v>0</v>
      </c>
      <c r="L10" s="25"/>
      <c r="M10" s="25"/>
      <c r="N10" s="25"/>
      <c r="O10" s="25" t="str">
        <f>BIN2HEX(_xlfn.CONCAT(O9:R9))</f>
        <v>0</v>
      </c>
      <c r="P10" s="25"/>
      <c r="Q10" s="25"/>
      <c r="R10" s="25"/>
      <c r="S10" s="25" t="str">
        <f>BIN2HEX(_xlfn.CONCAT(S9:V9))</f>
        <v>0</v>
      </c>
      <c r="T10" s="25"/>
      <c r="U10" s="25"/>
      <c r="V10" s="25"/>
      <c r="W10" s="25" t="str">
        <f>BIN2HEX(_xlfn.CONCAT(W9:Z9))</f>
        <v>0</v>
      </c>
      <c r="X10" s="25"/>
      <c r="Y10" s="25"/>
      <c r="Z10" s="25"/>
      <c r="AA10" s="25" t="str">
        <f>BIN2HEX(_xlfn.CONCAT(AA9:AD9))</f>
        <v>0</v>
      </c>
      <c r="AB10" s="25"/>
      <c r="AC10" s="25"/>
      <c r="AD10" s="25"/>
      <c r="AE10" s="25" t="str">
        <f>BIN2HEX(_xlfn.CONCAT(AE9:AH9))</f>
        <v>0</v>
      </c>
      <c r="AF10" s="25"/>
      <c r="AG10" s="25"/>
      <c r="AH10" s="25"/>
      <c r="AI10" s="25" t="str">
        <f>BIN2HEX(_xlfn.CONCAT(AI9:AL9))</f>
        <v>0</v>
      </c>
      <c r="AJ10" s="25"/>
      <c r="AK10" s="25"/>
      <c r="AL10" s="25"/>
      <c r="AM10" s="25" t="str">
        <f>BIN2HEX(_xlfn.CONCAT(AM9:AP9))</f>
        <v>0</v>
      </c>
      <c r="AN10" s="25"/>
      <c r="AO10" s="25"/>
      <c r="AP10" s="25"/>
      <c r="AQ10" s="25" t="str">
        <f>BIN2HEX(_xlfn.CONCAT(AQ9:AT9))</f>
        <v>0</v>
      </c>
      <c r="AR10" s="25"/>
      <c r="AS10" s="25"/>
      <c r="AT10" s="25"/>
      <c r="AU10" s="25" t="str">
        <f>BIN2HEX(_xlfn.CONCAT(AU9:AX9))</f>
        <v>1</v>
      </c>
      <c r="AV10" s="25"/>
      <c r="AW10" s="25"/>
      <c r="AX10" s="25"/>
    </row>
    <row r="11" spans="1:50" x14ac:dyDescent="0.25">
      <c r="C11" s="25" t="str">
        <f t="shared" ref="C11" si="0">_xlfn.CONCAT("0x",C10,G10)</f>
        <v>0x00</v>
      </c>
      <c r="D11" s="25"/>
      <c r="E11" s="25"/>
      <c r="F11" s="25"/>
      <c r="G11" s="25"/>
      <c r="H11" s="25"/>
      <c r="I11" s="25"/>
      <c r="J11" s="25"/>
      <c r="K11" s="25" t="str">
        <f t="shared" ref="K11" si="1">_xlfn.CONCAT("0x",K10,O10)</f>
        <v>0x00</v>
      </c>
      <c r="L11" s="25"/>
      <c r="M11" s="25"/>
      <c r="N11" s="25"/>
      <c r="O11" s="25"/>
      <c r="P11" s="25"/>
      <c r="Q11" s="25"/>
      <c r="R11" s="25"/>
      <c r="S11" s="25" t="str">
        <f t="shared" ref="S11" si="2">_xlfn.CONCAT("0x",S10,W10)</f>
        <v>0x00</v>
      </c>
      <c r="T11" s="25"/>
      <c r="U11" s="25"/>
      <c r="V11" s="25"/>
      <c r="W11" s="25"/>
      <c r="X11" s="25"/>
      <c r="Y11" s="25"/>
      <c r="Z11" s="25"/>
      <c r="AA11" s="25" t="str">
        <f t="shared" ref="AA11" si="3">_xlfn.CONCAT("0x",AA10,AE10)</f>
        <v>0x00</v>
      </c>
      <c r="AB11" s="25"/>
      <c r="AC11" s="25"/>
      <c r="AD11" s="25"/>
      <c r="AE11" s="25"/>
      <c r="AF11" s="25"/>
      <c r="AG11" s="25"/>
      <c r="AH11" s="25"/>
      <c r="AI11" s="25" t="str">
        <f t="shared" ref="AI11" si="4">_xlfn.CONCAT("0x",AI10,AM10)</f>
        <v>0x00</v>
      </c>
      <c r="AJ11" s="25"/>
      <c r="AK11" s="25"/>
      <c r="AL11" s="25"/>
      <c r="AM11" s="25"/>
      <c r="AN11" s="25"/>
      <c r="AO11" s="25"/>
      <c r="AP11" s="25"/>
      <c r="AQ11" s="25" t="str">
        <f>_xlfn.CONCAT("0x",AQ10,AU10)</f>
        <v>0x01</v>
      </c>
      <c r="AR11" s="25"/>
      <c r="AS11" s="25"/>
      <c r="AT11" s="25"/>
      <c r="AU11" s="25"/>
      <c r="AV11" s="25"/>
      <c r="AW11" s="25"/>
      <c r="AX11" s="25"/>
    </row>
    <row r="12" spans="1:50" x14ac:dyDescent="0.25"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</row>
    <row r="13" spans="1:50" x14ac:dyDescent="0.25">
      <c r="A13" s="26" t="s">
        <v>85</v>
      </c>
      <c r="B13" s="26" t="str">
        <f>_xlfn.CONCAT(A13," = bytearray([",C15,", ",K15,", ",S15,", ",AA15,", ",AI15,", ",AQ15,"])")</f>
        <v>MASK_SM_MEASUREMENT_LINE = bytearray([0x00, 0x00, 0x00, 0x00, 0x00, 0xFE])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2">
        <v>1</v>
      </c>
      <c r="AR13" s="22">
        <v>1</v>
      </c>
      <c r="AS13" s="22">
        <v>1</v>
      </c>
      <c r="AT13" s="22">
        <v>1</v>
      </c>
      <c r="AU13" s="22">
        <v>1</v>
      </c>
      <c r="AV13" s="22">
        <v>1</v>
      </c>
      <c r="AW13" s="22">
        <v>1</v>
      </c>
      <c r="AX13" s="26">
        <v>0</v>
      </c>
    </row>
    <row r="14" spans="1:50" x14ac:dyDescent="0.25">
      <c r="C14" s="25" t="str">
        <f>BIN2HEX(_xlfn.CONCAT(C13:F13))</f>
        <v>0</v>
      </c>
      <c r="D14" s="25"/>
      <c r="E14" s="25"/>
      <c r="F14" s="25"/>
      <c r="G14" s="25" t="str">
        <f>BIN2HEX(_xlfn.CONCAT(G13:J13))</f>
        <v>0</v>
      </c>
      <c r="H14" s="25"/>
      <c r="I14" s="25"/>
      <c r="J14" s="25"/>
      <c r="K14" s="25" t="str">
        <f>BIN2HEX(_xlfn.CONCAT(K13:N13))</f>
        <v>0</v>
      </c>
      <c r="L14" s="25"/>
      <c r="M14" s="25"/>
      <c r="N14" s="25"/>
      <c r="O14" s="25" t="str">
        <f>BIN2HEX(_xlfn.CONCAT(O13:R13))</f>
        <v>0</v>
      </c>
      <c r="P14" s="25"/>
      <c r="Q14" s="25"/>
      <c r="R14" s="25"/>
      <c r="S14" s="25" t="str">
        <f>BIN2HEX(_xlfn.CONCAT(S13:V13))</f>
        <v>0</v>
      </c>
      <c r="T14" s="25"/>
      <c r="U14" s="25"/>
      <c r="V14" s="25"/>
      <c r="W14" s="25" t="str">
        <f>BIN2HEX(_xlfn.CONCAT(W13:Z13))</f>
        <v>0</v>
      </c>
      <c r="X14" s="25"/>
      <c r="Y14" s="25"/>
      <c r="Z14" s="25"/>
      <c r="AA14" s="25" t="str">
        <f>BIN2HEX(_xlfn.CONCAT(AA13:AD13))</f>
        <v>0</v>
      </c>
      <c r="AB14" s="25"/>
      <c r="AC14" s="25"/>
      <c r="AD14" s="25"/>
      <c r="AE14" s="25" t="str">
        <f>BIN2HEX(_xlfn.CONCAT(AE13:AH13))</f>
        <v>0</v>
      </c>
      <c r="AF14" s="25"/>
      <c r="AG14" s="25"/>
      <c r="AH14" s="25"/>
      <c r="AI14" s="25" t="str">
        <f>BIN2HEX(_xlfn.CONCAT(AI13:AL13))</f>
        <v>0</v>
      </c>
      <c r="AJ14" s="25"/>
      <c r="AK14" s="25"/>
      <c r="AL14" s="25"/>
      <c r="AM14" s="25" t="str">
        <f>BIN2HEX(_xlfn.CONCAT(AM13:AP13))</f>
        <v>0</v>
      </c>
      <c r="AN14" s="25"/>
      <c r="AO14" s="25"/>
      <c r="AP14" s="25"/>
      <c r="AQ14" s="25" t="str">
        <f>BIN2HEX(_xlfn.CONCAT(AQ13:AT13))</f>
        <v>F</v>
      </c>
      <c r="AR14" s="25"/>
      <c r="AS14" s="25"/>
      <c r="AT14" s="25"/>
      <c r="AU14" s="25" t="str">
        <f>BIN2HEX(_xlfn.CONCAT(AU13:AX13))</f>
        <v>E</v>
      </c>
      <c r="AV14" s="25"/>
      <c r="AW14" s="25"/>
      <c r="AX14" s="25"/>
    </row>
    <row r="15" spans="1:50" x14ac:dyDescent="0.25">
      <c r="C15" s="25" t="str">
        <f t="shared" ref="C15" si="5">_xlfn.CONCAT("0x",C14,G14)</f>
        <v>0x00</v>
      </c>
      <c r="D15" s="25"/>
      <c r="E15" s="25"/>
      <c r="F15" s="25"/>
      <c r="G15" s="25"/>
      <c r="H15" s="25"/>
      <c r="I15" s="25"/>
      <c r="J15" s="25"/>
      <c r="K15" s="25" t="str">
        <f t="shared" ref="K15" si="6">_xlfn.CONCAT("0x",K14,O14)</f>
        <v>0x00</v>
      </c>
      <c r="L15" s="25"/>
      <c r="M15" s="25"/>
      <c r="N15" s="25"/>
      <c r="O15" s="25"/>
      <c r="P15" s="25"/>
      <c r="Q15" s="25"/>
      <c r="R15" s="25"/>
      <c r="S15" s="25" t="str">
        <f t="shared" ref="S15" si="7">_xlfn.CONCAT("0x",S14,W14)</f>
        <v>0x00</v>
      </c>
      <c r="T15" s="25"/>
      <c r="U15" s="25"/>
      <c r="V15" s="25"/>
      <c r="W15" s="25"/>
      <c r="X15" s="25"/>
      <c r="Y15" s="25"/>
      <c r="Z15" s="25"/>
      <c r="AA15" s="25" t="str">
        <f t="shared" ref="AA15" si="8">_xlfn.CONCAT("0x",AA14,AE14)</f>
        <v>0x00</v>
      </c>
      <c r="AB15" s="25"/>
      <c r="AC15" s="25"/>
      <c r="AD15" s="25"/>
      <c r="AE15" s="25"/>
      <c r="AF15" s="25"/>
      <c r="AG15" s="25"/>
      <c r="AH15" s="25"/>
      <c r="AI15" s="25" t="str">
        <f t="shared" ref="AI15" si="9">_xlfn.CONCAT("0x",AI14,AM14)</f>
        <v>0x00</v>
      </c>
      <c r="AJ15" s="25"/>
      <c r="AK15" s="25"/>
      <c r="AL15" s="25"/>
      <c r="AM15" s="25"/>
      <c r="AN15" s="25"/>
      <c r="AO15" s="25"/>
      <c r="AP15" s="25"/>
      <c r="AQ15" s="25" t="str">
        <f>_xlfn.CONCAT("0x",AQ14,AU14)</f>
        <v>0xFE</v>
      </c>
      <c r="AR15" s="25"/>
      <c r="AS15" s="25"/>
      <c r="AT15" s="25"/>
      <c r="AU15" s="25"/>
      <c r="AV15" s="25"/>
      <c r="AW15" s="25"/>
      <c r="AX15" s="25"/>
    </row>
    <row r="17" spans="1:50" x14ac:dyDescent="0.25">
      <c r="A17" s="26" t="s">
        <v>136</v>
      </c>
      <c r="B17" s="26" t="str">
        <f>_xlfn.CONCAT(A17," = bytearray([",C19,", ",K19,", ",S19,", ",AA19,", ",AI19,", ",AQ19,"])")</f>
        <v>MASK_SM_CLASS0 = bytearray([0x00, 0x00, 0x00, 0x00, 0xFF, 0x00])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0">
        <v>1</v>
      </c>
      <c r="AJ17" s="20">
        <v>1</v>
      </c>
      <c r="AK17" s="20">
        <v>1</v>
      </c>
      <c r="AL17" s="20">
        <v>1</v>
      </c>
      <c r="AM17" s="20">
        <v>1</v>
      </c>
      <c r="AN17" s="20">
        <v>1</v>
      </c>
      <c r="AO17" s="20">
        <v>1</v>
      </c>
      <c r="AP17" s="20">
        <v>1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  <c r="AV17" s="26">
        <v>0</v>
      </c>
      <c r="AW17" s="26">
        <v>0</v>
      </c>
      <c r="AX17" s="26">
        <v>0</v>
      </c>
    </row>
    <row r="18" spans="1:50" x14ac:dyDescent="0.25">
      <c r="C18" s="25" t="str">
        <f>BIN2HEX(_xlfn.CONCAT(C17:F17))</f>
        <v>0</v>
      </c>
      <c r="D18" s="25"/>
      <c r="E18" s="25"/>
      <c r="F18" s="25"/>
      <c r="G18" s="25" t="str">
        <f>BIN2HEX(_xlfn.CONCAT(G17:J17))</f>
        <v>0</v>
      </c>
      <c r="H18" s="25"/>
      <c r="I18" s="25"/>
      <c r="J18" s="25"/>
      <c r="K18" s="25" t="str">
        <f>BIN2HEX(_xlfn.CONCAT(K17:N17))</f>
        <v>0</v>
      </c>
      <c r="L18" s="25"/>
      <c r="M18" s="25"/>
      <c r="N18" s="25"/>
      <c r="O18" s="25" t="str">
        <f>BIN2HEX(_xlfn.CONCAT(O17:R17))</f>
        <v>0</v>
      </c>
      <c r="P18" s="25"/>
      <c r="Q18" s="25"/>
      <c r="R18" s="25"/>
      <c r="S18" s="25" t="str">
        <f>BIN2HEX(_xlfn.CONCAT(S17:V17))</f>
        <v>0</v>
      </c>
      <c r="T18" s="25"/>
      <c r="U18" s="25"/>
      <c r="V18" s="25"/>
      <c r="W18" s="25" t="str">
        <f>BIN2HEX(_xlfn.CONCAT(W17:Z17))</f>
        <v>0</v>
      </c>
      <c r="X18" s="25"/>
      <c r="Y18" s="25"/>
      <c r="Z18" s="25"/>
      <c r="AA18" s="25" t="str">
        <f>BIN2HEX(_xlfn.CONCAT(AA17:AD17))</f>
        <v>0</v>
      </c>
      <c r="AB18" s="25"/>
      <c r="AC18" s="25"/>
      <c r="AD18" s="25"/>
      <c r="AE18" s="25" t="str">
        <f>BIN2HEX(_xlfn.CONCAT(AE17:AH17))</f>
        <v>0</v>
      </c>
      <c r="AF18" s="25"/>
      <c r="AG18" s="25"/>
      <c r="AH18" s="25"/>
      <c r="AI18" s="25" t="str">
        <f>BIN2HEX(_xlfn.CONCAT(AI17:AL17))</f>
        <v>F</v>
      </c>
      <c r="AJ18" s="25"/>
      <c r="AK18" s="25"/>
      <c r="AL18" s="25"/>
      <c r="AM18" s="25" t="str">
        <f>BIN2HEX(_xlfn.CONCAT(AM17:AP17))</f>
        <v>F</v>
      </c>
      <c r="AN18" s="25"/>
      <c r="AO18" s="25"/>
      <c r="AP18" s="25"/>
      <c r="AQ18" s="25" t="str">
        <f>BIN2HEX(_xlfn.CONCAT(AQ17:AT17))</f>
        <v>0</v>
      </c>
      <c r="AR18" s="25"/>
      <c r="AS18" s="25"/>
      <c r="AT18" s="25"/>
      <c r="AU18" s="25" t="str">
        <f>BIN2HEX(_xlfn.CONCAT(AU17:AX17))</f>
        <v>0</v>
      </c>
      <c r="AV18" s="25"/>
      <c r="AW18" s="25"/>
      <c r="AX18" s="25"/>
    </row>
    <row r="19" spans="1:50" x14ac:dyDescent="0.25">
      <c r="C19" s="25" t="str">
        <f t="shared" ref="C19" si="10">_xlfn.CONCAT("0x",C18,G18)</f>
        <v>0x00</v>
      </c>
      <c r="D19" s="25"/>
      <c r="E19" s="25"/>
      <c r="F19" s="25"/>
      <c r="G19" s="25"/>
      <c r="H19" s="25"/>
      <c r="I19" s="25"/>
      <c r="J19" s="25"/>
      <c r="K19" s="25" t="str">
        <f t="shared" ref="K19" si="11">_xlfn.CONCAT("0x",K18,O18)</f>
        <v>0x00</v>
      </c>
      <c r="L19" s="25"/>
      <c r="M19" s="25"/>
      <c r="N19" s="25"/>
      <c r="O19" s="25"/>
      <c r="P19" s="25"/>
      <c r="Q19" s="25"/>
      <c r="R19" s="25"/>
      <c r="S19" s="25" t="str">
        <f t="shared" ref="S19" si="12">_xlfn.CONCAT("0x",S18,W18)</f>
        <v>0x00</v>
      </c>
      <c r="T19" s="25"/>
      <c r="U19" s="25"/>
      <c r="V19" s="25"/>
      <c r="W19" s="25"/>
      <c r="X19" s="25"/>
      <c r="Y19" s="25"/>
      <c r="Z19" s="25"/>
      <c r="AA19" s="25" t="str">
        <f t="shared" ref="AA19" si="13">_xlfn.CONCAT("0x",AA18,AE18)</f>
        <v>0x00</v>
      </c>
      <c r="AB19" s="25"/>
      <c r="AC19" s="25"/>
      <c r="AD19" s="25"/>
      <c r="AE19" s="25"/>
      <c r="AF19" s="25"/>
      <c r="AG19" s="25"/>
      <c r="AH19" s="25"/>
      <c r="AI19" s="25" t="str">
        <f t="shared" ref="AI19" si="14">_xlfn.CONCAT("0x",AI18,AM18)</f>
        <v>0xFF</v>
      </c>
      <c r="AJ19" s="25"/>
      <c r="AK19" s="25"/>
      <c r="AL19" s="25"/>
      <c r="AM19" s="25"/>
      <c r="AN19" s="25"/>
      <c r="AO19" s="25"/>
      <c r="AP19" s="25"/>
      <c r="AQ19" s="25" t="str">
        <f>_xlfn.CONCAT("0x",AQ18,AU18)</f>
        <v>0x00</v>
      </c>
      <c r="AR19" s="25"/>
      <c r="AS19" s="25"/>
      <c r="AT19" s="25"/>
      <c r="AU19" s="25"/>
      <c r="AV19" s="25"/>
      <c r="AW19" s="25"/>
      <c r="AX19" s="25"/>
    </row>
    <row r="21" spans="1:50" x14ac:dyDescent="0.25">
      <c r="A21" s="26" t="s">
        <v>137</v>
      </c>
      <c r="B21" s="26" t="str">
        <f>_xlfn.CONCAT(A21," = bytearray([",C23,", ",K23,", ",S23,", ",AA23,", ",AI23,", ",AQ23,"])")</f>
        <v>MASK_SM_CLASS1 = bytearray([0x00, 0x00, 0x00, 0xFF, 0x00, 0x00])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8">
        <v>1</v>
      </c>
      <c r="AB21" s="28">
        <v>1</v>
      </c>
      <c r="AC21" s="28">
        <v>1</v>
      </c>
      <c r="AD21" s="28">
        <v>1</v>
      </c>
      <c r="AE21" s="28">
        <v>1</v>
      </c>
      <c r="AF21" s="28">
        <v>1</v>
      </c>
      <c r="AG21" s="28">
        <v>1</v>
      </c>
      <c r="AH21" s="28">
        <v>1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</row>
    <row r="22" spans="1:50" x14ac:dyDescent="0.25">
      <c r="C22" s="25" t="str">
        <f>BIN2HEX(_xlfn.CONCAT(C21:F21))</f>
        <v>0</v>
      </c>
      <c r="D22" s="25"/>
      <c r="E22" s="25"/>
      <c r="F22" s="25"/>
      <c r="G22" s="25" t="str">
        <f>BIN2HEX(_xlfn.CONCAT(G21:J21))</f>
        <v>0</v>
      </c>
      <c r="H22" s="25"/>
      <c r="I22" s="25"/>
      <c r="J22" s="25"/>
      <c r="K22" s="25" t="str">
        <f>BIN2HEX(_xlfn.CONCAT(K21:N21))</f>
        <v>0</v>
      </c>
      <c r="L22" s="25"/>
      <c r="M22" s="25"/>
      <c r="N22" s="25"/>
      <c r="O22" s="25" t="str">
        <f>BIN2HEX(_xlfn.CONCAT(O21:R21))</f>
        <v>0</v>
      </c>
      <c r="P22" s="25"/>
      <c r="Q22" s="25"/>
      <c r="R22" s="25"/>
      <c r="S22" s="25" t="str">
        <f>BIN2HEX(_xlfn.CONCAT(S21:V21))</f>
        <v>0</v>
      </c>
      <c r="T22" s="25"/>
      <c r="U22" s="25"/>
      <c r="V22" s="25"/>
      <c r="W22" s="25" t="str">
        <f>BIN2HEX(_xlfn.CONCAT(W21:Z21))</f>
        <v>0</v>
      </c>
      <c r="X22" s="25"/>
      <c r="Y22" s="25"/>
      <c r="Z22" s="25"/>
      <c r="AA22" s="25" t="str">
        <f>BIN2HEX(_xlfn.CONCAT(AA21:AD21))</f>
        <v>F</v>
      </c>
      <c r="AB22" s="25"/>
      <c r="AC22" s="25"/>
      <c r="AD22" s="25"/>
      <c r="AE22" s="25" t="str">
        <f>BIN2HEX(_xlfn.CONCAT(AE21:AH21))</f>
        <v>F</v>
      </c>
      <c r="AF22" s="25"/>
      <c r="AG22" s="25"/>
      <c r="AH22" s="25"/>
      <c r="AI22" s="25" t="str">
        <f>BIN2HEX(_xlfn.CONCAT(AI21:AL21))</f>
        <v>0</v>
      </c>
      <c r="AJ22" s="25"/>
      <c r="AK22" s="25"/>
      <c r="AL22" s="25"/>
      <c r="AM22" s="25" t="str">
        <f>BIN2HEX(_xlfn.CONCAT(AM21:AP21))</f>
        <v>0</v>
      </c>
      <c r="AN22" s="25"/>
      <c r="AO22" s="25"/>
      <c r="AP22" s="25"/>
      <c r="AQ22" s="25" t="str">
        <f>BIN2HEX(_xlfn.CONCAT(AQ21:AT21))</f>
        <v>0</v>
      </c>
      <c r="AR22" s="25"/>
      <c r="AS22" s="25"/>
      <c r="AT22" s="25"/>
      <c r="AU22" s="25" t="str">
        <f>BIN2HEX(_xlfn.CONCAT(AU21:AX21))</f>
        <v>0</v>
      </c>
      <c r="AV22" s="25"/>
      <c r="AW22" s="25"/>
      <c r="AX22" s="25"/>
    </row>
    <row r="23" spans="1:50" x14ac:dyDescent="0.25">
      <c r="C23" s="25" t="str">
        <f t="shared" ref="C23" si="15">_xlfn.CONCAT("0x",C22,G22)</f>
        <v>0x00</v>
      </c>
      <c r="D23" s="25"/>
      <c r="E23" s="25"/>
      <c r="F23" s="25"/>
      <c r="G23" s="25"/>
      <c r="H23" s="25"/>
      <c r="I23" s="25"/>
      <c r="J23" s="25"/>
      <c r="K23" s="25" t="str">
        <f t="shared" ref="K23" si="16">_xlfn.CONCAT("0x",K22,O22)</f>
        <v>0x00</v>
      </c>
      <c r="L23" s="25"/>
      <c r="M23" s="25"/>
      <c r="N23" s="25"/>
      <c r="O23" s="25"/>
      <c r="P23" s="25"/>
      <c r="Q23" s="25"/>
      <c r="R23" s="25"/>
      <c r="S23" s="25" t="str">
        <f t="shared" ref="S23" si="17">_xlfn.CONCAT("0x",S22,W22)</f>
        <v>0x00</v>
      </c>
      <c r="T23" s="25"/>
      <c r="U23" s="25"/>
      <c r="V23" s="25"/>
      <c r="W23" s="25"/>
      <c r="X23" s="25"/>
      <c r="Y23" s="25"/>
      <c r="Z23" s="25"/>
      <c r="AA23" s="25" t="str">
        <f t="shared" ref="AA23" si="18">_xlfn.CONCAT("0x",AA22,AE22)</f>
        <v>0xFF</v>
      </c>
      <c r="AB23" s="25"/>
      <c r="AC23" s="25"/>
      <c r="AD23" s="25"/>
      <c r="AE23" s="25"/>
      <c r="AF23" s="25"/>
      <c r="AG23" s="25"/>
      <c r="AH23" s="25"/>
      <c r="AI23" s="25" t="str">
        <f t="shared" ref="AI23" si="19">_xlfn.CONCAT("0x",AI22,AM22)</f>
        <v>0x00</v>
      </c>
      <c r="AJ23" s="25"/>
      <c r="AK23" s="25"/>
      <c r="AL23" s="25"/>
      <c r="AM23" s="25"/>
      <c r="AN23" s="25"/>
      <c r="AO23" s="25"/>
      <c r="AP23" s="25"/>
      <c r="AQ23" s="25" t="str">
        <f>_xlfn.CONCAT("0x",AQ22,AU22)</f>
        <v>0x00</v>
      </c>
      <c r="AR23" s="25"/>
      <c r="AS23" s="25"/>
      <c r="AT23" s="25"/>
      <c r="AU23" s="25"/>
      <c r="AV23" s="25"/>
      <c r="AW23" s="25"/>
      <c r="AX23" s="25"/>
    </row>
    <row r="25" spans="1:50" x14ac:dyDescent="0.25">
      <c r="A25" s="26" t="s">
        <v>138</v>
      </c>
      <c r="B25" s="26" t="str">
        <f>_xlfn.CONCAT(A25," = bytearray([",C27,", ",K27,", ",S27,", ",AA27,", ",AI27,", ",AQ27,"])")</f>
        <v>MASK_SM_CLASS2 = bytearray([0x00, 0x00, 0xFF, 0x00, 0x00, 0x00])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1">
        <v>1</v>
      </c>
      <c r="T25" s="21">
        <v>1</v>
      </c>
      <c r="U25" s="21">
        <v>1</v>
      </c>
      <c r="V25" s="21">
        <v>1</v>
      </c>
      <c r="W25" s="21">
        <v>1</v>
      </c>
      <c r="X25" s="21">
        <v>1</v>
      </c>
      <c r="Y25" s="21">
        <v>1</v>
      </c>
      <c r="Z25" s="21">
        <v>1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0</v>
      </c>
      <c r="AL25" s="26">
        <v>0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6">
        <v>0</v>
      </c>
      <c r="AT25" s="26">
        <v>0</v>
      </c>
      <c r="AU25" s="26">
        <v>0</v>
      </c>
      <c r="AV25" s="26">
        <v>0</v>
      </c>
      <c r="AW25" s="26">
        <v>0</v>
      </c>
      <c r="AX25" s="26">
        <v>0</v>
      </c>
    </row>
    <row r="26" spans="1:50" x14ac:dyDescent="0.25">
      <c r="C26" s="25" t="str">
        <f>BIN2HEX(_xlfn.CONCAT(C25:F25))</f>
        <v>0</v>
      </c>
      <c r="D26" s="25"/>
      <c r="E26" s="25"/>
      <c r="F26" s="25"/>
      <c r="G26" s="25" t="str">
        <f>BIN2HEX(_xlfn.CONCAT(G25:J25))</f>
        <v>0</v>
      </c>
      <c r="H26" s="25"/>
      <c r="I26" s="25"/>
      <c r="J26" s="25"/>
      <c r="K26" s="25" t="str">
        <f>BIN2HEX(_xlfn.CONCAT(K25:N25))</f>
        <v>0</v>
      </c>
      <c r="L26" s="25"/>
      <c r="M26" s="25"/>
      <c r="N26" s="25"/>
      <c r="O26" s="25" t="str">
        <f>BIN2HEX(_xlfn.CONCAT(O25:R25))</f>
        <v>0</v>
      </c>
      <c r="P26" s="25"/>
      <c r="Q26" s="25"/>
      <c r="R26" s="25"/>
      <c r="S26" s="25" t="str">
        <f>BIN2HEX(_xlfn.CONCAT(S25:V25))</f>
        <v>F</v>
      </c>
      <c r="T26" s="25"/>
      <c r="U26" s="25"/>
      <c r="V26" s="25"/>
      <c r="W26" s="25" t="str">
        <f>BIN2HEX(_xlfn.CONCAT(W25:Z25))</f>
        <v>F</v>
      </c>
      <c r="X26" s="25"/>
      <c r="Y26" s="25"/>
      <c r="Z26" s="25"/>
      <c r="AA26" s="25" t="str">
        <f>BIN2HEX(_xlfn.CONCAT(AA25:AD25))</f>
        <v>0</v>
      </c>
      <c r="AB26" s="25"/>
      <c r="AC26" s="25"/>
      <c r="AD26" s="25"/>
      <c r="AE26" s="25" t="str">
        <f>BIN2HEX(_xlfn.CONCAT(AE25:AH25))</f>
        <v>0</v>
      </c>
      <c r="AF26" s="25"/>
      <c r="AG26" s="25"/>
      <c r="AH26" s="25"/>
      <c r="AI26" s="25" t="str">
        <f>BIN2HEX(_xlfn.CONCAT(AI25:AL25))</f>
        <v>0</v>
      </c>
      <c r="AJ26" s="25"/>
      <c r="AK26" s="25"/>
      <c r="AL26" s="25"/>
      <c r="AM26" s="25" t="str">
        <f>BIN2HEX(_xlfn.CONCAT(AM25:AP25))</f>
        <v>0</v>
      </c>
      <c r="AN26" s="25"/>
      <c r="AO26" s="25"/>
      <c r="AP26" s="25"/>
      <c r="AQ26" s="25" t="str">
        <f>BIN2HEX(_xlfn.CONCAT(AQ25:AT25))</f>
        <v>0</v>
      </c>
      <c r="AR26" s="25"/>
      <c r="AS26" s="25"/>
      <c r="AT26" s="25"/>
      <c r="AU26" s="25" t="str">
        <f>BIN2HEX(_xlfn.CONCAT(AU25:AX25))</f>
        <v>0</v>
      </c>
      <c r="AV26" s="25"/>
      <c r="AW26" s="25"/>
      <c r="AX26" s="25"/>
    </row>
    <row r="27" spans="1:50" x14ac:dyDescent="0.25">
      <c r="C27" s="25" t="str">
        <f t="shared" ref="C27" si="20">_xlfn.CONCAT("0x",C26,G26)</f>
        <v>0x00</v>
      </c>
      <c r="D27" s="25"/>
      <c r="E27" s="25"/>
      <c r="F27" s="25"/>
      <c r="G27" s="25"/>
      <c r="H27" s="25"/>
      <c r="I27" s="25"/>
      <c r="J27" s="25"/>
      <c r="K27" s="25" t="str">
        <f t="shared" ref="K27" si="21">_xlfn.CONCAT("0x",K26,O26)</f>
        <v>0x00</v>
      </c>
      <c r="L27" s="25"/>
      <c r="M27" s="25"/>
      <c r="N27" s="25"/>
      <c r="O27" s="25"/>
      <c r="P27" s="25"/>
      <c r="Q27" s="25"/>
      <c r="R27" s="25"/>
      <c r="S27" s="25" t="str">
        <f t="shared" ref="S27" si="22">_xlfn.CONCAT("0x",S26,W26)</f>
        <v>0xFF</v>
      </c>
      <c r="T27" s="25"/>
      <c r="U27" s="25"/>
      <c r="V27" s="25"/>
      <c r="W27" s="25"/>
      <c r="X27" s="25"/>
      <c r="Y27" s="25"/>
      <c r="Z27" s="25"/>
      <c r="AA27" s="25" t="str">
        <f t="shared" ref="AA27" si="23">_xlfn.CONCAT("0x",AA26,AE26)</f>
        <v>0x00</v>
      </c>
      <c r="AB27" s="25"/>
      <c r="AC27" s="25"/>
      <c r="AD27" s="25"/>
      <c r="AE27" s="25"/>
      <c r="AF27" s="25"/>
      <c r="AG27" s="25"/>
      <c r="AH27" s="25"/>
      <c r="AI27" s="25" t="str">
        <f t="shared" ref="AI27" si="24">_xlfn.CONCAT("0x",AI26,AM26)</f>
        <v>0x00</v>
      </c>
      <c r="AJ27" s="25"/>
      <c r="AK27" s="25"/>
      <c r="AL27" s="25"/>
      <c r="AM27" s="25"/>
      <c r="AN27" s="25"/>
      <c r="AO27" s="25"/>
      <c r="AP27" s="25"/>
      <c r="AQ27" s="25" t="str">
        <f>_xlfn.CONCAT("0x",AQ26,AU26)</f>
        <v>0x00</v>
      </c>
      <c r="AR27" s="25"/>
      <c r="AS27" s="25"/>
      <c r="AT27" s="25"/>
      <c r="AU27" s="25"/>
      <c r="AV27" s="25"/>
      <c r="AW27" s="25"/>
      <c r="AX27" s="25"/>
    </row>
    <row r="29" spans="1:50" x14ac:dyDescent="0.25">
      <c r="A29" s="26" t="s">
        <v>139</v>
      </c>
      <c r="B29" s="26" t="str">
        <f>_xlfn.CONCAT(A29," = bytearray([",C31,", ",K31,", ",S31,", ",AA31,", ",AI31,", ",AQ31,"])")</f>
        <v>MASK_SM_CLASS3 = bytearray([0x00, 0xFF, 0x00, 0x00, 0x00, 0x00])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31">
        <v>1</v>
      </c>
      <c r="L29" s="31">
        <v>1</v>
      </c>
      <c r="M29" s="31">
        <v>1</v>
      </c>
      <c r="N29" s="31">
        <v>1</v>
      </c>
      <c r="O29" s="31">
        <v>1</v>
      </c>
      <c r="P29" s="31">
        <v>1</v>
      </c>
      <c r="Q29" s="31">
        <v>1</v>
      </c>
      <c r="R29" s="31">
        <v>1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0</v>
      </c>
      <c r="AD29" s="26">
        <v>0</v>
      </c>
      <c r="AE29" s="26">
        <v>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0</v>
      </c>
      <c r="AO29" s="26">
        <v>0</v>
      </c>
      <c r="AP29" s="26">
        <v>0</v>
      </c>
      <c r="AQ29" s="26">
        <v>0</v>
      </c>
      <c r="AR29" s="26">
        <v>0</v>
      </c>
      <c r="AS29" s="26">
        <v>0</v>
      </c>
      <c r="AT29" s="26">
        <v>0</v>
      </c>
      <c r="AU29" s="26">
        <v>0</v>
      </c>
      <c r="AV29" s="26">
        <v>0</v>
      </c>
      <c r="AW29" s="26">
        <v>0</v>
      </c>
      <c r="AX29" s="26">
        <v>0</v>
      </c>
    </row>
    <row r="30" spans="1:50" x14ac:dyDescent="0.25">
      <c r="C30" s="25" t="str">
        <f>BIN2HEX(_xlfn.CONCAT(C29:F29))</f>
        <v>0</v>
      </c>
      <c r="D30" s="25"/>
      <c r="E30" s="25"/>
      <c r="F30" s="25"/>
      <c r="G30" s="25" t="str">
        <f>BIN2HEX(_xlfn.CONCAT(G29:J29))</f>
        <v>0</v>
      </c>
      <c r="H30" s="25"/>
      <c r="I30" s="25"/>
      <c r="J30" s="25"/>
      <c r="K30" s="25" t="str">
        <f>BIN2HEX(_xlfn.CONCAT(K29:N29))</f>
        <v>F</v>
      </c>
      <c r="L30" s="25"/>
      <c r="M30" s="25"/>
      <c r="N30" s="25"/>
      <c r="O30" s="25" t="str">
        <f>BIN2HEX(_xlfn.CONCAT(O29:R29))</f>
        <v>F</v>
      </c>
      <c r="P30" s="25"/>
      <c r="Q30" s="25"/>
      <c r="R30" s="25"/>
      <c r="S30" s="25" t="str">
        <f>BIN2HEX(_xlfn.CONCAT(S29:V29))</f>
        <v>0</v>
      </c>
      <c r="T30" s="25"/>
      <c r="U30" s="25"/>
      <c r="V30" s="25"/>
      <c r="W30" s="25" t="str">
        <f>BIN2HEX(_xlfn.CONCAT(W29:Z29))</f>
        <v>0</v>
      </c>
      <c r="X30" s="25"/>
      <c r="Y30" s="25"/>
      <c r="Z30" s="25"/>
      <c r="AA30" s="25" t="str">
        <f>BIN2HEX(_xlfn.CONCAT(AA29:AD29))</f>
        <v>0</v>
      </c>
      <c r="AB30" s="25"/>
      <c r="AC30" s="25"/>
      <c r="AD30" s="25"/>
      <c r="AE30" s="25" t="str">
        <f>BIN2HEX(_xlfn.CONCAT(AE29:AH29))</f>
        <v>0</v>
      </c>
      <c r="AF30" s="25"/>
      <c r="AG30" s="25"/>
      <c r="AH30" s="25"/>
      <c r="AI30" s="25" t="str">
        <f>BIN2HEX(_xlfn.CONCAT(AI29:AL29))</f>
        <v>0</v>
      </c>
      <c r="AJ30" s="25"/>
      <c r="AK30" s="25"/>
      <c r="AL30" s="25"/>
      <c r="AM30" s="25" t="str">
        <f>BIN2HEX(_xlfn.CONCAT(AM29:AP29))</f>
        <v>0</v>
      </c>
      <c r="AN30" s="25"/>
      <c r="AO30" s="25"/>
      <c r="AP30" s="25"/>
      <c r="AQ30" s="25" t="str">
        <f>BIN2HEX(_xlfn.CONCAT(AQ29:AT29))</f>
        <v>0</v>
      </c>
      <c r="AR30" s="25"/>
      <c r="AS30" s="25"/>
      <c r="AT30" s="25"/>
      <c r="AU30" s="25" t="str">
        <f>BIN2HEX(_xlfn.CONCAT(AU29:AX29))</f>
        <v>0</v>
      </c>
      <c r="AV30" s="25"/>
      <c r="AW30" s="25"/>
      <c r="AX30" s="25"/>
    </row>
    <row r="31" spans="1:50" x14ac:dyDescent="0.25">
      <c r="C31" s="25" t="str">
        <f t="shared" ref="C31" si="25">_xlfn.CONCAT("0x",C30,G30)</f>
        <v>0x00</v>
      </c>
      <c r="D31" s="25"/>
      <c r="E31" s="25"/>
      <c r="F31" s="25"/>
      <c r="G31" s="25"/>
      <c r="H31" s="25"/>
      <c r="I31" s="25"/>
      <c r="J31" s="25"/>
      <c r="K31" s="25" t="str">
        <f t="shared" ref="K31" si="26">_xlfn.CONCAT("0x",K30,O30)</f>
        <v>0xFF</v>
      </c>
      <c r="L31" s="25"/>
      <c r="M31" s="25"/>
      <c r="N31" s="25"/>
      <c r="O31" s="25"/>
      <c r="P31" s="25"/>
      <c r="Q31" s="25"/>
      <c r="R31" s="25"/>
      <c r="S31" s="25" t="str">
        <f t="shared" ref="S31" si="27">_xlfn.CONCAT("0x",S30,W30)</f>
        <v>0x00</v>
      </c>
      <c r="T31" s="25"/>
      <c r="U31" s="25"/>
      <c r="V31" s="25"/>
      <c r="W31" s="25"/>
      <c r="X31" s="25"/>
      <c r="Y31" s="25"/>
      <c r="Z31" s="25"/>
      <c r="AA31" s="25" t="str">
        <f t="shared" ref="AA31" si="28">_xlfn.CONCAT("0x",AA30,AE30)</f>
        <v>0x00</v>
      </c>
      <c r="AB31" s="25"/>
      <c r="AC31" s="25"/>
      <c r="AD31" s="25"/>
      <c r="AE31" s="25"/>
      <c r="AF31" s="25"/>
      <c r="AG31" s="25"/>
      <c r="AH31" s="25"/>
      <c r="AI31" s="25" t="str">
        <f t="shared" ref="AI31" si="29">_xlfn.CONCAT("0x",AI30,AM30)</f>
        <v>0x00</v>
      </c>
      <c r="AJ31" s="25"/>
      <c r="AK31" s="25"/>
      <c r="AL31" s="25"/>
      <c r="AM31" s="25"/>
      <c r="AN31" s="25"/>
      <c r="AO31" s="25"/>
      <c r="AP31" s="25"/>
      <c r="AQ31" s="25" t="str">
        <f>_xlfn.CONCAT("0x",AQ30,AU30)</f>
        <v>0x00</v>
      </c>
      <c r="AR31" s="25"/>
      <c r="AS31" s="25"/>
      <c r="AT31" s="25"/>
      <c r="AU31" s="25"/>
      <c r="AV31" s="25"/>
      <c r="AW31" s="25"/>
      <c r="AX31" s="25"/>
    </row>
    <row r="33" spans="1:50" x14ac:dyDescent="0.25">
      <c r="A33" s="26" t="s">
        <v>140</v>
      </c>
      <c r="B33" s="26" t="str">
        <f>_xlfn.CONCAT(A33," = bytearray([",C35,", ",K35,", ",S35,", ",AA35,", ",AI35,", ",AQ35,"])")</f>
        <v>MASK_SM_CLASS4 = bytearray([0xFF, 0x00, 0x00, 0x00, 0x00, 0x00])</v>
      </c>
      <c r="C33" s="33">
        <v>1</v>
      </c>
      <c r="D33" s="33">
        <v>1</v>
      </c>
      <c r="E33" s="33">
        <v>1</v>
      </c>
      <c r="F33" s="33">
        <v>1</v>
      </c>
      <c r="G33" s="33">
        <v>1</v>
      </c>
      <c r="H33" s="33">
        <v>1</v>
      </c>
      <c r="I33" s="33">
        <v>1</v>
      </c>
      <c r="J33" s="33">
        <v>1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</row>
    <row r="34" spans="1:50" x14ac:dyDescent="0.25">
      <c r="C34" s="25" t="str">
        <f>BIN2HEX(_xlfn.CONCAT(C33:F33))</f>
        <v>F</v>
      </c>
      <c r="D34" s="25"/>
      <c r="E34" s="25"/>
      <c r="F34" s="25"/>
      <c r="G34" s="25" t="str">
        <f>BIN2HEX(_xlfn.CONCAT(G33:J33))</f>
        <v>F</v>
      </c>
      <c r="H34" s="25"/>
      <c r="I34" s="25"/>
      <c r="J34" s="25"/>
      <c r="K34" s="25" t="str">
        <f>BIN2HEX(_xlfn.CONCAT(K33:N33))</f>
        <v>0</v>
      </c>
      <c r="L34" s="25"/>
      <c r="M34" s="25"/>
      <c r="N34" s="25"/>
      <c r="O34" s="25" t="str">
        <f>BIN2HEX(_xlfn.CONCAT(O33:R33))</f>
        <v>0</v>
      </c>
      <c r="P34" s="25"/>
      <c r="Q34" s="25"/>
      <c r="R34" s="25"/>
      <c r="S34" s="25" t="str">
        <f>BIN2HEX(_xlfn.CONCAT(S33:V33))</f>
        <v>0</v>
      </c>
      <c r="T34" s="25"/>
      <c r="U34" s="25"/>
      <c r="V34" s="25"/>
      <c r="W34" s="25" t="str">
        <f>BIN2HEX(_xlfn.CONCAT(W33:Z33))</f>
        <v>0</v>
      </c>
      <c r="X34" s="25"/>
      <c r="Y34" s="25"/>
      <c r="Z34" s="25"/>
      <c r="AA34" s="25" t="str">
        <f>BIN2HEX(_xlfn.CONCAT(AA33:AD33))</f>
        <v>0</v>
      </c>
      <c r="AB34" s="25"/>
      <c r="AC34" s="25"/>
      <c r="AD34" s="25"/>
      <c r="AE34" s="25" t="str">
        <f>BIN2HEX(_xlfn.CONCAT(AE33:AH33))</f>
        <v>0</v>
      </c>
      <c r="AF34" s="25"/>
      <c r="AG34" s="25"/>
      <c r="AH34" s="25"/>
      <c r="AI34" s="25" t="str">
        <f>BIN2HEX(_xlfn.CONCAT(AI33:AL33))</f>
        <v>0</v>
      </c>
      <c r="AJ34" s="25"/>
      <c r="AK34" s="25"/>
      <c r="AL34" s="25"/>
      <c r="AM34" s="25" t="str">
        <f>BIN2HEX(_xlfn.CONCAT(AM33:AP33))</f>
        <v>0</v>
      </c>
      <c r="AN34" s="25"/>
      <c r="AO34" s="25"/>
      <c r="AP34" s="25"/>
      <c r="AQ34" s="25" t="str">
        <f>BIN2HEX(_xlfn.CONCAT(AQ33:AT33))</f>
        <v>0</v>
      </c>
      <c r="AR34" s="25"/>
      <c r="AS34" s="25"/>
      <c r="AT34" s="25"/>
      <c r="AU34" s="25" t="str">
        <f>BIN2HEX(_xlfn.CONCAT(AU33:AX33))</f>
        <v>0</v>
      </c>
      <c r="AV34" s="25"/>
      <c r="AW34" s="25"/>
      <c r="AX34" s="25"/>
    </row>
    <row r="35" spans="1:50" x14ac:dyDescent="0.25">
      <c r="C35" s="25" t="str">
        <f t="shared" ref="C35" si="30">_xlfn.CONCAT("0x",C34,G34)</f>
        <v>0xFF</v>
      </c>
      <c r="D35" s="25"/>
      <c r="E35" s="25"/>
      <c r="F35" s="25"/>
      <c r="G35" s="25"/>
      <c r="H35" s="25"/>
      <c r="I35" s="25"/>
      <c r="J35" s="25"/>
      <c r="K35" s="25" t="str">
        <f t="shared" ref="K35" si="31">_xlfn.CONCAT("0x",K34,O34)</f>
        <v>0x00</v>
      </c>
      <c r="L35" s="25"/>
      <c r="M35" s="25"/>
      <c r="N35" s="25"/>
      <c r="O35" s="25"/>
      <c r="P35" s="25"/>
      <c r="Q35" s="25"/>
      <c r="R35" s="25"/>
      <c r="S35" s="25" t="str">
        <f t="shared" ref="S35" si="32">_xlfn.CONCAT("0x",S34,W34)</f>
        <v>0x00</v>
      </c>
      <c r="T35" s="25"/>
      <c r="U35" s="25"/>
      <c r="V35" s="25"/>
      <c r="W35" s="25"/>
      <c r="X35" s="25"/>
      <c r="Y35" s="25"/>
      <c r="Z35" s="25"/>
      <c r="AA35" s="25" t="str">
        <f t="shared" ref="AA35" si="33">_xlfn.CONCAT("0x",AA34,AE34)</f>
        <v>0x00</v>
      </c>
      <c r="AB35" s="25"/>
      <c r="AC35" s="25"/>
      <c r="AD35" s="25"/>
      <c r="AE35" s="25"/>
      <c r="AF35" s="25"/>
      <c r="AG35" s="25"/>
      <c r="AH35" s="25"/>
      <c r="AI35" s="25" t="str">
        <f t="shared" ref="AI35" si="34">_xlfn.CONCAT("0x",AI34,AM34)</f>
        <v>0x00</v>
      </c>
      <c r="AJ35" s="25"/>
      <c r="AK35" s="25"/>
      <c r="AL35" s="25"/>
      <c r="AM35" s="25"/>
      <c r="AN35" s="25"/>
      <c r="AO35" s="25"/>
      <c r="AP35" s="25"/>
      <c r="AQ35" s="25" t="str">
        <f>_xlfn.CONCAT("0x",AQ34,AU34)</f>
        <v>0x00</v>
      </c>
      <c r="AR35" s="25"/>
      <c r="AS35" s="25"/>
      <c r="AT35" s="25"/>
      <c r="AU35" s="25"/>
      <c r="AV35" s="25"/>
      <c r="AW35" s="25"/>
      <c r="AX35" s="25"/>
    </row>
  </sheetData>
  <mergeCells count="156">
    <mergeCell ref="C35:J35"/>
    <mergeCell ref="K35:R35"/>
    <mergeCell ref="S35:Z35"/>
    <mergeCell ref="AA35:AH35"/>
    <mergeCell ref="AI35:AP35"/>
    <mergeCell ref="AQ35:AX35"/>
    <mergeCell ref="AA34:AD34"/>
    <mergeCell ref="AE34:AH34"/>
    <mergeCell ref="AI34:AL34"/>
    <mergeCell ref="AM34:AP34"/>
    <mergeCell ref="AQ34:AT34"/>
    <mergeCell ref="AU34:AX34"/>
    <mergeCell ref="C34:F34"/>
    <mergeCell ref="G34:J34"/>
    <mergeCell ref="K34:N34"/>
    <mergeCell ref="O34:R34"/>
    <mergeCell ref="S34:V34"/>
    <mergeCell ref="W34:Z34"/>
    <mergeCell ref="C31:J31"/>
    <mergeCell ref="K31:R31"/>
    <mergeCell ref="S31:Z31"/>
    <mergeCell ref="AA31:AH31"/>
    <mergeCell ref="AI31:AP31"/>
    <mergeCell ref="AQ31:AX31"/>
    <mergeCell ref="AA30:AD30"/>
    <mergeCell ref="AE30:AH30"/>
    <mergeCell ref="AI30:AL30"/>
    <mergeCell ref="AM30:AP30"/>
    <mergeCell ref="AQ30:AT30"/>
    <mergeCell ref="AU30:AX30"/>
    <mergeCell ref="C30:F30"/>
    <mergeCell ref="G30:J30"/>
    <mergeCell ref="K30:N30"/>
    <mergeCell ref="O30:R30"/>
    <mergeCell ref="S30:V30"/>
    <mergeCell ref="W30:Z30"/>
    <mergeCell ref="C27:J27"/>
    <mergeCell ref="K27:R27"/>
    <mergeCell ref="S27:Z27"/>
    <mergeCell ref="AA27:AH27"/>
    <mergeCell ref="AI27:AP27"/>
    <mergeCell ref="AQ27:AX27"/>
    <mergeCell ref="AA26:AD26"/>
    <mergeCell ref="AE26:AH26"/>
    <mergeCell ref="AI26:AL26"/>
    <mergeCell ref="AM26:AP26"/>
    <mergeCell ref="AQ26:AT26"/>
    <mergeCell ref="AU26:AX26"/>
    <mergeCell ref="C26:F26"/>
    <mergeCell ref="G26:J26"/>
    <mergeCell ref="K26:N26"/>
    <mergeCell ref="O26:R26"/>
    <mergeCell ref="S26:V26"/>
    <mergeCell ref="W26:Z26"/>
    <mergeCell ref="C23:J23"/>
    <mergeCell ref="K23:R23"/>
    <mergeCell ref="S23:Z23"/>
    <mergeCell ref="AA23:AH23"/>
    <mergeCell ref="AI23:AP23"/>
    <mergeCell ref="AQ23:AX23"/>
    <mergeCell ref="AA22:AD22"/>
    <mergeCell ref="AE22:AH22"/>
    <mergeCell ref="AI22:AL22"/>
    <mergeCell ref="AM22:AP22"/>
    <mergeCell ref="AQ22:AT22"/>
    <mergeCell ref="AU22:AX22"/>
    <mergeCell ref="C22:F22"/>
    <mergeCell ref="G22:J22"/>
    <mergeCell ref="K22:N22"/>
    <mergeCell ref="O22:R22"/>
    <mergeCell ref="S22:V22"/>
    <mergeCell ref="W22:Z22"/>
    <mergeCell ref="C19:J19"/>
    <mergeCell ref="K19:R19"/>
    <mergeCell ref="S19:Z19"/>
    <mergeCell ref="AA19:AH19"/>
    <mergeCell ref="AI19:AP19"/>
    <mergeCell ref="AQ19:AX19"/>
    <mergeCell ref="AA18:AD18"/>
    <mergeCell ref="AE18:AH18"/>
    <mergeCell ref="AI18:AL18"/>
    <mergeCell ref="AM18:AP18"/>
    <mergeCell ref="AQ18:AT18"/>
    <mergeCell ref="AU18:AX18"/>
    <mergeCell ref="C18:F18"/>
    <mergeCell ref="G18:J18"/>
    <mergeCell ref="K18:N18"/>
    <mergeCell ref="O18:R18"/>
    <mergeCell ref="S18:V18"/>
    <mergeCell ref="W18:Z18"/>
    <mergeCell ref="C15:J15"/>
    <mergeCell ref="K15:R15"/>
    <mergeCell ref="S15:Z15"/>
    <mergeCell ref="AA15:AH15"/>
    <mergeCell ref="AI15:AP15"/>
    <mergeCell ref="AQ15:AX15"/>
    <mergeCell ref="AA14:AD14"/>
    <mergeCell ref="AE14:AH14"/>
    <mergeCell ref="AI14:AL14"/>
    <mergeCell ref="AM14:AP14"/>
    <mergeCell ref="AQ14:AT14"/>
    <mergeCell ref="AU14:AX14"/>
    <mergeCell ref="C14:F14"/>
    <mergeCell ref="G14:J14"/>
    <mergeCell ref="K14:N14"/>
    <mergeCell ref="O14:R14"/>
    <mergeCell ref="S14:V14"/>
    <mergeCell ref="W14:Z14"/>
    <mergeCell ref="C11:J11"/>
    <mergeCell ref="K11:R11"/>
    <mergeCell ref="S11:Z11"/>
    <mergeCell ref="AA11:AH11"/>
    <mergeCell ref="AI11:AP11"/>
    <mergeCell ref="AQ11:AX11"/>
    <mergeCell ref="AA10:AD10"/>
    <mergeCell ref="AE10:AH10"/>
    <mergeCell ref="AI10:AL10"/>
    <mergeCell ref="AM10:AP10"/>
    <mergeCell ref="AQ10:AT10"/>
    <mergeCell ref="AU10:AX10"/>
    <mergeCell ref="C10:F10"/>
    <mergeCell ref="G10:J10"/>
    <mergeCell ref="K10:N10"/>
    <mergeCell ref="O10:R10"/>
    <mergeCell ref="S10:V10"/>
    <mergeCell ref="W10:Z10"/>
    <mergeCell ref="AA4:AD4"/>
    <mergeCell ref="AE4:AH4"/>
    <mergeCell ref="AI4:AL4"/>
    <mergeCell ref="AM4:AP4"/>
    <mergeCell ref="AQ4:AT4"/>
    <mergeCell ref="AU4:AX4"/>
    <mergeCell ref="C4:F4"/>
    <mergeCell ref="G4:J4"/>
    <mergeCell ref="K4:N4"/>
    <mergeCell ref="O4:R4"/>
    <mergeCell ref="S4:V4"/>
    <mergeCell ref="W4:Z4"/>
    <mergeCell ref="C3:J3"/>
    <mergeCell ref="K3:R3"/>
    <mergeCell ref="S3:Z3"/>
    <mergeCell ref="AA3:AH3"/>
    <mergeCell ref="AI3:AP3"/>
    <mergeCell ref="AQ3:AX3"/>
    <mergeCell ref="C2:J2"/>
    <mergeCell ref="K2:R2"/>
    <mergeCell ref="S2:Z2"/>
    <mergeCell ref="AA2:AH2"/>
    <mergeCell ref="AI2:AP2"/>
    <mergeCell ref="AQ2:AX2"/>
    <mergeCell ref="C1:J1"/>
    <mergeCell ref="K1:R1"/>
    <mergeCell ref="S1:Z1"/>
    <mergeCell ref="AA1:AH1"/>
    <mergeCell ref="AI1:AP1"/>
    <mergeCell ref="AQ1:AX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OBJECT_DATA</vt:lpstr>
      <vt:lpstr>OBJECT_CONTROL</vt:lpstr>
      <vt:lpstr>SENSOR_CONTROL</vt:lpstr>
      <vt:lpstr>SYNC_MESSAGE</vt:lpstr>
      <vt:lpstr>SM_TIME_MESSAGE</vt:lpstr>
      <vt:lpstr>SM_WRONG_DIRECTION_MESSAGE</vt:lpstr>
      <vt:lpstr>SM_RELAY_MESSAGE</vt:lpstr>
      <vt:lpstr>SM_PRESENCE_MESSAGE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Santos, Favero</dc:creator>
  <cp:lastModifiedBy>Guilherme Santos, Favero</cp:lastModifiedBy>
  <dcterms:created xsi:type="dcterms:W3CDTF">2021-11-30T14:59:33Z</dcterms:created>
  <dcterms:modified xsi:type="dcterms:W3CDTF">2021-12-02T16:18:18Z</dcterms:modified>
</cp:coreProperties>
</file>