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docs\manuscripts\potam_study\tabs\"/>
    </mc:Choice>
  </mc:AlternateContent>
  <bookViews>
    <workbookView xWindow="0" yWindow="0" windowWidth="17370" windowHeight="10275" activeTab="3"/>
  </bookViews>
  <sheets>
    <sheet name="Table1" sheetId="4" r:id="rId1"/>
    <sheet name="Table2" sheetId="1" r:id="rId2"/>
    <sheet name="Table3" sheetId="2" r:id="rId3"/>
    <sheet name="Table4"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2" l="1"/>
  <c r="C23" i="2"/>
  <c r="D23" i="2"/>
  <c r="E23" i="2"/>
  <c r="F23" i="2"/>
  <c r="G23" i="2"/>
  <c r="H23" i="2"/>
  <c r="I23" i="2"/>
  <c r="B23" i="2"/>
  <c r="I22" i="2"/>
  <c r="C22" i="2"/>
  <c r="D22" i="2"/>
  <c r="E22" i="2"/>
  <c r="F22" i="2"/>
  <c r="G22" i="2"/>
  <c r="H22" i="2"/>
  <c r="B22" i="2"/>
  <c r="I21" i="2"/>
  <c r="E21" i="2" l="1"/>
  <c r="C21" i="2" l="1"/>
  <c r="D21" i="2"/>
  <c r="F21" i="2"/>
  <c r="G21" i="2"/>
  <c r="B21" i="2"/>
</calcChain>
</file>

<file path=xl/sharedStrings.xml><?xml version="1.0" encoding="utf-8"?>
<sst xmlns="http://schemas.openxmlformats.org/spreadsheetml/2006/main" count="251" uniqueCount="124">
  <si>
    <t>Secchi depth (m)</t>
  </si>
  <si>
    <r>
      <t>Area (km</t>
    </r>
    <r>
      <rPr>
        <vertAlign val="superscript"/>
        <sz val="12"/>
        <color theme="1"/>
        <rFont val="Times"/>
        <family val="1"/>
      </rPr>
      <t>2</t>
    </r>
    <r>
      <rPr>
        <sz val="12"/>
        <color theme="1"/>
        <rFont val="Times"/>
        <family val="1"/>
      </rPr>
      <t>)</t>
    </r>
  </si>
  <si>
    <t>Maximum depth (m)</t>
  </si>
  <si>
    <t>Perimeter (km)</t>
  </si>
  <si>
    <t>Mean</t>
  </si>
  <si>
    <t>Minimum</t>
  </si>
  <si>
    <t>SD</t>
  </si>
  <si>
    <t>Maximum</t>
  </si>
  <si>
    <t>Altitude (m)</t>
  </si>
  <si>
    <t>Annual precipitation (mm)</t>
  </si>
  <si>
    <r>
      <t>Annual mean temperature (</t>
    </r>
    <r>
      <rPr>
        <sz val="12"/>
        <color theme="1"/>
        <rFont val="Calibri"/>
        <family val="2"/>
      </rPr>
      <t>°</t>
    </r>
    <r>
      <rPr>
        <sz val="12"/>
        <color theme="1"/>
        <rFont val="Times"/>
        <family val="1"/>
      </rPr>
      <t>C)</t>
    </r>
  </si>
  <si>
    <t>Maximum temperature of the warmest month (°C)</t>
  </si>
  <si>
    <t>Minimum temperature of the coldest month (°C)</t>
  </si>
  <si>
    <t>Local variables</t>
  </si>
  <si>
    <t>Climate variables</t>
  </si>
  <si>
    <r>
      <t>Alkalinity (mg L</t>
    </r>
    <r>
      <rPr>
        <vertAlign val="superscript"/>
        <sz val="12"/>
        <color theme="1"/>
        <rFont val="Times"/>
        <family val="1"/>
      </rPr>
      <t>-1</t>
    </r>
    <r>
      <rPr>
        <sz val="12"/>
        <color theme="1"/>
        <rFont val="Times"/>
        <family val="1"/>
      </rPr>
      <t xml:space="preserve"> CaCO</t>
    </r>
    <r>
      <rPr>
        <vertAlign val="subscript"/>
        <sz val="12"/>
        <color theme="1"/>
        <rFont val="Times"/>
        <family val="1"/>
      </rPr>
      <t>3</t>
    </r>
    <r>
      <rPr>
        <sz val="12"/>
        <color theme="1"/>
        <rFont val="Times"/>
        <family val="1"/>
      </rPr>
      <t>)</t>
    </r>
  </si>
  <si>
    <t>Color (Pt-Co units)</t>
  </si>
  <si>
    <r>
      <t>Total phosphorus (mg L</t>
    </r>
    <r>
      <rPr>
        <vertAlign val="superscript"/>
        <sz val="12"/>
        <color theme="1"/>
        <rFont val="Times"/>
        <family val="1"/>
      </rPr>
      <t>-1</t>
    </r>
    <r>
      <rPr>
        <sz val="12"/>
        <color theme="1"/>
        <rFont val="Times"/>
        <family val="1"/>
      </rPr>
      <t>)</t>
    </r>
  </si>
  <si>
    <t>Richness</t>
  </si>
  <si>
    <t>Assemb. comp.</t>
  </si>
  <si>
    <t>P. amplifolius</t>
  </si>
  <si>
    <t>P. crispus</t>
  </si>
  <si>
    <t>P. epihydrus</t>
  </si>
  <si>
    <t>P. gramineus</t>
  </si>
  <si>
    <t>P. illinoensis</t>
  </si>
  <si>
    <t>P. natans</t>
  </si>
  <si>
    <t>P. pectinatus</t>
  </si>
  <si>
    <t>P. praelongus</t>
  </si>
  <si>
    <t>P. pusillus</t>
  </si>
  <si>
    <t>P. robbinsii</t>
  </si>
  <si>
    <t>P. zosteriformis</t>
  </si>
  <si>
    <t>All</t>
  </si>
  <si>
    <t>Local + Climate</t>
  </si>
  <si>
    <t>Climate</t>
  </si>
  <si>
    <t>Climate + Space</t>
  </si>
  <si>
    <t>Local + Space</t>
  </si>
  <si>
    <t>Local</t>
  </si>
  <si>
    <t>Space</t>
  </si>
  <si>
    <t>P. richardsoni</t>
  </si>
  <si>
    <t>%</t>
  </si>
  <si>
    <t>alt</t>
  </si>
  <si>
    <t>prec</t>
  </si>
  <si>
    <t>tmax</t>
  </si>
  <si>
    <t>tmean</t>
  </si>
  <si>
    <t>tmin</t>
  </si>
  <si>
    <t>alk</t>
  </si>
  <si>
    <t>area</t>
  </si>
  <si>
    <t>color</t>
  </si>
  <si>
    <t>depth</t>
  </si>
  <si>
    <t>secchi</t>
  </si>
  <si>
    <t>tp</t>
  </si>
  <si>
    <t>n</t>
  </si>
  <si>
    <t>**</t>
  </si>
  <si>
    <t>*</t>
  </si>
  <si>
    <t>***+</t>
  </si>
  <si>
    <t>***-</t>
  </si>
  <si>
    <t>*+</t>
  </si>
  <si>
    <t>P. foliosus</t>
  </si>
  <si>
    <t>P. spirillus</t>
  </si>
  <si>
    <t>Total</t>
  </si>
  <si>
    <t>P. strictifolius</t>
  </si>
  <si>
    <t>**+</t>
  </si>
  <si>
    <t>*-</t>
  </si>
  <si>
    <t>**-</t>
  </si>
  <si>
    <t>P. friesii</t>
  </si>
  <si>
    <t>ns+</t>
  </si>
  <si>
    <r>
      <rPr>
        <b/>
        <sz val="12"/>
        <color theme="1"/>
        <rFont val="Times"/>
        <family val="1"/>
      </rPr>
      <t>Table 4:</t>
    </r>
    <r>
      <rPr>
        <sz val="12"/>
        <color theme="1"/>
        <rFont val="Times"/>
        <family val="1"/>
      </rPr>
      <t xml:space="preserve"> Significant explanatory variables (i.e. local, climate and space variables) demonstrated by selection techniques.  Values are from individual models by category as input to variation partitioning analyses.  Direction of the effect is indicated by + and – symbols from the selected regression model, excluding results for assemblage composition that modelled mutiple species with redundancy analysis.  Empty space means that the variable was not selected for the response. For spatial variables, only the number of selected significant eigenvectors is shown. Explained variance (%) indicates how much the model explains the dependent variable based on adjusted R</t>
    </r>
    <r>
      <rPr>
        <vertAlign val="superscript"/>
        <sz val="12"/>
        <color theme="1"/>
        <rFont val="Times"/>
        <family val="1"/>
      </rPr>
      <t>2</t>
    </r>
    <r>
      <rPr>
        <sz val="12"/>
        <color theme="1"/>
        <rFont val="Times"/>
        <family val="1"/>
      </rPr>
      <t xml:space="preserve"> and does not consider joint effects with the remaining categories (see Table 2). ***: </t>
    </r>
    <r>
      <rPr>
        <i/>
        <sz val="12"/>
        <color theme="1"/>
        <rFont val="Times"/>
        <family val="1"/>
      </rPr>
      <t>p</t>
    </r>
    <r>
      <rPr>
        <sz val="12"/>
        <color theme="1"/>
        <rFont val="Times"/>
        <family val="1"/>
      </rPr>
      <t xml:space="preserve"> &lt; 0.0001, **: </t>
    </r>
    <r>
      <rPr>
        <i/>
        <sz val="12"/>
        <color theme="1"/>
        <rFont val="Times"/>
        <family val="1"/>
      </rPr>
      <t>p</t>
    </r>
    <r>
      <rPr>
        <sz val="12"/>
        <color theme="1"/>
        <rFont val="Times"/>
        <family val="1"/>
      </rPr>
      <t xml:space="preserve"> &lt; 0.001, *: </t>
    </r>
    <r>
      <rPr>
        <i/>
        <sz val="12"/>
        <color theme="1"/>
        <rFont val="Times"/>
        <family val="1"/>
      </rPr>
      <t>p</t>
    </r>
    <r>
      <rPr>
        <sz val="12"/>
        <color theme="1"/>
        <rFont val="Times"/>
        <family val="1"/>
      </rPr>
      <t xml:space="preserve"> &lt; 0.05, ns: </t>
    </r>
    <r>
      <rPr>
        <i/>
        <sz val="12"/>
        <color theme="1"/>
        <rFont val="Times"/>
        <family val="1"/>
      </rPr>
      <t>p</t>
    </r>
    <r>
      <rPr>
        <sz val="12"/>
        <color theme="1"/>
        <rFont val="Times"/>
        <family val="1"/>
      </rPr>
      <t xml:space="preserve"> ≥ 0.05.</t>
    </r>
  </si>
  <si>
    <r>
      <t xml:space="preserve">Table 3 </t>
    </r>
    <r>
      <rPr>
        <sz val="12"/>
        <color theme="1"/>
        <rFont val="Times"/>
        <family val="1"/>
      </rPr>
      <t xml:space="preserve">Explained variance of assemblage composition, total species richness, and individual </t>
    </r>
    <r>
      <rPr>
        <i/>
        <sz val="12"/>
        <color theme="1"/>
        <rFont val="Times"/>
        <family val="1"/>
      </rPr>
      <t>Potamogeton</t>
    </r>
    <r>
      <rPr>
        <sz val="12"/>
        <color theme="1"/>
        <rFont val="Times"/>
        <family val="1"/>
      </rPr>
      <t xml:space="preserve"> species among local, climate, and space variables.  Values are adjusted R</t>
    </r>
    <r>
      <rPr>
        <vertAlign val="superscript"/>
        <sz val="12"/>
        <color theme="1"/>
        <rFont val="Times"/>
        <family val="1"/>
      </rPr>
      <t>2</t>
    </r>
    <r>
      <rPr>
        <sz val="12"/>
        <color theme="1"/>
        <rFont val="Times"/>
        <family val="1"/>
      </rPr>
      <t xml:space="preserve"> (Peres-Neto et al. 2006) from partial redundancy analysis and partial least squares.</t>
    </r>
  </si>
  <si>
    <r>
      <rPr>
        <b/>
        <sz val="12"/>
        <color theme="1"/>
        <rFont val="Times"/>
        <family val="1"/>
      </rPr>
      <t xml:space="preserve">Table 2 </t>
    </r>
    <r>
      <rPr>
        <sz val="12"/>
        <color theme="1"/>
        <rFont val="Times"/>
        <family val="1"/>
      </rPr>
      <t xml:space="preserve">Summary of local and climate variables used to evaluate distributions of </t>
    </r>
    <r>
      <rPr>
        <i/>
        <sz val="12"/>
        <color theme="1"/>
        <rFont val="Times"/>
        <family val="1"/>
      </rPr>
      <t>Potamogeton spp.</t>
    </r>
  </si>
  <si>
    <t>NCHF (78)</t>
  </si>
  <si>
    <t>NGP (3)</t>
  </si>
  <si>
    <t>mean (min - max)</t>
  </si>
  <si>
    <t>WCBP (11)</t>
  </si>
  <si>
    <t>NLF (122)</t>
  </si>
  <si>
    <t>0.12 (0-0.57)</t>
  </si>
  <si>
    <t>0 (0-0)</t>
  </si>
  <si>
    <t>0.29 (0-0.78)</t>
  </si>
  <si>
    <t>0.01 (0-0.15)</t>
  </si>
  <si>
    <t>0.31 (0-0.93)</t>
  </si>
  <si>
    <t>0.08 (0-0.67)</t>
  </si>
  <si>
    <t>0.41 (0-0.86)</t>
  </si>
  <si>
    <t>0.01 (0-0.34)</t>
  </si>
  <si>
    <t>0.07 (0-0.64)</t>
  </si>
  <si>
    <t>0.01 (0-0.41)</t>
  </si>
  <si>
    <t>0.14 (0-0.42)</t>
  </si>
  <si>
    <t>0.04 (0-0.48)</t>
  </si>
  <si>
    <t>0.09 (0-0.64)</t>
  </si>
  <si>
    <t>0.2 (0-0.59)</t>
  </si>
  <si>
    <t>0.1 (0-0.6)</t>
  </si>
  <si>
    <t>0.1 (0-0.45)</t>
  </si>
  <si>
    <t>0.08 (0-0.64)</t>
  </si>
  <si>
    <t>0.18 (0-0.55)</t>
  </si>
  <si>
    <t>0.16 (0-0.71)</t>
  </si>
  <si>
    <t>0.14 (0-0.69)</t>
  </si>
  <si>
    <t>0.03 (0-0.32)</t>
  </si>
  <si>
    <t>0.08 (0-0.4)</t>
  </si>
  <si>
    <t>0.14 (0-0.68)</t>
  </si>
  <si>
    <t>0.02 (0-0.25)</t>
  </si>
  <si>
    <t>0.35 (0-0.84)</t>
  </si>
  <si>
    <t>0.42 (0-0.64)</t>
  </si>
  <si>
    <t>0.11 (0-0.4)</t>
  </si>
  <si>
    <t>0.6 (0.34-1)</t>
  </si>
  <si>
    <t>0.21 (0-0.7)</t>
  </si>
  <si>
    <t>0.08 (0-0.66)</t>
  </si>
  <si>
    <t>0.17 (0-0.92)</t>
  </si>
  <si>
    <t>0.18 (0-0.51)</t>
  </si>
  <si>
    <t>0.37 (0-0.61)</t>
  </si>
  <si>
    <t>0.21 (0-0.56)</t>
  </si>
  <si>
    <t>0.18 (0-0.64)</t>
  </si>
  <si>
    <t>0.08 (0-0.69)</t>
  </si>
  <si>
    <t>0.2 (0-1)</t>
  </si>
  <si>
    <t>0 (0-0.27)</t>
  </si>
  <si>
    <t>0.04 (0-0.62)</t>
  </si>
  <si>
    <t>0.02 (0-0.51)</t>
  </si>
  <si>
    <t>0.06 (0-0.85)</t>
  </si>
  <si>
    <t>0.29 (0-0.75)</t>
  </si>
  <si>
    <t>0.07 (0-0.21)</t>
  </si>
  <si>
    <t>0.34 (0-0.94)</t>
  </si>
  <si>
    <t>0.21 (0-0.61)</t>
  </si>
  <si>
    <r>
      <rPr>
        <b/>
        <sz val="12"/>
        <color theme="1"/>
        <rFont val="Times"/>
        <family val="1"/>
      </rPr>
      <t>Table 1</t>
    </r>
    <r>
      <rPr>
        <sz val="12"/>
        <color theme="1"/>
        <rFont val="Times"/>
        <family val="1"/>
      </rPr>
      <t xml:space="preserve"> Summary of </t>
    </r>
    <r>
      <rPr>
        <i/>
        <sz val="12"/>
        <color theme="1"/>
        <rFont val="Times"/>
        <family val="1"/>
      </rPr>
      <t>Potamogeton</t>
    </r>
    <r>
      <rPr>
        <sz val="12"/>
        <color theme="1"/>
        <rFont val="Times"/>
        <family val="1"/>
      </rPr>
      <t xml:space="preserve"> distribution by ecoregion (level III, Omernik 1987).  Species shown are those with variation partitioning models in Figure 3. The mean, minimum, and maximum are based on frequency occurrence values by lake.  Lake counts in each ecoregion are in parentheses by the labels. NCHF: Northern Lakes and Forests Ecoregion, NGP: Northern Glaciated Plains, NLF: Northern Lakes and Forests, WCBP: Western Cornbelt Plains.</t>
    </r>
  </si>
  <si>
    <t>ns-</t>
  </si>
  <si>
    <t>ave</t>
  </si>
  <si>
    <t>min</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</si>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</sst>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family val="1"/>
    </font>
    <font>
      <vertAlign val="superscript"/>
      <sz val="12"/>
      <color theme="1"/>
      <name val="Times"/>
      <family val="1"/>
    </font>
    <font>
      <sz val="12"/>
      <color theme="1"/>
      <name val="Calibri"/>
      <family val="2"/>
    </font>
    <font>
      <b/>
      <sz val="12"/>
      <color theme="1"/>
      <name val="Times"/>
      <family val="1"/>
    </font>
    <font>
      <i/>
      <sz val="12"/>
      <color theme="1"/>
      <name val="Times"/>
      <family val="1"/>
    </font>
    <font>
      <vertAlign val="subscript"/>
      <sz val="12"/>
      <color theme="1"/>
      <name val="Times"/>
      <family val="1"/>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2" borderId="1" xfId="0" applyFont="1" applyFill="1" applyBorder="1"/>
    <xf numFmtId="0" fontId="4" fillId="2" borderId="1" xfId="0" applyFont="1" applyFill="1" applyBorder="1" applyAlignment="1">
      <alignment horizontal="left"/>
    </xf>
    <xf numFmtId="0" fontId="4" fillId="2" borderId="0" xfId="0" applyFont="1" applyFill="1"/>
    <xf numFmtId="0" fontId="1" fillId="2" borderId="0" xfId="0" applyFont="1" applyFill="1"/>
    <xf numFmtId="2" fontId="1" fillId="2" borderId="0" xfId="0" applyNumberFormat="1" applyFont="1" applyFill="1" applyAlignment="1">
      <alignment horizontal="left"/>
    </xf>
    <xf numFmtId="2" fontId="1" fillId="2" borderId="1" xfId="0" applyNumberFormat="1" applyFont="1" applyFill="1" applyBorder="1" applyAlignment="1">
      <alignment horizontal="left"/>
    </xf>
    <xf numFmtId="0" fontId="1" fillId="2" borderId="0" xfId="0" applyFont="1" applyFill="1" applyBorder="1"/>
    <xf numFmtId="0" fontId="1" fillId="0" borderId="0" xfId="0" applyFont="1" applyAlignment="1">
      <alignment horizontal="center"/>
    </xf>
    <xf numFmtId="0" fontId="5" fillId="0" borderId="0" xfId="0" applyFont="1"/>
    <xf numFmtId="2" fontId="1" fillId="0" borderId="0" xfId="0" applyNumberFormat="1" applyFont="1"/>
    <xf numFmtId="2" fontId="1" fillId="2" borderId="0" xfId="0" applyNumberFormat="1" applyFont="1" applyFill="1" applyAlignment="1">
      <alignment horizontal="center"/>
    </xf>
    <xf numFmtId="2" fontId="1" fillId="2" borderId="0" xfId="0" applyNumberFormat="1" applyFont="1" applyFill="1" applyAlignment="1">
      <alignment horizontal="left" vertical="center"/>
    </xf>
    <xf numFmtId="0" fontId="1" fillId="2" borderId="2" xfId="0" applyFont="1" applyFill="1" applyBorder="1"/>
    <xf numFmtId="0" fontId="4" fillId="2" borderId="2" xfId="0" applyFont="1" applyFill="1" applyBorder="1" applyAlignment="1">
      <alignment horizontal="center"/>
    </xf>
    <xf numFmtId="0" fontId="5" fillId="2" borderId="0" xfId="0" applyFont="1" applyFill="1"/>
    <xf numFmtId="0" fontId="5" fillId="2" borderId="1" xfId="0" applyFont="1" applyFill="1" applyBorder="1"/>
    <xf numFmtId="2"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14" sqref="B14"/>
    </sheetView>
  </sheetViews>
  <sheetFormatPr defaultRowHeight="15.75" x14ac:dyDescent="0.25"/>
  <cols>
    <col min="1" max="1" width="15" style="1" bestFit="1" customWidth="1"/>
    <col min="2" max="2" width="12.5703125" style="1" bestFit="1" customWidth="1"/>
    <col min="3" max="3" width="16.5703125" style="1" bestFit="1" customWidth="1"/>
    <col min="4" max="4" width="10.5703125" style="1" bestFit="1" customWidth="1"/>
    <col min="5" max="5" width="14.5703125" style="1" bestFit="1" customWidth="1"/>
    <col min="6" max="6" width="12" style="1" bestFit="1" customWidth="1"/>
    <col min="7" max="7" width="16" style="1" bestFit="1" customWidth="1"/>
    <col min="8" max="8" width="13.140625" style="1" bestFit="1" customWidth="1"/>
    <col min="9" max="9" width="17" style="1" bestFit="1" customWidth="1"/>
    <col min="10" max="16384" width="9.140625" style="1"/>
  </cols>
  <sheetData>
    <row r="1" spans="1:9" ht="64.5" customHeight="1" x14ac:dyDescent="0.25">
      <c r="A1" s="24" t="s">
        <v>119</v>
      </c>
      <c r="B1" s="24"/>
      <c r="C1" s="24"/>
      <c r="D1" s="24"/>
      <c r="E1" s="24"/>
      <c r="F1" s="24"/>
      <c r="G1" s="24"/>
      <c r="H1" s="24"/>
      <c r="I1" s="24"/>
    </row>
    <row r="2" spans="1:9" x14ac:dyDescent="0.25">
      <c r="A2" s="5"/>
      <c r="B2" s="23" t="s">
        <v>69</v>
      </c>
      <c r="C2" s="23"/>
      <c r="D2" s="23" t="s">
        <v>70</v>
      </c>
      <c r="E2" s="23"/>
      <c r="F2" s="23" t="s">
        <v>73</v>
      </c>
      <c r="G2" s="23"/>
      <c r="H2" s="23" t="s">
        <v>72</v>
      </c>
      <c r="I2" s="23"/>
    </row>
    <row r="3" spans="1:9" x14ac:dyDescent="0.25">
      <c r="A3" s="2"/>
      <c r="B3" s="19" t="s">
        <v>51</v>
      </c>
      <c r="C3" s="19" t="s">
        <v>71</v>
      </c>
      <c r="D3" s="19" t="s">
        <v>51</v>
      </c>
      <c r="E3" s="19" t="s">
        <v>71</v>
      </c>
      <c r="F3" s="19" t="s">
        <v>51</v>
      </c>
      <c r="G3" s="19" t="s">
        <v>71</v>
      </c>
      <c r="H3" s="19" t="s">
        <v>51</v>
      </c>
      <c r="I3" s="19" t="s">
        <v>71</v>
      </c>
    </row>
    <row r="4" spans="1:9" x14ac:dyDescent="0.25">
      <c r="A4" s="16" t="s">
        <v>20</v>
      </c>
      <c r="B4" s="22">
        <v>29</v>
      </c>
      <c r="C4" s="22" t="s">
        <v>74</v>
      </c>
      <c r="D4" s="22">
        <v>0</v>
      </c>
      <c r="E4" s="22" t="s">
        <v>75</v>
      </c>
      <c r="F4" s="22">
        <v>100</v>
      </c>
      <c r="G4" s="22" t="s">
        <v>76</v>
      </c>
      <c r="H4" s="22">
        <v>1</v>
      </c>
      <c r="I4" s="22" t="s">
        <v>77</v>
      </c>
    </row>
    <row r="5" spans="1:9" x14ac:dyDescent="0.25">
      <c r="A5" s="16" t="s">
        <v>21</v>
      </c>
      <c r="B5" s="22">
        <v>50</v>
      </c>
      <c r="C5" s="22" t="s">
        <v>78</v>
      </c>
      <c r="D5" s="22">
        <v>0</v>
      </c>
      <c r="E5" s="22" t="s">
        <v>75</v>
      </c>
      <c r="F5" s="22">
        <v>26</v>
      </c>
      <c r="G5" s="22" t="s">
        <v>79</v>
      </c>
      <c r="H5" s="22">
        <v>8</v>
      </c>
      <c r="I5" s="22" t="s">
        <v>80</v>
      </c>
    </row>
    <row r="6" spans="1:9" x14ac:dyDescent="0.25">
      <c r="A6" s="16" t="s">
        <v>22</v>
      </c>
      <c r="B6" s="22">
        <v>2</v>
      </c>
      <c r="C6" s="22" t="s">
        <v>81</v>
      </c>
      <c r="D6" s="22">
        <v>0</v>
      </c>
      <c r="E6" s="22" t="s">
        <v>75</v>
      </c>
      <c r="F6" s="22">
        <v>27</v>
      </c>
      <c r="G6" s="22" t="s">
        <v>82</v>
      </c>
      <c r="H6" s="22">
        <v>0</v>
      </c>
      <c r="I6" s="22" t="s">
        <v>75</v>
      </c>
    </row>
    <row r="7" spans="1:9" x14ac:dyDescent="0.25">
      <c r="A7" s="16" t="s">
        <v>57</v>
      </c>
      <c r="B7" s="22">
        <v>3</v>
      </c>
      <c r="C7" s="22" t="s">
        <v>83</v>
      </c>
      <c r="D7" s="22">
        <v>1</v>
      </c>
      <c r="E7" s="22" t="s">
        <v>84</v>
      </c>
      <c r="F7" s="22">
        <v>17</v>
      </c>
      <c r="G7" s="22" t="s">
        <v>85</v>
      </c>
      <c r="H7" s="22">
        <v>0</v>
      </c>
      <c r="I7" s="22" t="s">
        <v>75</v>
      </c>
    </row>
    <row r="8" spans="1:9" x14ac:dyDescent="0.25">
      <c r="A8" s="16" t="s">
        <v>64</v>
      </c>
      <c r="B8" s="22">
        <v>22</v>
      </c>
      <c r="C8" s="22" t="s">
        <v>86</v>
      </c>
      <c r="D8" s="22">
        <v>1</v>
      </c>
      <c r="E8" s="22" t="s">
        <v>87</v>
      </c>
      <c r="F8" s="22">
        <v>41</v>
      </c>
      <c r="G8" s="22" t="s">
        <v>88</v>
      </c>
      <c r="H8" s="22">
        <v>3</v>
      </c>
      <c r="I8" s="22" t="s">
        <v>89</v>
      </c>
    </row>
    <row r="9" spans="1:9" x14ac:dyDescent="0.25">
      <c r="A9" s="16" t="s">
        <v>23</v>
      </c>
      <c r="B9" s="22">
        <v>19</v>
      </c>
      <c r="C9" s="22" t="s">
        <v>90</v>
      </c>
      <c r="D9" s="22">
        <v>0</v>
      </c>
      <c r="E9" s="22" t="s">
        <v>75</v>
      </c>
      <c r="F9" s="22">
        <v>72</v>
      </c>
      <c r="G9" s="22" t="s">
        <v>91</v>
      </c>
      <c r="H9" s="22">
        <v>0</v>
      </c>
      <c r="I9" s="22" t="s">
        <v>75</v>
      </c>
    </row>
    <row r="10" spans="1:9" x14ac:dyDescent="0.25">
      <c r="A10" s="16" t="s">
        <v>24</v>
      </c>
      <c r="B10" s="22">
        <v>36</v>
      </c>
      <c r="C10" s="22" t="s">
        <v>92</v>
      </c>
      <c r="D10" s="22">
        <v>0</v>
      </c>
      <c r="E10" s="22" t="s">
        <v>75</v>
      </c>
      <c r="F10" s="22">
        <v>54</v>
      </c>
      <c r="G10" s="22" t="s">
        <v>93</v>
      </c>
      <c r="H10" s="22">
        <v>1</v>
      </c>
      <c r="I10" s="22" t="s">
        <v>94</v>
      </c>
    </row>
    <row r="11" spans="1:9" x14ac:dyDescent="0.25">
      <c r="A11" s="16" t="s">
        <v>25</v>
      </c>
      <c r="B11" s="22">
        <v>24</v>
      </c>
      <c r="C11" s="22" t="s">
        <v>95</v>
      </c>
      <c r="D11" s="22">
        <v>0</v>
      </c>
      <c r="E11" s="22" t="s">
        <v>75</v>
      </c>
      <c r="F11" s="22">
        <v>61</v>
      </c>
      <c r="G11" s="22" t="s">
        <v>96</v>
      </c>
      <c r="H11" s="22">
        <v>1</v>
      </c>
      <c r="I11" s="22" t="s">
        <v>97</v>
      </c>
    </row>
    <row r="12" spans="1:9" x14ac:dyDescent="0.25">
      <c r="A12" s="16" t="s">
        <v>26</v>
      </c>
      <c r="B12" s="22">
        <v>66</v>
      </c>
      <c r="C12" s="22" t="s">
        <v>98</v>
      </c>
      <c r="D12" s="22">
        <v>2</v>
      </c>
      <c r="E12" s="22" t="s">
        <v>99</v>
      </c>
      <c r="F12" s="22">
        <v>50</v>
      </c>
      <c r="G12" s="22" t="s">
        <v>100</v>
      </c>
      <c r="H12" s="22">
        <v>11</v>
      </c>
      <c r="I12" s="22" t="s">
        <v>101</v>
      </c>
    </row>
    <row r="13" spans="1:9" x14ac:dyDescent="0.25">
      <c r="A13" s="16" t="s">
        <v>27</v>
      </c>
      <c r="B13" s="22">
        <v>37</v>
      </c>
      <c r="C13" s="22" t="s">
        <v>92</v>
      </c>
      <c r="D13" s="22">
        <v>0</v>
      </c>
      <c r="E13" s="22" t="s">
        <v>75</v>
      </c>
      <c r="F13" s="22">
        <v>80</v>
      </c>
      <c r="G13" s="22" t="s">
        <v>102</v>
      </c>
      <c r="H13" s="22">
        <v>1</v>
      </c>
      <c r="I13" s="22" t="s">
        <v>94</v>
      </c>
    </row>
    <row r="14" spans="1:9" x14ac:dyDescent="0.25">
      <c r="A14" s="16" t="s">
        <v>28</v>
      </c>
      <c r="B14" s="22">
        <v>16</v>
      </c>
      <c r="C14" s="22" t="s">
        <v>103</v>
      </c>
      <c r="D14" s="22">
        <v>0</v>
      </c>
      <c r="E14" s="22" t="s">
        <v>75</v>
      </c>
      <c r="F14" s="22">
        <v>48</v>
      </c>
      <c r="G14" s="22" t="s">
        <v>104</v>
      </c>
      <c r="H14" s="22">
        <v>0</v>
      </c>
      <c r="I14" s="22" t="s">
        <v>75</v>
      </c>
    </row>
    <row r="15" spans="1:9" x14ac:dyDescent="0.25">
      <c r="A15" s="16" t="s">
        <v>38</v>
      </c>
      <c r="B15" s="22">
        <v>40</v>
      </c>
      <c r="C15" s="22" t="s">
        <v>105</v>
      </c>
      <c r="D15" s="22">
        <v>2</v>
      </c>
      <c r="E15" s="22" t="s">
        <v>106</v>
      </c>
      <c r="F15" s="22">
        <v>82</v>
      </c>
      <c r="G15" s="22" t="s">
        <v>107</v>
      </c>
      <c r="H15" s="22">
        <v>4</v>
      </c>
      <c r="I15" s="22" t="s">
        <v>108</v>
      </c>
    </row>
    <row r="16" spans="1:9" x14ac:dyDescent="0.25">
      <c r="A16" s="16" t="s">
        <v>29</v>
      </c>
      <c r="B16" s="22">
        <v>15</v>
      </c>
      <c r="C16" s="22" t="s">
        <v>109</v>
      </c>
      <c r="D16" s="22">
        <v>0</v>
      </c>
      <c r="E16" s="22" t="s">
        <v>75</v>
      </c>
      <c r="F16" s="22">
        <v>59</v>
      </c>
      <c r="G16" s="22" t="s">
        <v>110</v>
      </c>
      <c r="H16" s="22">
        <v>0</v>
      </c>
      <c r="I16" s="22" t="s">
        <v>75</v>
      </c>
    </row>
    <row r="17" spans="1:9" x14ac:dyDescent="0.25">
      <c r="A17" s="16" t="s">
        <v>58</v>
      </c>
      <c r="B17" s="22">
        <v>1</v>
      </c>
      <c r="C17" s="22" t="s">
        <v>111</v>
      </c>
      <c r="D17" s="22">
        <v>0</v>
      </c>
      <c r="E17" s="22" t="s">
        <v>75</v>
      </c>
      <c r="F17" s="22">
        <v>16</v>
      </c>
      <c r="G17" s="22" t="s">
        <v>112</v>
      </c>
      <c r="H17" s="22">
        <v>0</v>
      </c>
      <c r="I17" s="22" t="s">
        <v>75</v>
      </c>
    </row>
    <row r="18" spans="1:9" x14ac:dyDescent="0.25">
      <c r="A18" s="16" t="s">
        <v>60</v>
      </c>
      <c r="B18" s="22">
        <v>5</v>
      </c>
      <c r="C18" s="22" t="s">
        <v>113</v>
      </c>
      <c r="D18" s="22">
        <v>0</v>
      </c>
      <c r="E18" s="22" t="s">
        <v>75</v>
      </c>
      <c r="F18" s="22">
        <v>23</v>
      </c>
      <c r="G18" s="22" t="s">
        <v>114</v>
      </c>
      <c r="H18" s="22">
        <v>0</v>
      </c>
      <c r="I18" s="22" t="s">
        <v>75</v>
      </c>
    </row>
    <row r="19" spans="1:9" x14ac:dyDescent="0.25">
      <c r="A19" s="17" t="s">
        <v>30</v>
      </c>
      <c r="B19" s="19">
        <v>51</v>
      </c>
      <c r="C19" s="19" t="s">
        <v>115</v>
      </c>
      <c r="D19" s="19">
        <v>1</v>
      </c>
      <c r="E19" s="19" t="s">
        <v>116</v>
      </c>
      <c r="F19" s="19">
        <v>96</v>
      </c>
      <c r="G19" s="19" t="s">
        <v>117</v>
      </c>
      <c r="H19" s="19">
        <v>5</v>
      </c>
      <c r="I19" s="19" t="s">
        <v>118</v>
      </c>
    </row>
  </sheetData>
  <mergeCells count="5">
    <mergeCell ref="B2:C2"/>
    <mergeCell ref="D2:E2"/>
    <mergeCell ref="F2:G2"/>
    <mergeCell ref="H2:I2"/>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B26" sqref="B26"/>
    </sheetView>
  </sheetViews>
  <sheetFormatPr defaultRowHeight="15.75" x14ac:dyDescent="0.25"/>
  <cols>
    <col min="1" max="1" width="45.7109375" style="1" customWidth="1"/>
    <col min="2" max="5" width="10.7109375" style="1" customWidth="1"/>
    <col min="6" max="16384" width="9.140625" style="1"/>
  </cols>
  <sheetData>
    <row r="1" spans="1:12" ht="17.25" customHeight="1" x14ac:dyDescent="0.25">
      <c r="A1" s="24" t="s">
        <v>68</v>
      </c>
      <c r="B1" s="24"/>
      <c r="C1" s="24"/>
      <c r="D1" s="24"/>
      <c r="E1" s="24"/>
    </row>
    <row r="2" spans="1:12" ht="17.25" customHeight="1" x14ac:dyDescent="0.25">
      <c r="A2" s="2"/>
      <c r="B2" s="3" t="s">
        <v>4</v>
      </c>
      <c r="C2" s="3" t="s">
        <v>5</v>
      </c>
      <c r="D2" s="3" t="s">
        <v>7</v>
      </c>
      <c r="E2" s="3" t="s">
        <v>6</v>
      </c>
    </row>
    <row r="3" spans="1:12" ht="17.25" customHeight="1" x14ac:dyDescent="0.25">
      <c r="A3" s="4" t="s">
        <v>13</v>
      </c>
      <c r="B3" s="13"/>
      <c r="C3" s="13"/>
      <c r="D3" s="13"/>
      <c r="E3" s="13"/>
    </row>
    <row r="4" spans="1:12" ht="17.25" customHeight="1" x14ac:dyDescent="0.35">
      <c r="A4" s="5" t="s">
        <v>15</v>
      </c>
      <c r="B4" s="6">
        <v>99.923485572282999</v>
      </c>
      <c r="C4" s="6">
        <v>5.0750000000000002</v>
      </c>
      <c r="D4" s="6">
        <v>282.5</v>
      </c>
      <c r="E4" s="6">
        <v>60.611322778424501</v>
      </c>
      <c r="H4"/>
      <c r="I4"/>
      <c r="J4"/>
      <c r="K4"/>
      <c r="L4"/>
    </row>
    <row r="5" spans="1:12" ht="17.25" customHeight="1" x14ac:dyDescent="0.25">
      <c r="A5" s="5" t="s">
        <v>1</v>
      </c>
      <c r="B5" s="6">
        <v>2.8461796736915899</v>
      </c>
      <c r="C5" s="6">
        <v>7.5157929999999998E-2</v>
      </c>
      <c r="D5" s="6">
        <v>22.502666529999999</v>
      </c>
      <c r="E5" s="6">
        <v>3.78595498656246</v>
      </c>
      <c r="H5"/>
      <c r="I5"/>
      <c r="J5"/>
      <c r="K5"/>
      <c r="L5"/>
    </row>
    <row r="6" spans="1:12" ht="17.25" customHeight="1" x14ac:dyDescent="0.25">
      <c r="A6" s="5" t="s">
        <v>16</v>
      </c>
      <c r="B6" s="6">
        <v>24.552007888351401</v>
      </c>
      <c r="C6" s="6">
        <v>0</v>
      </c>
      <c r="D6" s="6">
        <v>160</v>
      </c>
      <c r="E6" s="6">
        <v>22.292077707699299</v>
      </c>
      <c r="H6"/>
      <c r="I6"/>
      <c r="J6"/>
      <c r="K6"/>
      <c r="L6"/>
    </row>
    <row r="7" spans="1:12" ht="17.25" customHeight="1" x14ac:dyDescent="0.25">
      <c r="A7" s="5" t="s">
        <v>2</v>
      </c>
      <c r="B7" s="6">
        <v>12.372031401869201</v>
      </c>
      <c r="C7" s="6">
        <v>1.524</v>
      </c>
      <c r="D7" s="6">
        <v>63.398400000000002</v>
      </c>
      <c r="E7" s="6">
        <v>9.5707660582310101</v>
      </c>
      <c r="H7"/>
      <c r="I7"/>
      <c r="J7"/>
      <c r="K7"/>
      <c r="L7"/>
    </row>
    <row r="8" spans="1:12" ht="17.25" customHeight="1" x14ac:dyDescent="0.25">
      <c r="A8" s="8" t="s">
        <v>3</v>
      </c>
      <c r="B8" s="6">
        <v>11.5386058555065</v>
      </c>
      <c r="C8" s="6">
        <v>1.3456100001242199</v>
      </c>
      <c r="D8" s="6">
        <v>159.633830072759</v>
      </c>
      <c r="E8" s="6">
        <v>14.116811824736001</v>
      </c>
      <c r="H8"/>
      <c r="I8"/>
      <c r="J8"/>
      <c r="K8"/>
      <c r="L8"/>
    </row>
    <row r="9" spans="1:12" ht="17.25" customHeight="1" x14ac:dyDescent="0.25">
      <c r="A9" s="5" t="s">
        <v>0</v>
      </c>
      <c r="B9" s="6">
        <v>2.66143211774724</v>
      </c>
      <c r="C9" s="6">
        <v>0.25</v>
      </c>
      <c r="D9" s="6">
        <v>11.35</v>
      </c>
      <c r="E9" s="6">
        <v>1.7135624558162901</v>
      </c>
      <c r="H9"/>
      <c r="I9"/>
      <c r="J9"/>
      <c r="K9"/>
      <c r="L9"/>
    </row>
    <row r="10" spans="1:12" ht="17.25" customHeight="1" x14ac:dyDescent="0.25">
      <c r="A10" s="2" t="s">
        <v>17</v>
      </c>
      <c r="B10" s="7">
        <v>7.2512863741384603E-2</v>
      </c>
      <c r="C10" s="7">
        <v>7.1332078360644598E-3</v>
      </c>
      <c r="D10" s="7">
        <v>0.83404656862745097</v>
      </c>
      <c r="E10" s="7">
        <v>9.3176137988827401E-2</v>
      </c>
      <c r="H10"/>
      <c r="I10"/>
      <c r="J10"/>
      <c r="K10"/>
      <c r="L10"/>
    </row>
    <row r="11" spans="1:12" ht="17.25" customHeight="1" x14ac:dyDescent="0.25">
      <c r="A11" s="4" t="s">
        <v>14</v>
      </c>
      <c r="B11" s="6"/>
      <c r="C11" s="6"/>
      <c r="D11" s="6"/>
      <c r="E11" s="6"/>
    </row>
    <row r="12" spans="1:12" ht="17.25" customHeight="1" x14ac:dyDescent="0.25">
      <c r="A12" s="8" t="s">
        <v>8</v>
      </c>
      <c r="B12" s="6">
        <v>376.168224299065</v>
      </c>
      <c r="C12" s="6">
        <v>180</v>
      </c>
      <c r="D12" s="6">
        <v>593</v>
      </c>
      <c r="E12" s="6">
        <v>76.411043861879904</v>
      </c>
      <c r="H12"/>
    </row>
    <row r="13" spans="1:12" ht="17.25" customHeight="1" x14ac:dyDescent="0.25">
      <c r="A13" s="5" t="s">
        <v>10</v>
      </c>
      <c r="B13" s="6">
        <v>5.0040887850467302</v>
      </c>
      <c r="C13" s="6">
        <v>2.6166666666666698</v>
      </c>
      <c r="D13" s="6">
        <v>7.4166666666666696</v>
      </c>
      <c r="E13" s="6">
        <v>1.2025429879555001</v>
      </c>
      <c r="H13"/>
    </row>
    <row r="14" spans="1:12" ht="17.25" customHeight="1" x14ac:dyDescent="0.25">
      <c r="A14" s="5" t="s">
        <v>9</v>
      </c>
      <c r="B14" s="6">
        <v>18.8971962616822</v>
      </c>
      <c r="C14" s="6">
        <v>12</v>
      </c>
      <c r="D14" s="6">
        <v>31</v>
      </c>
      <c r="E14" s="6">
        <v>3.80495002389062</v>
      </c>
      <c r="H14"/>
    </row>
    <row r="15" spans="1:12" ht="17.25" customHeight="1" x14ac:dyDescent="0.25">
      <c r="A15" s="5" t="s">
        <v>11</v>
      </c>
      <c r="B15" s="6">
        <v>27.131308411214999</v>
      </c>
      <c r="C15" s="6">
        <v>22.5</v>
      </c>
      <c r="D15" s="6">
        <v>29.3</v>
      </c>
      <c r="E15" s="6">
        <v>1.29636587320321</v>
      </c>
      <c r="H15"/>
    </row>
    <row r="16" spans="1:12" ht="17.25" customHeight="1" x14ac:dyDescent="0.25">
      <c r="A16" s="2" t="s">
        <v>12</v>
      </c>
      <c r="B16" s="7">
        <v>-18.922429906542099</v>
      </c>
      <c r="C16" s="7">
        <v>-23.4</v>
      </c>
      <c r="D16" s="7">
        <v>-12.6</v>
      </c>
      <c r="E16" s="7">
        <v>1.8989400755571</v>
      </c>
      <c r="H16"/>
    </row>
  </sheetData>
  <sortState ref="A12:E16">
    <sortCondition ref="A12"/>
  </sortState>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4" sqref="B4"/>
    </sheetView>
  </sheetViews>
  <sheetFormatPr defaultRowHeight="15.75" x14ac:dyDescent="0.25"/>
  <cols>
    <col min="1" max="1" width="16.42578125" style="1" bestFit="1" customWidth="1"/>
    <col min="2" max="2" width="6.28515625" style="9" bestFit="1" customWidth="1"/>
    <col min="3" max="3" width="8.42578125" style="9" bestFit="1" customWidth="1"/>
    <col min="4" max="4" width="6.7109375" style="9" bestFit="1" customWidth="1"/>
    <col min="5" max="5" width="16.28515625" style="9" bestFit="1" customWidth="1"/>
    <col min="6" max="6" width="16.7109375" style="9" bestFit="1" customWidth="1"/>
    <col min="7" max="7" width="14.5703125" style="9" bestFit="1" customWidth="1"/>
    <col min="8" max="8" width="10.140625" style="9" bestFit="1" customWidth="1"/>
    <col min="9" max="9" width="6.140625" style="9" bestFit="1" customWidth="1"/>
    <col min="10" max="16384" width="9.140625" style="1"/>
  </cols>
  <sheetData>
    <row r="1" spans="1:9" ht="53.25" customHeight="1" x14ac:dyDescent="0.25">
      <c r="A1" s="25" t="s">
        <v>67</v>
      </c>
      <c r="B1" s="26"/>
      <c r="C1" s="26"/>
      <c r="D1" s="26"/>
      <c r="E1" s="26"/>
      <c r="F1" s="26"/>
      <c r="G1" s="26"/>
      <c r="H1" s="26"/>
      <c r="I1" s="26"/>
    </row>
    <row r="2" spans="1:9" x14ac:dyDescent="0.25">
      <c r="A2" s="14"/>
      <c r="B2" s="15" t="s">
        <v>36</v>
      </c>
      <c r="C2" s="15" t="s">
        <v>33</v>
      </c>
      <c r="D2" s="15" t="s">
        <v>37</v>
      </c>
      <c r="E2" s="15" t="s">
        <v>32</v>
      </c>
      <c r="F2" s="15" t="s">
        <v>34</v>
      </c>
      <c r="G2" s="15" t="s">
        <v>35</v>
      </c>
      <c r="H2" s="15" t="s">
        <v>31</v>
      </c>
      <c r="I2" s="15" t="s">
        <v>59</v>
      </c>
    </row>
    <row r="3" spans="1:9" x14ac:dyDescent="0.25">
      <c r="A3" s="5" t="s">
        <v>19</v>
      </c>
      <c r="B3" s="12">
        <v>3.3778251829789201</v>
      </c>
      <c r="C3" s="12">
        <v>0.571451103401588</v>
      </c>
      <c r="D3" s="12">
        <v>5.8521725074533197</v>
      </c>
      <c r="E3" s="12">
        <v>0.19693796255118001</v>
      </c>
      <c r="F3" s="12">
        <v>5.8542033567551899</v>
      </c>
      <c r="G3" s="12">
        <v>3.4726456715185399</v>
      </c>
      <c r="H3" s="12">
        <v>12.352096613156601</v>
      </c>
      <c r="I3" s="12">
        <v>31.677332397815398</v>
      </c>
    </row>
    <row r="4" spans="1:9" x14ac:dyDescent="0.25">
      <c r="A4" s="5" t="s">
        <v>18</v>
      </c>
      <c r="B4" s="12">
        <v>11.825240859986399</v>
      </c>
      <c r="C4" s="12">
        <v>-0.46962107983352702</v>
      </c>
      <c r="D4" s="12">
        <v>12.5779082629005</v>
      </c>
      <c r="E4" s="12">
        <v>0.79718786564458899</v>
      </c>
      <c r="F4" s="12">
        <v>5.3026817947930596</v>
      </c>
      <c r="G4" s="12">
        <v>5.5554443988575599</v>
      </c>
      <c r="H4" s="12">
        <v>10.9108562204637</v>
      </c>
      <c r="I4" s="12">
        <v>46.499698322812201</v>
      </c>
    </row>
    <row r="5" spans="1:9" x14ac:dyDescent="0.25">
      <c r="A5" s="16" t="s">
        <v>20</v>
      </c>
      <c r="B5" s="12">
        <v>4.2520799910078404</v>
      </c>
      <c r="C5" s="12">
        <v>0.584689749626643</v>
      </c>
      <c r="D5" s="12">
        <v>2.4577654759282601</v>
      </c>
      <c r="E5" s="12">
        <v>3.4249170334015901</v>
      </c>
      <c r="F5" s="12">
        <v>1.4486927046398499</v>
      </c>
      <c r="G5" s="12">
        <v>3.3300694147374199</v>
      </c>
      <c r="H5" s="12">
        <v>21.043850885132201</v>
      </c>
      <c r="I5" s="12">
        <v>36.542065254473798</v>
      </c>
    </row>
    <row r="6" spans="1:9" x14ac:dyDescent="0.25">
      <c r="A6" s="16" t="s">
        <v>21</v>
      </c>
      <c r="B6" s="12">
        <v>2.02562665523917</v>
      </c>
      <c r="C6" s="12">
        <v>-5.4885511331193002E-2</v>
      </c>
      <c r="D6" s="12">
        <v>19.9385732238601</v>
      </c>
      <c r="E6" s="12">
        <v>0.50922248184473995</v>
      </c>
      <c r="F6" s="12">
        <v>9.1429901798543796</v>
      </c>
      <c r="G6" s="12">
        <v>1.2056846711076901</v>
      </c>
      <c r="H6" s="12">
        <v>16.236727905736799</v>
      </c>
      <c r="I6" s="12">
        <v>49.003939606311697</v>
      </c>
    </row>
    <row r="7" spans="1:9" x14ac:dyDescent="0.25">
      <c r="A7" s="16" t="s">
        <v>22</v>
      </c>
      <c r="B7" s="12">
        <v>1.43085188442867</v>
      </c>
      <c r="C7" s="12">
        <v>2.3301763278111398</v>
      </c>
      <c r="D7" s="12">
        <v>3.11275342839228</v>
      </c>
      <c r="E7" s="12">
        <v>1.02185254741496</v>
      </c>
      <c r="F7" s="12">
        <v>1.6407785738599601</v>
      </c>
      <c r="G7" s="12">
        <v>5.0388921660522099</v>
      </c>
      <c r="H7" s="12">
        <v>13.673932296993099</v>
      </c>
      <c r="I7" s="12">
        <v>28.249237224952299</v>
      </c>
    </row>
    <row r="8" spans="1:9" x14ac:dyDescent="0.25">
      <c r="A8" s="16" t="s">
        <v>57</v>
      </c>
      <c r="B8" s="12">
        <v>2.3986042341741101</v>
      </c>
      <c r="C8" s="12">
        <v>1.72898441141994</v>
      </c>
      <c r="D8" s="12">
        <v>8.6385217196864303</v>
      </c>
      <c r="E8" s="12">
        <v>-0.41698395845182201</v>
      </c>
      <c r="F8" s="12">
        <v>3.87611029404616</v>
      </c>
      <c r="G8" s="12">
        <v>-0.110577210207408</v>
      </c>
      <c r="H8" s="12">
        <v>0.62988218946028496</v>
      </c>
      <c r="I8" s="12">
        <v>16.7445416801277</v>
      </c>
    </row>
    <row r="9" spans="1:9" x14ac:dyDescent="0.25">
      <c r="A9" s="16" t="s">
        <v>64</v>
      </c>
      <c r="B9" s="12">
        <v>1.7607290957972299</v>
      </c>
      <c r="C9" s="12">
        <v>-0.164963564412279</v>
      </c>
      <c r="D9" s="12">
        <v>10.3151852463987</v>
      </c>
      <c r="E9" s="12">
        <v>9.3299791819467806E-2</v>
      </c>
      <c r="F9" s="12">
        <v>5.8749171427590401</v>
      </c>
      <c r="G9" s="12">
        <v>-1.94096718867162</v>
      </c>
      <c r="H9" s="12">
        <v>1.42090476536272</v>
      </c>
      <c r="I9" s="12">
        <v>17.3591052890532</v>
      </c>
    </row>
    <row r="10" spans="1:9" x14ac:dyDescent="0.25">
      <c r="A10" s="16" t="s">
        <v>23</v>
      </c>
      <c r="B10" s="12">
        <v>8.1976709662201994</v>
      </c>
      <c r="C10" s="12">
        <v>1.62568339610655</v>
      </c>
      <c r="D10" s="12">
        <v>7.7141478066885796</v>
      </c>
      <c r="E10" s="12">
        <v>1.0992104833549701</v>
      </c>
      <c r="F10" s="12">
        <v>0.68347240732845604</v>
      </c>
      <c r="G10" s="12">
        <v>2.04816249130231</v>
      </c>
      <c r="H10" s="12">
        <v>8.6825476287626007</v>
      </c>
      <c r="I10" s="12">
        <v>30.0508951797637</v>
      </c>
    </row>
    <row r="11" spans="1:9" x14ac:dyDescent="0.25">
      <c r="A11" s="16" t="s">
        <v>24</v>
      </c>
      <c r="B11" s="12">
        <v>10.9464226607607</v>
      </c>
      <c r="C11" s="12">
        <v>0.776829636030407</v>
      </c>
      <c r="D11" s="12">
        <v>9.6558196306275992</v>
      </c>
      <c r="E11" s="12">
        <v>-0.93719399322308405</v>
      </c>
      <c r="F11" s="12">
        <v>2.4860484088992001</v>
      </c>
      <c r="G11" s="12">
        <v>12.842547659705801</v>
      </c>
      <c r="H11" s="12">
        <v>7.8974260870158899</v>
      </c>
      <c r="I11" s="12">
        <v>43.667900089816499</v>
      </c>
    </row>
    <row r="12" spans="1:9" x14ac:dyDescent="0.25">
      <c r="A12" s="16" t="s">
        <v>25</v>
      </c>
      <c r="B12" s="12">
        <v>3.6912040146713698</v>
      </c>
      <c r="C12" s="12">
        <v>-0.33800829738676003</v>
      </c>
      <c r="D12" s="12">
        <v>7.6001537944145401</v>
      </c>
      <c r="E12" s="12">
        <v>-1.59994326843882E-2</v>
      </c>
      <c r="F12" s="12">
        <v>4.6458500068243396</v>
      </c>
      <c r="G12" s="12">
        <v>1.7215341233185</v>
      </c>
      <c r="H12" s="12">
        <v>5.3831333956233198</v>
      </c>
      <c r="I12" s="12">
        <v>22.687867604780902</v>
      </c>
    </row>
    <row r="13" spans="1:9" x14ac:dyDescent="0.25">
      <c r="A13" s="16" t="s">
        <v>26</v>
      </c>
      <c r="B13" s="12">
        <v>5.7008846417220704</v>
      </c>
      <c r="C13" s="12">
        <v>-0.17364523920998501</v>
      </c>
      <c r="D13" s="12">
        <v>11.5186972871888</v>
      </c>
      <c r="E13" s="12">
        <v>0.36185070940216701</v>
      </c>
      <c r="F13" s="12">
        <v>0.68433811314297899</v>
      </c>
      <c r="G13" s="12">
        <v>19.276787639053001</v>
      </c>
      <c r="H13" s="12">
        <v>29.004838152629599</v>
      </c>
      <c r="I13" s="12">
        <v>66.3737513039286</v>
      </c>
    </row>
    <row r="14" spans="1:9" x14ac:dyDescent="0.25">
      <c r="A14" s="16" t="s">
        <v>27</v>
      </c>
      <c r="B14" s="12">
        <v>2.3136193470353601</v>
      </c>
      <c r="C14" s="12">
        <v>-0.30198458109597098</v>
      </c>
      <c r="D14" s="12">
        <v>17.475789815655101</v>
      </c>
      <c r="E14" s="12">
        <v>6.8470965523870202E-3</v>
      </c>
      <c r="F14" s="12">
        <v>4.6428987354789601</v>
      </c>
      <c r="G14" s="12">
        <v>5.4016300110364197</v>
      </c>
      <c r="H14" s="12">
        <v>2.8758808819044401</v>
      </c>
      <c r="I14" s="12">
        <v>32.4146813065666</v>
      </c>
    </row>
    <row r="15" spans="1:9" x14ac:dyDescent="0.25">
      <c r="A15" s="16" t="s">
        <v>28</v>
      </c>
      <c r="B15" s="12">
        <v>1.6767337615153401E-2</v>
      </c>
      <c r="C15" s="12">
        <v>0.86238560487041904</v>
      </c>
      <c r="D15" s="12">
        <v>8.2031640882310999</v>
      </c>
      <c r="E15" s="12">
        <v>8.4176857442730402E-2</v>
      </c>
      <c r="F15" s="12">
        <v>15.6603020244977</v>
      </c>
      <c r="G15" s="12">
        <v>3.57459140208534</v>
      </c>
      <c r="H15" s="12">
        <v>19.794324871785999</v>
      </c>
      <c r="I15" s="12">
        <v>48.195712186528397</v>
      </c>
    </row>
    <row r="16" spans="1:9" x14ac:dyDescent="0.25">
      <c r="A16" s="16" t="s">
        <v>38</v>
      </c>
      <c r="B16" s="12">
        <v>4.7246352741387403</v>
      </c>
      <c r="C16" s="12">
        <v>0.41731286066055701</v>
      </c>
      <c r="D16" s="12">
        <v>5.5438929898203897</v>
      </c>
      <c r="E16" s="12">
        <v>0.58482707481429796</v>
      </c>
      <c r="F16" s="12">
        <v>1.14988698999914</v>
      </c>
      <c r="G16" s="12">
        <v>0.551420685979231</v>
      </c>
      <c r="H16" s="12">
        <v>1.6949131189897899</v>
      </c>
      <c r="I16" s="12">
        <v>14.6668889944022</v>
      </c>
    </row>
    <row r="17" spans="1:9" x14ac:dyDescent="0.25">
      <c r="A17" s="16" t="s">
        <v>29</v>
      </c>
      <c r="B17" s="12">
        <v>7.1402920717632297</v>
      </c>
      <c r="C17" s="12">
        <v>0.250490092786471</v>
      </c>
      <c r="D17" s="12">
        <v>9.3431121970028403</v>
      </c>
      <c r="E17" s="12">
        <v>-0.55545854861635002</v>
      </c>
      <c r="F17" s="12">
        <v>0.29091373933353099</v>
      </c>
      <c r="G17" s="12">
        <v>5.0978212662695697</v>
      </c>
      <c r="H17" s="12">
        <v>17.309497221479401</v>
      </c>
      <c r="I17" s="12">
        <v>38.8766680400187</v>
      </c>
    </row>
    <row r="18" spans="1:9" x14ac:dyDescent="0.25">
      <c r="A18" s="16" t="s">
        <v>58</v>
      </c>
      <c r="B18" s="12">
        <v>2.3073096591806102</v>
      </c>
      <c r="C18" s="12">
        <v>-2.7172152351906401E-2</v>
      </c>
      <c r="D18" s="12">
        <v>6.1943195319822104</v>
      </c>
      <c r="E18" s="12">
        <v>0.21681010527582201</v>
      </c>
      <c r="F18" s="12">
        <v>6.4883489890575499</v>
      </c>
      <c r="G18" s="12">
        <v>2.9236647187011902</v>
      </c>
      <c r="H18" s="12">
        <v>8.6880313325716401</v>
      </c>
      <c r="I18" s="12">
        <v>26.791312184417102</v>
      </c>
    </row>
    <row r="19" spans="1:9" x14ac:dyDescent="0.25">
      <c r="A19" s="16" t="s">
        <v>60</v>
      </c>
      <c r="B19" s="12">
        <v>-0.25752082120286102</v>
      </c>
      <c r="C19" s="12">
        <v>1.1094265842442199</v>
      </c>
      <c r="D19" s="12">
        <v>4.5790730284589003</v>
      </c>
      <c r="E19" s="12">
        <v>0.25690445371296899</v>
      </c>
      <c r="F19" s="12">
        <v>4.8030362830040101</v>
      </c>
      <c r="G19" s="12">
        <v>0.33397528009224697</v>
      </c>
      <c r="H19" s="12">
        <v>5.50185819945027</v>
      </c>
      <c r="I19" s="12">
        <v>16.326753007759802</v>
      </c>
    </row>
    <row r="20" spans="1:9" x14ac:dyDescent="0.25">
      <c r="A20" s="17" t="s">
        <v>30</v>
      </c>
      <c r="B20" s="18">
        <v>0.23580949887743699</v>
      </c>
      <c r="C20" s="18">
        <v>0.284328675356604</v>
      </c>
      <c r="D20" s="18">
        <v>5.65999075144709</v>
      </c>
      <c r="E20" s="18">
        <v>0.415673358526847</v>
      </c>
      <c r="F20" s="18">
        <v>10.117156453025</v>
      </c>
      <c r="G20" s="18">
        <v>0.37951821732826702</v>
      </c>
      <c r="H20" s="18">
        <v>2.8019183138504302</v>
      </c>
      <c r="I20" s="18">
        <v>19.8943952684116</v>
      </c>
    </row>
    <row r="21" spans="1:9" x14ac:dyDescent="0.25">
      <c r="A21" s="1" t="s">
        <v>121</v>
      </c>
      <c r="B21" s="11">
        <f>AVERAGE(B5:B20)</f>
        <v>3.5553116569643146</v>
      </c>
      <c r="C21" s="11">
        <f t="shared" ref="C21:I21" si="0">AVERAGE(C5:C20)</f>
        <v>0.55685299957030354</v>
      </c>
      <c r="D21" s="11">
        <f t="shared" si="0"/>
        <v>8.6219350009864328</v>
      </c>
      <c r="E21" s="11">
        <f>AVERAGE(E5:E20)</f>
        <v>0.38437225378670642</v>
      </c>
      <c r="F21" s="11">
        <f t="shared" si="0"/>
        <v>4.6022338153593907</v>
      </c>
      <c r="G21" s="11">
        <f t="shared" si="0"/>
        <v>3.8546722092431351</v>
      </c>
      <c r="H21" s="11">
        <f>AVERAGE(H5:H20)</f>
        <v>10.164979202921781</v>
      </c>
      <c r="I21" s="11">
        <f>AVERAGE(I5:I20)</f>
        <v>31.740357138832053</v>
      </c>
    </row>
    <row r="22" spans="1:9" x14ac:dyDescent="0.25">
      <c r="A22" s="1" t="s">
        <v>122</v>
      </c>
      <c r="B22" s="11">
        <f>MIN(B5:B20)</f>
        <v>-0.25752082120286102</v>
      </c>
      <c r="C22" s="11">
        <f t="shared" ref="C22:H22" si="1">MIN(C5:C20)</f>
        <v>-0.33800829738676003</v>
      </c>
      <c r="D22" s="11">
        <f t="shared" si="1"/>
        <v>2.4577654759282601</v>
      </c>
      <c r="E22" s="11">
        <f t="shared" si="1"/>
        <v>-0.93719399322308405</v>
      </c>
      <c r="F22" s="11">
        <f t="shared" si="1"/>
        <v>0.29091373933353099</v>
      </c>
      <c r="G22" s="11">
        <f t="shared" si="1"/>
        <v>-1.94096718867162</v>
      </c>
      <c r="H22" s="11">
        <f t="shared" si="1"/>
        <v>0.62988218946028496</v>
      </c>
      <c r="I22" s="11">
        <f>MIN(I5:I20)</f>
        <v>14.6668889944022</v>
      </c>
    </row>
    <row r="23" spans="1:9" x14ac:dyDescent="0.25">
      <c r="A23" s="1" t="s">
        <v>123</v>
      </c>
      <c r="B23" s="11">
        <f>MAX(B5:B20)</f>
        <v>10.9464226607607</v>
      </c>
      <c r="C23" s="11">
        <f t="shared" ref="C23:I23" si="2">MAX(C5:C20)</f>
        <v>2.3301763278111398</v>
      </c>
      <c r="D23" s="11">
        <f t="shared" si="2"/>
        <v>19.9385732238601</v>
      </c>
      <c r="E23" s="11">
        <f t="shared" si="2"/>
        <v>3.4249170334015901</v>
      </c>
      <c r="F23" s="11">
        <f t="shared" si="2"/>
        <v>15.6603020244977</v>
      </c>
      <c r="G23" s="11">
        <f t="shared" si="2"/>
        <v>19.276787639053001</v>
      </c>
      <c r="H23" s="11">
        <f t="shared" si="2"/>
        <v>29.004838152629599</v>
      </c>
      <c r="I23" s="11">
        <f t="shared" si="2"/>
        <v>66.3737513039286</v>
      </c>
    </row>
    <row r="24" spans="1:9" x14ac:dyDescent="0.25">
      <c r="B24" s="1"/>
      <c r="C24" s="1"/>
      <c r="D24" s="1"/>
      <c r="E24" s="1"/>
      <c r="F24" s="1"/>
      <c r="G24" s="1"/>
      <c r="H24" s="1"/>
      <c r="I24" s="1"/>
    </row>
    <row r="25" spans="1:9" x14ac:dyDescent="0.25">
      <c r="B25" s="1"/>
      <c r="C25" s="1"/>
      <c r="D25" s="1"/>
      <c r="E25" s="1"/>
      <c r="F25" s="1"/>
      <c r="G25" s="1"/>
      <c r="H25" s="1"/>
      <c r="I25" s="1"/>
    </row>
    <row r="26" spans="1:9" x14ac:dyDescent="0.25">
      <c r="B26" s="1"/>
      <c r="C26" s="1"/>
      <c r="D26" s="1"/>
      <c r="E26" s="1"/>
      <c r="F26" s="1"/>
      <c r="G26" s="1"/>
      <c r="H26" s="1"/>
      <c r="I26" s="1"/>
    </row>
    <row r="27" spans="1:9" x14ac:dyDescent="0.25">
      <c r="B27" s="1"/>
      <c r="C27" s="1"/>
      <c r="D27" s="1"/>
      <c r="E27" s="1"/>
      <c r="F27" s="1"/>
      <c r="G27" s="1"/>
      <c r="H27" s="1"/>
      <c r="I27" s="1"/>
    </row>
    <row r="28" spans="1:9" x14ac:dyDescent="0.25">
      <c r="B28" s="1"/>
      <c r="C28" s="1"/>
      <c r="D28" s="1"/>
      <c r="E28" s="1"/>
      <c r="F28" s="1"/>
      <c r="G28" s="1"/>
      <c r="H28" s="1"/>
      <c r="I28" s="1"/>
    </row>
    <row r="29" spans="1:9" x14ac:dyDescent="0.25">
      <c r="B29" s="1"/>
      <c r="C29" s="1"/>
      <c r="D29" s="1"/>
      <c r="E29" s="1"/>
      <c r="F29" s="1"/>
      <c r="G29" s="1"/>
      <c r="H29" s="1"/>
      <c r="I29" s="1"/>
    </row>
    <row r="30" spans="1:9" x14ac:dyDescent="0.25">
      <c r="B30" s="1"/>
      <c r="C30" s="1"/>
      <c r="D30" s="1"/>
      <c r="E30" s="1"/>
      <c r="F30" s="1"/>
      <c r="G30" s="1"/>
      <c r="H30" s="1"/>
      <c r="I30" s="1"/>
    </row>
    <row r="31" spans="1:9" x14ac:dyDescent="0.25">
      <c r="B31" s="1"/>
      <c r="C31" s="1"/>
      <c r="D31" s="1"/>
      <c r="E31" s="1"/>
      <c r="F31" s="1"/>
      <c r="G31" s="1"/>
      <c r="H31" s="1"/>
      <c r="I31" s="1"/>
    </row>
    <row r="32" spans="1:9" x14ac:dyDescent="0.25">
      <c r="B32" s="1"/>
      <c r="C32" s="1"/>
      <c r="D32" s="1"/>
      <c r="E32" s="1"/>
      <c r="F32" s="1"/>
      <c r="G32" s="1"/>
      <c r="H32" s="1"/>
      <c r="I32" s="1"/>
    </row>
    <row r="33" spans="2:9" x14ac:dyDescent="0.25">
      <c r="B33" s="1"/>
      <c r="C33" s="1"/>
      <c r="D33" s="1"/>
      <c r="E33" s="1"/>
      <c r="F33" s="1"/>
      <c r="G33" s="1"/>
      <c r="H33" s="1"/>
      <c r="I33" s="1"/>
    </row>
    <row r="34" spans="2:9" x14ac:dyDescent="0.25">
      <c r="B34" s="1"/>
      <c r="C34" s="1"/>
      <c r="D34" s="1"/>
      <c r="E34" s="1"/>
      <c r="F34" s="1"/>
      <c r="G34" s="1"/>
      <c r="H34" s="1"/>
      <c r="I34" s="1"/>
    </row>
  </sheetData>
  <sortState ref="A5:I20">
    <sortCondition ref="A5"/>
  </sortState>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workbookViewId="0">
      <selection activeCell="M5" sqref="M5"/>
    </sheetView>
  </sheetViews>
  <sheetFormatPr defaultRowHeight="15.75" x14ac:dyDescent="0.25"/>
  <cols>
    <col min="1" max="1" width="14.7109375" style="1" bestFit="1" customWidth="1"/>
    <col min="2" max="16384" width="9.140625" style="1"/>
  </cols>
  <sheetData>
    <row r="1" spans="1:17" ht="81.75" customHeight="1" x14ac:dyDescent="0.25">
      <c r="A1" s="24" t="s">
        <v>66</v>
      </c>
      <c r="B1" s="24"/>
      <c r="C1" s="24"/>
      <c r="D1" s="24"/>
      <c r="E1" s="24"/>
      <c r="F1" s="24"/>
      <c r="G1" s="24"/>
      <c r="H1" s="24"/>
      <c r="I1" s="24"/>
      <c r="J1" s="24"/>
      <c r="K1" s="24"/>
      <c r="L1" s="24"/>
      <c r="M1" s="24"/>
      <c r="N1" s="24"/>
      <c r="O1" s="24"/>
      <c r="P1" s="24"/>
    </row>
    <row r="2" spans="1:17" x14ac:dyDescent="0.25">
      <c r="A2" s="5"/>
      <c r="B2" s="28" t="s">
        <v>36</v>
      </c>
      <c r="C2" s="28"/>
      <c r="D2" s="28"/>
      <c r="E2" s="28"/>
      <c r="F2" s="28"/>
      <c r="G2" s="28"/>
      <c r="H2" s="28"/>
      <c r="I2" s="27" t="s">
        <v>33</v>
      </c>
      <c r="J2" s="27"/>
      <c r="K2" s="27"/>
      <c r="L2" s="27"/>
      <c r="M2" s="27"/>
      <c r="N2" s="27"/>
      <c r="O2" s="28" t="s">
        <v>37</v>
      </c>
      <c r="P2" s="28"/>
    </row>
    <row r="3" spans="1:17" x14ac:dyDescent="0.25">
      <c r="A3" s="2"/>
      <c r="B3" s="19" t="s">
        <v>45</v>
      </c>
      <c r="C3" s="19" t="s">
        <v>46</v>
      </c>
      <c r="D3" s="19" t="s">
        <v>47</v>
      </c>
      <c r="E3" s="19" t="s">
        <v>48</v>
      </c>
      <c r="F3" s="19" t="s">
        <v>49</v>
      </c>
      <c r="G3" s="19" t="s">
        <v>50</v>
      </c>
      <c r="H3" s="20" t="s">
        <v>39</v>
      </c>
      <c r="I3" s="19" t="s">
        <v>40</v>
      </c>
      <c r="J3" s="19" t="s">
        <v>41</v>
      </c>
      <c r="K3" s="19" t="s">
        <v>42</v>
      </c>
      <c r="L3" s="19" t="s">
        <v>43</v>
      </c>
      <c r="M3" s="19" t="s">
        <v>44</v>
      </c>
      <c r="N3" s="20" t="s">
        <v>39</v>
      </c>
      <c r="O3" s="20" t="s">
        <v>51</v>
      </c>
      <c r="P3" s="20" t="s">
        <v>39</v>
      </c>
    </row>
    <row r="4" spans="1:17" x14ac:dyDescent="0.25">
      <c r="A4" s="5" t="s">
        <v>19</v>
      </c>
      <c r="B4" s="5" t="s">
        <v>52</v>
      </c>
      <c r="C4" s="5" t="s">
        <v>53</v>
      </c>
      <c r="D4" s="5"/>
      <c r="E4" s="5"/>
      <c r="F4" s="5" t="s">
        <v>52</v>
      </c>
      <c r="G4" s="5" t="s">
        <v>52</v>
      </c>
      <c r="H4" s="12">
        <v>19.610934971354101</v>
      </c>
      <c r="I4" s="5" t="s">
        <v>52</v>
      </c>
      <c r="J4" s="5" t="s">
        <v>52</v>
      </c>
      <c r="K4" s="5" t="s">
        <v>52</v>
      </c>
      <c r="L4" s="5" t="s">
        <v>52</v>
      </c>
      <c r="M4" s="5" t="s">
        <v>53</v>
      </c>
      <c r="N4" s="12">
        <v>19.382297485855101</v>
      </c>
      <c r="O4" s="21">
        <v>21</v>
      </c>
      <c r="P4" s="12">
        <v>28.177008405103098</v>
      </c>
    </row>
    <row r="5" spans="1:17" x14ac:dyDescent="0.25">
      <c r="A5" s="5" t="s">
        <v>18</v>
      </c>
      <c r="B5" s="5"/>
      <c r="C5" s="5"/>
      <c r="D5" s="5"/>
      <c r="E5" s="5" t="s">
        <v>54</v>
      </c>
      <c r="F5" s="5" t="s">
        <v>56</v>
      </c>
      <c r="G5" s="5" t="s">
        <v>55</v>
      </c>
      <c r="H5" s="12">
        <v>29.088729344952299</v>
      </c>
      <c r="I5" s="5"/>
      <c r="J5" s="5" t="s">
        <v>56</v>
      </c>
      <c r="K5" s="5"/>
      <c r="L5" s="5"/>
      <c r="M5" s="5" t="s">
        <v>55</v>
      </c>
      <c r="N5" s="12">
        <v>16.541104801067799</v>
      </c>
      <c r="O5" s="21">
        <v>10</v>
      </c>
      <c r="P5" s="12">
        <v>34.346890677014798</v>
      </c>
    </row>
    <row r="6" spans="1:17" x14ac:dyDescent="0.25">
      <c r="A6" s="16" t="s">
        <v>20</v>
      </c>
      <c r="B6" s="5" t="s">
        <v>55</v>
      </c>
      <c r="C6" s="5"/>
      <c r="D6" s="5"/>
      <c r="E6" s="5"/>
      <c r="F6" s="5" t="s">
        <v>56</v>
      </c>
      <c r="G6" s="5" t="s">
        <v>62</v>
      </c>
      <c r="H6" s="12">
        <v>32.050917324279098</v>
      </c>
      <c r="I6" s="5"/>
      <c r="J6" s="5" t="s">
        <v>61</v>
      </c>
      <c r="K6" s="5" t="s">
        <v>65</v>
      </c>
      <c r="L6" s="5" t="s">
        <v>62</v>
      </c>
      <c r="M6" s="5"/>
      <c r="N6" s="12">
        <v>26.502150372800301</v>
      </c>
      <c r="O6" s="21">
        <v>8</v>
      </c>
      <c r="P6" s="12">
        <v>28.2803784804378</v>
      </c>
      <c r="Q6" s="10"/>
    </row>
    <row r="7" spans="1:17" x14ac:dyDescent="0.25">
      <c r="A7" s="16" t="s">
        <v>21</v>
      </c>
      <c r="B7" s="5" t="s">
        <v>54</v>
      </c>
      <c r="C7" s="5"/>
      <c r="D7" s="5"/>
      <c r="E7" s="5"/>
      <c r="F7" s="5" t="s">
        <v>55</v>
      </c>
      <c r="G7" s="5"/>
      <c r="H7" s="12">
        <v>19.977261713928399</v>
      </c>
      <c r="I7" s="5"/>
      <c r="J7" s="5"/>
      <c r="K7" s="5" t="s">
        <v>54</v>
      </c>
      <c r="L7" s="5"/>
      <c r="M7" s="5"/>
      <c r="N7" s="12">
        <v>25.834055056104699</v>
      </c>
      <c r="O7" s="21">
        <v>12</v>
      </c>
      <c r="P7" s="12">
        <v>44.943269684689497</v>
      </c>
      <c r="Q7" s="10"/>
    </row>
    <row r="8" spans="1:17" x14ac:dyDescent="0.25">
      <c r="A8" s="16" t="s">
        <v>22</v>
      </c>
      <c r="B8" s="5" t="s">
        <v>55</v>
      </c>
      <c r="C8" s="5"/>
      <c r="D8" s="5" t="s">
        <v>56</v>
      </c>
      <c r="E8" s="5"/>
      <c r="F8" s="5"/>
      <c r="G8" s="5"/>
      <c r="H8" s="12">
        <v>21.165528894888901</v>
      </c>
      <c r="I8" s="5" t="s">
        <v>56</v>
      </c>
      <c r="J8" s="5" t="s">
        <v>61</v>
      </c>
      <c r="K8" s="5" t="s">
        <v>62</v>
      </c>
      <c r="L8" s="5"/>
      <c r="M8" s="5"/>
      <c r="N8" s="12">
        <v>18.666739746079202</v>
      </c>
      <c r="O8" s="21">
        <v>7</v>
      </c>
      <c r="P8" s="12">
        <v>23.466356465297601</v>
      </c>
      <c r="Q8" s="10"/>
    </row>
    <row r="9" spans="1:17" x14ac:dyDescent="0.25">
      <c r="A9" s="16" t="s">
        <v>57</v>
      </c>
      <c r="B9" s="5"/>
      <c r="C9" s="5"/>
      <c r="D9" s="5"/>
      <c r="E9" s="5"/>
      <c r="F9" s="5" t="s">
        <v>56</v>
      </c>
      <c r="G9" s="5"/>
      <c r="H9" s="12">
        <v>2.5009252549751602</v>
      </c>
      <c r="I9" s="5" t="s">
        <v>61</v>
      </c>
      <c r="J9" s="5"/>
      <c r="K9" s="5"/>
      <c r="L9" s="5"/>
      <c r="M9" s="5"/>
      <c r="N9" s="12">
        <v>5.8179929364745702</v>
      </c>
      <c r="O9" s="21">
        <v>4</v>
      </c>
      <c r="P9" s="12">
        <v>13.033936992985501</v>
      </c>
      <c r="Q9" s="10"/>
    </row>
    <row r="10" spans="1:17" x14ac:dyDescent="0.25">
      <c r="A10" s="16" t="s">
        <v>64</v>
      </c>
      <c r="B10" s="5" t="s">
        <v>65</v>
      </c>
      <c r="C10" s="5"/>
      <c r="D10" s="5"/>
      <c r="E10" s="5"/>
      <c r="F10" s="5"/>
      <c r="G10" s="5"/>
      <c r="H10" s="12">
        <v>1.3339664643078</v>
      </c>
      <c r="I10" s="5"/>
      <c r="J10" s="5" t="s">
        <v>55</v>
      </c>
      <c r="K10" s="5"/>
      <c r="L10" s="5"/>
      <c r="M10" s="5"/>
      <c r="N10" s="12">
        <v>7.2241581355289499</v>
      </c>
      <c r="O10" s="21">
        <v>7</v>
      </c>
      <c r="P10" s="12">
        <v>15.670039965848799</v>
      </c>
      <c r="Q10" s="10"/>
    </row>
    <row r="11" spans="1:17" x14ac:dyDescent="0.25">
      <c r="A11" s="16" t="s">
        <v>23</v>
      </c>
      <c r="B11" s="5" t="s">
        <v>62</v>
      </c>
      <c r="C11" s="5" t="s">
        <v>56</v>
      </c>
      <c r="D11" s="5"/>
      <c r="E11" s="5"/>
      <c r="F11" s="5" t="s">
        <v>54</v>
      </c>
      <c r="G11" s="5" t="s">
        <v>120</v>
      </c>
      <c r="H11" s="12">
        <v>20.027591569640101</v>
      </c>
      <c r="I11" s="5" t="s">
        <v>62</v>
      </c>
      <c r="J11" s="5"/>
      <c r="K11" s="5"/>
      <c r="L11" s="5" t="s">
        <v>55</v>
      </c>
      <c r="M11" s="5"/>
      <c r="N11" s="12">
        <v>12.0909139155526</v>
      </c>
      <c r="O11" s="21">
        <v>5</v>
      </c>
      <c r="P11" s="12">
        <v>19.128330334081902</v>
      </c>
      <c r="Q11" s="10"/>
    </row>
    <row r="12" spans="1:17" x14ac:dyDescent="0.25">
      <c r="A12" s="16" t="s">
        <v>24</v>
      </c>
      <c r="B12" s="5" t="s">
        <v>54</v>
      </c>
      <c r="C12" s="5"/>
      <c r="D12" s="5"/>
      <c r="E12" s="5" t="s">
        <v>56</v>
      </c>
      <c r="F12" s="5" t="s">
        <v>54</v>
      </c>
      <c r="G12" s="5" t="s">
        <v>63</v>
      </c>
      <c r="H12" s="12">
        <v>30.749202414259301</v>
      </c>
      <c r="I12" s="5" t="s">
        <v>55</v>
      </c>
      <c r="J12" s="5"/>
      <c r="K12" s="5"/>
      <c r="L12" s="5" t="s">
        <v>62</v>
      </c>
      <c r="M12" s="5"/>
      <c r="N12" s="12">
        <v>10.223110138722401</v>
      </c>
      <c r="O12" s="21">
        <v>8</v>
      </c>
      <c r="P12" s="12">
        <v>32.881841786248501</v>
      </c>
      <c r="Q12" s="10"/>
    </row>
    <row r="13" spans="1:17" x14ac:dyDescent="0.25">
      <c r="A13" s="16" t="s">
        <v>25</v>
      </c>
      <c r="B13" s="5"/>
      <c r="C13" s="5"/>
      <c r="D13" s="5"/>
      <c r="E13" s="5" t="s">
        <v>61</v>
      </c>
      <c r="F13" s="5"/>
      <c r="G13" s="5" t="s">
        <v>62</v>
      </c>
      <c r="H13" s="12">
        <v>10.779872100928801</v>
      </c>
      <c r="I13" s="5"/>
      <c r="J13" s="5"/>
      <c r="K13" s="5"/>
      <c r="L13" s="5"/>
      <c r="M13" s="5" t="s">
        <v>55</v>
      </c>
      <c r="N13" s="12">
        <v>9.6749756723765099</v>
      </c>
      <c r="O13" s="21">
        <v>8</v>
      </c>
      <c r="P13" s="12">
        <v>20.515239592268099</v>
      </c>
      <c r="Q13" s="10"/>
    </row>
    <row r="14" spans="1:17" x14ac:dyDescent="0.25">
      <c r="A14" s="16" t="s">
        <v>26</v>
      </c>
      <c r="B14" s="5" t="s">
        <v>54</v>
      </c>
      <c r="C14" s="5" t="s">
        <v>62</v>
      </c>
      <c r="D14" s="5"/>
      <c r="E14" s="5"/>
      <c r="F14" s="5"/>
      <c r="G14" s="5" t="s">
        <v>56</v>
      </c>
      <c r="H14" s="12">
        <v>54.344361142806797</v>
      </c>
      <c r="I14" s="5"/>
      <c r="J14" s="5"/>
      <c r="K14" s="5" t="s">
        <v>54</v>
      </c>
      <c r="L14" s="5"/>
      <c r="M14" s="5"/>
      <c r="N14" s="12">
        <v>29.8773817359647</v>
      </c>
      <c r="O14" s="21">
        <v>19</v>
      </c>
      <c r="P14" s="12">
        <v>60.484661192014201</v>
      </c>
      <c r="Q14" s="10"/>
    </row>
    <row r="15" spans="1:17" x14ac:dyDescent="0.25">
      <c r="A15" s="16" t="s">
        <v>27</v>
      </c>
      <c r="B15" s="5"/>
      <c r="C15" s="5"/>
      <c r="D15" s="5" t="s">
        <v>62</v>
      </c>
      <c r="E15" s="5"/>
      <c r="F15" s="5"/>
      <c r="G15" s="5" t="s">
        <v>55</v>
      </c>
      <c r="H15" s="12">
        <v>10.597977336528601</v>
      </c>
      <c r="I15" s="5"/>
      <c r="J15" s="5"/>
      <c r="K15" s="5"/>
      <c r="L15" s="5"/>
      <c r="M15" s="5" t="s">
        <v>55</v>
      </c>
      <c r="N15" s="12">
        <v>7.2236421328398199</v>
      </c>
      <c r="O15" s="21">
        <v>9</v>
      </c>
      <c r="P15" s="12">
        <v>29.2930863053368</v>
      </c>
      <c r="Q15" s="10"/>
    </row>
    <row r="16" spans="1:17" x14ac:dyDescent="0.25">
      <c r="A16" s="16" t="s">
        <v>28</v>
      </c>
      <c r="B16" s="5" t="s">
        <v>55</v>
      </c>
      <c r="C16" s="5"/>
      <c r="D16" s="5"/>
      <c r="E16" s="5"/>
      <c r="F16" s="5"/>
      <c r="G16" s="5"/>
      <c r="H16" s="12">
        <v>23.469860468929198</v>
      </c>
      <c r="I16" s="5" t="s">
        <v>54</v>
      </c>
      <c r="J16" s="5" t="s">
        <v>54</v>
      </c>
      <c r="K16" s="5"/>
      <c r="L16" s="5"/>
      <c r="M16" s="5"/>
      <c r="N16" s="12">
        <v>36.401189358596802</v>
      </c>
      <c r="O16" s="21">
        <v>8</v>
      </c>
      <c r="P16" s="12">
        <v>47.982729781038202</v>
      </c>
      <c r="Q16" s="10"/>
    </row>
    <row r="17" spans="1:17" x14ac:dyDescent="0.25">
      <c r="A17" s="16" t="s">
        <v>38</v>
      </c>
      <c r="B17" s="5"/>
      <c r="C17" s="5" t="s">
        <v>54</v>
      </c>
      <c r="D17" s="5"/>
      <c r="E17" s="5"/>
      <c r="F17" s="5"/>
      <c r="G17" s="5"/>
      <c r="H17" s="12">
        <v>7.5557961539220697</v>
      </c>
      <c r="I17" s="5"/>
      <c r="J17" s="5" t="s">
        <v>62</v>
      </c>
      <c r="K17" s="5"/>
      <c r="L17" s="5"/>
      <c r="M17" s="5"/>
      <c r="N17" s="12">
        <v>3.84694004446381</v>
      </c>
      <c r="O17" s="21">
        <v>3</v>
      </c>
      <c r="P17" s="12">
        <v>8.9401137847885508</v>
      </c>
      <c r="Q17" s="10"/>
    </row>
    <row r="18" spans="1:17" x14ac:dyDescent="0.25">
      <c r="A18" s="16" t="s">
        <v>29</v>
      </c>
      <c r="B18" s="5" t="s">
        <v>55</v>
      </c>
      <c r="C18" s="5"/>
      <c r="D18" s="5"/>
      <c r="E18" s="5"/>
      <c r="F18" s="5" t="s">
        <v>61</v>
      </c>
      <c r="G18" s="5"/>
      <c r="H18" s="12">
        <v>28.9921520108959</v>
      </c>
      <c r="I18" s="5"/>
      <c r="J18" s="5"/>
      <c r="K18" s="5" t="s">
        <v>55</v>
      </c>
      <c r="L18" s="5"/>
      <c r="M18" s="5"/>
      <c r="N18" s="12">
        <v>17.2954425049831</v>
      </c>
      <c r="O18" s="21">
        <v>9</v>
      </c>
      <c r="P18" s="12">
        <v>32.041344424085402</v>
      </c>
      <c r="Q18" s="10"/>
    </row>
    <row r="19" spans="1:17" x14ac:dyDescent="0.25">
      <c r="A19" s="16" t="s">
        <v>58</v>
      </c>
      <c r="B19" s="5" t="s">
        <v>55</v>
      </c>
      <c r="C19" s="5"/>
      <c r="D19" s="5" t="s">
        <v>56</v>
      </c>
      <c r="E19" s="5"/>
      <c r="F19" s="5"/>
      <c r="G19" s="5"/>
      <c r="H19" s="12">
        <v>14.1358158157293</v>
      </c>
      <c r="I19" s="5" t="s">
        <v>54</v>
      </c>
      <c r="J19" s="5" t="s">
        <v>61</v>
      </c>
      <c r="K19" s="5"/>
      <c r="L19" s="5"/>
      <c r="M19" s="5"/>
      <c r="N19" s="12">
        <v>15.366018274553101</v>
      </c>
      <c r="O19" s="21">
        <v>6</v>
      </c>
      <c r="P19" s="12">
        <v>24.294364572312599</v>
      </c>
      <c r="Q19" s="10"/>
    </row>
    <row r="20" spans="1:17" x14ac:dyDescent="0.25">
      <c r="A20" s="16" t="s">
        <v>60</v>
      </c>
      <c r="B20" s="5" t="s">
        <v>63</v>
      </c>
      <c r="C20" s="5"/>
      <c r="D20" s="5"/>
      <c r="E20" s="5"/>
      <c r="F20" s="5"/>
      <c r="G20" s="5"/>
      <c r="H20" s="12">
        <v>5.8352171120526304</v>
      </c>
      <c r="I20" s="5" t="s">
        <v>56</v>
      </c>
      <c r="J20" s="5" t="s">
        <v>54</v>
      </c>
      <c r="K20" s="5"/>
      <c r="L20" s="5"/>
      <c r="M20" s="5"/>
      <c r="N20" s="12">
        <v>11.6712255204115</v>
      </c>
      <c r="O20" s="21">
        <v>3</v>
      </c>
      <c r="P20" s="12">
        <v>13.664110831088401</v>
      </c>
      <c r="Q20" s="10"/>
    </row>
    <row r="21" spans="1:17" x14ac:dyDescent="0.25">
      <c r="A21" s="17" t="s">
        <v>30</v>
      </c>
      <c r="B21" s="2"/>
      <c r="C21" s="2"/>
      <c r="D21" s="2"/>
      <c r="E21" s="2" t="s">
        <v>56</v>
      </c>
      <c r="F21" s="2"/>
      <c r="G21" s="2"/>
      <c r="H21" s="18">
        <v>3.83291938858298</v>
      </c>
      <c r="I21" s="2" t="s">
        <v>62</v>
      </c>
      <c r="J21" s="2"/>
      <c r="K21" s="2"/>
      <c r="L21" s="2"/>
      <c r="M21" s="2" t="s">
        <v>55</v>
      </c>
      <c r="N21" s="18">
        <v>13.619076800758901</v>
      </c>
      <c r="O21" s="20">
        <v>5</v>
      </c>
      <c r="P21" s="18">
        <v>18.958583735650802</v>
      </c>
    </row>
    <row r="24" spans="1:17" x14ac:dyDescent="0.25">
      <c r="A24"/>
      <c r="B24"/>
      <c r="C24"/>
      <c r="D24"/>
      <c r="E24"/>
      <c r="F24"/>
      <c r="G24"/>
      <c r="H24"/>
      <c r="I24"/>
      <c r="J24"/>
      <c r="K24"/>
      <c r="L24"/>
      <c r="M24"/>
      <c r="N24"/>
      <c r="O24"/>
      <c r="P24"/>
    </row>
    <row r="25" spans="1:17" x14ac:dyDescent="0.25">
      <c r="A25"/>
      <c r="B25"/>
      <c r="C25"/>
      <c r="D25"/>
      <c r="E25"/>
      <c r="F25"/>
      <c r="G25"/>
      <c r="H25"/>
      <c r="I25"/>
      <c r="J25"/>
      <c r="K25"/>
      <c r="L25"/>
      <c r="M25"/>
      <c r="N25"/>
      <c r="O25"/>
      <c r="P25"/>
    </row>
    <row r="26" spans="1:17" x14ac:dyDescent="0.25">
      <c r="A26"/>
      <c r="B26"/>
      <c r="C26"/>
      <c r="D26"/>
      <c r="E26"/>
      <c r="F26"/>
      <c r="G26"/>
      <c r="H26"/>
      <c r="I26"/>
      <c r="J26"/>
      <c r="K26"/>
      <c r="L26"/>
      <c r="M26"/>
      <c r="N26"/>
      <c r="O26"/>
      <c r="P26"/>
    </row>
    <row r="27" spans="1:17" x14ac:dyDescent="0.25">
      <c r="A27"/>
      <c r="B27"/>
      <c r="C27"/>
      <c r="D27"/>
      <c r="E27"/>
      <c r="F27"/>
      <c r="G27"/>
      <c r="H27"/>
      <c r="I27"/>
      <c r="J27"/>
      <c r="K27"/>
      <c r="L27"/>
      <c r="M27"/>
      <c r="N27"/>
      <c r="O27"/>
      <c r="P27"/>
    </row>
    <row r="28" spans="1:17" x14ac:dyDescent="0.25">
      <c r="A28"/>
      <c r="B28"/>
      <c r="C28"/>
      <c r="D28"/>
      <c r="E28"/>
      <c r="F28"/>
      <c r="G28"/>
      <c r="H28"/>
      <c r="I28"/>
      <c r="J28"/>
      <c r="K28"/>
      <c r="L28"/>
      <c r="M28"/>
      <c r="N28"/>
      <c r="O28"/>
      <c r="P28"/>
    </row>
    <row r="29" spans="1:17" x14ac:dyDescent="0.25">
      <c r="A29"/>
      <c r="B29"/>
      <c r="C29"/>
      <c r="D29"/>
      <c r="E29"/>
      <c r="F29"/>
      <c r="G29"/>
      <c r="H29"/>
      <c r="I29"/>
      <c r="J29"/>
      <c r="K29"/>
      <c r="L29"/>
      <c r="M29"/>
      <c r="N29"/>
      <c r="O29"/>
      <c r="P29"/>
    </row>
    <row r="30" spans="1:17" x14ac:dyDescent="0.25">
      <c r="A30"/>
      <c r="B30"/>
      <c r="C30"/>
      <c r="D30"/>
      <c r="E30"/>
      <c r="F30"/>
      <c r="G30"/>
      <c r="H30"/>
      <c r="I30"/>
      <c r="J30"/>
      <c r="K30"/>
      <c r="L30"/>
      <c r="M30"/>
      <c r="N30"/>
      <c r="O30"/>
      <c r="P30"/>
    </row>
    <row r="31" spans="1:17" x14ac:dyDescent="0.25">
      <c r="A31"/>
      <c r="B31"/>
      <c r="C31"/>
      <c r="D31"/>
      <c r="E31"/>
      <c r="F31"/>
      <c r="G31"/>
      <c r="H31"/>
      <c r="I31"/>
      <c r="J31"/>
      <c r="K31"/>
      <c r="L31"/>
      <c r="M31"/>
      <c r="N31"/>
      <c r="O31"/>
      <c r="P31"/>
    </row>
    <row r="32" spans="1:17" x14ac:dyDescent="0.25">
      <c r="A32"/>
      <c r="B32"/>
      <c r="C32"/>
      <c r="D32"/>
      <c r="E32"/>
      <c r="F32"/>
      <c r="G32"/>
      <c r="H32"/>
      <c r="I32"/>
      <c r="J32"/>
      <c r="K32"/>
      <c r="L32"/>
      <c r="M32"/>
      <c r="N32"/>
      <c r="O32"/>
      <c r="P32"/>
    </row>
    <row r="33" spans="1:16" x14ac:dyDescent="0.25">
      <c r="A33"/>
      <c r="B33"/>
      <c r="C33"/>
      <c r="D33"/>
      <c r="E33"/>
      <c r="F33"/>
      <c r="G33"/>
      <c r="H33"/>
      <c r="I33"/>
      <c r="J33"/>
      <c r="K33"/>
      <c r="L33"/>
      <c r="M33"/>
      <c r="N33"/>
      <c r="O33"/>
      <c r="P33"/>
    </row>
    <row r="34" spans="1:16" x14ac:dyDescent="0.25">
      <c r="A34"/>
      <c r="B34"/>
      <c r="C34"/>
      <c r="D34"/>
      <c r="E34"/>
      <c r="F34"/>
      <c r="G34"/>
      <c r="H34"/>
      <c r="I34"/>
      <c r="J34"/>
      <c r="K34"/>
      <c r="L34"/>
      <c r="M34"/>
      <c r="N34"/>
      <c r="O34"/>
      <c r="P34"/>
    </row>
    <row r="35" spans="1:16" x14ac:dyDescent="0.25">
      <c r="A35"/>
      <c r="B35"/>
      <c r="C35"/>
      <c r="D35"/>
      <c r="E35"/>
      <c r="F35"/>
      <c r="G35"/>
      <c r="H35"/>
      <c r="I35"/>
      <c r="J35"/>
      <c r="K35"/>
      <c r="L35"/>
      <c r="M35"/>
      <c r="N35"/>
      <c r="O35"/>
      <c r="P35"/>
    </row>
    <row r="36" spans="1:16" x14ac:dyDescent="0.25">
      <c r="A36"/>
      <c r="B36"/>
      <c r="C36"/>
      <c r="D36"/>
      <c r="E36"/>
      <c r="F36"/>
      <c r="G36"/>
      <c r="H36"/>
      <c r="I36"/>
      <c r="J36"/>
      <c r="K36"/>
      <c r="L36"/>
      <c r="M36"/>
      <c r="N36"/>
      <c r="O36"/>
      <c r="P36"/>
    </row>
    <row r="37" spans="1:16" x14ac:dyDescent="0.25">
      <c r="A37"/>
      <c r="B37"/>
      <c r="C37"/>
      <c r="D37"/>
      <c r="E37"/>
      <c r="F37"/>
      <c r="G37"/>
      <c r="H37"/>
      <c r="I37"/>
      <c r="J37"/>
      <c r="K37"/>
      <c r="L37"/>
      <c r="M37"/>
      <c r="N37"/>
      <c r="O37"/>
      <c r="P37"/>
    </row>
    <row r="38" spans="1:16" x14ac:dyDescent="0.25">
      <c r="A38"/>
      <c r="B38"/>
      <c r="C38"/>
      <c r="D38"/>
      <c r="E38"/>
      <c r="F38"/>
      <c r="G38"/>
      <c r="H38"/>
      <c r="I38"/>
      <c r="J38"/>
      <c r="K38"/>
      <c r="L38"/>
      <c r="M38"/>
      <c r="N38"/>
      <c r="O38"/>
      <c r="P38"/>
    </row>
    <row r="39" spans="1:16" x14ac:dyDescent="0.25">
      <c r="A39"/>
      <c r="B39"/>
      <c r="C39"/>
      <c r="D39"/>
      <c r="E39"/>
      <c r="F39"/>
      <c r="G39"/>
      <c r="H39"/>
      <c r="I39"/>
      <c r="J39"/>
      <c r="K39"/>
      <c r="L39"/>
      <c r="M39"/>
      <c r="N39"/>
      <c r="O39"/>
      <c r="P39"/>
    </row>
    <row r="40" spans="1:16" x14ac:dyDescent="0.25">
      <c r="A40"/>
      <c r="B40"/>
      <c r="C40"/>
      <c r="D40"/>
      <c r="E40"/>
      <c r="F40"/>
      <c r="G40"/>
      <c r="H40"/>
      <c r="I40"/>
      <c r="J40"/>
      <c r="K40"/>
      <c r="L40"/>
      <c r="M40"/>
      <c r="N40"/>
      <c r="O40"/>
      <c r="P40"/>
    </row>
    <row r="41" spans="1:16" x14ac:dyDescent="0.25">
      <c r="A41"/>
      <c r="B41"/>
      <c r="C41"/>
      <c r="D41"/>
      <c r="E41"/>
      <c r="F41"/>
      <c r="G41"/>
      <c r="H41"/>
      <c r="I41"/>
      <c r="J41"/>
      <c r="K41"/>
      <c r="L41"/>
      <c r="M41"/>
      <c r="N41"/>
      <c r="O41"/>
      <c r="P41"/>
    </row>
    <row r="42" spans="1:16" x14ac:dyDescent="0.25">
      <c r="A42"/>
      <c r="B42"/>
      <c r="C42"/>
      <c r="D42"/>
      <c r="E42"/>
      <c r="F42"/>
      <c r="G42"/>
      <c r="H42"/>
      <c r="I42"/>
      <c r="J42"/>
      <c r="K42"/>
      <c r="L42"/>
      <c r="M42"/>
      <c r="N42"/>
      <c r="O42"/>
      <c r="P42"/>
    </row>
    <row r="43" spans="1:16" x14ac:dyDescent="0.25">
      <c r="A43"/>
      <c r="B43"/>
      <c r="C43"/>
      <c r="D43"/>
      <c r="E43"/>
      <c r="F43"/>
      <c r="G43"/>
      <c r="H43"/>
      <c r="I43"/>
      <c r="J43"/>
      <c r="K43"/>
      <c r="L43"/>
      <c r="M43"/>
      <c r="N43"/>
      <c r="O43"/>
      <c r="P43"/>
    </row>
    <row r="44" spans="1:16" x14ac:dyDescent="0.25">
      <c r="A44"/>
      <c r="B44"/>
      <c r="C44"/>
      <c r="D44"/>
      <c r="E44"/>
      <c r="F44"/>
      <c r="G44"/>
      <c r="H44"/>
      <c r="I44"/>
      <c r="J44"/>
      <c r="K44"/>
      <c r="L44"/>
      <c r="M44"/>
      <c r="N44"/>
      <c r="O44"/>
      <c r="P44"/>
    </row>
  </sheetData>
  <mergeCells count="4">
    <mergeCell ref="I2:N2"/>
    <mergeCell ref="B2:H2"/>
    <mergeCell ref="O2:P2"/>
    <mergeCell ref="A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Table2</vt:lpstr>
      <vt:lpstr>Table3</vt:lpstr>
      <vt:lpstr>Table4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EPA User or Contractor</dc:creator>
  <cp:lastModifiedBy>U.S. EPA User or Contractor</cp:lastModifiedBy>
  <dcterms:created xsi:type="dcterms:W3CDTF">2015-10-31T15:37:18Z</dcterms:created>
  <dcterms:modified xsi:type="dcterms:W3CDTF">2016-06-03T22:50:28Z</dcterms:modified>
</cp:coreProperties>
</file>