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proj\pteropod_ts\raw\"/>
    </mc:Choice>
  </mc:AlternateContent>
  <xr:revisionPtr revIDLastSave="0" documentId="13_ncr:1_{833F82C6-9CDC-4605-9AA7-8C9FD8B146ED}" xr6:coauthVersionLast="34" xr6:coauthVersionMax="34" xr10:uidLastSave="{00000000-0000-0000-0000-000000000000}"/>
  <bookViews>
    <workbookView xWindow="0" yWindow="465" windowWidth="64395" windowHeight="28245" tabRatio="500" xr2:uid="{00000000-000D-0000-FFFF-FFFF00000000}"/>
  </bookViews>
  <sheets>
    <sheet name="ALL_DATA" sheetId="1" r:id="rId1"/>
    <sheet name="Cruise key" sheetId="9" r:id="rId2"/>
  </sheets>
  <calcPr calcId="17902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6" i="1" l="1"/>
  <c r="Y46" i="1"/>
  <c r="AB46" i="1"/>
  <c r="I47" i="1"/>
  <c r="Y47" i="1"/>
  <c r="AB47" i="1"/>
  <c r="I48" i="1"/>
  <c r="Y48" i="1"/>
  <c r="AB48" i="1"/>
  <c r="I49" i="1"/>
  <c r="Y49" i="1"/>
  <c r="AB49" i="1"/>
  <c r="I50" i="1"/>
  <c r="Y50" i="1"/>
  <c r="AB50" i="1"/>
  <c r="I51" i="1"/>
  <c r="Y51" i="1"/>
  <c r="AB51" i="1"/>
  <c r="I52" i="1"/>
  <c r="Y52" i="1"/>
  <c r="AB52" i="1"/>
  <c r="I53" i="1"/>
  <c r="Y53" i="1"/>
  <c r="AB53" i="1"/>
  <c r="I114" i="1"/>
  <c r="Y114" i="1"/>
  <c r="AB114" i="1"/>
  <c r="I115" i="1"/>
  <c r="Y115" i="1"/>
  <c r="AB115" i="1"/>
  <c r="I116" i="1"/>
  <c r="Y116" i="1"/>
  <c r="AB116" i="1"/>
  <c r="I117" i="1"/>
  <c r="Y117" i="1"/>
  <c r="AB117" i="1"/>
  <c r="I118" i="1"/>
  <c r="Y118" i="1"/>
  <c r="AB118" i="1"/>
  <c r="I119" i="1"/>
  <c r="Y119" i="1"/>
  <c r="AB119" i="1"/>
  <c r="I120" i="1"/>
  <c r="Y120" i="1"/>
  <c r="AB120" i="1"/>
  <c r="I121" i="1"/>
  <c r="Y121" i="1"/>
  <c r="AB121" i="1"/>
  <c r="I122" i="1"/>
  <c r="Y122" i="1"/>
  <c r="AB122" i="1"/>
  <c r="I123" i="1"/>
  <c r="Y123" i="1"/>
  <c r="AB123" i="1"/>
  <c r="I124" i="1"/>
  <c r="Y124" i="1"/>
  <c r="AB124" i="1"/>
  <c r="I125" i="1"/>
  <c r="Y125" i="1"/>
  <c r="AB125" i="1"/>
  <c r="I195" i="1"/>
  <c r="Y195" i="1"/>
  <c r="AB195" i="1"/>
  <c r="I196" i="1"/>
  <c r="Y196" i="1"/>
  <c r="AB196" i="1"/>
  <c r="I197" i="1"/>
  <c r="Y197" i="1"/>
  <c r="AB197" i="1"/>
  <c r="I198" i="1"/>
  <c r="Y198" i="1"/>
  <c r="AB198" i="1"/>
  <c r="I199" i="1"/>
  <c r="Y199" i="1"/>
  <c r="AB199" i="1"/>
  <c r="I200" i="1"/>
  <c r="Y200" i="1"/>
  <c r="AB200" i="1"/>
  <c r="I201" i="1"/>
  <c r="Y201" i="1"/>
  <c r="AB201" i="1"/>
  <c r="I202" i="1"/>
  <c r="Y202" i="1"/>
  <c r="AB202" i="1"/>
  <c r="I260" i="1"/>
  <c r="Y260" i="1"/>
  <c r="AB260" i="1"/>
  <c r="I261" i="1"/>
  <c r="Y261" i="1"/>
  <c r="AB261" i="1"/>
  <c r="I262" i="1"/>
  <c r="Y262" i="1"/>
  <c r="AB262" i="1"/>
  <c r="I263" i="1"/>
  <c r="Y263" i="1"/>
  <c r="AB263" i="1"/>
  <c r="I264" i="1"/>
  <c r="Y264" i="1"/>
  <c r="AB264" i="1"/>
  <c r="I265" i="1"/>
  <c r="Y265" i="1"/>
  <c r="AB265" i="1"/>
  <c r="I266" i="1"/>
  <c r="Y266" i="1"/>
  <c r="AB266" i="1"/>
  <c r="I267" i="1"/>
  <c r="Y267" i="1"/>
  <c r="AB267" i="1"/>
  <c r="I330" i="1"/>
  <c r="Y330" i="1"/>
  <c r="AB330" i="1"/>
  <c r="I331" i="1"/>
  <c r="Y331" i="1"/>
  <c r="AB331" i="1"/>
  <c r="I332" i="1"/>
  <c r="Y332" i="1"/>
  <c r="AB332" i="1"/>
  <c r="I333" i="1"/>
  <c r="Y333" i="1"/>
  <c r="AB333" i="1"/>
  <c r="I334" i="1"/>
  <c r="Y334" i="1"/>
  <c r="AB334" i="1"/>
  <c r="I335" i="1"/>
  <c r="Y335" i="1"/>
  <c r="AB335" i="1"/>
  <c r="I336" i="1"/>
  <c r="Y336" i="1"/>
  <c r="AB336" i="1"/>
  <c r="I337" i="1"/>
  <c r="Y337" i="1"/>
  <c r="AB337" i="1"/>
  <c r="I386" i="1"/>
  <c r="Y386" i="1"/>
  <c r="AB386" i="1"/>
  <c r="I387" i="1"/>
  <c r="Y387" i="1"/>
  <c r="AB387" i="1"/>
  <c r="I388" i="1"/>
  <c r="Y388" i="1"/>
  <c r="AB388" i="1"/>
  <c r="I389" i="1"/>
  <c r="Y389" i="1"/>
  <c r="AB389" i="1"/>
  <c r="I390" i="1"/>
  <c r="Y390" i="1"/>
  <c r="AB390" i="1"/>
  <c r="I391" i="1"/>
  <c r="Y391" i="1"/>
  <c r="AB391" i="1"/>
  <c r="I392" i="1"/>
  <c r="Y392" i="1"/>
  <c r="AB392" i="1"/>
  <c r="I393" i="1"/>
  <c r="Y393" i="1"/>
  <c r="AB393" i="1"/>
  <c r="I487" i="1"/>
  <c r="Y487" i="1"/>
  <c r="AB487" i="1"/>
  <c r="I488" i="1"/>
  <c r="Y488" i="1"/>
  <c r="AB488" i="1"/>
  <c r="I489" i="1"/>
  <c r="Y489" i="1"/>
  <c r="AB489" i="1"/>
  <c r="I490" i="1"/>
  <c r="Y490" i="1"/>
  <c r="AB490" i="1"/>
  <c r="I491" i="1"/>
  <c r="Y491" i="1"/>
  <c r="AB491" i="1"/>
  <c r="I492" i="1"/>
  <c r="Y492" i="1"/>
  <c r="AB492" i="1"/>
  <c r="I493" i="1"/>
  <c r="Y493" i="1"/>
  <c r="AB493" i="1"/>
  <c r="I494" i="1"/>
  <c r="Y494" i="1"/>
  <c r="AB494" i="1"/>
  <c r="I544" i="1"/>
  <c r="Y544" i="1"/>
  <c r="AB544" i="1"/>
  <c r="I545" i="1"/>
  <c r="Y545" i="1"/>
  <c r="AB545" i="1"/>
  <c r="I546" i="1"/>
  <c r="Y546" i="1"/>
  <c r="AB546" i="1"/>
  <c r="I547" i="1"/>
  <c r="Y547" i="1"/>
  <c r="AB547" i="1"/>
  <c r="I548" i="1"/>
  <c r="Y548" i="1"/>
  <c r="AB548" i="1"/>
  <c r="I549" i="1"/>
  <c r="Y549" i="1"/>
  <c r="AB549" i="1"/>
  <c r="I550" i="1"/>
  <c r="Y550" i="1"/>
  <c r="AB550" i="1"/>
  <c r="I551" i="1"/>
  <c r="Y551" i="1"/>
  <c r="AB551" i="1"/>
  <c r="I601" i="1"/>
  <c r="Y601" i="1"/>
  <c r="AB601" i="1"/>
  <c r="I602" i="1"/>
  <c r="Y602" i="1"/>
  <c r="AB602" i="1"/>
  <c r="I603" i="1"/>
  <c r="Y603" i="1"/>
  <c r="AB603" i="1"/>
  <c r="I604" i="1"/>
  <c r="Y604" i="1"/>
  <c r="AB604" i="1"/>
  <c r="I605" i="1"/>
  <c r="Y605" i="1"/>
  <c r="AB605" i="1"/>
  <c r="I606" i="1"/>
  <c r="Y606" i="1"/>
  <c r="AB606" i="1"/>
  <c r="I607" i="1"/>
  <c r="Y607" i="1"/>
  <c r="AB607" i="1"/>
  <c r="I608" i="1"/>
  <c r="Y608" i="1"/>
  <c r="AB608" i="1"/>
  <c r="I24" i="1"/>
  <c r="Y24" i="1"/>
  <c r="AB24" i="1"/>
  <c r="I25" i="1"/>
  <c r="Y25" i="1"/>
  <c r="AB25" i="1"/>
  <c r="I26" i="1"/>
  <c r="Y26" i="1"/>
  <c r="AB26" i="1"/>
  <c r="I27" i="1"/>
  <c r="Y27" i="1"/>
  <c r="AB27" i="1"/>
  <c r="I28" i="1"/>
  <c r="Y28" i="1"/>
  <c r="AB28" i="1"/>
  <c r="I29" i="1"/>
  <c r="Y29" i="1"/>
  <c r="AB29" i="1"/>
  <c r="I30" i="1"/>
  <c r="Y30" i="1"/>
  <c r="AB30" i="1"/>
  <c r="I31" i="1"/>
  <c r="Y31" i="1"/>
  <c r="AB31" i="1"/>
  <c r="I32" i="1"/>
  <c r="Y32" i="1"/>
  <c r="AB32" i="1"/>
  <c r="I33" i="1"/>
  <c r="Y33" i="1"/>
  <c r="AB33" i="1"/>
  <c r="I34" i="1"/>
  <c r="Y34" i="1"/>
  <c r="AB34" i="1"/>
  <c r="I91" i="1"/>
  <c r="Y91" i="1"/>
  <c r="AB91" i="1"/>
  <c r="I92" i="1"/>
  <c r="Y92" i="1"/>
  <c r="AB92" i="1"/>
  <c r="I93" i="1"/>
  <c r="Y93" i="1"/>
  <c r="AB93" i="1"/>
  <c r="I94" i="1"/>
  <c r="Y94" i="1"/>
  <c r="AB94" i="1"/>
  <c r="I95" i="1"/>
  <c r="Y95" i="1"/>
  <c r="AB95" i="1"/>
  <c r="I96" i="1"/>
  <c r="Y96" i="1"/>
  <c r="AB96" i="1"/>
  <c r="I97" i="1"/>
  <c r="Y97" i="1"/>
  <c r="AB97" i="1"/>
  <c r="I98" i="1"/>
  <c r="Y98" i="1"/>
  <c r="AB98" i="1"/>
  <c r="I99" i="1"/>
  <c r="Y99" i="1"/>
  <c r="AB99" i="1"/>
  <c r="I100" i="1"/>
  <c r="Y100" i="1"/>
  <c r="AB100" i="1"/>
  <c r="I101" i="1"/>
  <c r="Y101" i="1"/>
  <c r="AB101" i="1"/>
  <c r="I102" i="1"/>
  <c r="Y102" i="1"/>
  <c r="AB102" i="1"/>
  <c r="I212" i="1"/>
  <c r="Y212" i="1"/>
  <c r="AB212" i="1"/>
  <c r="I213" i="1"/>
  <c r="Y213" i="1"/>
  <c r="AB213" i="1"/>
  <c r="I214" i="1"/>
  <c r="Y214" i="1"/>
  <c r="AB214" i="1"/>
  <c r="I215" i="1"/>
  <c r="Y215" i="1"/>
  <c r="AB215" i="1"/>
  <c r="I216" i="1"/>
  <c r="Y216" i="1"/>
  <c r="AB216" i="1"/>
  <c r="I217" i="1"/>
  <c r="Y217" i="1"/>
  <c r="AB217" i="1"/>
  <c r="I218" i="1"/>
  <c r="Y218" i="1"/>
  <c r="AB218" i="1"/>
  <c r="I219" i="1"/>
  <c r="Y219" i="1"/>
  <c r="AB219" i="1"/>
  <c r="I237" i="1"/>
  <c r="Y237" i="1"/>
  <c r="AB237" i="1"/>
  <c r="I238" i="1"/>
  <c r="Y238" i="1"/>
  <c r="AB238" i="1"/>
  <c r="I239" i="1"/>
  <c r="Y239" i="1"/>
  <c r="AB239" i="1"/>
  <c r="I240" i="1"/>
  <c r="Y240" i="1"/>
  <c r="AB240" i="1"/>
  <c r="I241" i="1"/>
  <c r="Y241" i="1"/>
  <c r="AB241" i="1"/>
  <c r="I242" i="1"/>
  <c r="Y242" i="1"/>
  <c r="AB242" i="1"/>
  <c r="I243" i="1"/>
  <c r="Y243" i="1"/>
  <c r="AB243" i="1"/>
  <c r="I244" i="1"/>
  <c r="Y244" i="1"/>
  <c r="AB244" i="1"/>
  <c r="I276" i="1"/>
  <c r="Y276" i="1"/>
  <c r="AB276" i="1"/>
  <c r="I277" i="1"/>
  <c r="Y277" i="1"/>
  <c r="AB277" i="1"/>
  <c r="I278" i="1"/>
  <c r="Y278" i="1"/>
  <c r="AB278" i="1"/>
  <c r="I279" i="1"/>
  <c r="Y279" i="1"/>
  <c r="AB279" i="1"/>
  <c r="I280" i="1"/>
  <c r="Y280" i="1"/>
  <c r="AB280" i="1"/>
  <c r="I281" i="1"/>
  <c r="Y281" i="1"/>
  <c r="AB281" i="1"/>
  <c r="I282" i="1"/>
  <c r="Y282" i="1"/>
  <c r="AB282" i="1"/>
  <c r="I283" i="1"/>
  <c r="Y283" i="1"/>
  <c r="AB283" i="1"/>
  <c r="I284" i="1"/>
  <c r="Y284" i="1"/>
  <c r="AB284" i="1"/>
  <c r="I313" i="1"/>
  <c r="Y313" i="1"/>
  <c r="AB313" i="1"/>
  <c r="I314" i="1"/>
  <c r="Y314" i="1"/>
  <c r="AB314" i="1"/>
  <c r="I315" i="1"/>
  <c r="Y315" i="1"/>
  <c r="AB315" i="1"/>
  <c r="I316" i="1"/>
  <c r="Y316" i="1"/>
  <c r="AB316" i="1"/>
  <c r="I317" i="1"/>
  <c r="Y317" i="1"/>
  <c r="AB317" i="1"/>
  <c r="I318" i="1"/>
  <c r="Y318" i="1"/>
  <c r="AB318" i="1"/>
  <c r="I319" i="1"/>
  <c r="Y319" i="1"/>
  <c r="AB319" i="1"/>
  <c r="I320" i="1"/>
  <c r="Y320" i="1"/>
  <c r="AB320" i="1"/>
  <c r="I369" i="1"/>
  <c r="Y369" i="1"/>
  <c r="AB369" i="1"/>
  <c r="I370" i="1"/>
  <c r="Y370" i="1"/>
  <c r="AB370" i="1"/>
  <c r="I371" i="1"/>
  <c r="Y371" i="1"/>
  <c r="AB371" i="1"/>
  <c r="I372" i="1"/>
  <c r="Y372" i="1"/>
  <c r="AB372" i="1"/>
  <c r="I373" i="1"/>
  <c r="Y373" i="1"/>
  <c r="AB373" i="1"/>
  <c r="I374" i="1"/>
  <c r="Y374" i="1"/>
  <c r="AB374" i="1"/>
  <c r="I375" i="1"/>
  <c r="Y375" i="1"/>
  <c r="AB375" i="1"/>
  <c r="I376" i="1"/>
  <c r="Y376" i="1"/>
  <c r="AB376" i="1"/>
  <c r="I425" i="1"/>
  <c r="Y425" i="1"/>
  <c r="AB425" i="1"/>
  <c r="I426" i="1"/>
  <c r="Y426" i="1"/>
  <c r="AB426" i="1"/>
  <c r="I427" i="1"/>
  <c r="Y427" i="1"/>
  <c r="AB427" i="1"/>
  <c r="I433" i="1"/>
  <c r="Y433" i="1"/>
  <c r="AB433" i="1"/>
  <c r="I428" i="1"/>
  <c r="Y428" i="1"/>
  <c r="AB428" i="1"/>
  <c r="I429" i="1"/>
  <c r="Y429" i="1"/>
  <c r="AB429" i="1"/>
  <c r="I430" i="1"/>
  <c r="Y430" i="1"/>
  <c r="AB430" i="1"/>
  <c r="I431" i="1"/>
  <c r="Y431" i="1"/>
  <c r="AB431" i="1"/>
  <c r="I432" i="1"/>
  <c r="Y432" i="1"/>
  <c r="AB432" i="1"/>
  <c r="I444" i="1"/>
  <c r="Y444" i="1"/>
  <c r="AB444" i="1"/>
  <c r="I445" i="1"/>
  <c r="Y445" i="1"/>
  <c r="AB445" i="1"/>
  <c r="I446" i="1"/>
  <c r="Y446" i="1"/>
  <c r="AB446" i="1"/>
  <c r="I447" i="1"/>
  <c r="Y447" i="1"/>
  <c r="AB447" i="1"/>
  <c r="I448" i="1"/>
  <c r="Y448" i="1"/>
  <c r="AB448" i="1"/>
  <c r="I449" i="1"/>
  <c r="Y449" i="1"/>
  <c r="AB449" i="1"/>
  <c r="I450" i="1"/>
  <c r="Y450" i="1"/>
  <c r="AB450" i="1"/>
  <c r="I469" i="1"/>
  <c r="Y469" i="1"/>
  <c r="AB469" i="1"/>
  <c r="I470" i="1"/>
  <c r="Y470" i="1"/>
  <c r="AB470" i="1"/>
  <c r="I471" i="1"/>
  <c r="Y471" i="1"/>
  <c r="AB471" i="1"/>
  <c r="I472" i="1"/>
  <c r="Y472" i="1"/>
  <c r="AB472" i="1"/>
  <c r="I473" i="1"/>
  <c r="Y473" i="1"/>
  <c r="AB473" i="1"/>
  <c r="I474" i="1"/>
  <c r="Y474" i="1"/>
  <c r="AB474" i="1"/>
  <c r="I475" i="1"/>
  <c r="Y475" i="1"/>
  <c r="AB475" i="1"/>
  <c r="I476" i="1"/>
  <c r="Y476" i="1"/>
  <c r="AB476" i="1"/>
  <c r="I477" i="1"/>
  <c r="Y477" i="1"/>
  <c r="AB477" i="1"/>
  <c r="I527" i="1"/>
  <c r="Y527" i="1"/>
  <c r="AB527" i="1"/>
  <c r="I528" i="1"/>
  <c r="Y528" i="1"/>
  <c r="AB528" i="1"/>
  <c r="I529" i="1"/>
  <c r="Y529" i="1"/>
  <c r="AB529" i="1"/>
  <c r="I530" i="1"/>
  <c r="Y530" i="1"/>
  <c r="AB530" i="1"/>
  <c r="I531" i="1"/>
  <c r="Y531" i="1"/>
  <c r="AB531" i="1"/>
  <c r="I532" i="1"/>
  <c r="Y532" i="1"/>
  <c r="AB532" i="1"/>
  <c r="I533" i="1"/>
  <c r="Y533" i="1"/>
  <c r="AB533" i="1"/>
  <c r="I534" i="1"/>
  <c r="Y534" i="1"/>
  <c r="AB534" i="1"/>
  <c r="I584" i="1"/>
  <c r="Y584" i="1"/>
  <c r="AB584" i="1"/>
  <c r="I585" i="1"/>
  <c r="Y585" i="1"/>
  <c r="AB585" i="1"/>
  <c r="I586" i="1"/>
  <c r="Y586" i="1"/>
  <c r="AB586" i="1"/>
  <c r="I587" i="1"/>
  <c r="Y587" i="1"/>
  <c r="AB587" i="1"/>
  <c r="I588" i="1"/>
  <c r="Y588" i="1"/>
  <c r="AB588" i="1"/>
  <c r="I589" i="1"/>
  <c r="Y589" i="1"/>
  <c r="AB589" i="1"/>
  <c r="I590" i="1"/>
  <c r="Y590" i="1"/>
  <c r="AB590" i="1"/>
  <c r="I591" i="1"/>
  <c r="Y591" i="1"/>
  <c r="AB591" i="1"/>
  <c r="I418" i="1"/>
  <c r="AB614" i="1"/>
  <c r="Y614" i="1"/>
  <c r="I614" i="1"/>
  <c r="AB613" i="1"/>
  <c r="Y613" i="1"/>
  <c r="I613" i="1"/>
  <c r="AB612" i="1"/>
  <c r="Y612" i="1"/>
  <c r="I612" i="1"/>
  <c r="AB611" i="1"/>
  <c r="Y611" i="1"/>
  <c r="I611" i="1"/>
  <c r="AB610" i="1"/>
  <c r="Y610" i="1"/>
  <c r="I610" i="1"/>
  <c r="AB609" i="1"/>
  <c r="Y609" i="1"/>
  <c r="I609" i="1"/>
  <c r="AB622" i="1"/>
  <c r="Y622" i="1"/>
  <c r="I622" i="1"/>
  <c r="AB621" i="1"/>
  <c r="Y621" i="1"/>
  <c r="I621" i="1"/>
  <c r="AB620" i="1"/>
  <c r="Y620" i="1"/>
  <c r="I620" i="1"/>
  <c r="AB619" i="1"/>
  <c r="Y619" i="1"/>
  <c r="I619" i="1"/>
  <c r="AB618" i="1"/>
  <c r="Y618" i="1"/>
  <c r="I618" i="1"/>
  <c r="AB617" i="1"/>
  <c r="Y617" i="1"/>
  <c r="I617" i="1"/>
  <c r="AB616" i="1"/>
  <c r="Y616" i="1"/>
  <c r="I616" i="1"/>
  <c r="AB615" i="1"/>
  <c r="Y615" i="1"/>
  <c r="I615" i="1"/>
  <c r="AB576" i="1"/>
  <c r="Y576" i="1"/>
  <c r="I576" i="1"/>
  <c r="AB575" i="1"/>
  <c r="Y575" i="1"/>
  <c r="I575" i="1"/>
  <c r="AB574" i="1"/>
  <c r="Y574" i="1"/>
  <c r="I574" i="1"/>
  <c r="AB573" i="1"/>
  <c r="Y573" i="1"/>
  <c r="I573" i="1"/>
  <c r="AB572" i="1"/>
  <c r="Y572" i="1"/>
  <c r="I572" i="1"/>
  <c r="AB571" i="1"/>
  <c r="Y571" i="1"/>
  <c r="I571" i="1"/>
  <c r="AB570" i="1"/>
  <c r="Y570" i="1"/>
  <c r="I570" i="1"/>
  <c r="AB569" i="1"/>
  <c r="Y569" i="1"/>
  <c r="I569" i="1"/>
  <c r="AB568" i="1"/>
  <c r="Y568" i="1"/>
  <c r="I568" i="1"/>
  <c r="AB567" i="1"/>
  <c r="Y567" i="1"/>
  <c r="I567" i="1"/>
  <c r="AB566" i="1"/>
  <c r="Y566" i="1"/>
  <c r="I566" i="1"/>
  <c r="AB600" i="1"/>
  <c r="Y600" i="1"/>
  <c r="I600" i="1"/>
  <c r="AB599" i="1"/>
  <c r="Y599" i="1"/>
  <c r="I599" i="1"/>
  <c r="AB598" i="1"/>
  <c r="Y598" i="1"/>
  <c r="I598" i="1"/>
  <c r="AB597" i="1"/>
  <c r="Y597" i="1"/>
  <c r="I597" i="1"/>
  <c r="AB596" i="1"/>
  <c r="Y596" i="1"/>
  <c r="I596" i="1"/>
  <c r="AB595" i="1"/>
  <c r="Y595" i="1"/>
  <c r="I595" i="1"/>
  <c r="AB594" i="1"/>
  <c r="Y594" i="1"/>
  <c r="I594" i="1"/>
  <c r="AB593" i="1"/>
  <c r="Y593" i="1"/>
  <c r="I593" i="1"/>
  <c r="AB592" i="1"/>
  <c r="Y592" i="1"/>
  <c r="I592" i="1"/>
  <c r="AB583" i="1"/>
  <c r="Y583" i="1"/>
  <c r="I583" i="1"/>
  <c r="AB582" i="1"/>
  <c r="Y582" i="1"/>
  <c r="I582" i="1"/>
  <c r="AB581" i="1"/>
  <c r="Y581" i="1"/>
  <c r="I581" i="1"/>
  <c r="AB580" i="1"/>
  <c r="Y580" i="1"/>
  <c r="I580" i="1"/>
  <c r="AB579" i="1"/>
  <c r="Y579" i="1"/>
  <c r="I579" i="1"/>
  <c r="AB578" i="1"/>
  <c r="Y578" i="1"/>
  <c r="I578" i="1"/>
  <c r="AB577" i="1"/>
  <c r="Y577" i="1"/>
  <c r="I577" i="1"/>
  <c r="AB557" i="1"/>
  <c r="Y557" i="1"/>
  <c r="I557" i="1"/>
  <c r="AB556" i="1"/>
  <c r="Y556" i="1"/>
  <c r="I556" i="1"/>
  <c r="AB555" i="1"/>
  <c r="Y555" i="1"/>
  <c r="I555" i="1"/>
  <c r="AB554" i="1"/>
  <c r="Y554" i="1"/>
  <c r="I554" i="1"/>
  <c r="AB553" i="1"/>
  <c r="Y553" i="1"/>
  <c r="I553" i="1"/>
  <c r="AB552" i="1"/>
  <c r="Y552" i="1"/>
  <c r="I552" i="1"/>
  <c r="AB565" i="1"/>
  <c r="Y565" i="1"/>
  <c r="I565" i="1"/>
  <c r="AB564" i="1"/>
  <c r="Y564" i="1"/>
  <c r="I564" i="1"/>
  <c r="AB563" i="1"/>
  <c r="Y563" i="1"/>
  <c r="I563" i="1"/>
  <c r="AB562" i="1"/>
  <c r="Y562" i="1"/>
  <c r="I562" i="1"/>
  <c r="AB561" i="1"/>
  <c r="Y561" i="1"/>
  <c r="I561" i="1"/>
  <c r="AB560" i="1"/>
  <c r="Y560" i="1"/>
  <c r="I560" i="1"/>
  <c r="AB559" i="1"/>
  <c r="Y559" i="1"/>
  <c r="I559" i="1"/>
  <c r="AB558" i="1"/>
  <c r="Y558" i="1"/>
  <c r="I558" i="1"/>
  <c r="AB519" i="1"/>
  <c r="Y519" i="1"/>
  <c r="I519" i="1"/>
  <c r="AB518" i="1"/>
  <c r="Y518" i="1"/>
  <c r="I518" i="1"/>
  <c r="AB517" i="1"/>
  <c r="Y517" i="1"/>
  <c r="I517" i="1"/>
  <c r="AB516" i="1"/>
  <c r="Y516" i="1"/>
  <c r="I516" i="1"/>
  <c r="AB515" i="1"/>
  <c r="Y515" i="1"/>
  <c r="I515" i="1"/>
  <c r="AB514" i="1"/>
  <c r="Y514" i="1"/>
  <c r="I514" i="1"/>
  <c r="AB513" i="1"/>
  <c r="Y513" i="1"/>
  <c r="I513" i="1"/>
  <c r="AB512" i="1"/>
  <c r="Y512" i="1"/>
  <c r="I512" i="1"/>
  <c r="AB511" i="1"/>
  <c r="Y511" i="1"/>
  <c r="I511" i="1"/>
  <c r="AB510" i="1"/>
  <c r="Y510" i="1"/>
  <c r="I510" i="1"/>
  <c r="AB509" i="1"/>
  <c r="Y509" i="1"/>
  <c r="I509" i="1"/>
  <c r="AB543" i="1"/>
  <c r="Y543" i="1"/>
  <c r="I543" i="1"/>
  <c r="AB542" i="1"/>
  <c r="Y542" i="1"/>
  <c r="I542" i="1"/>
  <c r="AB541" i="1"/>
  <c r="Y541" i="1"/>
  <c r="I541" i="1"/>
  <c r="AB540" i="1"/>
  <c r="Y540" i="1"/>
  <c r="I540" i="1"/>
  <c r="AB539" i="1"/>
  <c r="Y539" i="1"/>
  <c r="I539" i="1"/>
  <c r="AB538" i="1"/>
  <c r="Y538" i="1"/>
  <c r="I538" i="1"/>
  <c r="AB537" i="1"/>
  <c r="Y537" i="1"/>
  <c r="I537" i="1"/>
  <c r="AB536" i="1"/>
  <c r="Y536" i="1"/>
  <c r="I536" i="1"/>
  <c r="AB535" i="1"/>
  <c r="Y535" i="1"/>
  <c r="I535" i="1"/>
  <c r="AB526" i="1"/>
  <c r="Y526" i="1"/>
  <c r="I526" i="1"/>
  <c r="AB525" i="1"/>
  <c r="Y525" i="1"/>
  <c r="I525" i="1"/>
  <c r="AB524" i="1"/>
  <c r="Y524" i="1"/>
  <c r="I524" i="1"/>
  <c r="AB523" i="1"/>
  <c r="Y523" i="1"/>
  <c r="I523" i="1"/>
  <c r="AB522" i="1"/>
  <c r="Y522" i="1"/>
  <c r="I522" i="1"/>
  <c r="AB521" i="1"/>
  <c r="Y521" i="1"/>
  <c r="I521" i="1"/>
  <c r="AB520" i="1"/>
  <c r="Y520" i="1"/>
  <c r="I520" i="1"/>
  <c r="AB500" i="1"/>
  <c r="Y500" i="1"/>
  <c r="I500" i="1"/>
  <c r="AB499" i="1"/>
  <c r="Y499" i="1"/>
  <c r="I499" i="1"/>
  <c r="AB498" i="1"/>
  <c r="Y498" i="1"/>
  <c r="I498" i="1"/>
  <c r="AB497" i="1"/>
  <c r="Y497" i="1"/>
  <c r="I497" i="1"/>
  <c r="AB496" i="1"/>
  <c r="Y496" i="1"/>
  <c r="I496" i="1"/>
  <c r="AB495" i="1"/>
  <c r="Y495" i="1"/>
  <c r="I495" i="1"/>
  <c r="AB508" i="1"/>
  <c r="Y508" i="1"/>
  <c r="I508" i="1"/>
  <c r="AB507" i="1"/>
  <c r="Y507" i="1"/>
  <c r="I507" i="1"/>
  <c r="AB506" i="1"/>
  <c r="Y506" i="1"/>
  <c r="I506" i="1"/>
  <c r="AB505" i="1"/>
  <c r="Y505" i="1"/>
  <c r="I505" i="1"/>
  <c r="AB504" i="1"/>
  <c r="Y504" i="1"/>
  <c r="I504" i="1"/>
  <c r="AB503" i="1"/>
  <c r="Y503" i="1"/>
  <c r="I503" i="1"/>
  <c r="AB502" i="1"/>
  <c r="Y502" i="1"/>
  <c r="I502" i="1"/>
  <c r="AB501" i="1"/>
  <c r="Y501" i="1"/>
  <c r="I501" i="1"/>
  <c r="AB461" i="1"/>
  <c r="Y461" i="1"/>
  <c r="I461" i="1"/>
  <c r="AB460" i="1"/>
  <c r="Y460" i="1"/>
  <c r="I460" i="1"/>
  <c r="AB459" i="1"/>
  <c r="Y459" i="1"/>
  <c r="I459" i="1"/>
  <c r="AB458" i="1"/>
  <c r="Y458" i="1"/>
  <c r="I458" i="1"/>
  <c r="AB457" i="1"/>
  <c r="Y457" i="1"/>
  <c r="I457" i="1"/>
  <c r="AB456" i="1"/>
  <c r="Y456" i="1"/>
  <c r="I456" i="1"/>
  <c r="AB455" i="1"/>
  <c r="Y455" i="1"/>
  <c r="I455" i="1"/>
  <c r="AB454" i="1"/>
  <c r="Y454" i="1"/>
  <c r="I454" i="1"/>
  <c r="AB453" i="1"/>
  <c r="Y453" i="1"/>
  <c r="I453" i="1"/>
  <c r="AB452" i="1"/>
  <c r="Y452" i="1"/>
  <c r="I452" i="1"/>
  <c r="AB451" i="1"/>
  <c r="Y451" i="1"/>
  <c r="I451" i="1"/>
  <c r="AB486" i="1"/>
  <c r="Y486" i="1"/>
  <c r="I486" i="1"/>
  <c r="AB485" i="1"/>
  <c r="Y485" i="1"/>
  <c r="I485" i="1"/>
  <c r="AB484" i="1"/>
  <c r="Y484" i="1"/>
  <c r="I484" i="1"/>
  <c r="AB483" i="1"/>
  <c r="Y483" i="1"/>
  <c r="I483" i="1"/>
  <c r="AB482" i="1"/>
  <c r="Y482" i="1"/>
  <c r="I482" i="1"/>
  <c r="AB481" i="1"/>
  <c r="Y481" i="1"/>
  <c r="I481" i="1"/>
  <c r="AB480" i="1"/>
  <c r="Y480" i="1"/>
  <c r="I480" i="1"/>
  <c r="AB479" i="1"/>
  <c r="Y479" i="1"/>
  <c r="I479" i="1"/>
  <c r="AB478" i="1"/>
  <c r="Y478" i="1"/>
  <c r="I478" i="1"/>
  <c r="AB468" i="1"/>
  <c r="Y468" i="1"/>
  <c r="I468" i="1"/>
  <c r="AB467" i="1"/>
  <c r="Y467" i="1"/>
  <c r="I467" i="1"/>
  <c r="AB466" i="1"/>
  <c r="Y466" i="1"/>
  <c r="I466" i="1"/>
  <c r="AB465" i="1"/>
  <c r="Y465" i="1"/>
  <c r="I465" i="1"/>
  <c r="AB464" i="1"/>
  <c r="Y464" i="1"/>
  <c r="I464" i="1"/>
  <c r="AB463" i="1"/>
  <c r="Y463" i="1"/>
  <c r="I463" i="1"/>
  <c r="AB462" i="1"/>
  <c r="Y462" i="1"/>
  <c r="I462" i="1"/>
  <c r="AB443" i="1"/>
  <c r="Y443" i="1"/>
  <c r="I443" i="1"/>
  <c r="AB442" i="1"/>
  <c r="Y442" i="1"/>
  <c r="I442" i="1"/>
  <c r="AB441" i="1"/>
  <c r="Y441" i="1"/>
  <c r="I441" i="1"/>
  <c r="AB440" i="1"/>
  <c r="Y440" i="1"/>
  <c r="I440" i="1"/>
  <c r="AB439" i="1"/>
  <c r="Y439" i="1"/>
  <c r="I439" i="1"/>
  <c r="AB438" i="1"/>
  <c r="Y438" i="1"/>
  <c r="I438" i="1"/>
  <c r="AB437" i="1"/>
  <c r="Y437" i="1"/>
  <c r="I437" i="1"/>
  <c r="AB436" i="1"/>
  <c r="Y436" i="1"/>
  <c r="I436" i="1"/>
  <c r="AB435" i="1"/>
  <c r="Y435" i="1"/>
  <c r="I435" i="1"/>
  <c r="AB434" i="1"/>
  <c r="Y434" i="1"/>
  <c r="I434" i="1"/>
  <c r="AB417" i="1"/>
  <c r="Y417" i="1"/>
  <c r="I417" i="1"/>
  <c r="AB416" i="1"/>
  <c r="Y416" i="1"/>
  <c r="I416" i="1"/>
  <c r="AB415" i="1"/>
  <c r="Y415" i="1"/>
  <c r="I415" i="1"/>
  <c r="AB414" i="1"/>
  <c r="Y414" i="1"/>
  <c r="I414" i="1"/>
  <c r="AB413" i="1"/>
  <c r="Y413" i="1"/>
  <c r="I413" i="1"/>
  <c r="AB412" i="1"/>
  <c r="Y412" i="1"/>
  <c r="I412" i="1"/>
  <c r="AB411" i="1"/>
  <c r="Y411" i="1"/>
  <c r="I411" i="1"/>
  <c r="AB410" i="1"/>
  <c r="Y410" i="1"/>
  <c r="I410" i="1"/>
  <c r="AB409" i="1"/>
  <c r="Y409" i="1"/>
  <c r="I409" i="1"/>
  <c r="AB408" i="1"/>
  <c r="Y408" i="1"/>
  <c r="I408" i="1"/>
  <c r="AB424" i="1"/>
  <c r="Y424" i="1"/>
  <c r="I424" i="1"/>
  <c r="AB423" i="1"/>
  <c r="Y423" i="1"/>
  <c r="I423" i="1"/>
  <c r="AB422" i="1"/>
  <c r="Y422" i="1"/>
  <c r="I422" i="1"/>
  <c r="AB421" i="1"/>
  <c r="Y421" i="1"/>
  <c r="I421" i="1"/>
  <c r="AB420" i="1"/>
  <c r="Y420" i="1"/>
  <c r="I420" i="1"/>
  <c r="AB419" i="1"/>
  <c r="Y419" i="1"/>
  <c r="I419" i="1"/>
  <c r="AB418" i="1"/>
  <c r="Y418" i="1"/>
  <c r="AB399" i="1"/>
  <c r="Y399" i="1"/>
  <c r="I399" i="1"/>
  <c r="AB398" i="1"/>
  <c r="Y398" i="1"/>
  <c r="I398" i="1"/>
  <c r="AB397" i="1"/>
  <c r="Y397" i="1"/>
  <c r="I397" i="1"/>
  <c r="AB396" i="1"/>
  <c r="Y396" i="1"/>
  <c r="I396" i="1"/>
  <c r="AB395" i="1"/>
  <c r="Y395" i="1"/>
  <c r="I395" i="1"/>
  <c r="AB394" i="1"/>
  <c r="Y394" i="1"/>
  <c r="I394" i="1"/>
  <c r="AB407" i="1"/>
  <c r="Y407" i="1"/>
  <c r="I407" i="1"/>
  <c r="AB406" i="1"/>
  <c r="Y406" i="1"/>
  <c r="I406" i="1"/>
  <c r="AB405" i="1"/>
  <c r="Y405" i="1"/>
  <c r="I405" i="1"/>
  <c r="AB404" i="1"/>
  <c r="Y404" i="1"/>
  <c r="I404" i="1"/>
  <c r="AB403" i="1"/>
  <c r="Y403" i="1"/>
  <c r="I403" i="1"/>
  <c r="AB402" i="1"/>
  <c r="Y402" i="1"/>
  <c r="I402" i="1"/>
  <c r="AB401" i="1"/>
  <c r="Y401" i="1"/>
  <c r="I401" i="1"/>
  <c r="AB400" i="1"/>
  <c r="Y400" i="1"/>
  <c r="I400" i="1"/>
  <c r="AB361" i="1"/>
  <c r="Y361" i="1"/>
  <c r="I361" i="1"/>
  <c r="AB360" i="1"/>
  <c r="Y360" i="1"/>
  <c r="I360" i="1"/>
  <c r="AB359" i="1"/>
  <c r="Y359" i="1"/>
  <c r="I359" i="1"/>
  <c r="AB358" i="1"/>
  <c r="Y358" i="1"/>
  <c r="I358" i="1"/>
  <c r="AB357" i="1"/>
  <c r="Y357" i="1"/>
  <c r="I357" i="1"/>
  <c r="AB356" i="1"/>
  <c r="Y356" i="1"/>
  <c r="I356" i="1"/>
  <c r="AB355" i="1"/>
  <c r="Y355" i="1"/>
  <c r="I355" i="1"/>
  <c r="AB354" i="1"/>
  <c r="Y354" i="1"/>
  <c r="I354" i="1"/>
  <c r="AB353" i="1"/>
  <c r="Y353" i="1"/>
  <c r="I353" i="1"/>
  <c r="AB352" i="1"/>
  <c r="Y352" i="1"/>
  <c r="I352" i="1"/>
  <c r="AB385" i="1"/>
  <c r="Y385" i="1"/>
  <c r="I385" i="1"/>
  <c r="AB384" i="1"/>
  <c r="Y384" i="1"/>
  <c r="I384" i="1"/>
  <c r="AB383" i="1"/>
  <c r="Y383" i="1"/>
  <c r="I383" i="1"/>
  <c r="AB382" i="1"/>
  <c r="Y382" i="1"/>
  <c r="I382" i="1"/>
  <c r="AB381" i="1"/>
  <c r="Y381" i="1"/>
  <c r="I381" i="1"/>
  <c r="AB380" i="1"/>
  <c r="Y380" i="1"/>
  <c r="I380" i="1"/>
  <c r="AB379" i="1"/>
  <c r="Y379" i="1"/>
  <c r="I379" i="1"/>
  <c r="AB378" i="1"/>
  <c r="Y378" i="1"/>
  <c r="I378" i="1"/>
  <c r="AB377" i="1"/>
  <c r="Y377" i="1"/>
  <c r="I377" i="1"/>
  <c r="AB368" i="1"/>
  <c r="Y368" i="1"/>
  <c r="I368" i="1"/>
  <c r="AB367" i="1"/>
  <c r="Y367" i="1"/>
  <c r="I367" i="1"/>
  <c r="AB366" i="1"/>
  <c r="Y366" i="1"/>
  <c r="I366" i="1"/>
  <c r="AB365" i="1"/>
  <c r="Y365" i="1"/>
  <c r="I365" i="1"/>
  <c r="AB364" i="1"/>
  <c r="Y364" i="1"/>
  <c r="I364" i="1"/>
  <c r="AB363" i="1"/>
  <c r="Y363" i="1"/>
  <c r="I363" i="1"/>
  <c r="AB362" i="1"/>
  <c r="Y362" i="1"/>
  <c r="I362" i="1"/>
  <c r="AB343" i="1"/>
  <c r="Y343" i="1"/>
  <c r="I343" i="1"/>
  <c r="AB342" i="1"/>
  <c r="Y342" i="1"/>
  <c r="I342" i="1"/>
  <c r="AB341" i="1"/>
  <c r="Y341" i="1"/>
  <c r="I341" i="1"/>
  <c r="AB340" i="1"/>
  <c r="Y340" i="1"/>
  <c r="I340" i="1"/>
  <c r="AB339" i="1"/>
  <c r="Y339" i="1"/>
  <c r="I339" i="1"/>
  <c r="AB338" i="1"/>
  <c r="Y338" i="1"/>
  <c r="I338" i="1"/>
  <c r="AB351" i="1"/>
  <c r="Y351" i="1"/>
  <c r="I351" i="1"/>
  <c r="AB350" i="1"/>
  <c r="Y350" i="1"/>
  <c r="I350" i="1"/>
  <c r="AB349" i="1"/>
  <c r="Y349" i="1"/>
  <c r="I349" i="1"/>
  <c r="AB348" i="1"/>
  <c r="Y348" i="1"/>
  <c r="I348" i="1"/>
  <c r="AB347" i="1"/>
  <c r="Y347" i="1"/>
  <c r="I347" i="1"/>
  <c r="AB346" i="1"/>
  <c r="Y346" i="1"/>
  <c r="I346" i="1"/>
  <c r="AB345" i="1"/>
  <c r="Y345" i="1"/>
  <c r="I345" i="1"/>
  <c r="AB344" i="1"/>
  <c r="Y344" i="1"/>
  <c r="I344" i="1"/>
  <c r="AB304" i="1"/>
  <c r="Y304" i="1"/>
  <c r="I304" i="1"/>
  <c r="AB303" i="1"/>
  <c r="Y303" i="1"/>
  <c r="I303" i="1"/>
  <c r="AB302" i="1"/>
  <c r="Y302" i="1"/>
  <c r="I302" i="1"/>
  <c r="AB301" i="1"/>
  <c r="Y301" i="1"/>
  <c r="I301" i="1"/>
  <c r="AB300" i="1"/>
  <c r="Y300" i="1"/>
  <c r="I300" i="1"/>
  <c r="AB299" i="1"/>
  <c r="Y299" i="1"/>
  <c r="I299" i="1"/>
  <c r="AB298" i="1"/>
  <c r="Y298" i="1"/>
  <c r="I298" i="1"/>
  <c r="AB297" i="1"/>
  <c r="Y297" i="1"/>
  <c r="I297" i="1"/>
  <c r="AB296" i="1"/>
  <c r="Y296" i="1"/>
  <c r="I296" i="1"/>
  <c r="AB295" i="1"/>
  <c r="Y295" i="1"/>
  <c r="I295" i="1"/>
  <c r="AB329" i="1"/>
  <c r="Y329" i="1"/>
  <c r="I329" i="1"/>
  <c r="AB328" i="1"/>
  <c r="Y328" i="1"/>
  <c r="I328" i="1"/>
  <c r="AB327" i="1"/>
  <c r="Y327" i="1"/>
  <c r="I327" i="1"/>
  <c r="AB326" i="1"/>
  <c r="Y326" i="1"/>
  <c r="I326" i="1"/>
  <c r="AB325" i="1"/>
  <c r="Y325" i="1"/>
  <c r="I325" i="1"/>
  <c r="AB324" i="1"/>
  <c r="Y324" i="1"/>
  <c r="I324" i="1"/>
  <c r="AB323" i="1"/>
  <c r="Y323" i="1"/>
  <c r="I323" i="1"/>
  <c r="AB322" i="1"/>
  <c r="Y322" i="1"/>
  <c r="I322" i="1"/>
  <c r="AB321" i="1"/>
  <c r="Y321" i="1"/>
  <c r="I321" i="1"/>
  <c r="AB312" i="1"/>
  <c r="Y312" i="1"/>
  <c r="I312" i="1"/>
  <c r="AB311" i="1"/>
  <c r="Y311" i="1"/>
  <c r="I311" i="1"/>
  <c r="AB310" i="1"/>
  <c r="Y310" i="1"/>
  <c r="I310" i="1"/>
  <c r="AB309" i="1"/>
  <c r="Y309" i="1"/>
  <c r="I309" i="1"/>
  <c r="AB308" i="1"/>
  <c r="Y308" i="1"/>
  <c r="I308" i="1"/>
  <c r="AB307" i="1"/>
  <c r="Y307" i="1"/>
  <c r="I307" i="1"/>
  <c r="AB306" i="1"/>
  <c r="Y306" i="1"/>
  <c r="I306" i="1"/>
  <c r="AB305" i="1"/>
  <c r="Y305" i="1"/>
  <c r="I305" i="1"/>
  <c r="AB294" i="1"/>
  <c r="Y294" i="1"/>
  <c r="I294" i="1"/>
  <c r="AB293" i="1"/>
  <c r="Y293" i="1"/>
  <c r="I293" i="1"/>
  <c r="AB292" i="1"/>
  <c r="Y292" i="1"/>
  <c r="I292" i="1"/>
  <c r="AB291" i="1"/>
  <c r="Y291" i="1"/>
  <c r="I291" i="1"/>
  <c r="AB290" i="1"/>
  <c r="Y290" i="1"/>
  <c r="I290" i="1"/>
  <c r="AB289" i="1"/>
  <c r="Y289" i="1"/>
  <c r="I289" i="1"/>
  <c r="AB288" i="1"/>
  <c r="Y288" i="1"/>
  <c r="I288" i="1"/>
  <c r="AB287" i="1"/>
  <c r="Y287" i="1"/>
  <c r="I287" i="1"/>
  <c r="AB286" i="1"/>
  <c r="Y286" i="1"/>
  <c r="I286" i="1"/>
  <c r="AB285" i="1"/>
  <c r="Y285" i="1"/>
  <c r="I285" i="1"/>
  <c r="AB259" i="1"/>
  <c r="Y259" i="1"/>
  <c r="I259" i="1"/>
  <c r="AB258" i="1"/>
  <c r="Y258" i="1"/>
  <c r="I258" i="1"/>
  <c r="AB257" i="1"/>
  <c r="Y257" i="1"/>
  <c r="I257" i="1"/>
  <c r="AB256" i="1"/>
  <c r="Y256" i="1"/>
  <c r="I256" i="1"/>
  <c r="AB255" i="1"/>
  <c r="Y255" i="1"/>
  <c r="I255" i="1"/>
  <c r="AB254" i="1"/>
  <c r="Y254" i="1"/>
  <c r="I254" i="1"/>
  <c r="AB275" i="1"/>
  <c r="Y275" i="1"/>
  <c r="I275" i="1"/>
  <c r="AB274" i="1"/>
  <c r="Y274" i="1"/>
  <c r="I274" i="1"/>
  <c r="AB273" i="1"/>
  <c r="Y273" i="1"/>
  <c r="I273" i="1"/>
  <c r="AB272" i="1"/>
  <c r="Y272" i="1"/>
  <c r="I272" i="1"/>
  <c r="AB271" i="1"/>
  <c r="Y271" i="1"/>
  <c r="I271" i="1"/>
  <c r="AB270" i="1"/>
  <c r="Y270" i="1"/>
  <c r="I270" i="1"/>
  <c r="AB269" i="1"/>
  <c r="Y269" i="1"/>
  <c r="I269" i="1"/>
  <c r="AB268" i="1"/>
  <c r="Y268" i="1"/>
  <c r="I268" i="1"/>
  <c r="AB229" i="1"/>
  <c r="Y229" i="1"/>
  <c r="I229" i="1"/>
  <c r="AB228" i="1"/>
  <c r="Y228" i="1"/>
  <c r="I228" i="1"/>
  <c r="AB227" i="1"/>
  <c r="Y227" i="1"/>
  <c r="I227" i="1"/>
  <c r="AB226" i="1"/>
  <c r="Y226" i="1"/>
  <c r="I226" i="1"/>
  <c r="AB225" i="1"/>
  <c r="Y225" i="1"/>
  <c r="I225" i="1"/>
  <c r="AB224" i="1"/>
  <c r="Y224" i="1"/>
  <c r="I224" i="1"/>
  <c r="AB223" i="1"/>
  <c r="Y223" i="1"/>
  <c r="I223" i="1"/>
  <c r="AB222" i="1"/>
  <c r="Y222" i="1"/>
  <c r="I222" i="1"/>
  <c r="AB221" i="1"/>
  <c r="Y221" i="1"/>
  <c r="I221" i="1"/>
  <c r="AB220" i="1"/>
  <c r="Y220" i="1"/>
  <c r="I220" i="1"/>
  <c r="AB253" i="1"/>
  <c r="Y253" i="1"/>
  <c r="I253" i="1"/>
  <c r="AB252" i="1"/>
  <c r="Y252" i="1"/>
  <c r="I252" i="1"/>
  <c r="AB251" i="1"/>
  <c r="Y251" i="1"/>
  <c r="I251" i="1"/>
  <c r="AB250" i="1"/>
  <c r="Y250" i="1"/>
  <c r="I250" i="1"/>
  <c r="AB249" i="1"/>
  <c r="Y249" i="1"/>
  <c r="I249" i="1"/>
  <c r="AB248" i="1"/>
  <c r="Y248" i="1"/>
  <c r="I248" i="1"/>
  <c r="AB247" i="1"/>
  <c r="Y247" i="1"/>
  <c r="I247" i="1"/>
  <c r="AB246" i="1"/>
  <c r="Y246" i="1"/>
  <c r="I246" i="1"/>
  <c r="AB245" i="1"/>
  <c r="Y245" i="1"/>
  <c r="I245" i="1"/>
  <c r="AB236" i="1"/>
  <c r="Y236" i="1"/>
  <c r="I236" i="1"/>
  <c r="AB235" i="1"/>
  <c r="Y235" i="1"/>
  <c r="I235" i="1"/>
  <c r="AB234" i="1"/>
  <c r="Y234" i="1"/>
  <c r="I234" i="1"/>
  <c r="AB233" i="1"/>
  <c r="Y233" i="1"/>
  <c r="I233" i="1"/>
  <c r="AB232" i="1"/>
  <c r="Y232" i="1"/>
  <c r="I232" i="1"/>
  <c r="AB231" i="1"/>
  <c r="Y231" i="1"/>
  <c r="I231" i="1"/>
  <c r="AB230" i="1"/>
  <c r="Y230" i="1"/>
  <c r="I230" i="1"/>
  <c r="AB177" i="1"/>
  <c r="Y177" i="1"/>
  <c r="I177" i="1"/>
  <c r="AB176" i="1"/>
  <c r="Y176" i="1"/>
  <c r="I176" i="1"/>
  <c r="AB175" i="1"/>
  <c r="Y175" i="1"/>
  <c r="I175" i="1"/>
  <c r="AB174" i="1"/>
  <c r="Y174" i="1"/>
  <c r="I174" i="1"/>
  <c r="AB173" i="1"/>
  <c r="Y173" i="1"/>
  <c r="I173" i="1"/>
  <c r="AB172" i="1"/>
  <c r="Y172" i="1"/>
  <c r="I172" i="1"/>
  <c r="AB171" i="1"/>
  <c r="Y171" i="1"/>
  <c r="I171" i="1"/>
  <c r="AB170" i="1"/>
  <c r="Y170" i="1"/>
  <c r="I170" i="1"/>
  <c r="AB187" i="1"/>
  <c r="Y187" i="1"/>
  <c r="I187" i="1"/>
  <c r="AB186" i="1"/>
  <c r="Y186" i="1"/>
  <c r="I186" i="1"/>
  <c r="AB185" i="1"/>
  <c r="Y185" i="1"/>
  <c r="I185" i="1"/>
  <c r="AB184" i="1"/>
  <c r="Y184" i="1"/>
  <c r="I184" i="1"/>
  <c r="AB183" i="1"/>
  <c r="Y183" i="1"/>
  <c r="I183" i="1"/>
  <c r="AB182" i="1"/>
  <c r="Y182" i="1"/>
  <c r="I182" i="1"/>
  <c r="AB181" i="1"/>
  <c r="Y181" i="1"/>
  <c r="I181" i="1"/>
  <c r="AB180" i="1"/>
  <c r="Y180" i="1"/>
  <c r="I180" i="1"/>
  <c r="AB179" i="1"/>
  <c r="Y179" i="1"/>
  <c r="I179" i="1"/>
  <c r="AB178" i="1"/>
  <c r="Y178" i="1"/>
  <c r="I178" i="1"/>
  <c r="AB169" i="1"/>
  <c r="Y169" i="1"/>
  <c r="I169" i="1"/>
  <c r="AB168" i="1"/>
  <c r="Y168" i="1"/>
  <c r="I168" i="1"/>
  <c r="AB167" i="1"/>
  <c r="Y167" i="1"/>
  <c r="I167" i="1"/>
  <c r="AB166" i="1"/>
  <c r="Y166" i="1"/>
  <c r="I166" i="1"/>
  <c r="AB165" i="1"/>
  <c r="Y165" i="1"/>
  <c r="I165" i="1"/>
  <c r="AB164" i="1"/>
  <c r="Y164" i="1"/>
  <c r="I164" i="1"/>
  <c r="AB163" i="1"/>
  <c r="Y163" i="1"/>
  <c r="I163" i="1"/>
  <c r="AB162" i="1"/>
  <c r="Y162" i="1"/>
  <c r="I162" i="1"/>
  <c r="AB161" i="1"/>
  <c r="Y161" i="1"/>
  <c r="I161" i="1"/>
  <c r="AB160" i="1"/>
  <c r="Y160" i="1"/>
  <c r="I160" i="1"/>
  <c r="AB159" i="1"/>
  <c r="Y159" i="1"/>
  <c r="I159" i="1"/>
  <c r="AB158" i="1"/>
  <c r="Y158" i="1"/>
  <c r="I158" i="1"/>
  <c r="AB157" i="1"/>
  <c r="Y157" i="1"/>
  <c r="I157" i="1"/>
  <c r="AB156" i="1"/>
  <c r="Y156" i="1"/>
  <c r="I156" i="1"/>
  <c r="AB155" i="1"/>
  <c r="Y155" i="1"/>
  <c r="I155" i="1"/>
  <c r="AB154" i="1"/>
  <c r="Y154" i="1"/>
  <c r="I154" i="1"/>
  <c r="AB153" i="1"/>
  <c r="Y153" i="1"/>
  <c r="I153" i="1"/>
  <c r="AB152" i="1"/>
  <c r="Y152" i="1"/>
  <c r="I152" i="1"/>
  <c r="AB151" i="1"/>
  <c r="Y151" i="1"/>
  <c r="I151" i="1"/>
  <c r="AB150" i="1"/>
  <c r="Y150" i="1"/>
  <c r="I150" i="1"/>
  <c r="AB211" i="1"/>
  <c r="Y211" i="1"/>
  <c r="I211" i="1"/>
  <c r="AB210" i="1"/>
  <c r="Y210" i="1"/>
  <c r="I210" i="1"/>
  <c r="AB209" i="1"/>
  <c r="Y209" i="1"/>
  <c r="I209" i="1"/>
  <c r="AB208" i="1"/>
  <c r="Y208" i="1"/>
  <c r="I208" i="1"/>
  <c r="AB207" i="1"/>
  <c r="Y207" i="1"/>
  <c r="I207" i="1"/>
  <c r="AB206" i="1"/>
  <c r="Y206" i="1"/>
  <c r="I206" i="1"/>
  <c r="AB205" i="1"/>
  <c r="Y205" i="1"/>
  <c r="I205" i="1"/>
  <c r="AB204" i="1"/>
  <c r="Y204" i="1"/>
  <c r="I204" i="1"/>
  <c r="AB203" i="1"/>
  <c r="Y203" i="1"/>
  <c r="I203" i="1"/>
  <c r="AB194" i="1"/>
  <c r="Y194" i="1"/>
  <c r="I194" i="1"/>
  <c r="AB193" i="1"/>
  <c r="Y193" i="1"/>
  <c r="I193" i="1"/>
  <c r="AB192" i="1"/>
  <c r="Y192" i="1"/>
  <c r="I192" i="1"/>
  <c r="AB191" i="1"/>
  <c r="Y191" i="1"/>
  <c r="I191" i="1"/>
  <c r="AB190" i="1"/>
  <c r="Y190" i="1"/>
  <c r="I190" i="1"/>
  <c r="AB189" i="1"/>
  <c r="Y189" i="1"/>
  <c r="I189" i="1"/>
  <c r="AB188" i="1"/>
  <c r="Y188" i="1"/>
  <c r="I188" i="1"/>
  <c r="AB137" i="1"/>
  <c r="Y137" i="1"/>
  <c r="I137" i="1"/>
  <c r="AB136" i="1"/>
  <c r="Y136" i="1"/>
  <c r="I136" i="1"/>
  <c r="AB135" i="1"/>
  <c r="Y135" i="1"/>
  <c r="I135" i="1"/>
  <c r="AB134" i="1"/>
  <c r="Y134" i="1"/>
  <c r="I134" i="1"/>
  <c r="AB133" i="1"/>
  <c r="Y133" i="1"/>
  <c r="I133" i="1"/>
  <c r="AB132" i="1"/>
  <c r="Y132" i="1"/>
  <c r="I132" i="1"/>
  <c r="AB131" i="1"/>
  <c r="Y131" i="1"/>
  <c r="I131" i="1"/>
  <c r="AB130" i="1"/>
  <c r="Y130" i="1"/>
  <c r="I130" i="1"/>
  <c r="AB129" i="1"/>
  <c r="Y129" i="1"/>
  <c r="I129" i="1"/>
  <c r="AB128" i="1"/>
  <c r="Y128" i="1"/>
  <c r="I128" i="1"/>
  <c r="AB127" i="1"/>
  <c r="Y127" i="1"/>
  <c r="I127" i="1"/>
  <c r="AB126" i="1"/>
  <c r="Y126" i="1"/>
  <c r="I126" i="1"/>
  <c r="AB149" i="1"/>
  <c r="Y149" i="1"/>
  <c r="I149" i="1"/>
  <c r="AB148" i="1"/>
  <c r="Y148" i="1"/>
  <c r="I148" i="1"/>
  <c r="AB147" i="1"/>
  <c r="Y147" i="1"/>
  <c r="I147" i="1"/>
  <c r="AB146" i="1"/>
  <c r="Y146" i="1"/>
  <c r="I146" i="1"/>
  <c r="AB145" i="1"/>
  <c r="Y145" i="1"/>
  <c r="I145" i="1"/>
  <c r="AB144" i="1"/>
  <c r="Y144" i="1"/>
  <c r="I144" i="1"/>
  <c r="AB143" i="1"/>
  <c r="Y143" i="1"/>
  <c r="I143" i="1"/>
  <c r="AB142" i="1"/>
  <c r="Y142" i="1"/>
  <c r="I142" i="1"/>
  <c r="AB141" i="1"/>
  <c r="Y141" i="1"/>
  <c r="I141" i="1"/>
  <c r="AB140" i="1"/>
  <c r="Y140" i="1"/>
  <c r="I140" i="1"/>
  <c r="AB139" i="1"/>
  <c r="Y139" i="1"/>
  <c r="I139" i="1"/>
  <c r="AB138" i="1"/>
  <c r="Y138" i="1"/>
  <c r="I138" i="1"/>
  <c r="AB78" i="1"/>
  <c r="Y78" i="1"/>
  <c r="I78" i="1"/>
  <c r="AB77" i="1"/>
  <c r="Y77" i="1"/>
  <c r="I77" i="1"/>
  <c r="AB76" i="1"/>
  <c r="Y76" i="1"/>
  <c r="I76" i="1"/>
  <c r="AB75" i="1"/>
  <c r="Y75" i="1"/>
  <c r="I75" i="1"/>
  <c r="AB74" i="1"/>
  <c r="Y74" i="1"/>
  <c r="I74" i="1"/>
  <c r="AB73" i="1"/>
  <c r="Y73" i="1"/>
  <c r="I73" i="1"/>
  <c r="AB72" i="1"/>
  <c r="Y72" i="1"/>
  <c r="I72" i="1"/>
  <c r="AB71" i="1"/>
  <c r="Y71" i="1"/>
  <c r="I71" i="1"/>
  <c r="AB70" i="1"/>
  <c r="Y70" i="1"/>
  <c r="I70" i="1"/>
  <c r="AB69" i="1"/>
  <c r="Y69" i="1"/>
  <c r="I69" i="1"/>
  <c r="AB68" i="1"/>
  <c r="Y68" i="1"/>
  <c r="I68" i="1"/>
  <c r="AB113" i="1"/>
  <c r="Y113" i="1"/>
  <c r="I113" i="1"/>
  <c r="AB112" i="1"/>
  <c r="Y112" i="1"/>
  <c r="I112" i="1"/>
  <c r="AB111" i="1"/>
  <c r="Y111" i="1"/>
  <c r="I111" i="1"/>
  <c r="AB110" i="1"/>
  <c r="Y110" i="1"/>
  <c r="I110" i="1"/>
  <c r="AB109" i="1"/>
  <c r="Y109" i="1"/>
  <c r="I109" i="1"/>
  <c r="AB108" i="1"/>
  <c r="Y108" i="1"/>
  <c r="I108" i="1"/>
  <c r="AB107" i="1"/>
  <c r="Y107" i="1"/>
  <c r="I107" i="1"/>
  <c r="AB106" i="1"/>
  <c r="Y106" i="1"/>
  <c r="I106" i="1"/>
  <c r="AB105" i="1"/>
  <c r="Y105" i="1"/>
  <c r="I105" i="1"/>
  <c r="AB104" i="1"/>
  <c r="Y104" i="1"/>
  <c r="I104" i="1"/>
  <c r="AB103" i="1"/>
  <c r="Y103" i="1"/>
  <c r="I103" i="1"/>
  <c r="AB90" i="1"/>
  <c r="Y90" i="1"/>
  <c r="I90" i="1"/>
  <c r="AB89" i="1"/>
  <c r="Y89" i="1"/>
  <c r="I89" i="1"/>
  <c r="AB88" i="1"/>
  <c r="Y88" i="1"/>
  <c r="I88" i="1"/>
  <c r="AB87" i="1"/>
  <c r="Y87" i="1"/>
  <c r="I87" i="1"/>
  <c r="AB86" i="1"/>
  <c r="Y86" i="1"/>
  <c r="I86" i="1"/>
  <c r="AB85" i="1"/>
  <c r="Y85" i="1"/>
  <c r="I85" i="1"/>
  <c r="AB84" i="1"/>
  <c r="Y84" i="1"/>
  <c r="I84" i="1"/>
  <c r="AB83" i="1"/>
  <c r="Y83" i="1"/>
  <c r="I83" i="1"/>
  <c r="AB82" i="1"/>
  <c r="Y82" i="1"/>
  <c r="I82" i="1"/>
  <c r="AB81" i="1"/>
  <c r="Y81" i="1"/>
  <c r="I81" i="1"/>
  <c r="AB80" i="1"/>
  <c r="Y80" i="1"/>
  <c r="I80" i="1"/>
  <c r="AB79" i="1"/>
  <c r="Y79" i="1"/>
  <c r="I79" i="1"/>
  <c r="AB59" i="1"/>
  <c r="Y59" i="1"/>
  <c r="I59" i="1"/>
  <c r="AB58" i="1"/>
  <c r="Y58" i="1"/>
  <c r="I58" i="1"/>
  <c r="AB57" i="1"/>
  <c r="Y57" i="1"/>
  <c r="I57" i="1"/>
  <c r="AB56" i="1"/>
  <c r="Y56" i="1"/>
  <c r="I56" i="1"/>
  <c r="AB55" i="1"/>
  <c r="Y55" i="1"/>
  <c r="I55" i="1"/>
  <c r="AB54" i="1"/>
  <c r="Y54" i="1"/>
  <c r="I54" i="1"/>
  <c r="AB67" i="1"/>
  <c r="Y67" i="1"/>
  <c r="I67" i="1"/>
  <c r="AB66" i="1"/>
  <c r="Y66" i="1"/>
  <c r="I66" i="1"/>
  <c r="AB65" i="1"/>
  <c r="Y65" i="1"/>
  <c r="I65" i="1"/>
  <c r="AB64" i="1"/>
  <c r="Y64" i="1"/>
  <c r="I64" i="1"/>
  <c r="AB63" i="1"/>
  <c r="Y63" i="1"/>
  <c r="I63" i="1"/>
  <c r="AB62" i="1"/>
  <c r="Y62" i="1"/>
  <c r="I62" i="1"/>
  <c r="AB61" i="1"/>
  <c r="Y61" i="1"/>
  <c r="I61" i="1"/>
  <c r="AB60" i="1"/>
  <c r="Y60" i="1"/>
  <c r="I60" i="1"/>
  <c r="AB11" i="1"/>
  <c r="Y11" i="1"/>
  <c r="I11" i="1"/>
  <c r="AB10" i="1"/>
  <c r="Y10" i="1"/>
  <c r="I10" i="1"/>
  <c r="AB9" i="1"/>
  <c r="Y9" i="1"/>
  <c r="I9" i="1"/>
  <c r="AB8" i="1"/>
  <c r="Y8" i="1"/>
  <c r="I8" i="1"/>
  <c r="AB7" i="1"/>
  <c r="Y7" i="1"/>
  <c r="I7" i="1"/>
  <c r="AB6" i="1"/>
  <c r="Y6" i="1"/>
  <c r="I6" i="1"/>
  <c r="AB5" i="1"/>
  <c r="Y5" i="1"/>
  <c r="I5" i="1"/>
  <c r="AB4" i="1"/>
  <c r="Y4" i="1"/>
  <c r="I4" i="1"/>
  <c r="AB3" i="1"/>
  <c r="Y3" i="1"/>
  <c r="I3" i="1"/>
  <c r="AB2" i="1"/>
  <c r="Y2" i="1"/>
  <c r="I2" i="1"/>
  <c r="AB45" i="1"/>
  <c r="Y45" i="1"/>
  <c r="I45" i="1"/>
  <c r="AB44" i="1"/>
  <c r="Y44" i="1"/>
  <c r="I44" i="1"/>
  <c r="AB43" i="1"/>
  <c r="Y43" i="1"/>
  <c r="I43" i="1"/>
  <c r="AB42" i="1"/>
  <c r="Y42" i="1"/>
  <c r="I42" i="1"/>
  <c r="AB41" i="1"/>
  <c r="Y41" i="1"/>
  <c r="I41" i="1"/>
  <c r="AB40" i="1"/>
  <c r="Y40" i="1"/>
  <c r="I40" i="1"/>
  <c r="AB39" i="1"/>
  <c r="Y39" i="1"/>
  <c r="I39" i="1"/>
  <c r="AB38" i="1"/>
  <c r="Y38" i="1"/>
  <c r="I38" i="1"/>
  <c r="AB37" i="1"/>
  <c r="Y37" i="1"/>
  <c r="I37" i="1"/>
  <c r="AB36" i="1"/>
  <c r="Y36" i="1"/>
  <c r="I36" i="1"/>
  <c r="AB35" i="1"/>
  <c r="Y35" i="1"/>
  <c r="I35" i="1"/>
  <c r="AB23" i="1"/>
  <c r="Y23" i="1"/>
  <c r="I23" i="1"/>
  <c r="AB22" i="1"/>
  <c r="Y22" i="1"/>
  <c r="I22" i="1"/>
  <c r="AB21" i="1"/>
  <c r="Y21" i="1"/>
  <c r="I21" i="1"/>
  <c r="AB20" i="1"/>
  <c r="Y20" i="1"/>
  <c r="I20" i="1"/>
  <c r="AB19" i="1"/>
  <c r="Y19" i="1"/>
  <c r="I19" i="1"/>
  <c r="AB18" i="1"/>
  <c r="Y18" i="1"/>
  <c r="I18" i="1"/>
  <c r="AB17" i="1"/>
  <c r="Y17" i="1"/>
  <c r="I17" i="1"/>
  <c r="AB16" i="1"/>
  <c r="Y16" i="1"/>
  <c r="I16" i="1"/>
  <c r="AB15" i="1"/>
  <c r="Y15" i="1"/>
  <c r="I15" i="1"/>
  <c r="AB14" i="1"/>
  <c r="Y14" i="1"/>
  <c r="I14" i="1"/>
  <c r="AB13" i="1"/>
  <c r="Y13" i="1"/>
  <c r="I13" i="1"/>
  <c r="AB12" i="1"/>
  <c r="Y12" i="1"/>
  <c r="I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Simone Alin</author>
    <author>Simone R. Alin</author>
    <author>Dana Greeley</author>
    <author>Marine Lebrec</author>
  </authors>
  <commentList>
    <comment ref="B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>Simone Alin:</t>
        </r>
        <r>
          <rPr>
            <sz val="10"/>
            <color indexed="81"/>
            <rFont val="Calibri"/>
            <family val="2"/>
          </rPr>
          <t xml:space="preserve">
This will just be in metadata abstract, not submitted as a column, since all cruises will be separately submitted</t>
        </r>
      </text>
    </comment>
    <comment ref="N1" authorId="0" shapeId="0" xr:uid="{00000000-0006-0000-0000-000002000000}">
      <text>
        <r>
          <rPr>
            <b/>
            <sz val="10"/>
            <color rgb="FF000000"/>
            <rFont val="Calibri"/>
            <family val="2"/>
          </rPr>
          <t>Simone Alin: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All values calculated by DJG using Bob Castle calculator in Oct. 2017.  These values matched the SeaBird calculated values to within +/-0.0002.</t>
        </r>
      </text>
    </comment>
    <comment ref="O1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Simone R. Alin: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CTD_OXY values in umol/kg are corrected to the BOT_OXY curve using linear regression equations: BOT_OXY = m*CTD_OXY + b (where m and b have been determined separately for each cruise).</t>
        </r>
      </text>
    </comment>
    <comment ref="P1" authorId="1" shapeId="0" xr:uid="{00000000-0006-0000-0000-000005000000}">
      <text>
        <r>
          <rPr>
            <b/>
            <sz val="9"/>
            <color rgb="FF000000"/>
            <rFont val="Tahoma"/>
            <family val="2"/>
          </rPr>
          <t>Simone R. Alin: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OXY_flags represent only the mismatch between CTD and bottle oxygen values in a regression.  Those CTD-BOT oxygen data pairs that showed up as visually obvious outliers were given a flag of 3.  All others are flagged 2 by default.</t>
        </r>
      </text>
    </comment>
    <comment ref="AD487" authorId="2" shapeId="0" xr:uid="{00000000-0006-0000-0000-000010000000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Changed from 1616.4 to 2142.2 as the sample log sheet showed this as 87</t>
        </r>
      </text>
    </comment>
    <comment ref="AD493" authorId="2" shapeId="0" xr:uid="{00000000-0006-0000-0000-000011000000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Changed this to 1622.1 from 2149.6 as sample log sheet showed this as 81</t>
        </r>
      </text>
    </comment>
    <comment ref="X1106" authorId="3" shapeId="0" xr:uid="{00000000-0006-0000-0000-000013000000}">
      <text>
        <r>
          <rPr>
            <b/>
            <sz val="9"/>
            <color indexed="81"/>
            <rFont val="Tahoma"/>
            <family val="2"/>
          </rPr>
          <t>Marine Lebrec:</t>
        </r>
        <r>
          <rPr>
            <sz val="9"/>
            <color indexed="81"/>
            <rFont val="Tahoma"/>
            <family val="2"/>
          </rPr>
          <t xml:space="preserve">
Sample spilled. 
</t>
        </r>
      </text>
    </comment>
  </commentList>
</comments>
</file>

<file path=xl/sharedStrings.xml><?xml version="1.0" encoding="utf-8"?>
<sst xmlns="http://schemas.openxmlformats.org/spreadsheetml/2006/main" count="1559" uniqueCount="577">
  <si>
    <t>record no</t>
  </si>
  <si>
    <t>stn_niskin</t>
  </si>
  <si>
    <t>DEPTH (M)</t>
  </si>
  <si>
    <t>CTD FLU (mg/m3)</t>
  </si>
  <si>
    <t>Omega Ca</t>
  </si>
  <si>
    <t>Omega Ar</t>
  </si>
  <si>
    <t>PRISM022008</t>
  </si>
  <si>
    <t>PRISM082008</t>
  </si>
  <si>
    <t>PRISM092009</t>
  </si>
  <si>
    <t>PRISM112010</t>
  </si>
  <si>
    <t>PRISM102011</t>
  </si>
  <si>
    <t>ChaBa012013</t>
  </si>
  <si>
    <t>ChaBa042013</t>
  </si>
  <si>
    <t>ChaBa092013</t>
  </si>
  <si>
    <t>ChaBa062014</t>
  </si>
  <si>
    <t>OOS072014</t>
  </si>
  <si>
    <t>OOS092014</t>
  </si>
  <si>
    <t>ChaBa102014</t>
  </si>
  <si>
    <t>Lid stuck, neck of bottle ran under hot water and some DI water was used around the neck to get rid of salt; DI water was wiped up with kim wipe</t>
  </si>
  <si>
    <t>Rubber band broken</t>
  </si>
  <si>
    <t>Flagged as 3 because valve not tight during sampling</t>
  </si>
  <si>
    <t>DIC flagged 3 because of a bad cell , could possibly be flagged as 4 for DIC</t>
  </si>
  <si>
    <t>rubber band broken</t>
  </si>
  <si>
    <t>DIC flagged as 3 because Gas Cal was way high but CRM was ok, Dana not sure if he can sign off on these numbers</t>
  </si>
  <si>
    <t>Lid broken, no DIC or TA</t>
  </si>
  <si>
    <t>pretty good value, despite a major outlier among triplicates</t>
  </si>
  <si>
    <t>did not use DIC duplicate because other bottle had DIC value that suggested bottle had leaked (also rubber band broken; DIC flagged as 3 because Gas Cal was way high but CRM was ok, Dana not sure if he can sign off on these numbers)</t>
  </si>
  <si>
    <t>UW PRISM 02-2008</t>
  </si>
  <si>
    <t>vessel</t>
  </si>
  <si>
    <t>R/V Thompson</t>
  </si>
  <si>
    <t>UW PRISM/EPA 08-2008</t>
  </si>
  <si>
    <t>OSV Bold</t>
  </si>
  <si>
    <t>UW PRISM 09-2009</t>
  </si>
  <si>
    <t>R/V Robertson</t>
  </si>
  <si>
    <t>RBTSN200909</t>
  </si>
  <si>
    <t>UW PRISM 11-2010</t>
  </si>
  <si>
    <t>TN256</t>
  </si>
  <si>
    <t>UW PRISM 10-2011</t>
  </si>
  <si>
    <t>TN270</t>
  </si>
  <si>
    <t>UW/NANOOS 05-2012</t>
  </si>
  <si>
    <t>TN281</t>
  </si>
  <si>
    <t>UW/ChaBa 01-2013</t>
  </si>
  <si>
    <t>UW/NANOOS 04-2013</t>
  </si>
  <si>
    <t>TN296</t>
  </si>
  <si>
    <t>UW/NANOOS 09-2013</t>
  </si>
  <si>
    <t>TN301</t>
  </si>
  <si>
    <t>R/V Melville</t>
  </si>
  <si>
    <t>MV1403</t>
  </si>
  <si>
    <t>WOAC 07-2014</t>
  </si>
  <si>
    <t>R/V Barnes</t>
  </si>
  <si>
    <t>WOAC 09-2014</t>
  </si>
  <si>
    <t>TN315</t>
  </si>
  <si>
    <t>TN264</t>
  </si>
  <si>
    <t>TN267</t>
  </si>
  <si>
    <t>TN290B</t>
  </si>
  <si>
    <t>TN216</t>
  </si>
  <si>
    <t>run by PMEL, I believe, different numbers exist from FHL maybe?</t>
  </si>
  <si>
    <t>UW/NANOOS 10-2014</t>
  </si>
  <si>
    <t>DIC should have also been flagged 3 or 4</t>
  </si>
  <si>
    <t>NSF/SFSU 06-2014</t>
  </si>
  <si>
    <t>run by FHL, no QC flags assigned but data look fine</t>
  </si>
  <si>
    <t>TN322</t>
  </si>
  <si>
    <t>TN333</t>
  </si>
  <si>
    <t>SH1604</t>
  </si>
  <si>
    <t xml:space="preserve"> 09:35:32</t>
  </si>
  <si>
    <t xml:space="preserve"> 09:36:59</t>
  </si>
  <si>
    <t xml:space="preserve"> 09:38:36</t>
  </si>
  <si>
    <t xml:space="preserve"> 09:40:28</t>
  </si>
  <si>
    <t xml:space="preserve"> 09:42:15</t>
  </si>
  <si>
    <t xml:space="preserve"> 09:43:16</t>
  </si>
  <si>
    <t xml:space="preserve"> 09:44:02</t>
  </si>
  <si>
    <t xml:space="preserve"> 09:44:47</t>
  </si>
  <si>
    <t xml:space="preserve"> 09:45:28</t>
  </si>
  <si>
    <t xml:space="preserve"> 09:46:11</t>
  </si>
  <si>
    <t xml:space="preserve"> 14:43:52</t>
  </si>
  <si>
    <t xml:space="preserve"> 17:28:16</t>
  </si>
  <si>
    <t xml:space="preserve"> 17:29:45</t>
  </si>
  <si>
    <t xml:space="preserve"> 17:30:43</t>
  </si>
  <si>
    <t xml:space="preserve"> 17:31:44</t>
  </si>
  <si>
    <t xml:space="preserve"> 17:32:40</t>
  </si>
  <si>
    <t xml:space="preserve"> 17:33:39</t>
  </si>
  <si>
    <t xml:space="preserve"> 17:34:07</t>
  </si>
  <si>
    <t xml:space="preserve"> 13:44:44</t>
  </si>
  <si>
    <t xml:space="preserve"> 13:47:06</t>
  </si>
  <si>
    <t xml:space="preserve"> 13:49:31</t>
  </si>
  <si>
    <t xml:space="preserve"> 13:51:42</t>
  </si>
  <si>
    <t xml:space="preserve"> 13:53:53</t>
  </si>
  <si>
    <t xml:space="preserve"> 13:56:16</t>
  </si>
  <si>
    <t xml:space="preserve"> 13:58:32</t>
  </si>
  <si>
    <t xml:space="preserve"> 13:59:50</t>
  </si>
  <si>
    <t xml:space="preserve"> 16:21:42</t>
  </si>
  <si>
    <t xml:space="preserve"> 19:25:57</t>
  </si>
  <si>
    <t xml:space="preserve"> 19:27:13</t>
  </si>
  <si>
    <t xml:space="preserve"> 19:28:51</t>
  </si>
  <si>
    <t xml:space="preserve"> 19:30:51</t>
  </si>
  <si>
    <t xml:space="preserve"> 19:32:07</t>
  </si>
  <si>
    <t xml:space="preserve"> 19:33:06</t>
  </si>
  <si>
    <t xml:space="preserve"> 19:34:14</t>
  </si>
  <si>
    <t xml:space="preserve"> 19:35:21</t>
  </si>
  <si>
    <t xml:space="preserve"> 19:36:12</t>
  </si>
  <si>
    <t xml:space="preserve"> 12:53:00</t>
  </si>
  <si>
    <t xml:space="preserve"> 17:38:27</t>
  </si>
  <si>
    <t xml:space="preserve"> 17:40:27</t>
  </si>
  <si>
    <t xml:space="preserve"> 17:41:33</t>
  </si>
  <si>
    <t xml:space="preserve"> 17:42:39</t>
  </si>
  <si>
    <t xml:space="preserve"> 17:43:39</t>
  </si>
  <si>
    <t xml:space="preserve"> 17:44:28</t>
  </si>
  <si>
    <t xml:space="preserve"> 14:33:51</t>
  </si>
  <si>
    <t xml:space="preserve"> 14:36:16</t>
  </si>
  <si>
    <t xml:space="preserve"> 14:38:12</t>
  </si>
  <si>
    <t xml:space="preserve"> 14:39:46</t>
  </si>
  <si>
    <t xml:space="preserve"> 14:40:57</t>
  </si>
  <si>
    <t xml:space="preserve"> 14:42:19</t>
  </si>
  <si>
    <t xml:space="preserve"> 14:43:56</t>
  </si>
  <si>
    <t xml:space="preserve"> 14:45:00</t>
  </si>
  <si>
    <t xml:space="preserve"> 12:48:20</t>
  </si>
  <si>
    <t xml:space="preserve"> 12:49:54</t>
  </si>
  <si>
    <t xml:space="preserve"> 12:51:40</t>
  </si>
  <si>
    <t xml:space="preserve"> 12:53:19</t>
  </si>
  <si>
    <t xml:space="preserve"> 12:54:31</t>
  </si>
  <si>
    <t xml:space="preserve"> 12:55:40</t>
  </si>
  <si>
    <t xml:space="preserve"> 12:56:57</t>
  </si>
  <si>
    <t xml:space="preserve"> 12:57:51</t>
  </si>
  <si>
    <t xml:space="preserve"> 19:08:39</t>
  </si>
  <si>
    <t xml:space="preserve"> 19:10:33</t>
  </si>
  <si>
    <t xml:space="preserve"> 19:12:40</t>
  </si>
  <si>
    <t xml:space="preserve"> 19:14:30</t>
  </si>
  <si>
    <t xml:space="preserve"> 19:16:00</t>
  </si>
  <si>
    <t xml:space="preserve"> 19:16:04</t>
  </si>
  <si>
    <t xml:space="preserve"> 19:17:42</t>
  </si>
  <si>
    <t xml:space="preserve"> 19:18:59</t>
  </si>
  <si>
    <t xml:space="preserve"> 19:20:11</t>
  </si>
  <si>
    <t xml:space="preserve"> 01:07:17</t>
  </si>
  <si>
    <t xml:space="preserve"> 01:09:33</t>
  </si>
  <si>
    <t xml:space="preserve"> 01:11:49</t>
  </si>
  <si>
    <t xml:space="preserve"> 01:13:40</t>
  </si>
  <si>
    <t xml:space="preserve"> 01:15:56</t>
  </si>
  <si>
    <t xml:space="preserve"> 01:18:11</t>
  </si>
  <si>
    <t xml:space="preserve"> 01:20:13</t>
  </si>
  <si>
    <t xml:space="preserve"> 01:21:59</t>
  </si>
  <si>
    <t xml:space="preserve"> 01:23:19</t>
  </si>
  <si>
    <t xml:space="preserve"> 01:24:28</t>
  </si>
  <si>
    <t xml:space="preserve"> 10:07:20</t>
  </si>
  <si>
    <t xml:space="preserve"> 10:10:07</t>
  </si>
  <si>
    <t xml:space="preserve"> 10:12:29</t>
  </si>
  <si>
    <t xml:space="preserve"> 10:15:43</t>
  </si>
  <si>
    <t xml:space="preserve"> 10:18:26</t>
  </si>
  <si>
    <t xml:space="preserve"> 10:20:35</t>
  </si>
  <si>
    <t xml:space="preserve"> 10:22:13</t>
  </si>
  <si>
    <t xml:space="preserve"> 10:24:07</t>
  </si>
  <si>
    <t xml:space="preserve"> 10:26:08</t>
  </si>
  <si>
    <t xml:space="preserve"> 10:29:09</t>
  </si>
  <si>
    <t xml:space="preserve"> 13:13:34</t>
  </si>
  <si>
    <t xml:space="preserve"> 18:01:14</t>
  </si>
  <si>
    <t xml:space="preserve"> 18:03:18</t>
  </si>
  <si>
    <t xml:space="preserve"> 18:05:31</t>
  </si>
  <si>
    <t xml:space="preserve"> 18:05:39</t>
  </si>
  <si>
    <t xml:space="preserve"> 18:07:18</t>
  </si>
  <si>
    <t xml:space="preserve"> 18:09:09</t>
  </si>
  <si>
    <t xml:space="preserve"> 18:10:58</t>
  </si>
  <si>
    <t xml:space="preserve"> 18:12:38</t>
  </si>
  <si>
    <t xml:space="preserve"> 11:51:14</t>
  </si>
  <si>
    <t xml:space="preserve"> 11:53:17</t>
  </si>
  <si>
    <t xml:space="preserve"> 11:55:46</t>
  </si>
  <si>
    <t xml:space="preserve"> 11:58:18</t>
  </si>
  <si>
    <t xml:space="preserve"> 12:00:12</t>
  </si>
  <si>
    <t xml:space="preserve"> 12:02:07</t>
  </si>
  <si>
    <t xml:space="preserve"> 12:03:55</t>
  </si>
  <si>
    <t xml:space="preserve"> 12:05:53</t>
  </si>
  <si>
    <t xml:space="preserve"> 18:54:15</t>
  </si>
  <si>
    <t xml:space="preserve"> 18:56:21</t>
  </si>
  <si>
    <t xml:space="preserve"> 18:58:53</t>
  </si>
  <si>
    <t xml:space="preserve"> 19:01:24</t>
  </si>
  <si>
    <t xml:space="preserve"> 19:03:30</t>
  </si>
  <si>
    <t xml:space="preserve"> 19:05:18</t>
  </si>
  <si>
    <t xml:space="preserve"> 19:07:02</t>
  </si>
  <si>
    <t xml:space="preserve"> 19:08:41</t>
  </si>
  <si>
    <t xml:space="preserve"> 19:10:27</t>
  </si>
  <si>
    <t xml:space="preserve"> 15:46:31</t>
  </si>
  <si>
    <t xml:space="preserve"> 15:49:20</t>
  </si>
  <si>
    <t xml:space="preserve"> 15:51:55</t>
  </si>
  <si>
    <t xml:space="preserve"> 15:54:01</t>
  </si>
  <si>
    <t xml:space="preserve"> 15:55:52</t>
  </si>
  <si>
    <t xml:space="preserve"> 15:58:03</t>
  </si>
  <si>
    <t xml:space="preserve"> 15:59:42</t>
  </si>
  <si>
    <t xml:space="preserve"> 16:01:15</t>
  </si>
  <si>
    <t xml:space="preserve"> 18:45:30</t>
  </si>
  <si>
    <t xml:space="preserve"> 18:47:35</t>
  </si>
  <si>
    <t xml:space="preserve"> 18:49:29</t>
  </si>
  <si>
    <t xml:space="preserve"> 18:51:14</t>
  </si>
  <si>
    <t xml:space="preserve"> 18:55:07</t>
  </si>
  <si>
    <t xml:space="preserve"> 18:56:38</t>
  </si>
  <si>
    <t xml:space="preserve"> 12:46:41</t>
  </si>
  <si>
    <t xml:space="preserve"> 12:48:39</t>
  </si>
  <si>
    <t xml:space="preserve"> 12:50:58</t>
  </si>
  <si>
    <t xml:space="preserve"> 12:54:35</t>
  </si>
  <si>
    <t xml:space="preserve"> 12:56:33</t>
  </si>
  <si>
    <t xml:space="preserve"> 12:57:52</t>
  </si>
  <si>
    <t xml:space="preserve"> 12:59:23</t>
  </si>
  <si>
    <t xml:space="preserve"> 10:16:53</t>
  </si>
  <si>
    <t xml:space="preserve"> 10:19:05</t>
  </si>
  <si>
    <t xml:space="preserve"> 10:21:16</t>
  </si>
  <si>
    <t xml:space="preserve"> 10:23:10</t>
  </si>
  <si>
    <t xml:space="preserve"> 10:25:01</t>
  </si>
  <si>
    <t xml:space="preserve"> 10:26:27</t>
  </si>
  <si>
    <t xml:space="preserve"> 10:27:44</t>
  </si>
  <si>
    <t xml:space="preserve"> 10:29:06</t>
  </si>
  <si>
    <t xml:space="preserve"> 10:30:24</t>
  </si>
  <si>
    <t xml:space="preserve"> 10:31:27</t>
  </si>
  <si>
    <t xml:space="preserve"> 12:53:08</t>
  </si>
  <si>
    <t xml:space="preserve"> 17:20:56</t>
  </si>
  <si>
    <t xml:space="preserve"> 17:23:03</t>
  </si>
  <si>
    <t xml:space="preserve"> 17:24:35</t>
  </si>
  <si>
    <t xml:space="preserve"> 17:25:48</t>
  </si>
  <si>
    <t xml:space="preserve"> 17:27:10</t>
  </si>
  <si>
    <t xml:space="preserve"> 17:28:38</t>
  </si>
  <si>
    <t xml:space="preserve"> 17:30:00</t>
  </si>
  <si>
    <t xml:space="preserve"> 09:38:26</t>
  </si>
  <si>
    <t xml:space="preserve"> 09:40:05</t>
  </si>
  <si>
    <t xml:space="preserve"> 09:42:31</t>
  </si>
  <si>
    <t xml:space="preserve"> 09:44:05</t>
  </si>
  <si>
    <t xml:space="preserve"> 09:45:17</t>
  </si>
  <si>
    <t xml:space="preserve"> 09:46:40</t>
  </si>
  <si>
    <t xml:space="preserve"> 09:47:56</t>
  </si>
  <si>
    <t xml:space="preserve"> 09:48:54</t>
  </si>
  <si>
    <t xml:space="preserve"> 14:50:53</t>
  </si>
  <si>
    <t xml:space="preserve"> 14:53:47</t>
  </si>
  <si>
    <t xml:space="preserve"> 14:55:57</t>
  </si>
  <si>
    <t xml:space="preserve"> 14:58:45</t>
  </si>
  <si>
    <t xml:space="preserve"> 15:00:40</t>
  </si>
  <si>
    <t xml:space="preserve"> 15:02:02</t>
  </si>
  <si>
    <t xml:space="preserve"> 15:03:12</t>
  </si>
  <si>
    <t xml:space="preserve"> 15:04:25</t>
  </si>
  <si>
    <t xml:space="preserve"> 15:05:25</t>
  </si>
  <si>
    <t xml:space="preserve"> 11:00:05</t>
  </si>
  <si>
    <t xml:space="preserve"> 14:46:39</t>
  </si>
  <si>
    <t xml:space="preserve"> 14:48:30</t>
  </si>
  <si>
    <t xml:space="preserve"> 14:49:47</t>
  </si>
  <si>
    <t xml:space="preserve"> 14:50:52</t>
  </si>
  <si>
    <t xml:space="preserve"> 14:52:06</t>
  </si>
  <si>
    <t xml:space="preserve"> 14:53:11</t>
  </si>
  <si>
    <t xml:space="preserve"> 14:54:08</t>
  </si>
  <si>
    <t xml:space="preserve"> 17:18:34</t>
  </si>
  <si>
    <t xml:space="preserve"> 17:20:19</t>
  </si>
  <si>
    <t xml:space="preserve"> 17:21:33</t>
  </si>
  <si>
    <t xml:space="preserve"> 17:22:55</t>
  </si>
  <si>
    <t xml:space="preserve"> 17:23:59</t>
  </si>
  <si>
    <t xml:space="preserve"> 17:24:51</t>
  </si>
  <si>
    <t xml:space="preserve"> 13:14:35</t>
  </si>
  <si>
    <t xml:space="preserve"> 13:16:15</t>
  </si>
  <si>
    <t xml:space="preserve"> 13:18:01</t>
  </si>
  <si>
    <t xml:space="preserve"> 13:20:12</t>
  </si>
  <si>
    <t xml:space="preserve"> 13:21:19</t>
  </si>
  <si>
    <t xml:space="preserve"> 13:22:23</t>
  </si>
  <si>
    <t xml:space="preserve"> 13:23:42</t>
  </si>
  <si>
    <t xml:space="preserve"> 13:24:35</t>
  </si>
  <si>
    <t xml:space="preserve"> 08:48:08</t>
  </si>
  <si>
    <t xml:space="preserve"> 08:49:45</t>
  </si>
  <si>
    <t xml:space="preserve"> 08:51:17</t>
  </si>
  <si>
    <t xml:space="preserve"> 08:52:14</t>
  </si>
  <si>
    <t xml:space="preserve"> 08:53:12</t>
  </si>
  <si>
    <t xml:space="preserve"> 08:53:56</t>
  </si>
  <si>
    <t xml:space="preserve"> 08:54:43</t>
  </si>
  <si>
    <t xml:space="preserve"> 16:17:16</t>
  </si>
  <si>
    <t xml:space="preserve"> 16:17:24</t>
  </si>
  <si>
    <t xml:space="preserve"> 16:19:42</t>
  </si>
  <si>
    <t xml:space="preserve"> 16:19:49</t>
  </si>
  <si>
    <t xml:space="preserve"> 16:23:15</t>
  </si>
  <si>
    <t xml:space="preserve"> 16:24:43</t>
  </si>
  <si>
    <t xml:space="preserve"> 16:25:59</t>
  </si>
  <si>
    <t xml:space="preserve"> 16:26:42</t>
  </si>
  <si>
    <t xml:space="preserve"> 23:02:58</t>
  </si>
  <si>
    <t xml:space="preserve"> 23:04:53</t>
  </si>
  <si>
    <t xml:space="preserve"> 23:06:47</t>
  </si>
  <si>
    <t xml:space="preserve"> 23:08:18</t>
  </si>
  <si>
    <t xml:space="preserve"> 23:10:08</t>
  </si>
  <si>
    <t xml:space="preserve"> 23:11:46</t>
  </si>
  <si>
    <t xml:space="preserve"> 23:12:50</t>
  </si>
  <si>
    <t xml:space="preserve"> 23:13:46</t>
  </si>
  <si>
    <t xml:space="preserve"> 23:14:56</t>
  </si>
  <si>
    <t xml:space="preserve"> 23:15:52</t>
  </si>
  <si>
    <t xml:space="preserve"> 06:06:29</t>
  </si>
  <si>
    <t xml:space="preserve"> 06:08:41</t>
  </si>
  <si>
    <t xml:space="preserve"> 06:10:18</t>
  </si>
  <si>
    <t xml:space="preserve"> 06:11:39</t>
  </si>
  <si>
    <t xml:space="preserve"> 06:13:01</t>
  </si>
  <si>
    <t xml:space="preserve"> 06:14:04</t>
  </si>
  <si>
    <t xml:space="preserve"> 06:15:08</t>
  </si>
  <si>
    <t>CHLA (ug/l)</t>
  </si>
  <si>
    <t>CHLA 2 (ug/l)</t>
  </si>
  <si>
    <t>CHLA avg (ug/l)</t>
  </si>
  <si>
    <t>PHAEOPIGMENT (ug/l)</t>
  </si>
  <si>
    <t>PHAEOPIGMENT 2 (ug/l)</t>
  </si>
  <si>
    <t>PHAEOPIGMENT avg (ug/l)</t>
  </si>
  <si>
    <t xml:space="preserve"> 18:01:02</t>
  </si>
  <si>
    <t xml:space="preserve"> 18:04:18</t>
  </si>
  <si>
    <t xml:space="preserve"> 18:06:31</t>
  </si>
  <si>
    <t xml:space="preserve"> 18:07:51</t>
  </si>
  <si>
    <t xml:space="preserve"> 18:09:10</t>
  </si>
  <si>
    <t xml:space="preserve"> 18:10:39</t>
  </si>
  <si>
    <t xml:space="preserve"> 18:12:04</t>
  </si>
  <si>
    <t xml:space="preserve"> 16:23:41</t>
  </si>
  <si>
    <t xml:space="preserve"> 16:26:06</t>
  </si>
  <si>
    <t xml:space="preserve"> 16:28:35</t>
  </si>
  <si>
    <t xml:space="preserve"> 16:31:22</t>
  </si>
  <si>
    <t xml:space="preserve"> 16:33:19</t>
  </si>
  <si>
    <t xml:space="preserve"> 16:34:54</t>
  </si>
  <si>
    <t xml:space="preserve"> 16:36:36</t>
  </si>
  <si>
    <t xml:space="preserve"> 16:38:06</t>
  </si>
  <si>
    <t xml:space="preserve"> 16:39:35</t>
  </si>
  <si>
    <t xml:space="preserve"> 14:49:57</t>
  </si>
  <si>
    <t xml:space="preserve"> 14:52:22</t>
  </si>
  <si>
    <t xml:space="preserve"> 14:55:51</t>
  </si>
  <si>
    <t xml:space="preserve"> 14:58:03</t>
  </si>
  <si>
    <t xml:space="preserve"> 14:59:55</t>
  </si>
  <si>
    <t xml:space="preserve"> 15:01:34</t>
  </si>
  <si>
    <t xml:space="preserve"> 15:03:43</t>
  </si>
  <si>
    <t xml:space="preserve"> 15:06:09</t>
  </si>
  <si>
    <t xml:space="preserve"> 10:07:00</t>
  </si>
  <si>
    <t xml:space="preserve"> 10:10:04</t>
  </si>
  <si>
    <t xml:space="preserve"> 10:12:37</t>
  </si>
  <si>
    <t xml:space="preserve"> 10:14:34</t>
  </si>
  <si>
    <t xml:space="preserve"> 10:16:25</t>
  </si>
  <si>
    <t xml:space="preserve"> 10:18:06</t>
  </si>
  <si>
    <t xml:space="preserve"> 10:18:08</t>
  </si>
  <si>
    <t xml:space="preserve"> 10:19:22</t>
  </si>
  <si>
    <t xml:space="preserve"> 10:20:58</t>
  </si>
  <si>
    <t xml:space="preserve"> 09:38:37</t>
  </si>
  <si>
    <t xml:space="preserve"> 09:38:40</t>
  </si>
  <si>
    <t xml:space="preserve"> 09:46:27</t>
  </si>
  <si>
    <t xml:space="preserve"> 09:49:31</t>
  </si>
  <si>
    <t xml:space="preserve"> 09:52:51</t>
  </si>
  <si>
    <t xml:space="preserve"> 09:55:15</t>
  </si>
  <si>
    <t xml:space="preserve"> 09:57:04</t>
  </si>
  <si>
    <t xml:space="preserve"> 09:59:09</t>
  </si>
  <si>
    <t xml:space="preserve"> 10:00:39</t>
  </si>
  <si>
    <t xml:space="preserve"> 10:02:22</t>
  </si>
  <si>
    <t xml:space="preserve"> 12:47:34</t>
  </si>
  <si>
    <t xml:space="preserve"> 12:49:14</t>
  </si>
  <si>
    <t xml:space="preserve"> 12:51:30</t>
  </si>
  <si>
    <t xml:space="preserve"> 12:54:41</t>
  </si>
  <si>
    <t xml:space="preserve"> 12:56:47</t>
  </si>
  <si>
    <t xml:space="preserve"> 12:58:18</t>
  </si>
  <si>
    <t xml:space="preserve"> 12:59:31</t>
  </si>
  <si>
    <t xml:space="preserve"> 17:56:30</t>
  </si>
  <si>
    <t xml:space="preserve"> 17:59:18</t>
  </si>
  <si>
    <t xml:space="preserve"> 18:00:56</t>
  </si>
  <si>
    <t xml:space="preserve"> 18:02:38</t>
  </si>
  <si>
    <t xml:space="preserve"> 18:03:42</t>
  </si>
  <si>
    <t xml:space="preserve"> 18:04:51</t>
  </si>
  <si>
    <t xml:space="preserve"> 15:33:14</t>
  </si>
  <si>
    <t xml:space="preserve"> 15:35:17</t>
  </si>
  <si>
    <t xml:space="preserve"> 15:37:48</t>
  </si>
  <si>
    <t xml:space="preserve"> 15:39:36</t>
  </si>
  <si>
    <t xml:space="preserve"> 15:41:46</t>
  </si>
  <si>
    <t xml:space="preserve"> 15:43:47</t>
  </si>
  <si>
    <t xml:space="preserve"> 15:45:01</t>
  </si>
  <si>
    <t xml:space="preserve"> 15:43:26</t>
  </si>
  <si>
    <t xml:space="preserve"> 15:45:25</t>
  </si>
  <si>
    <t xml:space="preserve"> 15:47:11</t>
  </si>
  <si>
    <t xml:space="preserve"> 15:49:13</t>
  </si>
  <si>
    <t xml:space="preserve"> 15:50:46</t>
  </si>
  <si>
    <t xml:space="preserve"> 15:52:54</t>
  </si>
  <si>
    <t xml:space="preserve"> 15:54:26</t>
  </si>
  <si>
    <t xml:space="preserve"> 15:55:48</t>
  </si>
  <si>
    <t xml:space="preserve"> 15:57:02</t>
  </si>
  <si>
    <t xml:space="preserve"> 11:56:04</t>
  </si>
  <si>
    <t xml:space="preserve"> 11:57:54</t>
  </si>
  <si>
    <t xml:space="preserve"> 11:59:19</t>
  </si>
  <si>
    <t xml:space="preserve"> 12:00:26</t>
  </si>
  <si>
    <t xml:space="preserve"> 12:01:13</t>
  </si>
  <si>
    <t xml:space="preserve"> 12:02:01</t>
  </si>
  <si>
    <t xml:space="preserve"> 12:02:52</t>
  </si>
  <si>
    <t xml:space="preserve"> 12:03:43</t>
  </si>
  <si>
    <t xml:space="preserve"> 08:50:16</t>
  </si>
  <si>
    <t xml:space="preserve"> 08:51:53</t>
  </si>
  <si>
    <t xml:space="preserve"> 08:55:41</t>
  </si>
  <si>
    <t xml:space="preserve"> 08:56:57</t>
  </si>
  <si>
    <t xml:space="preserve"> 08:58:28</t>
  </si>
  <si>
    <t xml:space="preserve"> 08:59:07</t>
  </si>
  <si>
    <t xml:space="preserve"> 09:00:29</t>
  </si>
  <si>
    <t xml:space="preserve"> 07:25:27</t>
  </si>
  <si>
    <t xml:space="preserve"> 07:25:37</t>
  </si>
  <si>
    <t xml:space="preserve"> 07:27:48</t>
  </si>
  <si>
    <t xml:space="preserve"> 07:30:17</t>
  </si>
  <si>
    <t xml:space="preserve"> 07:32:53</t>
  </si>
  <si>
    <t xml:space="preserve"> 07:35:30</t>
  </si>
  <si>
    <t xml:space="preserve"> 07:37:37</t>
  </si>
  <si>
    <t xml:space="preserve"> 07:39:02</t>
  </si>
  <si>
    <t xml:space="preserve"> 07:40:29</t>
  </si>
  <si>
    <t xml:space="preserve"> 07:42:31</t>
  </si>
  <si>
    <t xml:space="preserve"> 07:44:34</t>
  </si>
  <si>
    <t xml:space="preserve"> 09:45:12</t>
  </si>
  <si>
    <t xml:space="preserve"> 09:46:28</t>
  </si>
  <si>
    <t xml:space="preserve"> 09:48:21</t>
  </si>
  <si>
    <t xml:space="preserve"> 09:49:38</t>
  </si>
  <si>
    <t xml:space="preserve"> 09:50:34</t>
  </si>
  <si>
    <t xml:space="preserve"> 09:51:38</t>
  </si>
  <si>
    <t xml:space="preserve"> 09:52:20</t>
  </si>
  <si>
    <t xml:space="preserve"> 09:53:05</t>
  </si>
  <si>
    <t xml:space="preserve"> 14:00:46</t>
  </si>
  <si>
    <t xml:space="preserve"> 14:01:50</t>
  </si>
  <si>
    <t xml:space="preserve"> 14:02:44</t>
  </si>
  <si>
    <t xml:space="preserve"> 14:03:41</t>
  </si>
  <si>
    <t xml:space="preserve"> 14:04:37</t>
  </si>
  <si>
    <t xml:space="preserve"> 14:05:31</t>
  </si>
  <si>
    <t xml:space="preserve"> 17:29:19</t>
  </si>
  <si>
    <t xml:space="preserve"> 17:31:53</t>
  </si>
  <si>
    <t xml:space="preserve"> 17:33:49</t>
  </si>
  <si>
    <t xml:space="preserve"> 17:35:34</t>
  </si>
  <si>
    <t xml:space="preserve"> 17:37:29</t>
  </si>
  <si>
    <t xml:space="preserve"> 17:38:55</t>
  </si>
  <si>
    <t xml:space="preserve"> 17:40:36</t>
  </si>
  <si>
    <t xml:space="preserve"> 17:07:29</t>
  </si>
  <si>
    <t xml:space="preserve"> 17:09:21</t>
  </si>
  <si>
    <t xml:space="preserve"> 17:11:12</t>
  </si>
  <si>
    <t xml:space="preserve"> 17:13:44</t>
  </si>
  <si>
    <t xml:space="preserve"> 17:15:37</t>
  </si>
  <si>
    <t xml:space="preserve"> 17:17:32</t>
  </si>
  <si>
    <t xml:space="preserve"> 17:19:34</t>
  </si>
  <si>
    <t xml:space="preserve"> 17:21:10</t>
  </si>
  <si>
    <t xml:space="preserve"> 17:22:45</t>
  </si>
  <si>
    <t xml:space="preserve"> 13:15:28</t>
  </si>
  <si>
    <t xml:space="preserve"> 13:17:03</t>
  </si>
  <si>
    <t xml:space="preserve"> 13:18:36</t>
  </si>
  <si>
    <t xml:space="preserve"> 13:19:47</t>
  </si>
  <si>
    <t xml:space="preserve"> 13:21:07</t>
  </si>
  <si>
    <t xml:space="preserve"> 13:22:17</t>
  </si>
  <si>
    <t xml:space="preserve"> 13:23:59</t>
  </si>
  <si>
    <t xml:space="preserve"> 10:49:13</t>
  </si>
  <si>
    <t xml:space="preserve"> 10:51:32</t>
  </si>
  <si>
    <t xml:space="preserve"> 10:54:03</t>
  </si>
  <si>
    <t xml:space="preserve"> 10:56:37</t>
  </si>
  <si>
    <t xml:space="preserve"> 10:58:15</t>
  </si>
  <si>
    <t xml:space="preserve"> 11:01:50</t>
  </si>
  <si>
    <t xml:space="preserve"> 11:03:38</t>
  </si>
  <si>
    <t xml:space="preserve"> 10:02:44</t>
  </si>
  <si>
    <t xml:space="preserve"> 10:02:53</t>
  </si>
  <si>
    <t xml:space="preserve"> 10:04:29</t>
  </si>
  <si>
    <t xml:space="preserve"> 10:05:59</t>
  </si>
  <si>
    <t xml:space="preserve"> 10:07:48</t>
  </si>
  <si>
    <t xml:space="preserve"> 10:10:05</t>
  </si>
  <si>
    <t xml:space="preserve"> 10:11:28</t>
  </si>
  <si>
    <t xml:space="preserve"> 10:12:22</t>
  </si>
  <si>
    <t xml:space="preserve"> 10:13:34</t>
  </si>
  <si>
    <t xml:space="preserve"> 10:14:29</t>
  </si>
  <si>
    <t xml:space="preserve"> 10:16:40</t>
  </si>
  <si>
    <t xml:space="preserve"> 10:03:52</t>
  </si>
  <si>
    <t xml:space="preserve"> 10:05:05</t>
  </si>
  <si>
    <t xml:space="preserve"> 10:06:53</t>
  </si>
  <si>
    <t xml:space="preserve"> 10:08:19</t>
  </si>
  <si>
    <t xml:space="preserve"> 10:09:19</t>
  </si>
  <si>
    <t xml:space="preserve"> 10:10:21</t>
  </si>
  <si>
    <t xml:space="preserve"> 10:11:09</t>
  </si>
  <si>
    <t xml:space="preserve"> 10:12:21</t>
  </si>
  <si>
    <t xml:space="preserve"> 15:28:23</t>
  </si>
  <si>
    <t xml:space="preserve"> 15:29:30</t>
  </si>
  <si>
    <t xml:space="preserve"> 15:31:01</t>
  </si>
  <si>
    <t xml:space="preserve"> 15:32:10</t>
  </si>
  <si>
    <t xml:space="preserve"> 15:33:51</t>
  </si>
  <si>
    <t xml:space="preserve"> 15:34:59</t>
  </si>
  <si>
    <t>3,6</t>
  </si>
  <si>
    <t>DIC/TA 1 comments</t>
  </si>
  <si>
    <t>SA: Replicates not great!</t>
  </si>
  <si>
    <t>pieces of glass in sample bottle, not sure where it came from; keysight error</t>
  </si>
  <si>
    <t>broken glass in bottle, not sure where it came from SA: Replicates not great!</t>
  </si>
  <si>
    <t>collar broken</t>
  </si>
  <si>
    <t>SA: T and S slightly different in master than sample file, kept WOAC/master version (rather than CO2/DIC-TA version)</t>
  </si>
  <si>
    <t>SA: Duplicates of all but this sample in this cast had good agreement (this one had 12 umol/kg diff for TA and 30 for DIC). These values are the average of the two disagreeing analyses.</t>
  </si>
  <si>
    <t>sample ran twice</t>
  </si>
  <si>
    <t>6,3</t>
  </si>
  <si>
    <t>electrical tape used to seal bottle</t>
  </si>
  <si>
    <t>MO: headspace was highly variable between all of the samples; some bottles had a notably large headspace</t>
  </si>
  <si>
    <t>TA ran twice</t>
  </si>
  <si>
    <t>TN343</t>
  </si>
  <si>
    <t>SA: Depths and CTD info don't match WOAC file but lined up with Niskins using file logs and DIC bottle #s.</t>
  </si>
  <si>
    <t>value of -3.0 for DIC 1 clearly not possible, so deleted</t>
  </si>
  <si>
    <t xml:space="preserve"> 21:01:37</t>
  </si>
  <si>
    <t xml:space="preserve"> 21:04:00</t>
  </si>
  <si>
    <t xml:space="preserve"> 21:06:23</t>
  </si>
  <si>
    <t xml:space="preserve"> 21:08:52</t>
  </si>
  <si>
    <t xml:space="preserve"> 21:11:12</t>
  </si>
  <si>
    <t xml:space="preserve"> 21:12:59</t>
  </si>
  <si>
    <t xml:space="preserve"> 21:14:25</t>
  </si>
  <si>
    <t xml:space="preserve"> 21:15:48</t>
  </si>
  <si>
    <t xml:space="preserve"> 21:16:49</t>
  </si>
  <si>
    <t xml:space="preserve"> 21:17:57</t>
  </si>
  <si>
    <t>AQ2016</t>
  </si>
  <si>
    <t>NITRATE umol_kg</t>
  </si>
  <si>
    <t>NITRITE umol_kg</t>
  </si>
  <si>
    <t>AMMONIA umol_kg</t>
  </si>
  <si>
    <t>PHOSPHATE umol_kg</t>
  </si>
  <si>
    <t>SILICATE umol_kg</t>
  </si>
  <si>
    <t>Salt 4 co2sys</t>
  </si>
  <si>
    <t>Sil 4 co2sys</t>
  </si>
  <si>
    <t>PO4 4 co2sys</t>
  </si>
  <si>
    <t>T in</t>
  </si>
  <si>
    <t>Pr in</t>
  </si>
  <si>
    <t>TA 4 co2sys</t>
  </si>
  <si>
    <t>DIC 4 co2sys</t>
  </si>
  <si>
    <t>Ph Total in situ</t>
  </si>
  <si>
    <t>CO2 µmol/kg</t>
  </si>
  <si>
    <t>HCO3- µmol/kg</t>
  </si>
  <si>
    <t>Revelle</t>
  </si>
  <si>
    <t>in-situ density kg/m^3</t>
  </si>
  <si>
    <t>Questionable due to salinity vs alkalinity plot</t>
  </si>
  <si>
    <t>liquid sensor level error, not sure if it titrated the correct amount for DIC</t>
  </si>
  <si>
    <t>questionable TA due to Salinity vs TA plot</t>
  </si>
  <si>
    <t>questionable TA due to Salinity vs TA plot. DIC duplicate off by 64 but analysis looks fine</t>
  </si>
  <si>
    <t>duplicates not great, but analysis looks fine</t>
  </si>
  <si>
    <t>Barnes 07-2017</t>
  </si>
  <si>
    <t>CAB1075</t>
  </si>
  <si>
    <t>CAB1019</t>
  </si>
  <si>
    <t>CAB1023</t>
  </si>
  <si>
    <t>CAB1028</t>
  </si>
  <si>
    <t>CAB1034</t>
  </si>
  <si>
    <t>CAB1037</t>
  </si>
  <si>
    <t>CAB1041</t>
  </si>
  <si>
    <t>CAB1045</t>
  </si>
  <si>
    <t>CAB1050</t>
  </si>
  <si>
    <t>Not a good replicate at all</t>
  </si>
  <si>
    <t>Aquila 10-2016</t>
  </si>
  <si>
    <t>Aquila</t>
  </si>
  <si>
    <t>Barnes 04-2017</t>
  </si>
  <si>
    <t>CAB1065</t>
  </si>
  <si>
    <t>Robertson 05-2017</t>
  </si>
  <si>
    <t>RBTSON201705</t>
  </si>
  <si>
    <t>Date_collected</t>
  </si>
  <si>
    <t>Time_collected</t>
  </si>
  <si>
    <t>TA_1_umol_kg</t>
  </si>
  <si>
    <t>DIC_1_umol_kg</t>
  </si>
  <si>
    <t xml:space="preserve">TA_1_QC </t>
  </si>
  <si>
    <t>DIC_1_QC</t>
  </si>
  <si>
    <t>Date &amp; Time TA_1 Analyzed</t>
  </si>
  <si>
    <t>Date &amp; Time DIC_1  Analyzed</t>
  </si>
  <si>
    <t>lab where DIC/TA_1 samples run (1=PMEL, 2=FHL)</t>
  </si>
  <si>
    <t>TA_2_umol_kg</t>
  </si>
  <si>
    <t>DIC_2_umol_kg</t>
  </si>
  <si>
    <t xml:space="preserve">TA_2_QC </t>
  </si>
  <si>
    <t>DIC_2_QC</t>
  </si>
  <si>
    <t>Date &amp; Time TA_2 Analyzed</t>
  </si>
  <si>
    <t>Date &amp; Time DIC_2 Analyzed</t>
  </si>
  <si>
    <t>DIC/TA_2 comments</t>
  </si>
  <si>
    <t>lab where DIC/TA_2 samples run (1=PMEL, 2=FHL)</t>
  </si>
  <si>
    <t>Not run on the same cell as below</t>
  </si>
  <si>
    <t>BOLD085</t>
  </si>
  <si>
    <t>starting month of cruise</t>
  </si>
  <si>
    <t>NOAA Ship Bell M. Shimada</t>
  </si>
  <si>
    <t>Ship_cruise_code</t>
  </si>
  <si>
    <t>Longform cruise name</t>
  </si>
  <si>
    <t>ChaBapre052012, ChaBapost052012, ChaBa052012, NEMOpre052012, NEMOpost052012</t>
  </si>
  <si>
    <t>Cruise name aliases from early data sheets</t>
  </si>
  <si>
    <t>SH1604 (or SH-16-04)</t>
  </si>
  <si>
    <t>Comments</t>
  </si>
  <si>
    <t>Need O2 data from CTD</t>
  </si>
  <si>
    <t>Needs</t>
  </si>
  <si>
    <t>These appear to JUST be Cha Ba station samples. (Out of order.)</t>
  </si>
  <si>
    <t>Need to do O2 correction on these.</t>
  </si>
  <si>
    <t>CRUISE_ID</t>
  </si>
  <si>
    <t>LONGITUDE_DEC</t>
  </si>
  <si>
    <t>LATITUDE_DEC</t>
  </si>
  <si>
    <t>STATION_NO</t>
  </si>
  <si>
    <t>NISKIN_NO</t>
  </si>
  <si>
    <t>CTDPRS_DBAR</t>
  </si>
  <si>
    <t>CTDTMP_DEG_C_ITS90</t>
  </si>
  <si>
    <t>CTDSAL_PSS78</t>
  </si>
  <si>
    <t>SIGMATHETA_KG_M3</t>
  </si>
  <si>
    <t>CTDOXY_UMOL_KG_ADJ</t>
  </si>
  <si>
    <t>OXYGEN_FLAG_W</t>
  </si>
  <si>
    <t>NITRATE_UMOL_L</t>
  </si>
  <si>
    <t>NITRITE_UMOL_L</t>
  </si>
  <si>
    <t>AMMONIUM_UMOL_L</t>
  </si>
  <si>
    <t>PHOSPHATE_UMOL_L</t>
  </si>
  <si>
    <t>SILICATE_UMOL_L</t>
  </si>
  <si>
    <t/>
  </si>
  <si>
    <t>pCO2 uatm</t>
  </si>
  <si>
    <t>CO3-- umol/kg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</si>
</sst>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;@"/>
    <numFmt numFmtId="165" formatCode="h:mm:ss;@"/>
    <numFmt numFmtId="166" formatCode="0.000"/>
    <numFmt numFmtId="167" formatCode="0.0"/>
    <numFmt numFmtId="168" formatCode="m/d/yy\ h:mm;@"/>
    <numFmt numFmtId="169" formatCode="[$-409]mmm\-yy;@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color rgb="FF22222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FFF00"/>
        <bgColor rgb="FFDBE5F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DBE5F1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65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8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3">
    <xf numFmtId="0" fontId="0" fillId="0" borderId="0" xfId="0"/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167" fontId="8" fillId="0" borderId="0" xfId="0" applyNumberFormat="1" applyFont="1" applyFill="1" applyBorder="1" applyAlignment="1">
      <alignment horizontal="center" vertical="center"/>
    </xf>
    <xf numFmtId="167" fontId="10" fillId="0" borderId="0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167" fontId="10" fillId="7" borderId="0" xfId="0" applyNumberFormat="1" applyFont="1" applyFill="1" applyBorder="1" applyAlignment="1">
      <alignment horizontal="center" vertical="center"/>
    </xf>
    <xf numFmtId="1" fontId="8" fillId="7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65" fontId="11" fillId="8" borderId="0" xfId="0" applyNumberFormat="1" applyFont="1" applyFill="1" applyBorder="1" applyAlignment="1">
      <alignment horizontal="center" vertical="center" wrapText="1"/>
    </xf>
    <xf numFmtId="166" fontId="11" fillId="8" borderId="0" xfId="0" applyNumberFormat="1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66" fontId="11" fillId="0" borderId="0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2" fontId="0" fillId="0" borderId="0" xfId="0" applyNumberForma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 vertical="center"/>
    </xf>
    <xf numFmtId="167" fontId="17" fillId="0" borderId="0" xfId="0" applyNumberFormat="1" applyFont="1" applyBorder="1" applyAlignment="1">
      <alignment horizontal="center" vertical="center"/>
    </xf>
    <xf numFmtId="167" fontId="17" fillId="4" borderId="0" xfId="0" applyNumberFormat="1" applyFont="1" applyFill="1" applyBorder="1" applyAlignment="1">
      <alignment horizontal="center" vertical="center"/>
    </xf>
    <xf numFmtId="1" fontId="18" fillId="0" borderId="0" xfId="394" applyNumberFormat="1" applyFont="1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22" fontId="17" fillId="0" borderId="0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166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/>
    </xf>
    <xf numFmtId="166" fontId="20" fillId="0" borderId="0" xfId="0" applyNumberFormat="1" applyFont="1" applyFill="1" applyBorder="1" applyAlignment="1">
      <alignment horizontal="center" vertical="center"/>
    </xf>
    <xf numFmtId="166" fontId="14" fillId="2" borderId="0" xfId="0" applyNumberFormat="1" applyFont="1" applyFill="1" applyBorder="1" applyAlignment="1">
      <alignment horizontal="center" vertical="center"/>
    </xf>
    <xf numFmtId="166" fontId="14" fillId="0" borderId="0" xfId="0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7" fontId="14" fillId="0" borderId="0" xfId="0" applyNumberFormat="1" applyFont="1" applyBorder="1" applyAlignment="1">
      <alignment horizontal="center" vertical="center"/>
    </xf>
    <xf numFmtId="14" fontId="14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66" fontId="14" fillId="5" borderId="0" xfId="0" applyNumberFormat="1" applyFont="1" applyFill="1" applyBorder="1" applyAlignment="1">
      <alignment horizontal="center" vertical="center"/>
    </xf>
    <xf numFmtId="166" fontId="14" fillId="3" borderId="0" xfId="0" applyNumberFormat="1" applyFont="1" applyFill="1" applyBorder="1" applyAlignment="1">
      <alignment horizontal="center" vertical="center"/>
    </xf>
    <xf numFmtId="166" fontId="16" fillId="3" borderId="0" xfId="0" applyNumberFormat="1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7" fontId="14" fillId="0" borderId="0" xfId="0" applyNumberFormat="1" applyFont="1" applyFill="1" applyBorder="1" applyAlignment="1">
      <alignment horizontal="center" vertical="center"/>
    </xf>
    <xf numFmtId="165" fontId="14" fillId="0" borderId="0" xfId="0" applyNumberFormat="1" applyFont="1" applyFill="1" applyBorder="1" applyAlignment="1">
      <alignment horizontal="center" vertical="center"/>
    </xf>
    <xf numFmtId="2" fontId="15" fillId="8" borderId="0" xfId="0" applyNumberFormat="1" applyFont="1" applyFill="1" applyBorder="1" applyAlignment="1">
      <alignment horizontal="center" vertical="center" wrapText="1"/>
    </xf>
    <xf numFmtId="2" fontId="1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Border="1"/>
    <xf numFmtId="167" fontId="19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22" fontId="19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23" fillId="0" borderId="0" xfId="0" applyFont="1" applyFill="1" applyBorder="1" applyAlignment="1">
      <alignment horizontal="center" wrapText="1"/>
    </xf>
    <xf numFmtId="1" fontId="0" fillId="0" borderId="0" xfId="0" applyNumberFormat="1" applyBorder="1" applyAlignment="1">
      <alignment horizontal="center" vertical="center"/>
    </xf>
    <xf numFmtId="1" fontId="8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vertical="center"/>
    </xf>
    <xf numFmtId="1" fontId="0" fillId="0" borderId="0" xfId="0" applyNumberFormat="1" applyFill="1" applyAlignment="1"/>
    <xf numFmtId="1" fontId="20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left" vertical="center"/>
    </xf>
    <xf numFmtId="0" fontId="27" fillId="0" borderId="0" xfId="0" applyFont="1"/>
    <xf numFmtId="0" fontId="27" fillId="0" borderId="0" xfId="0" applyFont="1" applyFill="1"/>
    <xf numFmtId="2" fontId="9" fillId="10" borderId="0" xfId="0" applyNumberFormat="1" applyFont="1" applyFill="1" applyBorder="1" applyAlignment="1">
      <alignment horizontal="center" vertical="center" wrapText="1"/>
    </xf>
    <xf numFmtId="166" fontId="9" fillId="10" borderId="0" xfId="0" applyNumberFormat="1" applyFont="1" applyFill="1" applyBorder="1" applyAlignment="1">
      <alignment horizontal="center" vertical="center" wrapText="1"/>
    </xf>
    <xf numFmtId="167" fontId="9" fillId="10" borderId="0" xfId="0" applyNumberFormat="1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 wrapText="1"/>
    </xf>
    <xf numFmtId="167" fontId="9" fillId="11" borderId="0" xfId="0" applyNumberFormat="1" applyFont="1" applyFill="1" applyBorder="1" applyAlignment="1">
      <alignment horizontal="center" vertical="center" wrapText="1"/>
    </xf>
    <xf numFmtId="2" fontId="11" fillId="8" borderId="0" xfId="0" applyNumberFormat="1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166" fontId="11" fillId="12" borderId="0" xfId="0" applyNumberFormat="1" applyFont="1" applyFill="1" applyBorder="1" applyAlignment="1">
      <alignment horizontal="center" vertical="center" wrapText="1"/>
    </xf>
    <xf numFmtId="166" fontId="15" fillId="12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top"/>
    </xf>
    <xf numFmtId="169" fontId="19" fillId="0" borderId="0" xfId="0" applyNumberFormat="1" applyFont="1" applyFill="1" applyAlignment="1">
      <alignment vertical="top"/>
    </xf>
    <xf numFmtId="0" fontId="27" fillId="0" borderId="0" xfId="0" applyFont="1" applyFill="1" applyBorder="1" applyAlignment="1">
      <alignment horizontal="left" vertical="top"/>
    </xf>
    <xf numFmtId="17" fontId="19" fillId="0" borderId="0" xfId="0" applyNumberFormat="1" applyFont="1" applyFill="1" applyAlignment="1">
      <alignment vertical="top"/>
    </xf>
    <xf numFmtId="0" fontId="27" fillId="0" borderId="0" xfId="0" applyFont="1" applyFill="1" applyBorder="1" applyAlignment="1">
      <alignment horizontal="left" vertical="top" wrapText="1"/>
    </xf>
    <xf numFmtId="17" fontId="27" fillId="0" borderId="0" xfId="0" applyNumberFormat="1" applyFont="1" applyFill="1" applyAlignment="1">
      <alignment vertical="top"/>
    </xf>
    <xf numFmtId="17" fontId="28" fillId="0" borderId="0" xfId="0" applyNumberFormat="1" applyFont="1" applyFill="1" applyBorder="1" applyAlignment="1">
      <alignment horizontal="center" vertical="top"/>
    </xf>
    <xf numFmtId="0" fontId="28" fillId="0" borderId="0" xfId="0" applyFont="1" applyFill="1" applyBorder="1" applyAlignment="1">
      <alignment horizontal="center" vertical="top"/>
    </xf>
    <xf numFmtId="17" fontId="28" fillId="0" borderId="0" xfId="0" applyNumberFormat="1" applyFont="1" applyFill="1" applyBorder="1" applyAlignment="1">
      <alignment horizontal="left" vertical="top"/>
    </xf>
    <xf numFmtId="0" fontId="27" fillId="0" borderId="0" xfId="0" applyFont="1" applyFill="1" applyAlignment="1">
      <alignment vertical="top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9" fillId="0" borderId="0" xfId="0" applyFont="1" applyBorder="1"/>
    <xf numFmtId="0" fontId="0" fillId="0" borderId="0" xfId="0" applyAlignment="1">
      <alignment horizontal="center"/>
    </xf>
    <xf numFmtId="16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167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2" fontId="3" fillId="0" borderId="0" xfId="0" applyNumberFormat="1" applyFont="1" applyFill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 wrapText="1"/>
    </xf>
    <xf numFmtId="0" fontId="9" fillId="13" borderId="0" xfId="0" applyFont="1" applyFill="1" applyBorder="1" applyAlignment="1">
      <alignment horizontal="center" vertical="center" wrapText="1"/>
    </xf>
    <xf numFmtId="14" fontId="14" fillId="0" borderId="0" xfId="0" applyNumberFormat="1" applyFont="1" applyFill="1" applyBorder="1" applyAlignment="1">
      <alignment horizontal="center" vertical="center"/>
    </xf>
    <xf numFmtId="168" fontId="0" fillId="0" borderId="0" xfId="0" applyNumberFormat="1" applyFill="1" applyBorder="1" applyAlignment="1">
      <alignment horizontal="center" vertical="center"/>
    </xf>
    <xf numFmtId="0" fontId="8" fillId="14" borderId="0" xfId="0" applyFont="1" applyFill="1" applyBorder="1" applyAlignment="1">
      <alignment horizontal="center" vertical="center"/>
    </xf>
    <xf numFmtId="17" fontId="14" fillId="14" borderId="0" xfId="0" applyNumberFormat="1" applyFont="1" applyFill="1" applyBorder="1" applyAlignment="1">
      <alignment horizontal="center" vertical="center"/>
    </xf>
    <xf numFmtId="14" fontId="14" fillId="14" borderId="0" xfId="0" applyNumberFormat="1" applyFon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166" fontId="8" fillId="14" borderId="0" xfId="0" applyNumberFormat="1" applyFont="1" applyFill="1" applyBorder="1" applyAlignment="1">
      <alignment horizontal="center" vertical="center"/>
    </xf>
    <xf numFmtId="0" fontId="14" fillId="14" borderId="0" xfId="0" applyFont="1" applyFill="1" applyBorder="1" applyAlignment="1">
      <alignment horizontal="center" vertical="center"/>
    </xf>
    <xf numFmtId="166" fontId="14" fillId="14" borderId="0" xfId="0" applyNumberFormat="1" applyFont="1" applyFill="1" applyBorder="1" applyAlignment="1">
      <alignment horizontal="center" vertical="center"/>
    </xf>
    <xf numFmtId="166" fontId="8" fillId="14" borderId="0" xfId="0" applyNumberFormat="1" applyFont="1" applyFill="1" applyBorder="1"/>
    <xf numFmtId="1" fontId="8" fillId="14" borderId="0" xfId="0" applyNumberFormat="1" applyFont="1" applyFill="1" applyBorder="1" applyAlignment="1">
      <alignment vertical="center"/>
    </xf>
    <xf numFmtId="2" fontId="8" fillId="14" borderId="0" xfId="0" applyNumberFormat="1" applyFont="1" applyFill="1" applyBorder="1" applyAlignment="1">
      <alignment horizontal="center" vertical="center"/>
    </xf>
    <xf numFmtId="2" fontId="14" fillId="14" borderId="0" xfId="0" applyNumberFormat="1" applyFont="1" applyFill="1" applyBorder="1" applyAlignment="1">
      <alignment horizontal="center" vertical="center"/>
    </xf>
    <xf numFmtId="167" fontId="17" fillId="14" borderId="0" xfId="0" applyNumberFormat="1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22" fontId="0" fillId="14" borderId="0" xfId="0" applyNumberFormat="1" applyFill="1" applyBorder="1" applyAlignment="1">
      <alignment horizontal="center" vertical="center"/>
    </xf>
    <xf numFmtId="0" fontId="8" fillId="14" borderId="0" xfId="0" applyFont="1" applyFill="1" applyBorder="1" applyAlignment="1">
      <alignment horizontal="center" vertical="center" wrapText="1"/>
    </xf>
    <xf numFmtId="167" fontId="8" fillId="14" borderId="0" xfId="0" applyNumberFormat="1" applyFont="1" applyFill="1" applyBorder="1" applyAlignment="1">
      <alignment horizontal="center" vertical="center"/>
    </xf>
    <xf numFmtId="166" fontId="8" fillId="14" borderId="0" xfId="0" applyNumberFormat="1" applyFont="1" applyFill="1" applyBorder="1" applyAlignment="1">
      <alignment horizontal="center"/>
    </xf>
    <xf numFmtId="167" fontId="8" fillId="14" borderId="0" xfId="0" applyNumberFormat="1" applyFont="1" applyFill="1" applyBorder="1" applyAlignment="1">
      <alignment horizontal="center"/>
    </xf>
    <xf numFmtId="2" fontId="8" fillId="14" borderId="0" xfId="0" applyNumberFormat="1" applyFont="1" applyFill="1" applyBorder="1" applyAlignment="1">
      <alignment horizontal="center"/>
    </xf>
    <xf numFmtId="0" fontId="17" fillId="15" borderId="0" xfId="0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horizontal="center" vertical="center" wrapText="1"/>
    </xf>
    <xf numFmtId="166" fontId="0" fillId="14" borderId="0" xfId="0" applyNumberFormat="1" applyFill="1" applyBorder="1" applyAlignment="1">
      <alignment horizontal="center" vertical="center"/>
    </xf>
    <xf numFmtId="22" fontId="2" fillId="14" borderId="0" xfId="394" applyNumberFormat="1" applyFont="1" applyFill="1" applyBorder="1" applyAlignment="1">
      <alignment horizontal="center" vertical="center"/>
    </xf>
  </cellXfs>
  <cellStyles count="6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2" builtinId="8" hidden="1"/>
    <cellStyle name="Hyperlink" xfId="114" builtinId="8" hidden="1"/>
    <cellStyle name="Hyperlink" xfId="116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Normal" xfId="0" builtinId="0"/>
    <cellStyle name="Normal 10" xfId="394" xr:uid="{00000000-0005-0000-0000-00008B020000}"/>
    <cellStyle name="Normal 10 2" xfId="119" xr:uid="{00000000-0005-0000-0000-00008C020000}"/>
    <cellStyle name="Normal 12 2" xfId="121" xr:uid="{00000000-0005-0000-0000-00008D020000}"/>
    <cellStyle name="Normal 23" xfId="118" xr:uid="{00000000-0005-0000-0000-00008E020000}"/>
    <cellStyle name="Normal 30" xfId="120" xr:uid="{00000000-0005-0000-0000-00008F020000}"/>
    <cellStyle name="Normal 5" xfId="633" xr:uid="{00000000-0005-0000-0000-000090020000}"/>
    <cellStyle name="Normal 9" xfId="111" xr:uid="{00000000-0005-0000-0000-000091020000}"/>
  </cellStyles>
  <dxfs count="0"/>
  <tableStyles count="0" defaultTableStyle="TableStyleMedium9" defaultPivotStyle="PivotStyleMedium4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BM1539"/>
  <sheetViews>
    <sheetView tabSelected="1" workbookViewId="0">
      <pane xSplit="11" ySplit="1" topLeftCell="AZ2" activePane="bottomRight" state="frozen"/>
      <selection pane="topRight" activeCell="Q1" sqref="Q1"/>
      <selection pane="bottomLeft" activeCell="A2" sqref="A2"/>
      <selection pane="bottomRight" activeCell="BI1" sqref="BI1"/>
    </sheetView>
  </sheetViews>
  <sheetFormatPr defaultColWidth="11" defaultRowHeight="15.75" x14ac:dyDescent="0.25"/>
  <cols>
    <col min="1" max="1" width="7.375" style="1" bestFit="1" customWidth="1"/>
    <col min="2" max="2" width="13.625" style="1" bestFit="1" customWidth="1"/>
    <col min="3" max="3" width="13.625" style="46" bestFit="1" customWidth="1"/>
    <col min="4" max="4" width="10" style="47" customWidth="1"/>
    <col min="5" max="5" width="10.5" style="31" customWidth="1"/>
    <col min="6" max="6" width="8.875" style="31" customWidth="1"/>
    <col min="7" max="7" width="7.125" style="1" bestFit="1" customWidth="1"/>
    <col min="8" max="8" width="6.125" style="1" bestFit="1" customWidth="1"/>
    <col min="9" max="9" width="8.375" style="1" bestFit="1" customWidth="1"/>
    <col min="10" max="10" width="9.125" style="31" bestFit="1" customWidth="1"/>
    <col min="11" max="11" width="10" style="31" bestFit="1" customWidth="1"/>
    <col min="12" max="12" width="10.625" style="31" bestFit="1" customWidth="1"/>
    <col min="13" max="13" width="10.5" style="31" bestFit="1" customWidth="1"/>
    <col min="14" max="14" width="7.625" style="29" customWidth="1"/>
    <col min="15" max="15" width="9.625" style="29" bestFit="1" customWidth="1"/>
    <col min="16" max="16" width="8.5" style="21" bestFit="1" customWidth="1"/>
    <col min="17" max="17" width="6" style="21" bestFit="1" customWidth="1"/>
    <col min="18" max="18" width="5.625" style="21" bestFit="1" customWidth="1"/>
    <col min="19" max="19" width="6.375" style="21" customWidth="1"/>
    <col min="20" max="20" width="5.125" style="21" bestFit="1" customWidth="1"/>
    <col min="21" max="21" width="8" style="21" bestFit="1" customWidth="1"/>
    <col min="22" max="22" width="7.625" style="31" bestFit="1" customWidth="1"/>
    <col min="23" max="23" width="10.5" style="31" customWidth="1"/>
    <col min="24" max="25" width="6.375" style="31" bestFit="1" customWidth="1"/>
    <col min="26" max="26" width="9.625" style="31" bestFit="1" customWidth="1"/>
    <col min="27" max="27" width="11.875" style="31" customWidth="1"/>
    <col min="28" max="28" width="9.125" style="31" customWidth="1"/>
    <col min="29" max="29" width="10.5" style="31" bestFit="1" customWidth="1"/>
    <col min="30" max="30" width="13.125" style="31" bestFit="1" customWidth="1"/>
    <col min="31" max="31" width="6.125" style="1" bestFit="1" customWidth="1"/>
    <col min="32" max="32" width="6.625" style="1" bestFit="1" customWidth="1"/>
    <col min="33" max="33" width="15.5" style="1" bestFit="1" customWidth="1"/>
    <col min="34" max="34" width="15.5" style="1" customWidth="1"/>
    <col min="35" max="35" width="33.125" style="1" customWidth="1"/>
    <col min="36" max="36" width="11.125" style="1" bestFit="1" customWidth="1"/>
    <col min="37" max="38" width="7.875" style="31" bestFit="1" customWidth="1"/>
    <col min="39" max="39" width="8.5" style="1" bestFit="1" customWidth="1"/>
    <col min="40" max="40" width="8" style="1" bestFit="1" customWidth="1"/>
    <col min="41" max="42" width="15.5" style="1" customWidth="1"/>
    <col min="43" max="43" width="60.875" style="1" customWidth="1"/>
    <col min="44" max="44" width="15" style="1" bestFit="1" customWidth="1"/>
    <col min="45" max="45" width="8.125" style="1" customWidth="1"/>
    <col min="46" max="46" width="7.375" style="1" bestFit="1" customWidth="1"/>
    <col min="47" max="47" width="10.125" style="1" customWidth="1"/>
    <col min="48" max="48" width="10.125" style="1" bestFit="1" customWidth="1"/>
    <col min="49" max="49" width="8" style="1" customWidth="1"/>
    <col min="50" max="50" width="8.375" style="1" bestFit="1" customWidth="1"/>
    <col min="51" max="51" width="7" style="1" bestFit="1" customWidth="1"/>
    <col min="52" max="52" width="10.375" style="1" customWidth="1"/>
    <col min="53" max="53" width="5.375" style="1" bestFit="1" customWidth="1"/>
    <col min="54" max="54" width="6.375" style="1" bestFit="1" customWidth="1"/>
    <col min="55" max="56" width="6.375" style="9" bestFit="1" customWidth="1"/>
    <col min="57" max="57" width="10.125" style="31" customWidth="1"/>
    <col min="58" max="58" width="10.375" style="9" customWidth="1"/>
    <col min="59" max="61" width="8.125" style="9" customWidth="1"/>
    <col min="62" max="63" width="9.375" style="21" customWidth="1"/>
    <col min="64" max="64" width="7" style="9" customWidth="1"/>
    <col min="65" max="65" width="7.375" style="21" bestFit="1" customWidth="1"/>
    <col min="66" max="16384" width="11" style="5"/>
  </cols>
  <sheetData>
    <row r="1" spans="1:65" s="8" customFormat="1" ht="78.75" x14ac:dyDescent="0.25">
      <c r="A1" s="15" t="s">
        <v>0</v>
      </c>
      <c r="B1" s="137" t="s">
        <v>558</v>
      </c>
      <c r="C1" s="136" t="s">
        <v>527</v>
      </c>
      <c r="D1" s="16" t="s">
        <v>528</v>
      </c>
      <c r="E1" s="17" t="s">
        <v>559</v>
      </c>
      <c r="F1" s="17" t="s">
        <v>560</v>
      </c>
      <c r="G1" s="18" t="s">
        <v>561</v>
      </c>
      <c r="H1" s="18" t="s">
        <v>562</v>
      </c>
      <c r="I1" s="19" t="s">
        <v>1</v>
      </c>
      <c r="J1" s="17" t="s">
        <v>563</v>
      </c>
      <c r="K1" s="20" t="s">
        <v>2</v>
      </c>
      <c r="L1" s="17" t="s">
        <v>564</v>
      </c>
      <c r="M1" s="17" t="s">
        <v>565</v>
      </c>
      <c r="N1" s="17" t="s">
        <v>566</v>
      </c>
      <c r="O1" s="17" t="s">
        <v>567</v>
      </c>
      <c r="P1" s="100" t="s">
        <v>568</v>
      </c>
      <c r="Q1" s="70" t="s">
        <v>569</v>
      </c>
      <c r="R1" s="70" t="s">
        <v>570</v>
      </c>
      <c r="S1" s="70" t="s">
        <v>571</v>
      </c>
      <c r="T1" s="70" t="s">
        <v>572</v>
      </c>
      <c r="U1" s="70" t="s">
        <v>573</v>
      </c>
      <c r="V1" s="102" t="s">
        <v>3</v>
      </c>
      <c r="W1" s="103" t="s">
        <v>288</v>
      </c>
      <c r="X1" s="103" t="s">
        <v>289</v>
      </c>
      <c r="Y1" s="103" t="s">
        <v>290</v>
      </c>
      <c r="Z1" s="103" t="s">
        <v>291</v>
      </c>
      <c r="AA1" s="103" t="s">
        <v>292</v>
      </c>
      <c r="AB1" s="103" t="s">
        <v>293</v>
      </c>
      <c r="AC1" s="17" t="s">
        <v>529</v>
      </c>
      <c r="AD1" s="17" t="s">
        <v>530</v>
      </c>
      <c r="AE1" s="17" t="s">
        <v>531</v>
      </c>
      <c r="AF1" s="17" t="s">
        <v>532</v>
      </c>
      <c r="AG1" s="22" t="s">
        <v>533</v>
      </c>
      <c r="AH1" s="22" t="s">
        <v>534</v>
      </c>
      <c r="AI1" s="20" t="s">
        <v>462</v>
      </c>
      <c r="AJ1" s="20" t="s">
        <v>535</v>
      </c>
      <c r="AK1" s="17" t="s">
        <v>536</v>
      </c>
      <c r="AL1" s="17" t="s">
        <v>537</v>
      </c>
      <c r="AM1" s="17" t="s">
        <v>538</v>
      </c>
      <c r="AN1" s="17" t="s">
        <v>539</v>
      </c>
      <c r="AO1" s="22" t="s">
        <v>540</v>
      </c>
      <c r="AP1" s="22" t="s">
        <v>541</v>
      </c>
      <c r="AQ1" s="20" t="s">
        <v>542</v>
      </c>
      <c r="AR1" s="20" t="s">
        <v>543</v>
      </c>
      <c r="AS1" s="101" t="s">
        <v>488</v>
      </c>
      <c r="AT1" s="101" t="s">
        <v>489</v>
      </c>
      <c r="AU1" s="101" t="s">
        <v>490</v>
      </c>
      <c r="AV1" s="101" t="s">
        <v>491</v>
      </c>
      <c r="AW1" s="101" t="s">
        <v>492</v>
      </c>
      <c r="AX1" s="98" t="s">
        <v>493</v>
      </c>
      <c r="AY1" s="98" t="s">
        <v>495</v>
      </c>
      <c r="AZ1" s="98" t="s">
        <v>494</v>
      </c>
      <c r="BA1" s="98" t="s">
        <v>496</v>
      </c>
      <c r="BB1" s="98" t="s">
        <v>497</v>
      </c>
      <c r="BC1" s="99" t="s">
        <v>498</v>
      </c>
      <c r="BD1" s="99" t="s">
        <v>499</v>
      </c>
      <c r="BE1" s="96" t="s">
        <v>500</v>
      </c>
      <c r="BF1" s="97" t="s">
        <v>575</v>
      </c>
      <c r="BG1" s="97" t="s">
        <v>501</v>
      </c>
      <c r="BH1" s="97" t="s">
        <v>502</v>
      </c>
      <c r="BI1" s="97" t="s">
        <v>576</v>
      </c>
      <c r="BJ1" s="95" t="s">
        <v>4</v>
      </c>
      <c r="BK1" s="95" t="s">
        <v>5</v>
      </c>
      <c r="BL1" s="97" t="s">
        <v>503</v>
      </c>
      <c r="BM1" s="95" t="s">
        <v>504</v>
      </c>
    </row>
    <row r="2" spans="1:65" x14ac:dyDescent="0.25">
      <c r="A2" s="1">
        <v>3073</v>
      </c>
      <c r="B2" s="1" t="s">
        <v>512</v>
      </c>
      <c r="C2" s="46">
        <v>41834</v>
      </c>
      <c r="D2" s="47">
        <v>0.78430000010121204</v>
      </c>
      <c r="E2" s="31">
        <v>-122.453666666667</v>
      </c>
      <c r="F2" s="31">
        <v>47.6995</v>
      </c>
      <c r="G2" s="1">
        <v>28</v>
      </c>
      <c r="H2" s="1">
        <v>1</v>
      </c>
      <c r="I2" s="1" t="str">
        <f t="shared" ref="I2:I65" si="0">G2&amp;"_"&amp;H2</f>
        <v>28_1</v>
      </c>
      <c r="J2" s="31">
        <v>191.05199999999999</v>
      </c>
      <c r="K2" s="31">
        <v>189.36600000000001</v>
      </c>
      <c r="L2" s="31">
        <v>10.6983</v>
      </c>
      <c r="M2" s="31">
        <v>30.194900000000001</v>
      </c>
      <c r="N2" s="4">
        <v>23.088218859989638</v>
      </c>
      <c r="O2" s="4">
        <v>189.98418418055755</v>
      </c>
      <c r="P2" s="85">
        <v>2</v>
      </c>
      <c r="Q2" s="21">
        <v>20.782832191358001</v>
      </c>
      <c r="R2" s="21">
        <v>0.31995780864197498</v>
      </c>
      <c r="S2" s="21">
        <v>3.04005027407407</v>
      </c>
      <c r="T2" s="21">
        <v>2.23183302222222</v>
      </c>
      <c r="U2" s="21">
        <v>48.306176661728401</v>
      </c>
      <c r="V2" s="48">
        <v>4.2299999999999997E-2</v>
      </c>
      <c r="W2" s="51"/>
      <c r="X2" s="51"/>
      <c r="Y2" s="51" t="str">
        <f t="shared" ref="Y2:Y65" si="1">IFERROR(AVERAGE(W2:X2),"")</f>
        <v/>
      </c>
      <c r="Z2" s="51"/>
      <c r="AA2" s="51"/>
      <c r="AB2" s="51" t="str">
        <f t="shared" ref="AB2:AB65" si="2">IFERROR(AVERAGE(Z2:AA2),"")</f>
        <v/>
      </c>
      <c r="AC2" s="31">
        <v>2087.5</v>
      </c>
      <c r="AD2" s="31">
        <v>2024.6</v>
      </c>
      <c r="AE2" s="1">
        <v>2</v>
      </c>
      <c r="AF2" s="1">
        <v>2</v>
      </c>
      <c r="AI2" s="41"/>
      <c r="AJ2" s="3">
        <v>1</v>
      </c>
      <c r="AQ2" s="31"/>
      <c r="AR2" s="3"/>
      <c r="AS2" s="9">
        <v>20.363890022336349</v>
      </c>
      <c r="AT2" s="9">
        <v>0.31350807084331139</v>
      </c>
      <c r="AU2" s="9">
        <v>2.9787686718348403</v>
      </c>
      <c r="AV2" s="9">
        <v>2.1868435348118984</v>
      </c>
      <c r="AW2" s="9">
        <v>47.332416481139404</v>
      </c>
      <c r="AX2" s="21">
        <v>30.194900000000001</v>
      </c>
      <c r="AY2" s="21">
        <v>2.1868435348118984</v>
      </c>
      <c r="AZ2" s="21">
        <v>47.332416481139404</v>
      </c>
      <c r="BA2" s="21">
        <v>10.6983</v>
      </c>
      <c r="BB2" s="21">
        <v>191.05199999999999</v>
      </c>
      <c r="BC2" s="9">
        <v>2087.5</v>
      </c>
      <c r="BD2" s="9">
        <v>2024.6</v>
      </c>
      <c r="BE2" s="29">
        <v>7.7557388442621882</v>
      </c>
      <c r="BF2" s="7">
        <v>764.4408113779059</v>
      </c>
      <c r="BG2" s="7">
        <v>33.570104282701024</v>
      </c>
      <c r="BH2" s="7">
        <v>1928.6891716518578</v>
      </c>
      <c r="BI2" s="7">
        <v>62.340724065440838</v>
      </c>
      <c r="BJ2" s="2">
        <v>1.4747599955461399</v>
      </c>
      <c r="BK2" s="2">
        <v>0.93099087855820639</v>
      </c>
      <c r="BL2" s="7">
        <v>17.654998822766117</v>
      </c>
      <c r="BM2" s="2">
        <v>1023.9546778612518</v>
      </c>
    </row>
    <row r="3" spans="1:65" x14ac:dyDescent="0.25">
      <c r="A3" s="1">
        <v>3074</v>
      </c>
      <c r="B3" s="1" t="s">
        <v>512</v>
      </c>
      <c r="C3" s="46">
        <v>41834</v>
      </c>
      <c r="D3" s="47">
        <v>0.786099999997532</v>
      </c>
      <c r="E3" s="31">
        <v>-122.453666666667</v>
      </c>
      <c r="F3" s="31">
        <v>47.6995</v>
      </c>
      <c r="G3" s="1">
        <v>28</v>
      </c>
      <c r="H3" s="1">
        <v>2</v>
      </c>
      <c r="I3" s="1" t="str">
        <f t="shared" si="0"/>
        <v>28_2</v>
      </c>
      <c r="J3" s="31">
        <v>151.49600000000001</v>
      </c>
      <c r="K3" s="31">
        <v>150.17400000000001</v>
      </c>
      <c r="L3" s="31">
        <v>10.712</v>
      </c>
      <c r="M3" s="31">
        <v>30.149699999999999</v>
      </c>
      <c r="N3" s="4">
        <v>23.050751123868736</v>
      </c>
      <c r="O3" s="4">
        <v>192.43748214172538</v>
      </c>
      <c r="P3" s="85">
        <v>2</v>
      </c>
      <c r="Q3" s="21">
        <v>20.784456839506198</v>
      </c>
      <c r="R3" s="21">
        <v>0.32016716049382699</v>
      </c>
      <c r="S3" s="21">
        <v>3.1093529629629599</v>
      </c>
      <c r="T3" s="21">
        <v>2.19082222222222</v>
      </c>
      <c r="U3" s="21">
        <v>46.670851209876503</v>
      </c>
      <c r="V3" s="48">
        <v>1.8100000000000002E-2</v>
      </c>
      <c r="W3" s="51"/>
      <c r="X3" s="51"/>
      <c r="Y3" s="51" t="str">
        <f t="shared" si="1"/>
        <v/>
      </c>
      <c r="Z3" s="51"/>
      <c r="AA3" s="51"/>
      <c r="AB3" s="51" t="str">
        <f t="shared" si="2"/>
        <v/>
      </c>
      <c r="AC3" s="31">
        <v>2082.8000000000002</v>
      </c>
      <c r="AD3" s="31">
        <v>2020.5</v>
      </c>
      <c r="AE3" s="1">
        <v>2</v>
      </c>
      <c r="AF3" s="1">
        <v>2</v>
      </c>
      <c r="AI3" s="41"/>
      <c r="AJ3" s="3">
        <v>1</v>
      </c>
      <c r="AQ3" s="31"/>
      <c r="AR3" s="3"/>
      <c r="AS3" s="9">
        <v>20.366165559292504</v>
      </c>
      <c r="AT3" s="9">
        <v>0.31372373344257054</v>
      </c>
      <c r="AU3" s="9">
        <v>3.0467766232704134</v>
      </c>
      <c r="AV3" s="9">
        <v>2.1467314942743969</v>
      </c>
      <c r="AW3" s="9">
        <v>45.731591153576382</v>
      </c>
      <c r="AX3" s="21">
        <v>30.149699999999999</v>
      </c>
      <c r="AY3" s="21">
        <v>2.1467314942743969</v>
      </c>
      <c r="AZ3" s="21">
        <v>45.731591153576382</v>
      </c>
      <c r="BA3" s="21">
        <v>10.712</v>
      </c>
      <c r="BB3" s="21">
        <v>151.49600000000001</v>
      </c>
      <c r="BC3" s="9">
        <v>2082.8000000000002</v>
      </c>
      <c r="BD3" s="9">
        <v>2020.5</v>
      </c>
      <c r="BE3" s="29">
        <v>7.7559294767533835</v>
      </c>
      <c r="BF3" s="7">
        <v>765.92961300755132</v>
      </c>
      <c r="BG3" s="7">
        <v>33.629121807503836</v>
      </c>
      <c r="BH3" s="7">
        <v>1924.8340275085548</v>
      </c>
      <c r="BI3" s="7">
        <v>62.036850683941161</v>
      </c>
      <c r="BJ3" s="2">
        <v>1.4785609395357715</v>
      </c>
      <c r="BK3" s="2">
        <v>0.93284621826132752</v>
      </c>
      <c r="BL3" s="7">
        <v>17.670762257399694</v>
      </c>
      <c r="BM3" s="2">
        <v>1023.7381068400612</v>
      </c>
    </row>
    <row r="4" spans="1:65" x14ac:dyDescent="0.25">
      <c r="A4" s="1">
        <v>3075</v>
      </c>
      <c r="B4" s="1" t="s">
        <v>512</v>
      </c>
      <c r="C4" s="46">
        <v>41834</v>
      </c>
      <c r="D4" s="47">
        <v>0.78780000010010598</v>
      </c>
      <c r="E4" s="31">
        <v>-122.453666666667</v>
      </c>
      <c r="F4" s="31">
        <v>47.6995</v>
      </c>
      <c r="G4" s="1">
        <v>28</v>
      </c>
      <c r="H4" s="1">
        <v>3</v>
      </c>
      <c r="I4" s="1" t="str">
        <f t="shared" si="0"/>
        <v>28_3</v>
      </c>
      <c r="J4" s="31">
        <v>121.756</v>
      </c>
      <c r="K4" s="31">
        <v>120.702</v>
      </c>
      <c r="L4" s="31">
        <v>10.795500000000001</v>
      </c>
      <c r="M4" s="31">
        <v>29.9436</v>
      </c>
      <c r="N4" s="4">
        <v>22.876382106020856</v>
      </c>
      <c r="O4" s="4">
        <v>198.62556410041273</v>
      </c>
      <c r="P4" s="85">
        <v>2</v>
      </c>
      <c r="Q4" s="21">
        <v>20.774288500000001</v>
      </c>
      <c r="R4" s="21">
        <v>0.33216950000000001</v>
      </c>
      <c r="S4" s="21">
        <v>2.2244602000000002</v>
      </c>
      <c r="T4" s="21">
        <v>2.1207758000000001</v>
      </c>
      <c r="U4" s="21">
        <v>44.370593999999997</v>
      </c>
      <c r="V4" s="48">
        <v>-5.4999999999999997E-3</v>
      </c>
      <c r="W4" s="51"/>
      <c r="X4" s="51"/>
      <c r="Y4" s="51" t="str">
        <f t="shared" si="1"/>
        <v/>
      </c>
      <c r="Z4" s="51"/>
      <c r="AA4" s="51"/>
      <c r="AB4" s="51" t="str">
        <f t="shared" si="2"/>
        <v/>
      </c>
      <c r="AC4" s="31">
        <v>2067.6</v>
      </c>
      <c r="AD4" s="31">
        <v>2004.7</v>
      </c>
      <c r="AE4" s="1">
        <v>2</v>
      </c>
      <c r="AF4" s="1">
        <v>2</v>
      </c>
      <c r="AI4" s="41"/>
      <c r="AJ4" s="3">
        <v>1</v>
      </c>
      <c r="AQ4" s="31"/>
      <c r="AR4" s="3"/>
      <c r="AS4" s="9">
        <v>20.359317929469555</v>
      </c>
      <c r="AT4" s="9">
        <v>0.32553434775746654</v>
      </c>
      <c r="AU4" s="9">
        <v>2.1800261623040154</v>
      </c>
      <c r="AV4" s="9">
        <v>2.0784128789452954</v>
      </c>
      <c r="AW4" s="9">
        <v>43.484282504568768</v>
      </c>
      <c r="AX4" s="21">
        <v>29.9436</v>
      </c>
      <c r="AY4" s="21">
        <v>2.0784128789452954</v>
      </c>
      <c r="AZ4" s="21">
        <v>43.484282504568768</v>
      </c>
      <c r="BA4" s="21">
        <v>10.795500000000001</v>
      </c>
      <c r="BB4" s="21">
        <v>121.756</v>
      </c>
      <c r="BC4" s="9">
        <v>2067.6</v>
      </c>
      <c r="BD4" s="9">
        <v>2004.7</v>
      </c>
      <c r="BE4" s="29">
        <v>7.7615074550155203</v>
      </c>
      <c r="BF4" s="7">
        <v>753.69055918762683</v>
      </c>
      <c r="BG4" s="7">
        <v>33.04052353546831</v>
      </c>
      <c r="BH4" s="7">
        <v>1909.5692164989823</v>
      </c>
      <c r="BI4" s="7">
        <v>62.090259965549357</v>
      </c>
      <c r="BJ4" s="2">
        <v>1.4896633094402187</v>
      </c>
      <c r="BK4" s="2">
        <v>0.93905948706265019</v>
      </c>
      <c r="BL4" s="7">
        <v>17.628889300138297</v>
      </c>
      <c r="BM4" s="2">
        <v>1023.4289510553369</v>
      </c>
    </row>
    <row r="5" spans="1:65" x14ac:dyDescent="0.25">
      <c r="A5" s="1">
        <v>3076</v>
      </c>
      <c r="B5" s="1" t="s">
        <v>512</v>
      </c>
      <c r="C5" s="46">
        <v>41834</v>
      </c>
      <c r="D5" s="47">
        <v>0.78990000000339899</v>
      </c>
      <c r="E5" s="31">
        <v>-122.453666666667</v>
      </c>
      <c r="F5" s="31">
        <v>47.6995</v>
      </c>
      <c r="G5" s="1">
        <v>28</v>
      </c>
      <c r="H5" s="1">
        <v>4</v>
      </c>
      <c r="I5" s="1" t="str">
        <f t="shared" si="0"/>
        <v>28_4</v>
      </c>
      <c r="J5" s="31">
        <v>81.403000000000006</v>
      </c>
      <c r="K5" s="31">
        <v>80.706000000000003</v>
      </c>
      <c r="L5" s="31">
        <v>10.9053</v>
      </c>
      <c r="M5" s="31">
        <v>29.817299999999999</v>
      </c>
      <c r="N5" s="4">
        <v>22.759617358379501</v>
      </c>
      <c r="O5" s="4">
        <v>202.29296442101156</v>
      </c>
      <c r="P5" s="85">
        <v>2</v>
      </c>
      <c r="Q5" s="21">
        <v>20.512597283950601</v>
      </c>
      <c r="R5" s="21">
        <v>0.359894716049383</v>
      </c>
      <c r="S5" s="21">
        <v>2.1735197629629601</v>
      </c>
      <c r="T5" s="21">
        <v>2.1170754222222201</v>
      </c>
      <c r="U5" s="21">
        <v>44.064358365432099</v>
      </c>
      <c r="V5" s="48">
        <v>5.1999999999999998E-3</v>
      </c>
      <c r="W5" s="51"/>
      <c r="X5" s="51"/>
      <c r="Y5" s="51" t="str">
        <f t="shared" si="1"/>
        <v/>
      </c>
      <c r="Z5" s="51"/>
      <c r="AA5" s="51"/>
      <c r="AB5" s="51" t="str">
        <f t="shared" si="2"/>
        <v/>
      </c>
      <c r="AC5" s="31">
        <v>2064.1</v>
      </c>
      <c r="AD5" s="31">
        <v>1998.4</v>
      </c>
      <c r="AE5" s="1">
        <v>2</v>
      </c>
      <c r="AF5" s="1">
        <v>2</v>
      </c>
      <c r="AI5" s="41"/>
      <c r="AJ5" s="3">
        <v>1</v>
      </c>
      <c r="AQ5" s="31"/>
      <c r="AR5" s="3"/>
      <c r="AS5" s="9">
        <v>20.104739858158311</v>
      </c>
      <c r="AT5" s="9">
        <v>0.35273883371950393</v>
      </c>
      <c r="AU5" s="9">
        <v>2.1303030916092873</v>
      </c>
      <c r="AV5" s="9">
        <v>2.0749810487032088</v>
      </c>
      <c r="AW5" s="9">
        <v>43.188215011992618</v>
      </c>
      <c r="AX5" s="21">
        <v>29.817299999999999</v>
      </c>
      <c r="AY5" s="21">
        <v>2.0749810487032088</v>
      </c>
      <c r="AZ5" s="21">
        <v>43.188215011992618</v>
      </c>
      <c r="BA5" s="21">
        <v>10.9053</v>
      </c>
      <c r="BB5" s="21">
        <v>81.403000000000006</v>
      </c>
      <c r="BC5" s="9">
        <v>2064.1</v>
      </c>
      <c r="BD5" s="9">
        <v>1998.4</v>
      </c>
      <c r="BE5" s="29">
        <v>7.7730936032987188</v>
      </c>
      <c r="BF5" s="7">
        <v>735.3590483715293</v>
      </c>
      <c r="BG5" s="7">
        <v>32.144780796073043</v>
      </c>
      <c r="BH5" s="7">
        <v>1902.8193655864718</v>
      </c>
      <c r="BI5" s="7">
        <v>63.435853617455237</v>
      </c>
      <c r="BJ5" s="2">
        <v>1.5343627486816416</v>
      </c>
      <c r="BK5" s="2">
        <v>0.96657956133585854</v>
      </c>
      <c r="BL5" s="7">
        <v>17.503192325234206</v>
      </c>
      <c r="BM5" s="2">
        <v>1023.1291053464209</v>
      </c>
    </row>
    <row r="6" spans="1:65" x14ac:dyDescent="0.25">
      <c r="A6" s="1">
        <v>3077</v>
      </c>
      <c r="B6" s="1" t="s">
        <v>512</v>
      </c>
      <c r="C6" s="46">
        <v>41834</v>
      </c>
      <c r="D6" s="47">
        <v>0.79110000000218905</v>
      </c>
      <c r="E6" s="31">
        <v>-122.453666666667</v>
      </c>
      <c r="F6" s="31">
        <v>47.6995</v>
      </c>
      <c r="G6" s="1">
        <v>28</v>
      </c>
      <c r="H6" s="1">
        <v>5</v>
      </c>
      <c r="I6" s="1" t="str">
        <f t="shared" si="0"/>
        <v>28_5</v>
      </c>
      <c r="J6" s="31">
        <v>51.53</v>
      </c>
      <c r="K6" s="31">
        <v>51.093000000000004</v>
      </c>
      <c r="L6" s="31">
        <v>11.241</v>
      </c>
      <c r="M6" s="31">
        <v>29.523800000000001</v>
      </c>
      <c r="N6" s="4">
        <v>22.474194202746389</v>
      </c>
      <c r="O6" s="4">
        <v>213.71557584583067</v>
      </c>
      <c r="P6" s="85">
        <v>2</v>
      </c>
      <c r="Q6" s="21">
        <v>19.563156858024701</v>
      </c>
      <c r="R6" s="21">
        <v>0.39154914197530899</v>
      </c>
      <c r="S6" s="21">
        <v>2.25976854074074</v>
      </c>
      <c r="T6" s="21">
        <v>2.0718977555555602</v>
      </c>
      <c r="U6" s="21">
        <v>43.093273639506201</v>
      </c>
      <c r="V6" s="48">
        <v>5.4600000000000003E-2</v>
      </c>
      <c r="W6" s="51">
        <v>0.06</v>
      </c>
      <c r="X6" s="51"/>
      <c r="Y6" s="51">
        <f t="shared" si="1"/>
        <v>0.06</v>
      </c>
      <c r="Z6" s="51">
        <v>0.17</v>
      </c>
      <c r="AA6" s="51"/>
      <c r="AB6" s="51">
        <f t="shared" si="2"/>
        <v>0.17</v>
      </c>
      <c r="AC6" s="31">
        <v>2050.6</v>
      </c>
      <c r="AD6" s="31">
        <v>1978.8</v>
      </c>
      <c r="AE6" s="1">
        <v>2</v>
      </c>
      <c r="AF6" s="1">
        <v>2</v>
      </c>
      <c r="AI6" s="41"/>
      <c r="AJ6" s="3">
        <v>1</v>
      </c>
      <c r="AQ6" s="31"/>
      <c r="AR6" s="3"/>
      <c r="AS6" s="9">
        <v>19.178357742144968</v>
      </c>
      <c r="AT6" s="9">
        <v>0.38384753406258787</v>
      </c>
      <c r="AU6" s="9">
        <v>2.2153198383722779</v>
      </c>
      <c r="AV6" s="9">
        <v>2.0311443929813624</v>
      </c>
      <c r="AW6" s="9">
        <v>42.245646964671074</v>
      </c>
      <c r="AX6" s="21">
        <v>29.523800000000001</v>
      </c>
      <c r="AY6" s="21">
        <v>2.0311443929813624</v>
      </c>
      <c r="AZ6" s="21">
        <v>42.245646964671074</v>
      </c>
      <c r="BA6" s="21">
        <v>11.241</v>
      </c>
      <c r="BB6" s="21">
        <v>51.53</v>
      </c>
      <c r="BC6" s="9">
        <v>2050.6</v>
      </c>
      <c r="BD6" s="9">
        <v>1978.8</v>
      </c>
      <c r="BE6" s="29">
        <v>7.7952842958863409</v>
      </c>
      <c r="BF6" s="7">
        <v>696.1188136102603</v>
      </c>
      <c r="BG6" s="7">
        <v>30.149511136825829</v>
      </c>
      <c r="BH6" s="7">
        <v>1882.3717891850972</v>
      </c>
      <c r="BI6" s="7">
        <v>66.278699678076777</v>
      </c>
      <c r="BJ6" s="2">
        <v>1.6148827146987665</v>
      </c>
      <c r="BK6" s="2">
        <v>1.0166001861169272</v>
      </c>
      <c r="BL6" s="7">
        <v>17.200358202889504</v>
      </c>
      <c r="BM6" s="2">
        <v>1022.7079344474708</v>
      </c>
    </row>
    <row r="7" spans="1:65" x14ac:dyDescent="0.25">
      <c r="A7" s="1">
        <v>3078</v>
      </c>
      <c r="B7" s="1" t="s">
        <v>512</v>
      </c>
      <c r="C7" s="46">
        <v>41834</v>
      </c>
      <c r="D7" s="47">
        <v>0.79220000000350399</v>
      </c>
      <c r="E7" s="31">
        <v>-122.453666666667</v>
      </c>
      <c r="F7" s="31">
        <v>47.6995</v>
      </c>
      <c r="G7" s="1">
        <v>28</v>
      </c>
      <c r="H7" s="1">
        <v>6</v>
      </c>
      <c r="I7" s="1" t="str">
        <f t="shared" si="0"/>
        <v>28_6</v>
      </c>
      <c r="J7" s="31">
        <v>31.719000000000001</v>
      </c>
      <c r="K7" s="31">
        <v>31.452000000000002</v>
      </c>
      <c r="L7" s="31">
        <v>11.638</v>
      </c>
      <c r="M7" s="31">
        <v>29.3627</v>
      </c>
      <c r="N7" s="4">
        <v>22.279996292863416</v>
      </c>
      <c r="O7" s="4">
        <v>226.08002335289868</v>
      </c>
      <c r="P7" s="85">
        <v>2</v>
      </c>
      <c r="Q7" s="21">
        <v>18.452596888888898</v>
      </c>
      <c r="R7" s="21">
        <v>0.372103111111111</v>
      </c>
      <c r="S7" s="21">
        <v>2.6377565333333299</v>
      </c>
      <c r="T7" s="21">
        <v>2.0184167999999998</v>
      </c>
      <c r="U7" s="21">
        <v>42.011259155555599</v>
      </c>
      <c r="V7" s="48">
        <v>9.4100000000000003E-2</v>
      </c>
      <c r="W7" s="51">
        <v>7.0000000000000007E-2</v>
      </c>
      <c r="X7" s="51"/>
      <c r="Y7" s="51">
        <f t="shared" si="1"/>
        <v>7.0000000000000007E-2</v>
      </c>
      <c r="Z7" s="51">
        <v>0.12</v>
      </c>
      <c r="AA7" s="51"/>
      <c r="AB7" s="51">
        <f t="shared" si="2"/>
        <v>0.12</v>
      </c>
      <c r="AC7" s="31">
        <v>2049.8000000000002</v>
      </c>
      <c r="AD7" s="31">
        <v>1966.7</v>
      </c>
      <c r="AE7" s="1">
        <v>2</v>
      </c>
      <c r="AF7" s="1">
        <v>3</v>
      </c>
      <c r="AI7" s="41"/>
      <c r="AJ7" s="3">
        <v>1</v>
      </c>
      <c r="AQ7" s="31"/>
      <c r="AR7" s="3"/>
      <c r="AS7" s="9">
        <v>18.091806806937136</v>
      </c>
      <c r="AT7" s="9">
        <v>0.36482765211958434</v>
      </c>
      <c r="AU7" s="9">
        <v>2.5861824160662272</v>
      </c>
      <c r="AV7" s="9">
        <v>1.9789521779161938</v>
      </c>
      <c r="AW7" s="9">
        <v>41.189843843396666</v>
      </c>
      <c r="AX7" s="21">
        <v>29.3627</v>
      </c>
      <c r="AY7" s="21">
        <v>1.9789521779161938</v>
      </c>
      <c r="AZ7" s="21">
        <v>41.189843843396666</v>
      </c>
      <c r="BA7" s="21">
        <v>11.638</v>
      </c>
      <c r="BB7" s="21">
        <v>31.719000000000001</v>
      </c>
      <c r="BC7" s="9">
        <v>2049.8000000000002</v>
      </c>
      <c r="BD7" s="9">
        <v>1966.7</v>
      </c>
      <c r="BE7" s="29">
        <v>7.8313029940365162</v>
      </c>
      <c r="BF7" s="7">
        <v>639.24521893562542</v>
      </c>
      <c r="BG7" s="7">
        <v>27.358221208600025</v>
      </c>
      <c r="BH7" s="7">
        <v>1867.1951294509752</v>
      </c>
      <c r="BI7" s="7">
        <v>72.146649340424815</v>
      </c>
      <c r="BJ7" s="2">
        <v>1.7663078188871051</v>
      </c>
      <c r="BK7" s="2">
        <v>1.1118859536309624</v>
      </c>
      <c r="BL7" s="7">
        <v>16.639419770740943</v>
      </c>
      <c r="BM7" s="2">
        <v>1022.4237009674399</v>
      </c>
    </row>
    <row r="8" spans="1:65" x14ac:dyDescent="0.25">
      <c r="A8" s="1">
        <v>3079</v>
      </c>
      <c r="B8" s="1" t="s">
        <v>512</v>
      </c>
      <c r="C8" s="46">
        <v>41834</v>
      </c>
      <c r="D8" s="47">
        <v>0.79299999999784598</v>
      </c>
      <c r="E8" s="31">
        <v>-122.453666666667</v>
      </c>
      <c r="F8" s="31">
        <v>47.6995</v>
      </c>
      <c r="G8" s="1">
        <v>28</v>
      </c>
      <c r="H8" s="1">
        <v>7</v>
      </c>
      <c r="I8" s="1" t="str">
        <f t="shared" si="0"/>
        <v>28_7</v>
      </c>
      <c r="J8" s="31">
        <v>20.547999999999998</v>
      </c>
      <c r="K8" s="31">
        <v>20.375</v>
      </c>
      <c r="L8" s="31">
        <v>12.198</v>
      </c>
      <c r="M8" s="31">
        <v>29.2211</v>
      </c>
      <c r="N8" s="4">
        <v>22.070114161881293</v>
      </c>
      <c r="O8" s="4">
        <v>240.00019372370471</v>
      </c>
      <c r="P8" s="85">
        <v>2</v>
      </c>
      <c r="Q8" s="21">
        <v>16.823279154321</v>
      </c>
      <c r="R8" s="21">
        <v>0.32907484567901202</v>
      </c>
      <c r="S8" s="21">
        <v>2.6555490740740701</v>
      </c>
      <c r="T8" s="21">
        <v>1.8819605555555601</v>
      </c>
      <c r="U8" s="21">
        <v>40.153400913580199</v>
      </c>
      <c r="V8" s="48">
        <v>8.6900000000000005E-2</v>
      </c>
      <c r="W8" s="51">
        <v>0.11</v>
      </c>
      <c r="X8" s="51"/>
      <c r="Y8" s="51">
        <f t="shared" si="1"/>
        <v>0.11</v>
      </c>
      <c r="Z8" s="51">
        <v>0.14000000000000001</v>
      </c>
      <c r="AA8" s="51"/>
      <c r="AB8" s="51">
        <f t="shared" si="2"/>
        <v>0.14000000000000001</v>
      </c>
      <c r="AC8" s="31">
        <v>2039.6</v>
      </c>
      <c r="AD8" s="31">
        <v>1945.2</v>
      </c>
      <c r="AE8" s="1">
        <v>2</v>
      </c>
      <c r="AF8" s="1">
        <v>2</v>
      </c>
      <c r="AI8" s="41"/>
      <c r="AJ8" s="3">
        <v>1</v>
      </c>
      <c r="AQ8" s="31"/>
      <c r="AR8" s="3"/>
      <c r="AS8" s="9">
        <v>16.496080930217303</v>
      </c>
      <c r="AT8" s="9">
        <v>0.32267462464506963</v>
      </c>
      <c r="AU8" s="9">
        <v>2.6039009421559789</v>
      </c>
      <c r="AV8" s="9">
        <v>1.8453580510163172</v>
      </c>
      <c r="AW8" s="9">
        <v>39.372452006406377</v>
      </c>
      <c r="AX8" s="21">
        <v>29.2211</v>
      </c>
      <c r="AY8" s="21">
        <v>1.8453580510163172</v>
      </c>
      <c r="AZ8" s="21">
        <v>39.372452006406377</v>
      </c>
      <c r="BA8" s="21">
        <v>12.198</v>
      </c>
      <c r="BB8" s="21">
        <v>20.547999999999998</v>
      </c>
      <c r="BC8" s="9">
        <v>2039.6</v>
      </c>
      <c r="BD8" s="9">
        <v>1945.2</v>
      </c>
      <c r="BE8" s="29">
        <v>7.8641213744458467</v>
      </c>
      <c r="BF8" s="7">
        <v>588.34047667298296</v>
      </c>
      <c r="BG8" s="7">
        <v>24.75120988337116</v>
      </c>
      <c r="BH8" s="7">
        <v>1842.3281838429416</v>
      </c>
      <c r="BI8" s="7">
        <v>78.120606273687258</v>
      </c>
      <c r="BJ8" s="2">
        <v>1.9188517609924334</v>
      </c>
      <c r="BK8" s="2">
        <v>1.2084509065158606</v>
      </c>
      <c r="BL8" s="7">
        <v>16.016637435410676</v>
      </c>
      <c r="BM8" s="2">
        <v>1022.1630257400998</v>
      </c>
    </row>
    <row r="9" spans="1:65" x14ac:dyDescent="0.25">
      <c r="A9" s="1">
        <v>3080</v>
      </c>
      <c r="B9" s="1" t="s">
        <v>512</v>
      </c>
      <c r="C9" s="46">
        <v>41834</v>
      </c>
      <c r="D9" s="47">
        <v>0.79370000000199104</v>
      </c>
      <c r="E9" s="31">
        <v>-122.453666666667</v>
      </c>
      <c r="F9" s="31">
        <v>47.6995</v>
      </c>
      <c r="G9" s="1">
        <v>28</v>
      </c>
      <c r="H9" s="1">
        <v>8</v>
      </c>
      <c r="I9" s="1" t="str">
        <f t="shared" si="0"/>
        <v>28_8</v>
      </c>
      <c r="J9" s="31">
        <v>11.609</v>
      </c>
      <c r="K9" s="31">
        <v>11.512</v>
      </c>
      <c r="L9" s="31">
        <v>13.211399999999999</v>
      </c>
      <c r="M9" s="31">
        <v>28.860900000000001</v>
      </c>
      <c r="N9" s="4">
        <v>21.60277219456475</v>
      </c>
      <c r="O9" s="4">
        <v>281.23530944445633</v>
      </c>
      <c r="P9" s="85">
        <v>2</v>
      </c>
      <c r="Q9" s="21">
        <v>12.431171209876499</v>
      </c>
      <c r="R9" s="21">
        <v>0.26639679012345702</v>
      </c>
      <c r="S9" s="21">
        <v>1.6718466074074101</v>
      </c>
      <c r="T9" s="21">
        <v>1.40529168888889</v>
      </c>
      <c r="U9" s="21">
        <v>31.645964691357999</v>
      </c>
      <c r="V9" s="48">
        <v>1.2623</v>
      </c>
      <c r="W9" s="51">
        <v>0.76</v>
      </c>
      <c r="X9" s="51"/>
      <c r="Y9" s="51">
        <f t="shared" si="1"/>
        <v>0.76</v>
      </c>
      <c r="Z9" s="51">
        <v>0.22</v>
      </c>
      <c r="AA9" s="51"/>
      <c r="AB9" s="51">
        <f t="shared" si="2"/>
        <v>0.22</v>
      </c>
      <c r="AC9" s="31">
        <v>2021</v>
      </c>
      <c r="AD9" s="31">
        <v>1887.1</v>
      </c>
      <c r="AE9" s="1">
        <v>2</v>
      </c>
      <c r="AF9" s="1">
        <v>2</v>
      </c>
      <c r="AI9" s="41"/>
      <c r="AJ9" s="3">
        <v>1</v>
      </c>
      <c r="AQ9" s="31"/>
      <c r="AR9" s="3"/>
      <c r="AS9" s="9">
        <v>12.192657735959182</v>
      </c>
      <c r="AT9" s="9">
        <v>0.26128550794577399</v>
      </c>
      <c r="AU9" s="9">
        <v>1.6397693448987245</v>
      </c>
      <c r="AV9" s="9">
        <v>1.3783287425240516</v>
      </c>
      <c r="AW9" s="9">
        <v>31.038782242772324</v>
      </c>
      <c r="AX9" s="21">
        <v>28.860900000000001</v>
      </c>
      <c r="AY9" s="21">
        <v>1.3783287425240516</v>
      </c>
      <c r="AZ9" s="21">
        <v>31.038782242772324</v>
      </c>
      <c r="BA9" s="21">
        <v>13.211399999999999</v>
      </c>
      <c r="BB9" s="21">
        <v>11.609</v>
      </c>
      <c r="BC9" s="9">
        <v>2021</v>
      </c>
      <c r="BD9" s="9">
        <v>1887.1</v>
      </c>
      <c r="BE9" s="29">
        <v>7.9788547315412544</v>
      </c>
      <c r="BF9" s="7">
        <v>438.13401024211208</v>
      </c>
      <c r="BG9" s="7">
        <v>17.886515477842078</v>
      </c>
      <c r="BH9" s="7">
        <v>1768.630813511108</v>
      </c>
      <c r="BI9" s="7">
        <v>100.5826710110497</v>
      </c>
      <c r="BJ9" s="2">
        <v>2.4820175884479383</v>
      </c>
      <c r="BK9" s="2">
        <v>1.5641105186722799</v>
      </c>
      <c r="BL9" s="7">
        <v>13.991964168788655</v>
      </c>
      <c r="BM9" s="2">
        <v>1021.6550863502126</v>
      </c>
    </row>
    <row r="10" spans="1:65" x14ac:dyDescent="0.25">
      <c r="A10" s="1">
        <v>3081</v>
      </c>
      <c r="B10" s="1" t="s">
        <v>512</v>
      </c>
      <c r="C10" s="46">
        <v>41834</v>
      </c>
      <c r="D10" s="47">
        <v>0.79430000000138501</v>
      </c>
      <c r="E10" s="31">
        <v>-122.453666666667</v>
      </c>
      <c r="F10" s="31">
        <v>47.6995</v>
      </c>
      <c r="G10" s="1">
        <v>28</v>
      </c>
      <c r="H10" s="1">
        <v>9</v>
      </c>
      <c r="I10" s="1" t="str">
        <f t="shared" si="0"/>
        <v>28_9</v>
      </c>
      <c r="J10" s="31">
        <v>6.5819999999999999</v>
      </c>
      <c r="K10" s="31">
        <v>6.5270000000000001</v>
      </c>
      <c r="L10" s="31">
        <v>14.3597</v>
      </c>
      <c r="M10" s="31">
        <v>28.491900000000001</v>
      </c>
      <c r="N10" s="4">
        <v>21.092810953148387</v>
      </c>
      <c r="O10" s="4">
        <v>332.22519599102793</v>
      </c>
      <c r="P10" s="85">
        <v>2</v>
      </c>
      <c r="Q10" s="21">
        <v>4.2662597222222196</v>
      </c>
      <c r="R10" s="21">
        <v>0.20372227777777799</v>
      </c>
      <c r="S10" s="21">
        <v>0.52151713333333305</v>
      </c>
      <c r="T10" s="21">
        <v>0.91195020000000004</v>
      </c>
      <c r="U10" s="21">
        <v>21.6966891555556</v>
      </c>
      <c r="V10" s="48">
        <v>3.0992000000000002</v>
      </c>
      <c r="W10" s="51">
        <v>2.23</v>
      </c>
      <c r="X10" s="51"/>
      <c r="Y10" s="51">
        <f t="shared" si="1"/>
        <v>2.23</v>
      </c>
      <c r="Z10" s="51">
        <v>0.34</v>
      </c>
      <c r="AA10" s="51"/>
      <c r="AB10" s="51">
        <f t="shared" si="2"/>
        <v>0.34</v>
      </c>
      <c r="AC10" s="31">
        <v>2007.7</v>
      </c>
      <c r="AD10" s="31">
        <v>1825.2</v>
      </c>
      <c r="AE10" s="1">
        <v>2</v>
      </c>
      <c r="AF10" s="1">
        <v>2</v>
      </c>
      <c r="AI10" s="41"/>
      <c r="AJ10" s="3">
        <v>1</v>
      </c>
      <c r="AQ10" s="31"/>
      <c r="AR10" s="3"/>
      <c r="AS10" s="9">
        <v>4.1855514392545423</v>
      </c>
      <c r="AT10" s="9">
        <v>0.19986829880972204</v>
      </c>
      <c r="AU10" s="9">
        <v>0.51165117225498724</v>
      </c>
      <c r="AV10" s="9">
        <v>0.89469810106878633</v>
      </c>
      <c r="AW10" s="9">
        <v>21.286235352495481</v>
      </c>
      <c r="AX10" s="21">
        <v>28.491900000000001</v>
      </c>
      <c r="AY10" s="21">
        <v>0.89469810106878633</v>
      </c>
      <c r="AZ10" s="21">
        <v>21.286235352495481</v>
      </c>
      <c r="BA10" s="21">
        <v>14.3597</v>
      </c>
      <c r="BB10" s="21">
        <v>6.5819999999999999</v>
      </c>
      <c r="BC10" s="9">
        <v>2007.7</v>
      </c>
      <c r="BD10" s="9">
        <v>1825.2</v>
      </c>
      <c r="BE10" s="29">
        <v>8.0992561344580896</v>
      </c>
      <c r="BF10" s="7">
        <v>319.21843503936515</v>
      </c>
      <c r="BG10" s="7">
        <v>12.60091965716922</v>
      </c>
      <c r="BH10" s="7">
        <v>1681.9745127040537</v>
      </c>
      <c r="BI10" s="7">
        <v>130.62456763877708</v>
      </c>
      <c r="BJ10" s="2">
        <v>3.2373575778340378</v>
      </c>
      <c r="BK10" s="2">
        <v>2.0420878054715033</v>
      </c>
      <c r="BL10" s="7">
        <v>11.973401782905512</v>
      </c>
      <c r="BM10" s="2">
        <v>1021.1223595207842</v>
      </c>
    </row>
    <row r="11" spans="1:65" x14ac:dyDescent="0.25">
      <c r="A11" s="1">
        <v>3082</v>
      </c>
      <c r="B11" s="1" t="s">
        <v>512</v>
      </c>
      <c r="C11" s="46">
        <v>41834</v>
      </c>
      <c r="D11" s="47">
        <v>0.79480000000330597</v>
      </c>
      <c r="E11" s="31">
        <v>-122.453666666667</v>
      </c>
      <c r="F11" s="31">
        <v>47.6995</v>
      </c>
      <c r="G11" s="1">
        <v>28</v>
      </c>
      <c r="H11" s="1">
        <v>10</v>
      </c>
      <c r="I11" s="1" t="str">
        <f t="shared" si="0"/>
        <v>28_10</v>
      </c>
      <c r="J11" s="31">
        <v>2.5859999999999999</v>
      </c>
      <c r="K11" s="31">
        <v>2.5640000000000001</v>
      </c>
      <c r="L11" s="31">
        <v>14.63</v>
      </c>
      <c r="M11" s="31">
        <v>28.4312</v>
      </c>
      <c r="N11" s="4">
        <v>20.991265892802858</v>
      </c>
      <c r="O11" s="4">
        <v>336.54025862087445</v>
      </c>
      <c r="P11" s="85">
        <v>2</v>
      </c>
      <c r="Q11" s="21">
        <v>3.7294713580246901</v>
      </c>
      <c r="R11" s="21">
        <v>0.20000464197530901</v>
      </c>
      <c r="S11" s="21">
        <v>0.412685762962963</v>
      </c>
      <c r="T11" s="21">
        <v>0.791969422222222</v>
      </c>
      <c r="U11" s="21">
        <v>20.169729417284</v>
      </c>
      <c r="V11" s="48">
        <v>1.1547000000000001</v>
      </c>
      <c r="W11" s="51">
        <v>2.4300000000000002</v>
      </c>
      <c r="X11" s="51"/>
      <c r="Y11" s="51">
        <f t="shared" si="1"/>
        <v>2.4300000000000002</v>
      </c>
      <c r="Z11" s="51">
        <v>0.37</v>
      </c>
      <c r="AA11" s="51"/>
      <c r="AB11" s="51">
        <f t="shared" si="2"/>
        <v>0.37</v>
      </c>
      <c r="AC11" s="31">
        <v>1982.6</v>
      </c>
      <c r="AD11" s="31">
        <v>1810.2</v>
      </c>
      <c r="AE11" s="1">
        <v>2</v>
      </c>
      <c r="AF11" s="1">
        <v>2</v>
      </c>
      <c r="AI11" s="41"/>
      <c r="AJ11" s="3">
        <v>1</v>
      </c>
      <c r="AQ11" s="31"/>
      <c r="AR11" s="3"/>
      <c r="AS11" s="9">
        <v>3.6590829489787371</v>
      </c>
      <c r="AT11" s="9">
        <v>0.19622984195702869</v>
      </c>
      <c r="AU11" s="9">
        <v>0.40489691261333499</v>
      </c>
      <c r="AV11" s="9">
        <v>0.77702213819942945</v>
      </c>
      <c r="AW11" s="9">
        <v>19.789054777830025</v>
      </c>
      <c r="AX11" s="21">
        <v>28.4312</v>
      </c>
      <c r="AY11" s="21">
        <v>0.77702213819942945</v>
      </c>
      <c r="AZ11" s="21">
        <v>19.789054777830025</v>
      </c>
      <c r="BA11" s="21">
        <v>14.63</v>
      </c>
      <c r="BB11" s="21">
        <v>2.5859999999999999</v>
      </c>
      <c r="BC11" s="9">
        <v>1982.6</v>
      </c>
      <c r="BD11" s="9">
        <v>1810.2</v>
      </c>
      <c r="BE11" s="29">
        <v>8.075018813923462</v>
      </c>
      <c r="BF11" s="7">
        <v>336.65199740934452</v>
      </c>
      <c r="BG11" s="7">
        <v>13.183674948902079</v>
      </c>
      <c r="BH11" s="7">
        <v>1673.0814742052064</v>
      </c>
      <c r="BI11" s="7">
        <v>123.93485084589135</v>
      </c>
      <c r="BJ11" s="2">
        <v>3.0758226791875929</v>
      </c>
      <c r="BK11" s="2">
        <v>1.9407730365169373</v>
      </c>
      <c r="BL11" s="7">
        <v>12.234853788568644</v>
      </c>
      <c r="BM11" s="2">
        <v>1021.0028650769027</v>
      </c>
    </row>
    <row r="12" spans="1:65" x14ac:dyDescent="0.25">
      <c r="A12" s="1">
        <v>3123</v>
      </c>
      <c r="B12" s="1" t="s">
        <v>512</v>
      </c>
      <c r="C12" s="46">
        <v>41835</v>
      </c>
      <c r="D12" s="47">
        <v>8.1400000002759001E-2</v>
      </c>
      <c r="E12" s="31">
        <v>-122.55433333333301</v>
      </c>
      <c r="F12" s="31">
        <v>48.24</v>
      </c>
      <c r="G12" s="1">
        <v>4</v>
      </c>
      <c r="H12" s="1">
        <v>1</v>
      </c>
      <c r="I12" s="1" t="str">
        <f t="shared" si="0"/>
        <v>4_1</v>
      </c>
      <c r="J12" s="31">
        <v>85.016999999999996</v>
      </c>
      <c r="K12" s="31">
        <v>84.284000000000006</v>
      </c>
      <c r="L12" s="31">
        <v>9.1577000000000002</v>
      </c>
      <c r="M12" s="31">
        <v>29.3781</v>
      </c>
      <c r="N12" s="4">
        <v>22.696473945930506</v>
      </c>
      <c r="O12" s="4">
        <v>159.041924432857</v>
      </c>
      <c r="P12" s="85">
        <v>2</v>
      </c>
      <c r="Q12" s="21">
        <v>26.524052000000001</v>
      </c>
      <c r="R12" s="21">
        <v>0.149644</v>
      </c>
      <c r="S12" s="21">
        <v>0</v>
      </c>
      <c r="T12" s="21">
        <v>3.0293092000000001</v>
      </c>
      <c r="U12" s="21">
        <v>78.704472800000005</v>
      </c>
      <c r="V12" s="48">
        <v>2.23E-2</v>
      </c>
      <c r="W12" s="48"/>
      <c r="X12" s="48"/>
      <c r="Y12" s="48" t="str">
        <f t="shared" si="1"/>
        <v/>
      </c>
      <c r="Z12" s="48"/>
      <c r="AA12" s="48"/>
      <c r="AB12" s="48" t="str">
        <f t="shared" si="2"/>
        <v/>
      </c>
      <c r="AC12" s="31">
        <v>2037.2</v>
      </c>
      <c r="AD12" s="31">
        <v>2050.4499999999998</v>
      </c>
      <c r="AE12" s="1">
        <v>2</v>
      </c>
      <c r="AF12" s="1">
        <v>2</v>
      </c>
      <c r="AI12" s="41"/>
      <c r="AJ12" s="3">
        <v>1</v>
      </c>
      <c r="AQ12" s="31"/>
      <c r="AR12" s="3"/>
      <c r="AS12" s="9">
        <v>26.005149204060828</v>
      </c>
      <c r="AT12" s="9">
        <v>0.14671644240074927</v>
      </c>
      <c r="AU12" s="9">
        <v>0</v>
      </c>
      <c r="AV12" s="9">
        <v>2.9700453660411363</v>
      </c>
      <c r="AW12" s="9">
        <v>77.164739316260835</v>
      </c>
      <c r="AX12" s="21">
        <v>29.3781</v>
      </c>
      <c r="AY12" s="21">
        <v>2.9700453660411363</v>
      </c>
      <c r="AZ12" s="21">
        <v>77.164739316260835</v>
      </c>
      <c r="BA12" s="21">
        <v>9.1577000000000002</v>
      </c>
      <c r="BB12" s="21">
        <v>85.016999999999996</v>
      </c>
      <c r="BC12" s="9">
        <v>2037.2</v>
      </c>
      <c r="BD12" s="9">
        <v>2050.4499999999998</v>
      </c>
      <c r="BE12" s="29">
        <v>7.49963315780714</v>
      </c>
      <c r="BF12" s="7">
        <v>1401.010497450683</v>
      </c>
      <c r="BG12" s="7">
        <v>65.055614096386378</v>
      </c>
      <c r="BH12" s="7">
        <v>1953.3591273248303</v>
      </c>
      <c r="BI12" s="7">
        <v>32.035258578782923</v>
      </c>
      <c r="BJ12" s="2">
        <v>0.77510166967593819</v>
      </c>
      <c r="BK12" s="2">
        <v>0.4861523811010649</v>
      </c>
      <c r="BL12" s="7">
        <v>18.56832117715776</v>
      </c>
      <c r="BM12" s="2">
        <v>1023.0855745211021</v>
      </c>
    </row>
    <row r="13" spans="1:65" x14ac:dyDescent="0.25">
      <c r="A13" s="1">
        <v>3124</v>
      </c>
      <c r="B13" s="1" t="s">
        <v>512</v>
      </c>
      <c r="C13" s="46">
        <v>41835</v>
      </c>
      <c r="D13" s="47">
        <v>8.2900000001245602E-2</v>
      </c>
      <c r="E13" s="31">
        <v>-122.55433333333301</v>
      </c>
      <c r="F13" s="31">
        <v>48.24</v>
      </c>
      <c r="G13" s="1">
        <v>4</v>
      </c>
      <c r="H13" s="1">
        <v>2</v>
      </c>
      <c r="I13" s="1" t="str">
        <f t="shared" si="0"/>
        <v>4_2</v>
      </c>
      <c r="J13" s="31">
        <v>52.113999999999997</v>
      </c>
      <c r="K13" s="31">
        <v>51.668999999999997</v>
      </c>
      <c r="L13" s="31">
        <v>9.0835000000000008</v>
      </c>
      <c r="M13" s="31">
        <v>29.038699999999999</v>
      </c>
      <c r="N13" s="4">
        <v>22.442385381451572</v>
      </c>
      <c r="O13" s="4">
        <v>165.07745480912152</v>
      </c>
      <c r="P13" s="85">
        <v>2</v>
      </c>
      <c r="Q13" s="21">
        <v>26.694811339506199</v>
      </c>
      <c r="R13" s="21">
        <v>7.5038660493827097E-2</v>
      </c>
      <c r="S13" s="21">
        <v>0</v>
      </c>
      <c r="T13" s="21">
        <v>2.88128102222222</v>
      </c>
      <c r="U13" s="21">
        <v>75.863301254321001</v>
      </c>
      <c r="V13" s="48">
        <v>-2.8E-3</v>
      </c>
      <c r="W13" s="48">
        <v>0.08</v>
      </c>
      <c r="X13" s="48"/>
      <c r="Y13" s="48">
        <f t="shared" si="1"/>
        <v>0.08</v>
      </c>
      <c r="Z13" s="48">
        <v>0.15</v>
      </c>
      <c r="AA13" s="48"/>
      <c r="AB13" s="48">
        <f t="shared" si="2"/>
        <v>0.15</v>
      </c>
      <c r="AC13" s="31">
        <v>2025.5</v>
      </c>
      <c r="AD13" s="31">
        <v>2038.1</v>
      </c>
      <c r="AE13" s="1">
        <v>2</v>
      </c>
      <c r="AF13" s="1">
        <v>2</v>
      </c>
      <c r="AI13" s="41"/>
      <c r="AJ13" s="3">
        <v>1</v>
      </c>
      <c r="AQ13" s="31"/>
      <c r="AR13" s="3"/>
      <c r="AS13" s="9">
        <v>26.179167249129101</v>
      </c>
      <c r="AT13" s="9">
        <v>7.3589193728868463E-2</v>
      </c>
      <c r="AU13" s="9">
        <v>0</v>
      </c>
      <c r="AV13" s="9">
        <v>2.8256254300950028</v>
      </c>
      <c r="AW13" s="9">
        <v>74.39790550865429</v>
      </c>
      <c r="AX13" s="21">
        <v>29.038699999999999</v>
      </c>
      <c r="AY13" s="21">
        <v>2.8256254300950028</v>
      </c>
      <c r="AZ13" s="21">
        <v>74.39790550865429</v>
      </c>
      <c r="BA13" s="21">
        <v>9.0835000000000008</v>
      </c>
      <c r="BB13" s="21">
        <v>52.113999999999997</v>
      </c>
      <c r="BC13" s="9">
        <v>2025.5</v>
      </c>
      <c r="BD13" s="9">
        <v>2038.1</v>
      </c>
      <c r="BE13" s="29">
        <v>7.5074214977506175</v>
      </c>
      <c r="BF13" s="7">
        <v>1374.5240806084746</v>
      </c>
      <c r="BG13" s="7">
        <v>64.110882968882649</v>
      </c>
      <c r="BH13" s="7">
        <v>1942.0140804841294</v>
      </c>
      <c r="BI13" s="7">
        <v>31.975036546987567</v>
      </c>
      <c r="BJ13" s="2">
        <v>0.77974737748209066</v>
      </c>
      <c r="BK13" s="2">
        <v>0.48825850827000816</v>
      </c>
      <c r="BL13" s="7">
        <v>18.64394102363298</v>
      </c>
      <c r="BM13" s="2">
        <v>1022.6811858106831</v>
      </c>
    </row>
    <row r="14" spans="1:65" x14ac:dyDescent="0.25">
      <c r="A14" s="1">
        <v>3125</v>
      </c>
      <c r="B14" s="1" t="s">
        <v>512</v>
      </c>
      <c r="C14" s="46">
        <v>41835</v>
      </c>
      <c r="D14" s="47">
        <v>8.3899999997811406E-2</v>
      </c>
      <c r="E14" s="31">
        <v>-122.55433333333301</v>
      </c>
      <c r="F14" s="31">
        <v>48.24</v>
      </c>
      <c r="G14" s="1">
        <v>4</v>
      </c>
      <c r="H14" s="1">
        <v>3</v>
      </c>
      <c r="I14" s="1" t="str">
        <f t="shared" si="0"/>
        <v>4_3</v>
      </c>
      <c r="J14" s="31">
        <v>32.084000000000003</v>
      </c>
      <c r="K14" s="31">
        <v>31.811</v>
      </c>
      <c r="L14" s="31">
        <v>9.5524000000000004</v>
      </c>
      <c r="M14" s="31">
        <v>28.881499999999999</v>
      </c>
      <c r="N14" s="4">
        <v>22.249034575839232</v>
      </c>
      <c r="O14" s="4">
        <v>196.28864283695623</v>
      </c>
      <c r="P14" s="85">
        <v>2</v>
      </c>
      <c r="Q14" s="21">
        <v>24.684299802469098</v>
      </c>
      <c r="R14" s="21">
        <v>5.9504197530864202E-2</v>
      </c>
      <c r="S14" s="21">
        <v>0</v>
      </c>
      <c r="T14" s="21">
        <v>2.41547555555556</v>
      </c>
      <c r="U14" s="21">
        <v>59.336169950617297</v>
      </c>
      <c r="V14" s="48">
        <v>4.3799999999999999E-2</v>
      </c>
      <c r="W14" s="48">
        <v>0.15</v>
      </c>
      <c r="X14" s="48"/>
      <c r="Y14" s="48">
        <f t="shared" si="1"/>
        <v>0.15</v>
      </c>
      <c r="Z14" s="48">
        <v>0.14000000000000001</v>
      </c>
      <c r="AA14" s="48"/>
      <c r="AB14" s="48">
        <f t="shared" si="2"/>
        <v>0.14000000000000001</v>
      </c>
      <c r="AC14" s="31">
        <v>2013.5</v>
      </c>
      <c r="AD14" s="31">
        <v>1994.7</v>
      </c>
      <c r="AE14" s="1">
        <v>2</v>
      </c>
      <c r="AF14" s="1">
        <v>2</v>
      </c>
      <c r="AI14" s="41"/>
      <c r="AJ14" s="3">
        <v>1</v>
      </c>
      <c r="AQ14" s="31"/>
      <c r="AR14" s="3"/>
      <c r="AS14" s="9">
        <v>24.210318402487655</v>
      </c>
      <c r="AT14" s="9">
        <v>5.8361613658680381E-2</v>
      </c>
      <c r="AU14" s="9">
        <v>0</v>
      </c>
      <c r="AV14" s="9">
        <v>2.3690942324228432</v>
      </c>
      <c r="AW14" s="9">
        <v>58.196812499614481</v>
      </c>
      <c r="AX14" s="21">
        <v>28.881499999999999</v>
      </c>
      <c r="AY14" s="21">
        <v>2.3690942324228432</v>
      </c>
      <c r="AZ14" s="21">
        <v>58.196812499614481</v>
      </c>
      <c r="BA14" s="21">
        <v>9.5524000000000004</v>
      </c>
      <c r="BB14" s="21">
        <v>32.084000000000003</v>
      </c>
      <c r="BC14" s="9">
        <v>2013.5</v>
      </c>
      <c r="BD14" s="9">
        <v>1994.7</v>
      </c>
      <c r="BE14" s="29">
        <v>7.6277885256444984</v>
      </c>
      <c r="BF14" s="7">
        <v>1028.8747843156773</v>
      </c>
      <c r="BG14" s="7">
        <v>47.283214981999144</v>
      </c>
      <c r="BH14" s="7">
        <v>1905.4808115520202</v>
      </c>
      <c r="BI14" s="7">
        <v>41.935973465980489</v>
      </c>
      <c r="BJ14" s="2">
        <v>1.0276356800133297</v>
      </c>
      <c r="BK14" s="2">
        <v>0.64347749681842692</v>
      </c>
      <c r="BL14" s="7">
        <v>19.040870277542698</v>
      </c>
      <c r="BM14" s="2">
        <v>1022.3958079378003</v>
      </c>
    </row>
    <row r="15" spans="1:65" x14ac:dyDescent="0.25">
      <c r="A15" s="1">
        <v>3126</v>
      </c>
      <c r="B15" s="1" t="s">
        <v>512</v>
      </c>
      <c r="C15" s="46">
        <v>41835</v>
      </c>
      <c r="D15" s="47">
        <v>8.4000000002561095E-2</v>
      </c>
      <c r="E15" s="31">
        <v>-122.55433333333301</v>
      </c>
      <c r="F15" s="31">
        <v>48.24</v>
      </c>
      <c r="G15" s="1">
        <v>4</v>
      </c>
      <c r="H15" s="1">
        <v>4</v>
      </c>
      <c r="I15" s="1" t="str">
        <f t="shared" si="0"/>
        <v>4_4</v>
      </c>
      <c r="J15" s="31">
        <v>32.082000000000001</v>
      </c>
      <c r="K15" s="31">
        <v>31.809000000000001</v>
      </c>
      <c r="L15" s="31">
        <v>9.5383999999999993</v>
      </c>
      <c r="M15" s="31">
        <v>28.8841</v>
      </c>
      <c r="N15" s="4">
        <v>22.253203866635545</v>
      </c>
      <c r="O15" s="4">
        <v>195.53269349990654</v>
      </c>
      <c r="P15" s="85">
        <v>2</v>
      </c>
      <c r="V15" s="48">
        <v>3.2800000000000003E-2</v>
      </c>
      <c r="W15" s="48"/>
      <c r="X15" s="48"/>
      <c r="Y15" s="48" t="str">
        <f t="shared" si="1"/>
        <v/>
      </c>
      <c r="Z15" s="48"/>
      <c r="AA15" s="48"/>
      <c r="AB15" s="48" t="str">
        <f t="shared" si="2"/>
        <v/>
      </c>
      <c r="AE15" s="31"/>
      <c r="AF15" s="31"/>
      <c r="AG15" s="31"/>
      <c r="AH15" s="31"/>
      <c r="AI15" s="41"/>
      <c r="AJ15" s="3">
        <v>1</v>
      </c>
      <c r="AM15" s="31"/>
      <c r="AN15" s="31"/>
      <c r="AO15" s="31"/>
      <c r="AP15" s="31"/>
      <c r="AQ15" s="31"/>
      <c r="AR15" s="3"/>
      <c r="AS15" s="9" t="s">
        <v>574</v>
      </c>
      <c r="AT15" s="9" t="s">
        <v>574</v>
      </c>
      <c r="AU15" s="9" t="s">
        <v>574</v>
      </c>
      <c r="AV15" s="9" t="s">
        <v>574</v>
      </c>
      <c r="AW15" s="9" t="s">
        <v>574</v>
      </c>
      <c r="AX15" s="21">
        <v>28.8841</v>
      </c>
      <c r="AY15" s="21">
        <v>-999</v>
      </c>
      <c r="AZ15" s="21">
        <v>-999</v>
      </c>
      <c r="BA15" s="21">
        <v>9.5383999999999993</v>
      </c>
      <c r="BB15" s="21">
        <v>32.082000000000001</v>
      </c>
      <c r="BC15" s="9">
        <v>-999</v>
      </c>
      <c r="BD15" s="9">
        <v>-999</v>
      </c>
      <c r="BE15" s="29">
        <v>-999</v>
      </c>
      <c r="BF15" s="7">
        <v>-999</v>
      </c>
      <c r="BG15" s="7">
        <v>-999</v>
      </c>
      <c r="BH15" s="7">
        <v>-999</v>
      </c>
      <c r="BI15" s="7">
        <v>-999</v>
      </c>
      <c r="BJ15" s="2">
        <v>-999</v>
      </c>
      <c r="BK15" s="2">
        <v>-999</v>
      </c>
      <c r="BL15" s="7">
        <v>-999</v>
      </c>
      <c r="BM15" s="2">
        <v>-999</v>
      </c>
    </row>
    <row r="16" spans="1:65" x14ac:dyDescent="0.25">
      <c r="A16" s="1">
        <v>3127</v>
      </c>
      <c r="B16" s="1" t="s">
        <v>512</v>
      </c>
      <c r="C16" s="46">
        <v>41835</v>
      </c>
      <c r="D16" s="47">
        <v>8.4900000001653098E-2</v>
      </c>
      <c r="E16" s="31">
        <v>-122.55433333333301</v>
      </c>
      <c r="F16" s="31">
        <v>48.24</v>
      </c>
      <c r="G16" s="1">
        <v>4</v>
      </c>
      <c r="H16" s="1">
        <v>5</v>
      </c>
      <c r="I16" s="1" t="str">
        <f t="shared" si="0"/>
        <v>4_5</v>
      </c>
      <c r="J16" s="31">
        <v>22.076000000000001</v>
      </c>
      <c r="K16" s="31">
        <v>21.888999999999999</v>
      </c>
      <c r="L16" s="31">
        <v>9.8226999999999993</v>
      </c>
      <c r="M16" s="31">
        <v>28.810300000000002</v>
      </c>
      <c r="N16" s="4">
        <v>22.151782903843696</v>
      </c>
      <c r="O16" s="4">
        <v>202.15385433297817</v>
      </c>
      <c r="P16" s="85">
        <v>2</v>
      </c>
      <c r="V16" s="48">
        <v>0.13120000000000001</v>
      </c>
      <c r="W16" s="48"/>
      <c r="X16" s="48"/>
      <c r="Y16" s="48" t="str">
        <f t="shared" si="1"/>
        <v/>
      </c>
      <c r="Z16" s="48"/>
      <c r="AA16" s="48"/>
      <c r="AB16" s="48" t="str">
        <f t="shared" si="2"/>
        <v/>
      </c>
      <c r="AE16" s="31"/>
      <c r="AF16" s="31"/>
      <c r="AG16" s="31"/>
      <c r="AH16" s="31"/>
      <c r="AI16" s="41"/>
      <c r="AJ16" s="3">
        <v>1</v>
      </c>
      <c r="AM16" s="31"/>
      <c r="AN16" s="31"/>
      <c r="AO16" s="31"/>
      <c r="AP16" s="31"/>
      <c r="AQ16" s="31"/>
      <c r="AR16" s="3"/>
      <c r="AS16" s="9" t="s">
        <v>574</v>
      </c>
      <c r="AT16" s="9" t="s">
        <v>574</v>
      </c>
      <c r="AU16" s="9" t="s">
        <v>574</v>
      </c>
      <c r="AV16" s="9" t="s">
        <v>574</v>
      </c>
      <c r="AW16" s="9" t="s">
        <v>574</v>
      </c>
      <c r="AX16" s="21">
        <v>28.810300000000002</v>
      </c>
      <c r="AY16" s="21">
        <v>-999</v>
      </c>
      <c r="AZ16" s="21">
        <v>-999</v>
      </c>
      <c r="BA16" s="21">
        <v>9.8226999999999993</v>
      </c>
      <c r="BB16" s="21">
        <v>22.076000000000001</v>
      </c>
      <c r="BC16" s="9">
        <v>-999</v>
      </c>
      <c r="BD16" s="9">
        <v>-999</v>
      </c>
      <c r="BE16" s="29">
        <v>-999</v>
      </c>
      <c r="BF16" s="7">
        <v>-999</v>
      </c>
      <c r="BG16" s="7">
        <v>-999</v>
      </c>
      <c r="BH16" s="7">
        <v>-999</v>
      </c>
      <c r="BI16" s="7">
        <v>-999</v>
      </c>
      <c r="BJ16" s="2">
        <v>-999</v>
      </c>
      <c r="BK16" s="2">
        <v>-999</v>
      </c>
      <c r="BL16" s="7">
        <v>-999</v>
      </c>
      <c r="BM16" s="2">
        <v>-999</v>
      </c>
    </row>
    <row r="17" spans="1:65" x14ac:dyDescent="0.25">
      <c r="A17" s="1">
        <v>3128</v>
      </c>
      <c r="B17" s="1" t="s">
        <v>512</v>
      </c>
      <c r="C17" s="46">
        <v>41835</v>
      </c>
      <c r="D17" s="47">
        <v>8.50999999966007E-2</v>
      </c>
      <c r="E17" s="31">
        <v>-122.55433333333301</v>
      </c>
      <c r="F17" s="31">
        <v>48.24</v>
      </c>
      <c r="G17" s="1">
        <v>4</v>
      </c>
      <c r="H17" s="1">
        <v>6</v>
      </c>
      <c r="I17" s="1" t="str">
        <f t="shared" si="0"/>
        <v>4_6</v>
      </c>
      <c r="J17" s="31">
        <v>22.062999999999999</v>
      </c>
      <c r="K17" s="31">
        <v>21.876000000000001</v>
      </c>
      <c r="L17" s="31">
        <v>9.8322000000000003</v>
      </c>
      <c r="M17" s="31">
        <v>28.805599999999998</v>
      </c>
      <c r="N17" s="4">
        <v>22.146639114079221</v>
      </c>
      <c r="O17" s="4">
        <v>202.16040693548672</v>
      </c>
      <c r="P17" s="85">
        <v>2</v>
      </c>
      <c r="Q17" s="21">
        <v>23.329951722222201</v>
      </c>
      <c r="R17" s="21">
        <v>0.118786277777778</v>
      </c>
      <c r="S17" s="21">
        <v>0</v>
      </c>
      <c r="T17" s="21">
        <v>2.2549928000000001</v>
      </c>
      <c r="U17" s="21">
        <v>54.617064222222197</v>
      </c>
      <c r="V17" s="48">
        <v>0.15029999999999999</v>
      </c>
      <c r="W17" s="48">
        <v>0.25</v>
      </c>
      <c r="X17" s="48"/>
      <c r="Y17" s="48">
        <f t="shared" si="1"/>
        <v>0.25</v>
      </c>
      <c r="Z17" s="48">
        <v>0.16</v>
      </c>
      <c r="AA17" s="48"/>
      <c r="AB17" s="48">
        <f t="shared" si="2"/>
        <v>0.16</v>
      </c>
      <c r="AC17" s="31">
        <v>2006.5</v>
      </c>
      <c r="AD17" s="31">
        <v>1979.7</v>
      </c>
      <c r="AE17" s="1">
        <v>2</v>
      </c>
      <c r="AF17" s="1">
        <v>2</v>
      </c>
      <c r="AI17" s="41"/>
      <c r="AJ17" s="3">
        <v>1</v>
      </c>
      <c r="AQ17" s="31"/>
      <c r="AR17" s="3"/>
      <c r="AS17" s="9">
        <v>22.883266412496223</v>
      </c>
      <c r="AT17" s="9">
        <v>0.1165119445124493</v>
      </c>
      <c r="AU17" s="9">
        <v>0</v>
      </c>
      <c r="AV17" s="9">
        <v>2.2118177360611235</v>
      </c>
      <c r="AW17" s="9">
        <v>53.571342373377192</v>
      </c>
      <c r="AX17" s="21">
        <v>28.805599999999998</v>
      </c>
      <c r="AY17" s="21">
        <v>2.2118177360611235</v>
      </c>
      <c r="AZ17" s="21">
        <v>53.571342373377192</v>
      </c>
      <c r="BA17" s="21">
        <v>9.8322000000000003</v>
      </c>
      <c r="BB17" s="21">
        <v>22.062999999999999</v>
      </c>
      <c r="BC17" s="9">
        <v>2006.5</v>
      </c>
      <c r="BD17" s="9">
        <v>1979.7</v>
      </c>
      <c r="BE17" s="29">
        <v>7.6573452563698527</v>
      </c>
      <c r="BF17" s="7">
        <v>957.37500981754056</v>
      </c>
      <c r="BG17" s="7">
        <v>43.608044569803127</v>
      </c>
      <c r="BH17" s="7">
        <v>1891.1663335569642</v>
      </c>
      <c r="BI17" s="7">
        <v>44.925621873232622</v>
      </c>
      <c r="BJ17" s="2">
        <v>1.1035893562436505</v>
      </c>
      <c r="BK17" s="2">
        <v>0.69109907542033955</v>
      </c>
      <c r="BL17" s="7">
        <v>18.925135079917457</v>
      </c>
      <c r="BM17" s="2">
        <v>1022.2474665151087</v>
      </c>
    </row>
    <row r="18" spans="1:65" x14ac:dyDescent="0.25">
      <c r="A18" s="1">
        <v>3129</v>
      </c>
      <c r="B18" s="1" t="s">
        <v>512</v>
      </c>
      <c r="C18" s="46">
        <v>41835</v>
      </c>
      <c r="D18" s="47">
        <v>8.64999999976135E-2</v>
      </c>
      <c r="E18" s="31">
        <v>-122.55433333333301</v>
      </c>
      <c r="F18" s="31">
        <v>48.24</v>
      </c>
      <c r="G18" s="1">
        <v>4</v>
      </c>
      <c r="H18" s="1">
        <v>7</v>
      </c>
      <c r="I18" s="1" t="str">
        <f t="shared" si="0"/>
        <v>4_7</v>
      </c>
      <c r="J18" s="31">
        <v>11.077</v>
      </c>
      <c r="K18" s="31">
        <v>10.984</v>
      </c>
      <c r="L18" s="31">
        <v>10.5891</v>
      </c>
      <c r="M18" s="31">
        <v>28.312100000000001</v>
      </c>
      <c r="N18" s="4">
        <v>21.641789667891771</v>
      </c>
      <c r="O18" s="4">
        <v>262.12989591129542</v>
      </c>
      <c r="P18" s="86">
        <v>2</v>
      </c>
      <c r="Q18" s="21">
        <v>2.2707834320987699</v>
      </c>
      <c r="R18" s="21">
        <v>7.5688567901234502E-2</v>
      </c>
      <c r="S18" s="21">
        <v>0.102459762962963</v>
      </c>
      <c r="T18" s="21">
        <v>1.01725008888889</v>
      </c>
      <c r="U18" s="21">
        <v>33.7816618469136</v>
      </c>
      <c r="V18" s="48">
        <v>5.0467000000000004</v>
      </c>
      <c r="W18" s="48">
        <v>12.77</v>
      </c>
      <c r="X18" s="48"/>
      <c r="Y18" s="48">
        <f t="shared" si="1"/>
        <v>12.77</v>
      </c>
      <c r="Z18" s="48">
        <v>1.59</v>
      </c>
      <c r="AA18" s="48"/>
      <c r="AB18" s="48">
        <f t="shared" si="2"/>
        <v>1.59</v>
      </c>
      <c r="AC18" s="31">
        <v>1974.4</v>
      </c>
      <c r="AD18" s="31">
        <v>1882.8</v>
      </c>
      <c r="AE18" s="1">
        <v>2</v>
      </c>
      <c r="AF18" s="1">
        <v>2</v>
      </c>
      <c r="AI18" s="41"/>
      <c r="AJ18" s="3">
        <v>1</v>
      </c>
      <c r="AQ18" s="31"/>
      <c r="AR18" s="3"/>
      <c r="AS18" s="9">
        <v>2.228122817556673</v>
      </c>
      <c r="AT18" s="9">
        <v>7.4266626568197047E-2</v>
      </c>
      <c r="AU18" s="9">
        <v>0.10053487818881363</v>
      </c>
      <c r="AV18" s="9">
        <v>0.99813927747395303</v>
      </c>
      <c r="AW18" s="9">
        <v>33.147014599504956</v>
      </c>
      <c r="AX18" s="21">
        <v>28.312100000000001</v>
      </c>
      <c r="AY18" s="21">
        <v>0.99813927747395303</v>
      </c>
      <c r="AZ18" s="21">
        <v>33.147014599504956</v>
      </c>
      <c r="BA18" s="21">
        <v>10.5891</v>
      </c>
      <c r="BB18" s="21">
        <v>11.077</v>
      </c>
      <c r="BC18" s="9">
        <v>1974.4</v>
      </c>
      <c r="BD18" s="9">
        <v>1882.8</v>
      </c>
      <c r="BE18" s="29">
        <v>7.9001534226606145</v>
      </c>
      <c r="BF18" s="7">
        <v>521.40664896476494</v>
      </c>
      <c r="BG18" s="7">
        <v>23.228956086597833</v>
      </c>
      <c r="BH18" s="7">
        <v>1784.2381937565522</v>
      </c>
      <c r="BI18" s="7">
        <v>75.332850156849872</v>
      </c>
      <c r="BJ18" s="2">
        <v>1.8601567110155581</v>
      </c>
      <c r="BK18" s="2">
        <v>1.1642136897599371</v>
      </c>
      <c r="BL18" s="7">
        <v>16.097264080663482</v>
      </c>
      <c r="BM18" s="2">
        <v>1021.6922877445172</v>
      </c>
    </row>
    <row r="19" spans="1:65" x14ac:dyDescent="0.25">
      <c r="A19" s="1">
        <v>3130</v>
      </c>
      <c r="B19" s="1" t="s">
        <v>512</v>
      </c>
      <c r="C19" s="46">
        <v>41835</v>
      </c>
      <c r="D19" s="47">
        <v>8.6600000002363203E-2</v>
      </c>
      <c r="E19" s="31">
        <v>-122.55433333333301</v>
      </c>
      <c r="F19" s="31">
        <v>48.24</v>
      </c>
      <c r="G19" s="1">
        <v>4</v>
      </c>
      <c r="H19" s="1">
        <v>8</v>
      </c>
      <c r="I19" s="1" t="str">
        <f t="shared" si="0"/>
        <v>4_8</v>
      </c>
      <c r="J19" s="31">
        <v>11.074999999999999</v>
      </c>
      <c r="K19" s="31">
        <v>10.981999999999999</v>
      </c>
      <c r="L19" s="31">
        <v>10.6699</v>
      </c>
      <c r="M19" s="31">
        <v>28.220099999999999</v>
      </c>
      <c r="N19" s="4">
        <v>21.557067458270581</v>
      </c>
      <c r="O19" s="4">
        <v>272.14699023354922</v>
      </c>
      <c r="P19" s="85">
        <v>2</v>
      </c>
      <c r="V19" s="48">
        <v>5.6992000000000003</v>
      </c>
      <c r="W19" s="48"/>
      <c r="X19" s="48"/>
      <c r="Y19" s="48" t="str">
        <f t="shared" si="1"/>
        <v/>
      </c>
      <c r="Z19" s="48"/>
      <c r="AA19" s="48"/>
      <c r="AB19" s="48" t="str">
        <f t="shared" si="2"/>
        <v/>
      </c>
      <c r="AE19" s="31"/>
      <c r="AF19" s="31"/>
      <c r="AG19" s="31"/>
      <c r="AH19" s="31"/>
      <c r="AI19" s="41"/>
      <c r="AJ19" s="3">
        <v>1</v>
      </c>
      <c r="AM19" s="31"/>
      <c r="AN19" s="31"/>
      <c r="AO19" s="31"/>
      <c r="AP19" s="31"/>
      <c r="AQ19" s="31"/>
      <c r="AR19" s="3"/>
      <c r="AS19" s="9" t="s">
        <v>574</v>
      </c>
      <c r="AT19" s="9" t="s">
        <v>574</v>
      </c>
      <c r="AU19" s="9" t="s">
        <v>574</v>
      </c>
      <c r="AV19" s="9" t="s">
        <v>574</v>
      </c>
      <c r="AW19" s="9" t="s">
        <v>574</v>
      </c>
      <c r="AX19" s="21">
        <v>28.220099999999999</v>
      </c>
      <c r="AY19" s="21">
        <v>-999</v>
      </c>
      <c r="AZ19" s="21">
        <v>-999</v>
      </c>
      <c r="BA19" s="21">
        <v>10.6699</v>
      </c>
      <c r="BB19" s="21">
        <v>11.074999999999999</v>
      </c>
      <c r="BC19" s="9">
        <v>-999</v>
      </c>
      <c r="BD19" s="9">
        <v>-999</v>
      </c>
      <c r="BE19" s="29">
        <v>-999</v>
      </c>
      <c r="BF19" s="7">
        <v>-999</v>
      </c>
      <c r="BG19" s="7">
        <v>-999</v>
      </c>
      <c r="BH19" s="7">
        <v>-999</v>
      </c>
      <c r="BI19" s="7">
        <v>-999</v>
      </c>
      <c r="BJ19" s="2">
        <v>-999</v>
      </c>
      <c r="BK19" s="2">
        <v>-999</v>
      </c>
      <c r="BL19" s="7">
        <v>-999</v>
      </c>
      <c r="BM19" s="2">
        <v>-999</v>
      </c>
    </row>
    <row r="20" spans="1:65" x14ac:dyDescent="0.25">
      <c r="A20" s="1">
        <v>3131</v>
      </c>
      <c r="B20" s="1" t="s">
        <v>512</v>
      </c>
      <c r="C20" s="46">
        <v>41835</v>
      </c>
      <c r="D20" s="47">
        <v>8.7399999996705502E-2</v>
      </c>
      <c r="E20" s="31">
        <v>-122.55433333333301</v>
      </c>
      <c r="F20" s="31">
        <v>48.24</v>
      </c>
      <c r="G20" s="1">
        <v>4</v>
      </c>
      <c r="H20" s="1">
        <v>9</v>
      </c>
      <c r="I20" s="1" t="str">
        <f t="shared" si="0"/>
        <v>4_9</v>
      </c>
      <c r="J20" s="31">
        <v>6.9969999999999999</v>
      </c>
      <c r="K20" s="31">
        <v>6.9379999999999997</v>
      </c>
      <c r="L20" s="31">
        <v>11.821300000000001</v>
      </c>
      <c r="M20" s="31">
        <v>25.968699999999998</v>
      </c>
      <c r="N20" s="4">
        <v>19.617687269864632</v>
      </c>
      <c r="O20" s="4">
        <v>414.95765823484049</v>
      </c>
      <c r="P20" s="87">
        <v>3</v>
      </c>
      <c r="Q20" s="21">
        <v>0.162147154320988</v>
      </c>
      <c r="R20" s="21">
        <v>0</v>
      </c>
      <c r="S20" s="21">
        <v>0.130359651851852</v>
      </c>
      <c r="T20" s="21">
        <v>0.29113808888888898</v>
      </c>
      <c r="U20" s="21">
        <v>29.170759713580299</v>
      </c>
      <c r="V20" s="48">
        <v>10.126799999999999</v>
      </c>
      <c r="W20" s="48">
        <v>11.79</v>
      </c>
      <c r="X20" s="48"/>
      <c r="Y20" s="48">
        <f t="shared" si="1"/>
        <v>11.79</v>
      </c>
      <c r="Z20" s="48">
        <v>2.13</v>
      </c>
      <c r="AA20" s="48"/>
      <c r="AB20" s="48">
        <f t="shared" si="2"/>
        <v>2.13</v>
      </c>
      <c r="AC20" s="31">
        <v>1851.3</v>
      </c>
      <c r="AD20" s="31">
        <v>1681.9</v>
      </c>
      <c r="AE20" s="1">
        <v>2</v>
      </c>
      <c r="AF20" s="1">
        <v>2</v>
      </c>
      <c r="AI20" s="41"/>
      <c r="AJ20" s="3">
        <v>1</v>
      </c>
      <c r="AQ20" s="31"/>
      <c r="AR20" s="3"/>
      <c r="AS20" s="9">
        <v>0.15937828623469419</v>
      </c>
      <c r="AT20" s="9">
        <v>0</v>
      </c>
      <c r="AU20" s="9">
        <v>0.12813359564220414</v>
      </c>
      <c r="AV20" s="9">
        <v>0.28616653717461582</v>
      </c>
      <c r="AW20" s="9">
        <v>28.672632034669665</v>
      </c>
      <c r="AX20" s="21">
        <v>25.968699999999998</v>
      </c>
      <c r="AY20" s="21">
        <v>0.28616653717461582</v>
      </c>
      <c r="AZ20" s="21">
        <v>28.672632034669665</v>
      </c>
      <c r="BA20" s="21">
        <v>11.821300000000001</v>
      </c>
      <c r="BB20" s="21">
        <v>6.9969999999999999</v>
      </c>
      <c r="BC20" s="9">
        <v>1851.3</v>
      </c>
      <c r="BD20" s="9">
        <v>1681.9</v>
      </c>
      <c r="BE20" s="29">
        <v>8.1685267414690941</v>
      </c>
      <c r="BF20" s="7">
        <v>250.51342797219181</v>
      </c>
      <c r="BG20" s="7">
        <v>10.866480079308406</v>
      </c>
      <c r="BH20" s="7">
        <v>1551.3707278912889</v>
      </c>
      <c r="BI20" s="7">
        <v>119.66279202940269</v>
      </c>
      <c r="BJ20" s="2">
        <v>2.9979347260004894</v>
      </c>
      <c r="BK20" s="2">
        <v>1.8629601536746276</v>
      </c>
      <c r="BL20" s="7">
        <v>12.001103186344027</v>
      </c>
      <c r="BM20" s="2">
        <v>1019.6495324200337</v>
      </c>
    </row>
    <row r="21" spans="1:65" x14ac:dyDescent="0.25">
      <c r="A21" s="1">
        <v>3132</v>
      </c>
      <c r="B21" s="1" t="s">
        <v>512</v>
      </c>
      <c r="C21" s="46">
        <v>41835</v>
      </c>
      <c r="D21" s="47">
        <v>8.7500000001455205E-2</v>
      </c>
      <c r="E21" s="31">
        <v>-122.55433333333301</v>
      </c>
      <c r="F21" s="31">
        <v>48.24</v>
      </c>
      <c r="G21" s="1">
        <v>4</v>
      </c>
      <c r="H21" s="1">
        <v>10</v>
      </c>
      <c r="I21" s="1" t="str">
        <f t="shared" si="0"/>
        <v>4_10</v>
      </c>
      <c r="J21" s="31">
        <v>7.0090000000000003</v>
      </c>
      <c r="K21" s="31">
        <v>6.95</v>
      </c>
      <c r="L21" s="31">
        <v>11.811400000000001</v>
      </c>
      <c r="M21" s="31">
        <v>25.890499999999999</v>
      </c>
      <c r="N21" s="4">
        <v>19.558820940345527</v>
      </c>
      <c r="O21" s="4">
        <v>404.91095414974501</v>
      </c>
      <c r="P21" s="85">
        <v>2</v>
      </c>
      <c r="V21" s="48">
        <v>11.988200000000001</v>
      </c>
      <c r="W21" s="48"/>
      <c r="X21" s="48"/>
      <c r="Y21" s="48" t="str">
        <f t="shared" si="1"/>
        <v/>
      </c>
      <c r="Z21" s="48"/>
      <c r="AA21" s="48"/>
      <c r="AB21" s="48" t="str">
        <f t="shared" si="2"/>
        <v/>
      </c>
      <c r="AE21" s="31"/>
      <c r="AF21" s="31"/>
      <c r="AG21" s="31"/>
      <c r="AH21" s="31"/>
      <c r="AI21" s="41"/>
      <c r="AJ21" s="3">
        <v>1</v>
      </c>
      <c r="AM21" s="31"/>
      <c r="AN21" s="31"/>
      <c r="AO21" s="31"/>
      <c r="AP21" s="31"/>
      <c r="AQ21" s="31"/>
      <c r="AR21" s="3"/>
      <c r="AS21" s="9" t="s">
        <v>574</v>
      </c>
      <c r="AT21" s="9" t="s">
        <v>574</v>
      </c>
      <c r="AU21" s="9" t="s">
        <v>574</v>
      </c>
      <c r="AV21" s="9" t="s">
        <v>574</v>
      </c>
      <c r="AW21" s="9" t="s">
        <v>574</v>
      </c>
      <c r="AX21" s="21">
        <v>25.890499999999999</v>
      </c>
      <c r="AY21" s="21">
        <v>-999</v>
      </c>
      <c r="AZ21" s="21">
        <v>-999</v>
      </c>
      <c r="BA21" s="21">
        <v>11.811400000000001</v>
      </c>
      <c r="BB21" s="21">
        <v>7.0090000000000003</v>
      </c>
      <c r="BC21" s="9">
        <v>-999</v>
      </c>
      <c r="BD21" s="9">
        <v>-999</v>
      </c>
      <c r="BE21" s="29">
        <v>-999</v>
      </c>
      <c r="BF21" s="7">
        <v>-999</v>
      </c>
      <c r="BG21" s="7">
        <v>-999</v>
      </c>
      <c r="BH21" s="7">
        <v>-999</v>
      </c>
      <c r="BI21" s="7">
        <v>-999</v>
      </c>
      <c r="BJ21" s="2">
        <v>-999</v>
      </c>
      <c r="BK21" s="2">
        <v>-999</v>
      </c>
      <c r="BL21" s="7">
        <v>-999</v>
      </c>
      <c r="BM21" s="2">
        <v>-999</v>
      </c>
    </row>
    <row r="22" spans="1:65" x14ac:dyDescent="0.25">
      <c r="A22" s="1">
        <v>3133</v>
      </c>
      <c r="B22" s="1" t="s">
        <v>512</v>
      </c>
      <c r="C22" s="46">
        <v>41835</v>
      </c>
      <c r="D22" s="47">
        <v>8.8199999998323605E-2</v>
      </c>
      <c r="E22" s="31">
        <v>-122.55433333333301</v>
      </c>
      <c r="F22" s="31">
        <v>48.24</v>
      </c>
      <c r="G22" s="1">
        <v>4</v>
      </c>
      <c r="H22" s="1">
        <v>11</v>
      </c>
      <c r="I22" s="1" t="str">
        <f t="shared" si="0"/>
        <v>4_11</v>
      </c>
      <c r="J22" s="31">
        <v>2.59</v>
      </c>
      <c r="K22" s="31">
        <v>2.569</v>
      </c>
      <c r="L22" s="31">
        <v>14.202400000000001</v>
      </c>
      <c r="M22" s="31">
        <v>22.197299999999998</v>
      </c>
      <c r="N22" s="4">
        <v>16.281253218975962</v>
      </c>
      <c r="O22" s="4">
        <v>447.32450746993908</v>
      </c>
      <c r="P22" s="85">
        <v>2</v>
      </c>
      <c r="Q22" s="21">
        <v>0.31307288888888901</v>
      </c>
      <c r="R22" s="21">
        <v>9.1871111111111493E-3</v>
      </c>
      <c r="S22" s="21">
        <v>1.12253333333331E-3</v>
      </c>
      <c r="T22" s="21">
        <v>0.2419008</v>
      </c>
      <c r="U22" s="21">
        <v>32.507745822222198</v>
      </c>
      <c r="V22" s="48">
        <v>5.4717000000000002</v>
      </c>
      <c r="W22" s="48">
        <v>6.28</v>
      </c>
      <c r="X22" s="48"/>
      <c r="Y22" s="48">
        <f t="shared" si="1"/>
        <v>6.28</v>
      </c>
      <c r="Z22" s="48">
        <v>-0.14000000000000001</v>
      </c>
      <c r="AA22" s="48"/>
      <c r="AB22" s="48">
        <f t="shared" si="2"/>
        <v>-0.14000000000000001</v>
      </c>
      <c r="AC22" s="31">
        <v>1641.6</v>
      </c>
      <c r="AD22" s="31">
        <v>1443.7</v>
      </c>
      <c r="AE22" s="1">
        <v>2</v>
      </c>
      <c r="AF22" s="1">
        <v>2</v>
      </c>
      <c r="AI22" s="41"/>
      <c r="AJ22" s="3">
        <v>1</v>
      </c>
      <c r="AQ22" s="31"/>
      <c r="AR22" s="3"/>
      <c r="AS22" s="9">
        <v>0.30859136624494937</v>
      </c>
      <c r="AT22" s="9">
        <v>9.0556010125428694E-3</v>
      </c>
      <c r="AU22" s="9">
        <v>1.1064646837298125E-3</v>
      </c>
      <c r="AV22" s="9">
        <v>0.23843807949221482</v>
      </c>
      <c r="AW22" s="9">
        <v>32.042409460703439</v>
      </c>
      <c r="AX22" s="21">
        <v>22.197299999999998</v>
      </c>
      <c r="AY22" s="21">
        <v>0.23843807949221482</v>
      </c>
      <c r="AZ22" s="21">
        <v>32.042409460703439</v>
      </c>
      <c r="BA22" s="21">
        <v>14.202400000000001</v>
      </c>
      <c r="BB22" s="21">
        <v>2.59</v>
      </c>
      <c r="BC22" s="9">
        <v>1641.6</v>
      </c>
      <c r="BD22" s="9">
        <v>1443.7</v>
      </c>
      <c r="BE22" s="29">
        <v>8.3081254382538585</v>
      </c>
      <c r="BF22" s="7">
        <v>159.93511578163924</v>
      </c>
      <c r="BG22" s="7">
        <v>6.5724974811896155</v>
      </c>
      <c r="BH22" s="7">
        <v>1300.901253240758</v>
      </c>
      <c r="BI22" s="7">
        <v>136.22624927805248</v>
      </c>
      <c r="BJ22" s="2">
        <v>3.5027690858202321</v>
      </c>
      <c r="BK22" s="2">
        <v>2.1469464830326466</v>
      </c>
      <c r="BL22" s="7">
        <v>10.309034128621228</v>
      </c>
      <c r="BM22" s="2">
        <v>1016.2929942518216</v>
      </c>
    </row>
    <row r="23" spans="1:65" x14ac:dyDescent="0.25">
      <c r="A23" s="1">
        <v>3134</v>
      </c>
      <c r="B23" s="1" t="s">
        <v>512</v>
      </c>
      <c r="C23" s="46">
        <v>41835</v>
      </c>
      <c r="D23" s="47">
        <v>8.829999990121E-2</v>
      </c>
      <c r="E23" s="31">
        <v>-122.55433333333301</v>
      </c>
      <c r="F23" s="31">
        <v>48.24</v>
      </c>
      <c r="G23" s="1">
        <v>4</v>
      </c>
      <c r="H23" s="1">
        <v>12</v>
      </c>
      <c r="I23" s="1" t="str">
        <f t="shared" si="0"/>
        <v>4_12</v>
      </c>
      <c r="J23" s="31">
        <v>2.5779999999999998</v>
      </c>
      <c r="K23" s="31">
        <v>2.556</v>
      </c>
      <c r="L23" s="31">
        <v>14.249000000000001</v>
      </c>
      <c r="M23" s="31">
        <v>21.975300000000001</v>
      </c>
      <c r="N23" s="4">
        <v>16.101891168560201</v>
      </c>
      <c r="O23" s="4">
        <v>447.0840732959702</v>
      </c>
      <c r="P23" s="85">
        <v>2</v>
      </c>
      <c r="V23" s="48">
        <v>5.5488</v>
      </c>
      <c r="W23" s="48"/>
      <c r="X23" s="48"/>
      <c r="Y23" s="48" t="str">
        <f t="shared" si="1"/>
        <v/>
      </c>
      <c r="Z23" s="48"/>
      <c r="AA23" s="48"/>
      <c r="AB23" s="48" t="str">
        <f t="shared" si="2"/>
        <v/>
      </c>
      <c r="AE23" s="31"/>
      <c r="AF23" s="31"/>
      <c r="AG23" s="31"/>
      <c r="AH23" s="31"/>
      <c r="AI23" s="41"/>
      <c r="AJ23" s="3">
        <v>1</v>
      </c>
      <c r="AM23" s="31"/>
      <c r="AN23" s="31"/>
      <c r="AO23" s="31"/>
      <c r="AP23" s="31"/>
      <c r="AQ23" s="31"/>
      <c r="AR23" s="3"/>
      <c r="AS23" s="9" t="s">
        <v>574</v>
      </c>
      <c r="AT23" s="9" t="s">
        <v>574</v>
      </c>
      <c r="AU23" s="9" t="s">
        <v>574</v>
      </c>
      <c r="AV23" s="9" t="s">
        <v>574</v>
      </c>
      <c r="AW23" s="9" t="s">
        <v>574</v>
      </c>
      <c r="AX23" s="21">
        <v>21.975300000000001</v>
      </c>
      <c r="AY23" s="21">
        <v>-999</v>
      </c>
      <c r="AZ23" s="21">
        <v>-999</v>
      </c>
      <c r="BA23" s="21">
        <v>14.249000000000001</v>
      </c>
      <c r="BB23" s="21">
        <v>2.5779999999999998</v>
      </c>
      <c r="BC23" s="9">
        <v>-999</v>
      </c>
      <c r="BD23" s="9">
        <v>-999</v>
      </c>
      <c r="BE23" s="29">
        <v>-999</v>
      </c>
      <c r="BF23" s="7">
        <v>-999</v>
      </c>
      <c r="BG23" s="7">
        <v>-999</v>
      </c>
      <c r="BH23" s="7">
        <v>-999</v>
      </c>
      <c r="BI23" s="7">
        <v>-999</v>
      </c>
      <c r="BJ23" s="2">
        <v>-999</v>
      </c>
      <c r="BK23" s="2">
        <v>-999</v>
      </c>
      <c r="BL23" s="7">
        <v>-999</v>
      </c>
      <c r="BM23" s="2">
        <v>-999</v>
      </c>
    </row>
    <row r="24" spans="1:65" x14ac:dyDescent="0.25">
      <c r="A24" s="1">
        <v>3145</v>
      </c>
      <c r="B24" s="1" t="s">
        <v>512</v>
      </c>
      <c r="C24" s="46">
        <v>41835</v>
      </c>
      <c r="D24" s="47">
        <v>0.87980000000243297</v>
      </c>
      <c r="E24" s="31">
        <v>-123.019833333333</v>
      </c>
      <c r="F24" s="31">
        <v>48.271999999999998</v>
      </c>
      <c r="G24" s="1">
        <v>22</v>
      </c>
      <c r="H24" s="1">
        <v>1</v>
      </c>
      <c r="I24" s="1" t="str">
        <f t="shared" si="0"/>
        <v>22_1</v>
      </c>
      <c r="J24" s="31">
        <v>100.643</v>
      </c>
      <c r="K24" s="31">
        <v>99.772000000000006</v>
      </c>
      <c r="L24" s="31">
        <v>8.7241</v>
      </c>
      <c r="M24" s="31">
        <v>32.3108</v>
      </c>
      <c r="N24" s="4">
        <v>25.055584885752978</v>
      </c>
      <c r="O24" s="4">
        <v>145.25973597860252</v>
      </c>
      <c r="P24" s="85">
        <v>2</v>
      </c>
      <c r="Q24" s="21">
        <v>24.490057924653701</v>
      </c>
      <c r="R24" s="21">
        <v>0.223011809418283</v>
      </c>
      <c r="S24" s="21">
        <v>0.84837210526315798</v>
      </c>
      <c r="T24" s="21">
        <v>2.2162572941828298</v>
      </c>
      <c r="U24" s="21">
        <v>48.363713711911402</v>
      </c>
      <c r="V24" s="48">
        <v>0.25380000000000003</v>
      </c>
      <c r="W24" s="51"/>
      <c r="X24" s="51"/>
      <c r="Y24" s="51" t="str">
        <f t="shared" si="1"/>
        <v/>
      </c>
      <c r="Z24" s="51"/>
      <c r="AA24" s="51"/>
      <c r="AB24" s="51" t="str">
        <f t="shared" si="2"/>
        <v/>
      </c>
      <c r="AC24" s="31">
        <v>2189.9499999999998</v>
      </c>
      <c r="AD24" s="31">
        <v>2137.9499999999998</v>
      </c>
      <c r="AE24" s="1">
        <v>2</v>
      </c>
      <c r="AF24" s="1">
        <v>2</v>
      </c>
      <c r="AI24" s="41"/>
      <c r="AJ24" s="3">
        <v>1</v>
      </c>
      <c r="AQ24" s="31"/>
      <c r="AR24" s="3"/>
      <c r="AS24" s="9">
        <v>23.958716657179799</v>
      </c>
      <c r="AT24" s="9">
        <v>0.21817329993649565</v>
      </c>
      <c r="AU24" s="9">
        <v>0.82996565187350546</v>
      </c>
      <c r="AV24" s="9">
        <v>2.1681729260950791</v>
      </c>
      <c r="AW24" s="9">
        <v>47.314404762847524</v>
      </c>
      <c r="AX24" s="21">
        <v>32.3108</v>
      </c>
      <c r="AY24" s="21">
        <v>2.1681729260950791</v>
      </c>
      <c r="AZ24" s="21">
        <v>47.314404762847524</v>
      </c>
      <c r="BA24" s="21">
        <v>8.7241</v>
      </c>
      <c r="BB24" s="21">
        <v>100.643</v>
      </c>
      <c r="BC24" s="9">
        <v>2189.9499999999998</v>
      </c>
      <c r="BD24" s="9">
        <v>2137.9499999999998</v>
      </c>
      <c r="BE24" s="29">
        <v>7.7225426141025295</v>
      </c>
      <c r="BF24" s="7">
        <v>859.67670495281084</v>
      </c>
      <c r="BG24" s="7">
        <v>39.824914484820582</v>
      </c>
      <c r="BH24" s="7">
        <v>2038.9521678464773</v>
      </c>
      <c r="BI24" s="7">
        <v>59.1729176687017</v>
      </c>
      <c r="BJ24" s="2">
        <v>1.4049990931460463</v>
      </c>
      <c r="BK24" s="2">
        <v>0.88816180293985492</v>
      </c>
      <c r="BL24" s="7">
        <v>18.104513629928778</v>
      </c>
      <c r="BM24" s="2">
        <v>1025.5149471726722</v>
      </c>
    </row>
    <row r="25" spans="1:65" x14ac:dyDescent="0.25">
      <c r="A25" s="1">
        <v>3146</v>
      </c>
      <c r="B25" s="1" t="s">
        <v>512</v>
      </c>
      <c r="C25" s="46">
        <v>41835</v>
      </c>
      <c r="D25" s="47">
        <v>0.88089999999647295</v>
      </c>
      <c r="E25" s="31">
        <v>-123.019833333333</v>
      </c>
      <c r="F25" s="31">
        <v>48.271999999999998</v>
      </c>
      <c r="G25" s="1">
        <v>22</v>
      </c>
      <c r="H25" s="1">
        <v>2</v>
      </c>
      <c r="I25" s="1" t="str">
        <f t="shared" si="0"/>
        <v>22_2</v>
      </c>
      <c r="J25" s="31">
        <v>81.864999999999995</v>
      </c>
      <c r="K25" s="31">
        <v>81.16</v>
      </c>
      <c r="L25" s="31">
        <v>9.4779</v>
      </c>
      <c r="M25" s="31">
        <v>31.543800000000001</v>
      </c>
      <c r="N25" s="4">
        <v>24.338863677765858</v>
      </c>
      <c r="O25" s="4">
        <v>165.12127879267405</v>
      </c>
      <c r="P25" s="85">
        <v>2</v>
      </c>
      <c r="Q25" s="21">
        <v>22.770314374515198</v>
      </c>
      <c r="R25" s="21">
        <v>0.24610512686980601</v>
      </c>
      <c r="S25" s="21">
        <v>0.89775326315789505</v>
      </c>
      <c r="T25" s="21">
        <v>2.0631122792243799</v>
      </c>
      <c r="U25" s="21">
        <v>46.991513617728501</v>
      </c>
      <c r="V25" s="48">
        <v>0.43590000000000001</v>
      </c>
      <c r="W25" s="52"/>
      <c r="X25" s="52"/>
      <c r="Y25" s="51" t="str">
        <f t="shared" si="1"/>
        <v/>
      </c>
      <c r="Z25" s="51"/>
      <c r="AA25" s="51"/>
      <c r="AB25" s="51" t="str">
        <f t="shared" si="2"/>
        <v/>
      </c>
      <c r="AC25" s="31">
        <v>2158</v>
      </c>
      <c r="AD25" s="31">
        <v>2102.6</v>
      </c>
      <c r="AE25" s="1">
        <v>2</v>
      </c>
      <c r="AF25" s="1">
        <v>2</v>
      </c>
      <c r="AI25" s="41"/>
      <c r="AJ25" s="3">
        <v>1</v>
      </c>
      <c r="AQ25" s="31"/>
      <c r="AR25" s="3"/>
      <c r="AS25" s="9">
        <v>22.28897247883636</v>
      </c>
      <c r="AT25" s="9">
        <v>0.24090270821385737</v>
      </c>
      <c r="AU25" s="9">
        <v>0.87877564824960352</v>
      </c>
      <c r="AV25" s="9">
        <v>2.0195001288101722</v>
      </c>
      <c r="AW25" s="9">
        <v>45.998159557106007</v>
      </c>
      <c r="AX25" s="21">
        <v>31.543800000000001</v>
      </c>
      <c r="AY25" s="21">
        <v>2.0195001288101722</v>
      </c>
      <c r="AZ25" s="21">
        <v>45.998159557106007</v>
      </c>
      <c r="BA25" s="21">
        <v>9.4779</v>
      </c>
      <c r="BB25" s="21">
        <v>81.864999999999995</v>
      </c>
      <c r="BC25" s="9">
        <v>2158</v>
      </c>
      <c r="BD25" s="9">
        <v>2102.6</v>
      </c>
      <c r="BE25" s="29">
        <v>7.7339371621713511</v>
      </c>
      <c r="BF25" s="7">
        <v>832.09845642590642</v>
      </c>
      <c r="BG25" s="7">
        <v>37.751094719836708</v>
      </c>
      <c r="BH25" s="7">
        <v>2004.5478292078817</v>
      </c>
      <c r="BI25" s="7">
        <v>60.301076072281099</v>
      </c>
      <c r="BJ25" s="2">
        <v>1.4433360428552888</v>
      </c>
      <c r="BK25" s="2">
        <v>0.91155444073114056</v>
      </c>
      <c r="BL25" s="7">
        <v>17.980751484072638</v>
      </c>
      <c r="BM25" s="2">
        <v>1024.7117719451937</v>
      </c>
    </row>
    <row r="26" spans="1:65" x14ac:dyDescent="0.25">
      <c r="A26" s="1">
        <v>3147</v>
      </c>
      <c r="B26" s="1" t="s">
        <v>512</v>
      </c>
      <c r="C26" s="46">
        <v>41835</v>
      </c>
      <c r="D26" s="47">
        <v>0.88230000009934895</v>
      </c>
      <c r="E26" s="31">
        <v>-123.019833333333</v>
      </c>
      <c r="F26" s="31">
        <v>48.271999999999998</v>
      </c>
      <c r="G26" s="1">
        <v>22</v>
      </c>
      <c r="H26" s="1">
        <v>3</v>
      </c>
      <c r="I26" s="1" t="str">
        <f t="shared" si="0"/>
        <v>22_3</v>
      </c>
      <c r="J26" s="31">
        <v>51.96</v>
      </c>
      <c r="K26" s="31">
        <v>51.515999999999998</v>
      </c>
      <c r="L26" s="31">
        <v>10.355399999999999</v>
      </c>
      <c r="M26" s="31">
        <v>30.681100000000001</v>
      </c>
      <c r="N26" s="4">
        <v>23.523905271001922</v>
      </c>
      <c r="O26" s="4">
        <v>193.25907360091108</v>
      </c>
      <c r="P26" s="85">
        <v>2</v>
      </c>
      <c r="Q26" s="21">
        <v>20.5595357373961</v>
      </c>
      <c r="R26" s="21">
        <v>0.25392887756232702</v>
      </c>
      <c r="S26" s="21">
        <v>1.0237954736842101</v>
      </c>
      <c r="T26" s="21">
        <v>1.8535449440443199</v>
      </c>
      <c r="U26" s="21">
        <v>45.403769113573397</v>
      </c>
      <c r="V26" s="48">
        <v>0.72770000000000001</v>
      </c>
      <c r="W26" s="51">
        <v>0.84</v>
      </c>
      <c r="X26" s="51"/>
      <c r="Y26" s="51">
        <f t="shared" si="1"/>
        <v>0.84</v>
      </c>
      <c r="Z26" s="51">
        <v>0.31</v>
      </c>
      <c r="AA26" s="51"/>
      <c r="AB26" s="51">
        <f t="shared" si="2"/>
        <v>0.31</v>
      </c>
      <c r="AC26" s="31">
        <v>2116.0500000000002</v>
      </c>
      <c r="AD26" s="31">
        <v>2045.8</v>
      </c>
      <c r="AE26" s="1">
        <v>2</v>
      </c>
      <c r="AF26" s="1">
        <v>2</v>
      </c>
      <c r="AI26" s="41"/>
      <c r="AJ26" s="3">
        <v>1</v>
      </c>
      <c r="AQ26" s="31"/>
      <c r="AR26" s="3"/>
      <c r="AS26" s="9">
        <v>20.137822614652766</v>
      </c>
      <c r="AT26" s="9">
        <v>0.24872033874708813</v>
      </c>
      <c r="AU26" s="9">
        <v>1.0027955838144915</v>
      </c>
      <c r="AV26" s="9">
        <v>1.8155253974707917</v>
      </c>
      <c r="AW26" s="9">
        <v>44.472455999222525</v>
      </c>
      <c r="AX26" s="21">
        <v>30.681100000000001</v>
      </c>
      <c r="AY26" s="21">
        <v>1.8155253974707917</v>
      </c>
      <c r="AZ26" s="21">
        <v>44.472455999222525</v>
      </c>
      <c r="BA26" s="21">
        <v>10.355399999999999</v>
      </c>
      <c r="BB26" s="21">
        <v>51.96</v>
      </c>
      <c r="BC26" s="9">
        <v>2116.0500000000002</v>
      </c>
      <c r="BD26" s="9">
        <v>2045.8</v>
      </c>
      <c r="BE26" s="29">
        <v>7.7858906854674448</v>
      </c>
      <c r="BF26" s="7">
        <v>726.72690589802426</v>
      </c>
      <c r="BG26" s="7">
        <v>32.185120313510268</v>
      </c>
      <c r="BH26" s="7">
        <v>1946.8795248101926</v>
      </c>
      <c r="BI26" s="7">
        <v>66.735354876297109</v>
      </c>
      <c r="BJ26" s="2">
        <v>1.6145614984927179</v>
      </c>
      <c r="BK26" s="2">
        <v>1.0184229097580246</v>
      </c>
      <c r="BL26" s="7">
        <v>17.335219437534217</v>
      </c>
      <c r="BM26" s="2">
        <v>1023.7600707877185</v>
      </c>
    </row>
    <row r="27" spans="1:65" x14ac:dyDescent="0.25">
      <c r="A27" s="1">
        <v>3148</v>
      </c>
      <c r="B27" s="1" t="s">
        <v>512</v>
      </c>
      <c r="C27" s="46">
        <v>41835</v>
      </c>
      <c r="D27" s="47">
        <v>0.883400000100664</v>
      </c>
      <c r="E27" s="31">
        <v>-123.019833333333</v>
      </c>
      <c r="F27" s="31">
        <v>48.271999999999998</v>
      </c>
      <c r="G27" s="1">
        <v>22</v>
      </c>
      <c r="H27" s="1">
        <v>4</v>
      </c>
      <c r="I27" s="1" t="str">
        <f t="shared" si="0"/>
        <v>22_4</v>
      </c>
      <c r="J27" s="31">
        <v>31.916</v>
      </c>
      <c r="K27" s="31">
        <v>31.645</v>
      </c>
      <c r="L27" s="31">
        <v>10.511799999999999</v>
      </c>
      <c r="M27" s="31">
        <v>30.544599999999999</v>
      </c>
      <c r="N27" s="4">
        <v>23.391613190702856</v>
      </c>
      <c r="O27" s="4">
        <v>199.82129677554724</v>
      </c>
      <c r="P27" s="85">
        <v>2</v>
      </c>
      <c r="Q27" s="21">
        <v>20.0888753817175</v>
      </c>
      <c r="R27" s="21">
        <v>0.254120745706371</v>
      </c>
      <c r="S27" s="21">
        <v>1.0458355789473699</v>
      </c>
      <c r="T27" s="21">
        <v>1.81327507811634</v>
      </c>
      <c r="U27" s="21">
        <v>44.137758620498602</v>
      </c>
      <c r="V27" s="48">
        <v>0.73850000000000005</v>
      </c>
      <c r="W27" s="51">
        <v>0.59</v>
      </c>
      <c r="X27" s="51"/>
      <c r="Y27" s="51">
        <f t="shared" si="1"/>
        <v>0.59</v>
      </c>
      <c r="Z27" s="51">
        <v>0.26</v>
      </c>
      <c r="AA27" s="51"/>
      <c r="AB27" s="51">
        <f t="shared" si="2"/>
        <v>0.26</v>
      </c>
      <c r="AC27" s="31">
        <v>2106.4499999999998</v>
      </c>
      <c r="AD27" s="31">
        <v>2035.4</v>
      </c>
      <c r="AE27" s="1">
        <v>2</v>
      </c>
      <c r="AF27" s="1">
        <v>2</v>
      </c>
      <c r="AI27" s="41"/>
      <c r="AJ27" s="3">
        <v>1</v>
      </c>
      <c r="AQ27" s="31"/>
      <c r="AR27" s="3"/>
      <c r="AS27" s="9">
        <v>19.678810927255057</v>
      </c>
      <c r="AT27" s="9">
        <v>0.24893350237016573</v>
      </c>
      <c r="AU27" s="9">
        <v>1.0244874453167157</v>
      </c>
      <c r="AV27" s="9">
        <v>1.7762615747932611</v>
      </c>
      <c r="AW27" s="9">
        <v>43.236795994866426</v>
      </c>
      <c r="AX27" s="21">
        <v>30.544599999999999</v>
      </c>
      <c r="AY27" s="21">
        <v>1.7762615747932611</v>
      </c>
      <c r="AZ27" s="21">
        <v>43.236795994866426</v>
      </c>
      <c r="BA27" s="21">
        <v>10.511799999999999</v>
      </c>
      <c r="BB27" s="21">
        <v>31.916</v>
      </c>
      <c r="BC27" s="9">
        <v>2106.4499999999998</v>
      </c>
      <c r="BD27" s="9">
        <v>2035.4</v>
      </c>
      <c r="BE27" s="29">
        <v>7.7894367968830647</v>
      </c>
      <c r="BF27" s="7">
        <v>719.79991568406831</v>
      </c>
      <c r="BG27" s="7">
        <v>31.739784212920771</v>
      </c>
      <c r="BH27" s="7">
        <v>1936.6429136280765</v>
      </c>
      <c r="BI27" s="7">
        <v>67.017302159002824</v>
      </c>
      <c r="BJ27" s="2">
        <v>1.6287157425997214</v>
      </c>
      <c r="BK27" s="2">
        <v>1.026978060546774</v>
      </c>
      <c r="BL27" s="7">
        <v>17.280551940534458</v>
      </c>
      <c r="BM27" s="2">
        <v>1023.5366389643433</v>
      </c>
    </row>
    <row r="28" spans="1:65" x14ac:dyDescent="0.25">
      <c r="A28" s="1">
        <v>3149</v>
      </c>
      <c r="B28" s="1" t="s">
        <v>512</v>
      </c>
      <c r="C28" s="46">
        <v>41835</v>
      </c>
      <c r="D28" s="47">
        <v>0.88429999999789299</v>
      </c>
      <c r="E28" s="31">
        <v>-123.019833333333</v>
      </c>
      <c r="F28" s="31">
        <v>48.271999999999998</v>
      </c>
      <c r="G28" s="1">
        <v>22</v>
      </c>
      <c r="H28" s="1">
        <v>5</v>
      </c>
      <c r="I28" s="1" t="str">
        <f t="shared" si="0"/>
        <v>22_5</v>
      </c>
      <c r="J28" s="31">
        <v>21.923999999999999</v>
      </c>
      <c r="K28" s="31">
        <v>21.739000000000001</v>
      </c>
      <c r="L28" s="31">
        <v>10.635999999999999</v>
      </c>
      <c r="M28" s="31">
        <v>30.412299999999998</v>
      </c>
      <c r="N28" s="4">
        <v>23.267844205202437</v>
      </c>
      <c r="O28" s="4">
        <v>209.13310605316937</v>
      </c>
      <c r="P28" s="85">
        <v>2</v>
      </c>
      <c r="Q28" s="21">
        <v>19.526385202216101</v>
      </c>
      <c r="R28" s="21">
        <v>0.254312520775623</v>
      </c>
      <c r="S28" s="21">
        <v>0.92002105263157896</v>
      </c>
      <c r="T28" s="21">
        <v>1.7407631024930801</v>
      </c>
      <c r="U28" s="21">
        <v>43.946262664819898</v>
      </c>
      <c r="V28" s="48">
        <v>0.87629999999999997</v>
      </c>
      <c r="W28" s="51">
        <v>0.95</v>
      </c>
      <c r="X28" s="51"/>
      <c r="Y28" s="51">
        <f t="shared" si="1"/>
        <v>0.95</v>
      </c>
      <c r="Z28" s="51">
        <v>0.28000000000000003</v>
      </c>
      <c r="AA28" s="51"/>
      <c r="AB28" s="51">
        <f t="shared" si="2"/>
        <v>0.28000000000000003</v>
      </c>
      <c r="AC28" s="31">
        <v>2102.25</v>
      </c>
      <c r="AD28" s="31">
        <v>2021.35</v>
      </c>
      <c r="AE28" s="1">
        <v>2</v>
      </c>
      <c r="AF28" s="1">
        <v>2</v>
      </c>
      <c r="AI28" s="41"/>
      <c r="AJ28" s="3">
        <v>1</v>
      </c>
      <c r="AQ28" s="31"/>
      <c r="AR28" s="3"/>
      <c r="AS28" s="9">
        <v>19.129681907877409</v>
      </c>
      <c r="AT28" s="9">
        <v>0.24914583919383096</v>
      </c>
      <c r="AU28" s="9">
        <v>0.90132965744193183</v>
      </c>
      <c r="AV28" s="9">
        <v>1.7053972910399764</v>
      </c>
      <c r="AW28" s="9">
        <v>43.053438571037866</v>
      </c>
      <c r="AX28" s="21">
        <v>30.412299999999998</v>
      </c>
      <c r="AY28" s="21">
        <v>1.7053972910399764</v>
      </c>
      <c r="AZ28" s="21">
        <v>43.053438571037866</v>
      </c>
      <c r="BA28" s="21">
        <v>10.635999999999999</v>
      </c>
      <c r="BB28" s="21">
        <v>21.923999999999999</v>
      </c>
      <c r="BC28" s="9">
        <v>2102.25</v>
      </c>
      <c r="BD28" s="9">
        <v>2021.35</v>
      </c>
      <c r="BE28" s="29">
        <v>7.8233071144197748</v>
      </c>
      <c r="BF28" s="7">
        <v>661.89645963395969</v>
      </c>
      <c r="BG28" s="7">
        <v>29.089974298176134</v>
      </c>
      <c r="BH28" s="7">
        <v>1920.3556358469539</v>
      </c>
      <c r="BI28" s="7">
        <v>71.904389854869777</v>
      </c>
      <c r="BJ28" s="2">
        <v>1.7520795122388495</v>
      </c>
      <c r="BK28" s="2">
        <v>1.1044423836551871</v>
      </c>
      <c r="BL28" s="7">
        <v>16.814905313083905</v>
      </c>
      <c r="BM28" s="2">
        <v>1023.3674439589859</v>
      </c>
    </row>
    <row r="29" spans="1:65" x14ac:dyDescent="0.25">
      <c r="A29" s="1">
        <v>3150</v>
      </c>
      <c r="B29" s="1" t="s">
        <v>512</v>
      </c>
      <c r="C29" s="46">
        <v>41835</v>
      </c>
      <c r="D29" s="47">
        <v>0.88530000000173503</v>
      </c>
      <c r="E29" s="31">
        <v>-123.019833333333</v>
      </c>
      <c r="F29" s="31">
        <v>48.271999999999998</v>
      </c>
      <c r="G29" s="1">
        <v>22</v>
      </c>
      <c r="H29" s="1">
        <v>6</v>
      </c>
      <c r="I29" s="1" t="str">
        <f t="shared" si="0"/>
        <v>22_6</v>
      </c>
      <c r="J29" s="31">
        <v>11.679</v>
      </c>
      <c r="K29" s="31">
        <v>11.581</v>
      </c>
      <c r="L29" s="31">
        <v>10.8162</v>
      </c>
      <c r="M29" s="31">
        <v>30.302399999999999</v>
      </c>
      <c r="N29" s="4">
        <v>23.151936235298649</v>
      </c>
      <c r="O29" s="4">
        <v>218.40409518256183</v>
      </c>
      <c r="P29" s="85">
        <v>2</v>
      </c>
      <c r="Q29" s="21">
        <v>18.9413478304709</v>
      </c>
      <c r="R29" s="21">
        <v>0.25450420277008301</v>
      </c>
      <c r="S29" s="21">
        <v>0.82703494736842098</v>
      </c>
      <c r="T29" s="21">
        <v>1.7045287013850401</v>
      </c>
      <c r="U29" s="21">
        <v>43.969742299168999</v>
      </c>
      <c r="V29" s="48">
        <v>1.0649999999999999</v>
      </c>
      <c r="W29" s="51">
        <v>1.36</v>
      </c>
      <c r="X29" s="51"/>
      <c r="Y29" s="51">
        <f t="shared" si="1"/>
        <v>1.36</v>
      </c>
      <c r="Z29" s="51">
        <v>0.38</v>
      </c>
      <c r="AA29" s="51"/>
      <c r="AB29" s="51">
        <f t="shared" si="2"/>
        <v>0.38</v>
      </c>
      <c r="AC29" s="31">
        <v>2103.5</v>
      </c>
      <c r="AD29" s="31">
        <v>2011.8</v>
      </c>
      <c r="AE29" s="1">
        <v>2</v>
      </c>
      <c r="AF29" s="1">
        <v>2</v>
      </c>
      <c r="AI29" s="41"/>
      <c r="AJ29" s="3">
        <v>1</v>
      </c>
      <c r="AQ29" s="31"/>
      <c r="AR29" s="3"/>
      <c r="AS29" s="9">
        <v>18.558044847796531</v>
      </c>
      <c r="AT29" s="9">
        <v>0.24935397687813235</v>
      </c>
      <c r="AU29" s="9">
        <v>0.81029881196034359</v>
      </c>
      <c r="AV29" s="9">
        <v>1.6700353305255542</v>
      </c>
      <c r="AW29" s="9">
        <v>43.079956972298952</v>
      </c>
      <c r="AX29" s="21">
        <v>30.302399999999999</v>
      </c>
      <c r="AY29" s="21">
        <v>1.6700353305255542</v>
      </c>
      <c r="AZ29" s="21">
        <v>43.079956972298952</v>
      </c>
      <c r="BA29" s="21">
        <v>10.8162</v>
      </c>
      <c r="BB29" s="21">
        <v>11.679</v>
      </c>
      <c r="BC29" s="9">
        <v>2103.5</v>
      </c>
      <c r="BD29" s="9">
        <v>2011.8</v>
      </c>
      <c r="BE29" s="29">
        <v>7.8577595638502213</v>
      </c>
      <c r="BF29" s="7">
        <v>609.1158928077441</v>
      </c>
      <c r="BG29" s="7">
        <v>26.62975668566094</v>
      </c>
      <c r="BH29" s="7">
        <v>1907.5705911572804</v>
      </c>
      <c r="BI29" s="7">
        <v>77.599652157058458</v>
      </c>
      <c r="BJ29" s="2">
        <v>1.8957340086812975</v>
      </c>
      <c r="BK29" s="2">
        <v>1.1948394870074925</v>
      </c>
      <c r="BL29" s="7">
        <v>16.295209960332755</v>
      </c>
      <c r="BM29" s="2">
        <v>1023.2049672623992</v>
      </c>
    </row>
    <row r="30" spans="1:65" x14ac:dyDescent="0.25">
      <c r="A30" s="1">
        <v>3151</v>
      </c>
      <c r="B30" s="1" t="s">
        <v>512</v>
      </c>
      <c r="C30" s="46">
        <v>41835</v>
      </c>
      <c r="D30" s="47">
        <v>0.88590000000112901</v>
      </c>
      <c r="E30" s="31">
        <v>-123.019833333333</v>
      </c>
      <c r="F30" s="31">
        <v>48.271999999999998</v>
      </c>
      <c r="G30" s="1">
        <v>22</v>
      </c>
      <c r="H30" s="1">
        <v>7</v>
      </c>
      <c r="I30" s="1" t="str">
        <f t="shared" si="0"/>
        <v>22_7</v>
      </c>
      <c r="J30" s="31">
        <v>6.8689999999999998</v>
      </c>
      <c r="K30" s="31">
        <v>6.8109999999999999</v>
      </c>
      <c r="L30" s="31">
        <v>11.4741</v>
      </c>
      <c r="M30" s="31">
        <v>30.1082</v>
      </c>
      <c r="N30" s="4">
        <v>22.887373521102859</v>
      </c>
      <c r="O30" s="4">
        <v>230.83507103627733</v>
      </c>
      <c r="P30" s="85">
        <v>2</v>
      </c>
      <c r="Q30" s="21">
        <v>18.402919582271501</v>
      </c>
      <c r="R30" s="21">
        <v>0.25469579168975098</v>
      </c>
      <c r="S30" s="21">
        <v>0.66281252631578902</v>
      </c>
      <c r="T30" s="21">
        <v>1.6239627168975099</v>
      </c>
      <c r="U30" s="21">
        <v>42.917654365651003</v>
      </c>
      <c r="V30" s="48">
        <v>0.52969999999999995</v>
      </c>
      <c r="W30" s="51">
        <v>1.1499999999999999</v>
      </c>
      <c r="X30" s="51"/>
      <c r="Y30" s="51">
        <f t="shared" si="1"/>
        <v>1.1499999999999999</v>
      </c>
      <c r="Z30" s="51">
        <v>0.27</v>
      </c>
      <c r="AA30" s="51"/>
      <c r="AB30" s="51">
        <f t="shared" si="2"/>
        <v>0.27</v>
      </c>
      <c r="AC30" s="31">
        <v>2097.35</v>
      </c>
      <c r="AD30" s="31">
        <v>1999.2</v>
      </c>
      <c r="AE30" s="1">
        <v>2</v>
      </c>
      <c r="AF30" s="1">
        <v>2</v>
      </c>
      <c r="AI30" s="41"/>
      <c r="AJ30" s="3">
        <v>1</v>
      </c>
      <c r="AQ30" s="31"/>
      <c r="AR30" s="3"/>
      <c r="AS30" s="9">
        <v>18.033112987382751</v>
      </c>
      <c r="AT30" s="9">
        <v>0.24957768078152218</v>
      </c>
      <c r="AU30" s="9">
        <v>0.64949331126892318</v>
      </c>
      <c r="AV30" s="9">
        <v>1.5913291926418971</v>
      </c>
      <c r="AW30" s="9">
        <v>42.055224274022322</v>
      </c>
      <c r="AX30" s="21">
        <v>30.1082</v>
      </c>
      <c r="AY30" s="21">
        <v>1.5913291926418971</v>
      </c>
      <c r="AZ30" s="21">
        <v>42.055224274022322</v>
      </c>
      <c r="BA30" s="21">
        <v>11.4741</v>
      </c>
      <c r="BB30" s="21">
        <v>6.8689999999999998</v>
      </c>
      <c r="BC30" s="9">
        <v>2097.35</v>
      </c>
      <c r="BD30" s="9">
        <v>1999.2</v>
      </c>
      <c r="BE30" s="29">
        <v>7.8719077795124432</v>
      </c>
      <c r="BF30" s="7">
        <v>588.70181909100745</v>
      </c>
      <c r="BG30" s="7">
        <v>25.221151705787751</v>
      </c>
      <c r="BH30" s="7">
        <v>1892.7859104848383</v>
      </c>
      <c r="BI30" s="7">
        <v>81.192937809374016</v>
      </c>
      <c r="BJ30" s="2">
        <v>1.9881958118641074</v>
      </c>
      <c r="BK30" s="2">
        <v>1.2537954836624992</v>
      </c>
      <c r="BL30" s="7">
        <v>15.942398481667714</v>
      </c>
      <c r="BM30" s="2">
        <v>1022.9184885409504</v>
      </c>
    </row>
    <row r="31" spans="1:65" x14ac:dyDescent="0.25">
      <c r="A31" s="1">
        <v>3152</v>
      </c>
      <c r="B31" s="1" t="s">
        <v>512</v>
      </c>
      <c r="C31" s="46">
        <v>41835</v>
      </c>
      <c r="D31" s="47">
        <v>0.88610000000335298</v>
      </c>
      <c r="E31" s="31">
        <v>-123.019833333333</v>
      </c>
      <c r="F31" s="31">
        <v>48.271999999999998</v>
      </c>
      <c r="G31" s="1">
        <v>22</v>
      </c>
      <c r="H31" s="1">
        <v>8</v>
      </c>
      <c r="I31" s="1" t="str">
        <f t="shared" si="0"/>
        <v>22_8</v>
      </c>
      <c r="J31" s="31">
        <v>6.6879999999999997</v>
      </c>
      <c r="K31" s="31">
        <v>6.6310000000000002</v>
      </c>
      <c r="L31" s="31">
        <v>11.0267</v>
      </c>
      <c r="M31" s="31">
        <v>30.2469</v>
      </c>
      <c r="N31" s="4">
        <v>23.072872109077025</v>
      </c>
      <c r="O31" s="4">
        <v>219.6811001355085</v>
      </c>
      <c r="P31" s="85">
        <v>2</v>
      </c>
      <c r="V31" s="48">
        <v>0.5665</v>
      </c>
      <c r="W31" s="52"/>
      <c r="X31" s="52"/>
      <c r="Y31" s="51" t="str">
        <f t="shared" si="1"/>
        <v/>
      </c>
      <c r="Z31" s="51"/>
      <c r="AA31" s="51"/>
      <c r="AB31" s="51" t="str">
        <f t="shared" si="2"/>
        <v/>
      </c>
      <c r="AE31" s="31"/>
      <c r="AF31" s="31"/>
      <c r="AG31" s="31"/>
      <c r="AH31" s="31"/>
      <c r="AI31" s="41"/>
      <c r="AJ31" s="3">
        <v>1</v>
      </c>
      <c r="AM31" s="31"/>
      <c r="AN31" s="31"/>
      <c r="AO31" s="31"/>
      <c r="AP31" s="31"/>
      <c r="AQ31" s="31"/>
      <c r="AR31" s="3"/>
      <c r="AS31" s="9" t="s">
        <v>574</v>
      </c>
      <c r="AT31" s="9" t="s">
        <v>574</v>
      </c>
      <c r="AU31" s="9" t="s">
        <v>574</v>
      </c>
      <c r="AV31" s="9" t="s">
        <v>574</v>
      </c>
      <c r="AW31" s="9" t="s">
        <v>574</v>
      </c>
      <c r="AX31" s="21">
        <v>30.2469</v>
      </c>
      <c r="AY31" s="21">
        <v>-999</v>
      </c>
      <c r="AZ31" s="21">
        <v>-999</v>
      </c>
      <c r="BA31" s="21">
        <v>11.0267</v>
      </c>
      <c r="BB31" s="21">
        <v>6.6879999999999997</v>
      </c>
      <c r="BC31" s="9">
        <v>-999</v>
      </c>
      <c r="BD31" s="9">
        <v>-999</v>
      </c>
      <c r="BE31" s="29">
        <v>-999</v>
      </c>
      <c r="BF31" s="7">
        <v>-999</v>
      </c>
      <c r="BG31" s="7">
        <v>-999</v>
      </c>
      <c r="BH31" s="7">
        <v>-999</v>
      </c>
      <c r="BI31" s="7">
        <v>-999</v>
      </c>
      <c r="BJ31" s="2">
        <v>-999</v>
      </c>
      <c r="BK31" s="2">
        <v>-999</v>
      </c>
      <c r="BL31" s="7">
        <v>-999</v>
      </c>
      <c r="BM31" s="2">
        <v>-999</v>
      </c>
    </row>
    <row r="32" spans="1:65" x14ac:dyDescent="0.25">
      <c r="A32" s="1">
        <v>3153</v>
      </c>
      <c r="B32" s="1" t="s">
        <v>512</v>
      </c>
      <c r="C32" s="46">
        <v>41835</v>
      </c>
      <c r="D32" s="47">
        <v>0.88680000000022097</v>
      </c>
      <c r="E32" s="31">
        <v>-123.019833333333</v>
      </c>
      <c r="F32" s="31">
        <v>48.271999999999998</v>
      </c>
      <c r="G32" s="1">
        <v>22</v>
      </c>
      <c r="H32" s="1">
        <v>9</v>
      </c>
      <c r="I32" s="1" t="str">
        <f t="shared" si="0"/>
        <v>22_9</v>
      </c>
      <c r="J32" s="31">
        <v>3.0219999999999998</v>
      </c>
      <c r="K32" s="31">
        <v>2.9969999999999999</v>
      </c>
      <c r="L32" s="31">
        <v>11.670500000000001</v>
      </c>
      <c r="M32" s="31">
        <v>30.074400000000001</v>
      </c>
      <c r="N32" s="4">
        <v>22.826393914294272</v>
      </c>
      <c r="O32" s="4">
        <v>232.40090386072001</v>
      </c>
      <c r="P32" s="85">
        <v>2</v>
      </c>
      <c r="Q32" s="21">
        <v>18.191221404986202</v>
      </c>
      <c r="R32" s="21">
        <v>0.251075813850416</v>
      </c>
      <c r="S32" s="21">
        <v>0.64646610526315795</v>
      </c>
      <c r="T32" s="21">
        <v>1.6038540963988901</v>
      </c>
      <c r="U32" s="21">
        <v>43.048485706371203</v>
      </c>
      <c r="V32" s="48">
        <v>0.33750000000000002</v>
      </c>
      <c r="W32" s="51">
        <v>1.1100000000000001</v>
      </c>
      <c r="X32" s="51"/>
      <c r="Y32" s="51">
        <f t="shared" si="1"/>
        <v>1.1100000000000001</v>
      </c>
      <c r="Z32" s="51">
        <v>0.23</v>
      </c>
      <c r="AA32" s="51"/>
      <c r="AB32" s="51">
        <f t="shared" si="2"/>
        <v>0.23</v>
      </c>
      <c r="AC32" s="31">
        <v>2095.9499999999998</v>
      </c>
      <c r="AD32" s="31">
        <v>1994.5</v>
      </c>
      <c r="AE32" s="1">
        <v>2</v>
      </c>
      <c r="AF32" s="1">
        <v>2</v>
      </c>
      <c r="AI32" s="41"/>
      <c r="AJ32" s="3">
        <v>1</v>
      </c>
      <c r="AQ32" s="31"/>
      <c r="AR32" s="3"/>
      <c r="AS32" s="9">
        <v>17.826116352693681</v>
      </c>
      <c r="AT32" s="9">
        <v>0.2460366223577482</v>
      </c>
      <c r="AU32" s="9">
        <v>0.63349127328718347</v>
      </c>
      <c r="AV32" s="9">
        <v>1.5716641064746961</v>
      </c>
      <c r="AW32" s="9">
        <v>42.184485468287669</v>
      </c>
      <c r="AX32" s="21">
        <v>30.074400000000001</v>
      </c>
      <c r="AY32" s="21">
        <v>1.5716641064746961</v>
      </c>
      <c r="AZ32" s="21">
        <v>42.184485468287669</v>
      </c>
      <c r="BA32" s="21">
        <v>11.670500000000001</v>
      </c>
      <c r="BB32" s="21">
        <v>3.0219999999999998</v>
      </c>
      <c r="BC32" s="9">
        <v>2095.9499999999998</v>
      </c>
      <c r="BD32" s="9">
        <v>1994.5</v>
      </c>
      <c r="BE32" s="29">
        <v>7.8800843650764509</v>
      </c>
      <c r="BF32" s="7">
        <v>577.07708447960101</v>
      </c>
      <c r="BG32" s="7">
        <v>24.571775664376634</v>
      </c>
      <c r="BH32" s="7">
        <v>1886.9077499700852</v>
      </c>
      <c r="BI32" s="7">
        <v>83.020474365537993</v>
      </c>
      <c r="BJ32" s="2">
        <v>2.0350092794339889</v>
      </c>
      <c r="BK32" s="2">
        <v>1.2835902633902583</v>
      </c>
      <c r="BL32" s="7">
        <v>15.767778892629297</v>
      </c>
      <c r="BM32" s="2">
        <v>1022.8400730571692</v>
      </c>
    </row>
    <row r="33" spans="1:65" x14ac:dyDescent="0.25">
      <c r="A33" s="1">
        <v>3154</v>
      </c>
      <c r="B33" s="1" t="s">
        <v>512</v>
      </c>
      <c r="C33" s="46">
        <v>41835</v>
      </c>
      <c r="D33" s="47">
        <v>0.88689999999769498</v>
      </c>
      <c r="E33" s="31">
        <v>-123.019833333333</v>
      </c>
      <c r="F33" s="31">
        <v>48.271999999999998</v>
      </c>
      <c r="G33" s="1">
        <v>22</v>
      </c>
      <c r="H33" s="1">
        <v>10</v>
      </c>
      <c r="I33" s="1" t="str">
        <f t="shared" si="0"/>
        <v>22_10</v>
      </c>
      <c r="J33" s="31">
        <v>3.14</v>
      </c>
      <c r="K33" s="31">
        <v>3.1139999999999999</v>
      </c>
      <c r="L33" s="31">
        <v>11.669600000000001</v>
      </c>
      <c r="M33" s="31">
        <v>30.075600000000001</v>
      </c>
      <c r="N33" s="4">
        <v>22.827485088295134</v>
      </c>
      <c r="O33" s="4">
        <v>232.84534815858044</v>
      </c>
      <c r="P33" s="85">
        <v>2</v>
      </c>
      <c r="V33" s="48">
        <v>0.37840000000000001</v>
      </c>
      <c r="W33" s="51"/>
      <c r="X33" s="51"/>
      <c r="Y33" s="51" t="str">
        <f t="shared" si="1"/>
        <v/>
      </c>
      <c r="Z33" s="51"/>
      <c r="AA33" s="51"/>
      <c r="AB33" s="51" t="str">
        <f t="shared" si="2"/>
        <v/>
      </c>
      <c r="AE33" s="31"/>
      <c r="AF33" s="31"/>
      <c r="AG33" s="31"/>
      <c r="AH33" s="31"/>
      <c r="AI33" s="41"/>
      <c r="AJ33" s="3">
        <v>1</v>
      </c>
      <c r="AM33" s="31"/>
      <c r="AN33" s="31"/>
      <c r="AO33" s="31"/>
      <c r="AP33" s="31"/>
      <c r="AQ33" s="31"/>
      <c r="AR33" s="3"/>
      <c r="AS33" s="9" t="s">
        <v>574</v>
      </c>
      <c r="AT33" s="9" t="s">
        <v>574</v>
      </c>
      <c r="AU33" s="9" t="s">
        <v>574</v>
      </c>
      <c r="AV33" s="9" t="s">
        <v>574</v>
      </c>
      <c r="AW33" s="9" t="s">
        <v>574</v>
      </c>
      <c r="AX33" s="21">
        <v>30.075600000000001</v>
      </c>
      <c r="AY33" s="21">
        <v>-999</v>
      </c>
      <c r="AZ33" s="21">
        <v>-999</v>
      </c>
      <c r="BA33" s="21">
        <v>11.669600000000001</v>
      </c>
      <c r="BB33" s="21">
        <v>3.14</v>
      </c>
      <c r="BC33" s="9">
        <v>-999</v>
      </c>
      <c r="BD33" s="9">
        <v>-999</v>
      </c>
      <c r="BE33" s="29">
        <v>-999</v>
      </c>
      <c r="BF33" s="7">
        <v>-999</v>
      </c>
      <c r="BG33" s="7">
        <v>-999</v>
      </c>
      <c r="BH33" s="7">
        <v>-999</v>
      </c>
      <c r="BI33" s="7">
        <v>-999</v>
      </c>
      <c r="BJ33" s="2">
        <v>-999</v>
      </c>
      <c r="BK33" s="2">
        <v>-999</v>
      </c>
      <c r="BL33" s="7">
        <v>-999</v>
      </c>
      <c r="BM33" s="2">
        <v>-999</v>
      </c>
    </row>
    <row r="34" spans="1:65" x14ac:dyDescent="0.25">
      <c r="A34" s="1">
        <v>3155</v>
      </c>
      <c r="B34" s="1" t="s">
        <v>512</v>
      </c>
      <c r="C34" s="46">
        <v>41835</v>
      </c>
      <c r="D34" s="47">
        <v>0.88710000010178203</v>
      </c>
      <c r="E34" s="31">
        <v>-123.019833333333</v>
      </c>
      <c r="F34" s="31">
        <v>48.271999999999998</v>
      </c>
      <c r="G34" s="1">
        <v>22</v>
      </c>
      <c r="H34" s="1">
        <v>11</v>
      </c>
      <c r="I34" s="1" t="str">
        <f t="shared" si="0"/>
        <v>22_11</v>
      </c>
      <c r="J34" s="31">
        <v>3.0259999999999998</v>
      </c>
      <c r="K34" s="31">
        <v>3</v>
      </c>
      <c r="L34" s="31">
        <v>11.6891</v>
      </c>
      <c r="M34" s="31">
        <v>30.077500000000001</v>
      </c>
      <c r="N34" s="4">
        <v>22.825488542156791</v>
      </c>
      <c r="O34" s="4">
        <v>232.69601213491495</v>
      </c>
      <c r="P34" s="85">
        <v>2</v>
      </c>
      <c r="V34" s="48">
        <v>0.35630000000000001</v>
      </c>
      <c r="W34" s="51"/>
      <c r="X34" s="51"/>
      <c r="Y34" s="51" t="str">
        <f t="shared" si="1"/>
        <v/>
      </c>
      <c r="Z34" s="51"/>
      <c r="AA34" s="51"/>
      <c r="AB34" s="51" t="str">
        <f t="shared" si="2"/>
        <v/>
      </c>
      <c r="AE34" s="31"/>
      <c r="AF34" s="31"/>
      <c r="AG34" s="31"/>
      <c r="AH34" s="31"/>
      <c r="AI34" s="41"/>
      <c r="AJ34" s="3">
        <v>1</v>
      </c>
      <c r="AM34" s="31"/>
      <c r="AN34" s="31"/>
      <c r="AO34" s="31"/>
      <c r="AP34" s="31"/>
      <c r="AQ34" s="31"/>
      <c r="AR34" s="3"/>
      <c r="AS34" s="9" t="s">
        <v>574</v>
      </c>
      <c r="AT34" s="9" t="s">
        <v>574</v>
      </c>
      <c r="AU34" s="9" t="s">
        <v>574</v>
      </c>
      <c r="AV34" s="9" t="s">
        <v>574</v>
      </c>
      <c r="AW34" s="9" t="s">
        <v>574</v>
      </c>
      <c r="AX34" s="21">
        <v>30.077500000000001</v>
      </c>
      <c r="AY34" s="21">
        <v>-999</v>
      </c>
      <c r="AZ34" s="21">
        <v>-999</v>
      </c>
      <c r="BA34" s="21">
        <v>11.6891</v>
      </c>
      <c r="BB34" s="21">
        <v>3.0259999999999998</v>
      </c>
      <c r="BC34" s="9">
        <v>-999</v>
      </c>
      <c r="BD34" s="9">
        <v>-999</v>
      </c>
      <c r="BE34" s="29">
        <v>-999</v>
      </c>
      <c r="BF34" s="7">
        <v>-999</v>
      </c>
      <c r="BG34" s="7">
        <v>-999</v>
      </c>
      <c r="BH34" s="7">
        <v>-999</v>
      </c>
      <c r="BI34" s="7">
        <v>-999</v>
      </c>
      <c r="BJ34" s="2">
        <v>-999</v>
      </c>
      <c r="BK34" s="2">
        <v>-999</v>
      </c>
      <c r="BL34" s="7">
        <v>-999</v>
      </c>
      <c r="BM34" s="2">
        <v>-999</v>
      </c>
    </row>
    <row r="35" spans="1:65" x14ac:dyDescent="0.25">
      <c r="A35" s="1">
        <v>3193</v>
      </c>
      <c r="B35" s="1" t="s">
        <v>512</v>
      </c>
      <c r="C35" s="46">
        <v>41836</v>
      </c>
      <c r="D35" s="47">
        <v>0.13420000000041901</v>
      </c>
      <c r="E35" s="31">
        <v>-122.603833333333</v>
      </c>
      <c r="F35" s="31">
        <v>47.8958333333333</v>
      </c>
      <c r="G35" s="1">
        <v>8</v>
      </c>
      <c r="H35" s="1">
        <v>1</v>
      </c>
      <c r="I35" s="1" t="str">
        <f t="shared" si="0"/>
        <v>8_1</v>
      </c>
      <c r="J35" s="31">
        <v>126.095</v>
      </c>
      <c r="K35" s="31">
        <v>125</v>
      </c>
      <c r="L35" s="31">
        <v>11.1412</v>
      </c>
      <c r="M35" s="31">
        <v>30.2041</v>
      </c>
      <c r="N35" s="4">
        <v>23.019894639287145</v>
      </c>
      <c r="O35" s="4">
        <v>213.12146083552435</v>
      </c>
      <c r="P35" s="85">
        <v>2</v>
      </c>
      <c r="Q35" s="21">
        <v>18.721277704155099</v>
      </c>
      <c r="R35" s="21">
        <v>0.27602527645429398</v>
      </c>
      <c r="S35" s="21">
        <v>1.82345431578947</v>
      </c>
      <c r="T35" s="21">
        <v>1.7946400908587301</v>
      </c>
      <c r="U35" s="21">
        <v>40.375210193905801</v>
      </c>
      <c r="V35" s="48">
        <v>0.76419999999999999</v>
      </c>
      <c r="W35" s="51"/>
      <c r="X35" s="51"/>
      <c r="Y35" s="51" t="str">
        <f t="shared" si="1"/>
        <v/>
      </c>
      <c r="Z35" s="51"/>
      <c r="AA35" s="51"/>
      <c r="AB35" s="51" t="str">
        <f t="shared" si="2"/>
        <v/>
      </c>
      <c r="AC35" s="31">
        <v>2088.8000000000002</v>
      </c>
      <c r="AD35" s="31">
        <v>1996.6</v>
      </c>
      <c r="AE35" s="1">
        <v>2</v>
      </c>
      <c r="AF35" s="1">
        <v>2</v>
      </c>
      <c r="AI35" s="41"/>
      <c r="AJ35" s="3">
        <v>1</v>
      </c>
      <c r="AQ35" s="31"/>
      <c r="AR35" s="3"/>
      <c r="AS35" s="9">
        <v>18.343767201000936</v>
      </c>
      <c r="AT35" s="9">
        <v>0.27045928664076752</v>
      </c>
      <c r="AU35" s="9">
        <v>1.7866847551264426</v>
      </c>
      <c r="AV35" s="9">
        <v>1.7584515627899249</v>
      </c>
      <c r="AW35" s="9">
        <v>39.561052840111856</v>
      </c>
      <c r="AX35" s="21">
        <v>30.2041</v>
      </c>
      <c r="AY35" s="21">
        <v>1.7584515627899249</v>
      </c>
      <c r="AZ35" s="21">
        <v>39.561052840111856</v>
      </c>
      <c r="BA35" s="21">
        <v>11.1412</v>
      </c>
      <c r="BB35" s="21">
        <v>126.095</v>
      </c>
      <c r="BC35" s="9">
        <v>2088.8000000000002</v>
      </c>
      <c r="BD35" s="9">
        <v>1996.6</v>
      </c>
      <c r="BE35" s="29">
        <v>7.8524382093659408</v>
      </c>
      <c r="BF35" s="7">
        <v>606.49163379024412</v>
      </c>
      <c r="BG35" s="7">
        <v>26.250608488880825</v>
      </c>
      <c r="BH35" s="7">
        <v>1892.8976786518901</v>
      </c>
      <c r="BI35" s="7">
        <v>77.451712859228977</v>
      </c>
      <c r="BJ35" s="2">
        <v>1.85469459577649</v>
      </c>
      <c r="BK35" s="2">
        <v>1.1708928337904778</v>
      </c>
      <c r="BL35" s="7">
        <v>16.23478347264761</v>
      </c>
      <c r="BM35" s="2">
        <v>1023.5910736733838</v>
      </c>
    </row>
    <row r="36" spans="1:65" x14ac:dyDescent="0.25">
      <c r="A36" s="1">
        <v>3194</v>
      </c>
      <c r="B36" s="1" t="s">
        <v>512</v>
      </c>
      <c r="C36" s="46">
        <v>41836</v>
      </c>
      <c r="D36" s="47">
        <v>0.13519999999698501</v>
      </c>
      <c r="E36" s="31">
        <v>-122.603833333333</v>
      </c>
      <c r="F36" s="31">
        <v>47.8958333333333</v>
      </c>
      <c r="G36" s="1">
        <v>8</v>
      </c>
      <c r="H36" s="1">
        <v>2</v>
      </c>
      <c r="I36" s="1" t="str">
        <f t="shared" si="0"/>
        <v>8_2</v>
      </c>
      <c r="J36" s="31">
        <v>111.749</v>
      </c>
      <c r="K36" s="31">
        <v>110.782</v>
      </c>
      <c r="L36" s="31">
        <v>11.2057</v>
      </c>
      <c r="M36" s="31">
        <v>30.164400000000001</v>
      </c>
      <c r="N36" s="4">
        <v>22.977889284551793</v>
      </c>
      <c r="O36" s="4">
        <v>215.22829938902396</v>
      </c>
      <c r="P36" s="85">
        <v>2</v>
      </c>
      <c r="Q36" s="21">
        <v>18.689415686426599</v>
      </c>
      <c r="R36" s="21">
        <v>0.27621656288088597</v>
      </c>
      <c r="S36" s="21">
        <v>1.76942505263158</v>
      </c>
      <c r="T36" s="21">
        <v>1.7866033551246501</v>
      </c>
      <c r="U36" s="21">
        <v>40.397820033240997</v>
      </c>
      <c r="V36" s="48">
        <v>0.74680000000000002</v>
      </c>
      <c r="W36" s="51"/>
      <c r="X36" s="51"/>
      <c r="Y36" s="51" t="str">
        <f t="shared" si="1"/>
        <v/>
      </c>
      <c r="Z36" s="51"/>
      <c r="AA36" s="51"/>
      <c r="AB36" s="51" t="str">
        <f t="shared" si="2"/>
        <v/>
      </c>
      <c r="AC36" s="31">
        <v>2087.6</v>
      </c>
      <c r="AD36" s="31">
        <v>1998.1</v>
      </c>
      <c r="AE36" s="1">
        <v>2</v>
      </c>
      <c r="AF36" s="1">
        <v>2</v>
      </c>
      <c r="AI36" s="41"/>
      <c r="AJ36" s="3">
        <v>1</v>
      </c>
      <c r="AQ36" s="31"/>
      <c r="AR36" s="3"/>
      <c r="AS36" s="9">
        <v>18.313087595431185</v>
      </c>
      <c r="AT36" s="9">
        <v>0.27065469548201526</v>
      </c>
      <c r="AU36" s="9">
        <v>1.7337960975380342</v>
      </c>
      <c r="AV36" s="9">
        <v>1.7506284995550154</v>
      </c>
      <c r="AW36" s="9">
        <v>39.584373815950904</v>
      </c>
      <c r="AX36" s="21">
        <v>30.164400000000001</v>
      </c>
      <c r="AY36" s="21">
        <v>1.7506284995550154</v>
      </c>
      <c r="AZ36" s="21">
        <v>39.584373815950904</v>
      </c>
      <c r="BA36" s="21">
        <v>11.2057</v>
      </c>
      <c r="BB36" s="21">
        <v>111.749</v>
      </c>
      <c r="BC36" s="9">
        <v>2087.6</v>
      </c>
      <c r="BD36" s="9">
        <v>1998.1</v>
      </c>
      <c r="BE36" s="29">
        <v>7.8438702609442137</v>
      </c>
      <c r="BF36" s="7">
        <v>620.66031783035771</v>
      </c>
      <c r="BG36" s="7">
        <v>26.813761765095421</v>
      </c>
      <c r="BH36" s="7">
        <v>1895.2143335567873</v>
      </c>
      <c r="BI36" s="7">
        <v>76.071904678116866</v>
      </c>
      <c r="BJ36" s="2">
        <v>1.8268973692028789</v>
      </c>
      <c r="BK36" s="2">
        <v>1.1531428919188396</v>
      </c>
      <c r="BL36" s="7">
        <v>16.364117767857735</v>
      </c>
      <c r="BM36" s="2">
        <v>1023.4840540277897</v>
      </c>
    </row>
    <row r="37" spans="1:65" x14ac:dyDescent="0.25">
      <c r="A37" s="1">
        <v>3195</v>
      </c>
      <c r="B37" s="1" t="s">
        <v>512</v>
      </c>
      <c r="C37" s="46">
        <v>41836</v>
      </c>
      <c r="D37" s="47">
        <v>0.13650000000052401</v>
      </c>
      <c r="E37" s="31">
        <v>-122.603833333333</v>
      </c>
      <c r="F37" s="31">
        <v>47.8958333333333</v>
      </c>
      <c r="G37" s="1">
        <v>8</v>
      </c>
      <c r="H37" s="1">
        <v>3</v>
      </c>
      <c r="I37" s="1" t="str">
        <f t="shared" si="0"/>
        <v>8_3</v>
      </c>
      <c r="J37" s="31">
        <v>81.736000000000004</v>
      </c>
      <c r="K37" s="31">
        <v>81.034999999999997</v>
      </c>
      <c r="L37" s="31">
        <v>11.3461</v>
      </c>
      <c r="M37" s="31">
        <v>30.083300000000001</v>
      </c>
      <c r="N37" s="4">
        <v>22.890474018616942</v>
      </c>
      <c r="O37" s="4">
        <v>220.09270245905685</v>
      </c>
      <c r="P37" s="85">
        <v>2</v>
      </c>
      <c r="Q37" s="21">
        <v>18.158890686980602</v>
      </c>
      <c r="R37" s="21">
        <v>0.27640775623268699</v>
      </c>
      <c r="S37" s="21">
        <v>1.7370947368421099</v>
      </c>
      <c r="T37" s="21">
        <v>1.74626808864266</v>
      </c>
      <c r="U37" s="21">
        <v>39.572953883656503</v>
      </c>
      <c r="V37" s="48">
        <v>1.0345</v>
      </c>
      <c r="W37" s="51"/>
      <c r="X37" s="51"/>
      <c r="Y37" s="51" t="str">
        <f t="shared" si="1"/>
        <v/>
      </c>
      <c r="Z37" s="51"/>
      <c r="AA37" s="51"/>
      <c r="AB37" s="51" t="str">
        <f t="shared" si="2"/>
        <v/>
      </c>
      <c r="AC37" s="31">
        <v>2080</v>
      </c>
      <c r="AD37" s="31">
        <v>1988.1</v>
      </c>
      <c r="AE37" s="1">
        <v>2</v>
      </c>
      <c r="AF37" s="1">
        <v>2</v>
      </c>
      <c r="AI37" s="41"/>
      <c r="AJ37" s="3">
        <v>1</v>
      </c>
      <c r="AQ37" s="31"/>
      <c r="AR37" s="3"/>
      <c r="AS37" s="9">
        <v>17.794316908466193</v>
      </c>
      <c r="AT37" s="9">
        <v>0.27085835226096255</v>
      </c>
      <c r="AU37" s="9">
        <v>1.7022193029422805</v>
      </c>
      <c r="AV37" s="9">
        <v>1.7112084825053731</v>
      </c>
      <c r="AW37" s="9">
        <v>38.778452635037553</v>
      </c>
      <c r="AX37" s="21">
        <v>30.083300000000001</v>
      </c>
      <c r="AY37" s="21">
        <v>1.7112084825053731</v>
      </c>
      <c r="AZ37" s="21">
        <v>38.778452635037553</v>
      </c>
      <c r="BA37" s="21">
        <v>11.3461</v>
      </c>
      <c r="BB37" s="21">
        <v>81.736000000000004</v>
      </c>
      <c r="BC37" s="9">
        <v>2080</v>
      </c>
      <c r="BD37" s="9">
        <v>1988.1</v>
      </c>
      <c r="BE37" s="29">
        <v>7.8525127695435399</v>
      </c>
      <c r="BF37" s="7">
        <v>607.78132986328205</v>
      </c>
      <c r="BG37" s="7">
        <v>26.150274132428859</v>
      </c>
      <c r="BH37" s="7">
        <v>1884.6748198004327</v>
      </c>
      <c r="BI37" s="7">
        <v>77.274906067138517</v>
      </c>
      <c r="BJ37" s="2">
        <v>1.8669492317749261</v>
      </c>
      <c r="BK37" s="2">
        <v>1.1780123352047316</v>
      </c>
      <c r="BL37" s="7">
        <v>16.219968268134959</v>
      </c>
      <c r="BM37" s="2">
        <v>1023.2606400358586</v>
      </c>
    </row>
    <row r="38" spans="1:65" x14ac:dyDescent="0.25">
      <c r="A38" s="1">
        <v>3196</v>
      </c>
      <c r="B38" s="1" t="s">
        <v>512</v>
      </c>
      <c r="C38" s="46">
        <v>41836</v>
      </c>
      <c r="D38" s="47">
        <v>0.13769999999931301</v>
      </c>
      <c r="E38" s="31">
        <v>-122.603833333333</v>
      </c>
      <c r="F38" s="31">
        <v>47.8958333333333</v>
      </c>
      <c r="G38" s="1">
        <v>8</v>
      </c>
      <c r="H38" s="1">
        <v>4</v>
      </c>
      <c r="I38" s="1" t="str">
        <f t="shared" si="0"/>
        <v>8_4</v>
      </c>
      <c r="J38" s="31">
        <v>51.616999999999997</v>
      </c>
      <c r="K38" s="31">
        <v>51.179000000000002</v>
      </c>
      <c r="L38" s="31">
        <v>11.4482</v>
      </c>
      <c r="M38" s="31">
        <v>30.018899999999999</v>
      </c>
      <c r="N38" s="4">
        <v>22.822598474695383</v>
      </c>
      <c r="O38" s="4">
        <v>224.88168299064117</v>
      </c>
      <c r="P38" s="85">
        <v>2</v>
      </c>
      <c r="Q38" s="21">
        <v>17.727634600554001</v>
      </c>
      <c r="R38" s="21">
        <v>0.27273801440443202</v>
      </c>
      <c r="S38" s="21">
        <v>1.67218063157895</v>
      </c>
      <c r="T38" s="21">
        <v>1.70593492299169</v>
      </c>
      <c r="U38" s="21">
        <v>38.641747008310297</v>
      </c>
      <c r="V38" s="48">
        <v>1.1687000000000001</v>
      </c>
      <c r="W38" s="51">
        <v>1.03</v>
      </c>
      <c r="X38" s="51"/>
      <c r="Y38" s="51">
        <f t="shared" si="1"/>
        <v>1.03</v>
      </c>
      <c r="Z38" s="51">
        <v>0.32</v>
      </c>
      <c r="AA38" s="51"/>
      <c r="AB38" s="51">
        <f t="shared" si="2"/>
        <v>0.32</v>
      </c>
      <c r="AC38" s="31">
        <v>2085.5</v>
      </c>
      <c r="AD38" s="31">
        <v>1983</v>
      </c>
      <c r="AE38" s="1">
        <v>2</v>
      </c>
      <c r="AF38" s="1">
        <v>2</v>
      </c>
      <c r="AI38" s="41"/>
      <c r="AJ38" s="3">
        <v>1</v>
      </c>
      <c r="AQ38" s="31"/>
      <c r="AR38" s="3"/>
      <c r="AS38" s="9">
        <v>17.372549975586008</v>
      </c>
      <c r="AT38" s="9">
        <v>0.26727507037712861</v>
      </c>
      <c r="AU38" s="9">
        <v>1.6386868437261477</v>
      </c>
      <c r="AV38" s="9">
        <v>1.6717650364840237</v>
      </c>
      <c r="AW38" s="9">
        <v>37.867752589217005</v>
      </c>
      <c r="AX38" s="21">
        <v>30.018899999999999</v>
      </c>
      <c r="AY38" s="21">
        <v>1.6717650364840237</v>
      </c>
      <c r="AZ38" s="21">
        <v>37.867752589217005</v>
      </c>
      <c r="BA38" s="21">
        <v>11.4482</v>
      </c>
      <c r="BB38" s="21">
        <v>51.616999999999997</v>
      </c>
      <c r="BC38" s="9">
        <v>2085.5</v>
      </c>
      <c r="BD38" s="9">
        <v>1983</v>
      </c>
      <c r="BE38" s="29">
        <v>7.8864183529444496</v>
      </c>
      <c r="BF38" s="7">
        <v>561.79274377277636</v>
      </c>
      <c r="BG38" s="7">
        <v>24.100748428699809</v>
      </c>
      <c r="BH38" s="7">
        <v>1875.7229381699162</v>
      </c>
      <c r="BI38" s="7">
        <v>83.176313401383808</v>
      </c>
      <c r="BJ38" s="2">
        <v>2.0213670050272365</v>
      </c>
      <c r="BK38" s="2">
        <v>1.27497685664053</v>
      </c>
      <c r="BL38" s="7">
        <v>15.709958968956993</v>
      </c>
      <c r="BM38" s="2">
        <v>1023.0563586017886</v>
      </c>
    </row>
    <row r="39" spans="1:65" x14ac:dyDescent="0.25">
      <c r="A39" s="1">
        <v>3197</v>
      </c>
      <c r="B39" s="1" t="s">
        <v>512</v>
      </c>
      <c r="C39" s="46">
        <v>41836</v>
      </c>
      <c r="D39" s="47">
        <v>0.13870000000315499</v>
      </c>
      <c r="E39" s="31">
        <v>-122.603833333333</v>
      </c>
      <c r="F39" s="31">
        <v>47.8958333333333</v>
      </c>
      <c r="G39" s="1">
        <v>8</v>
      </c>
      <c r="H39" s="1">
        <v>5</v>
      </c>
      <c r="I39" s="1" t="str">
        <f t="shared" si="0"/>
        <v>8_5</v>
      </c>
      <c r="J39" s="31">
        <v>31.638999999999999</v>
      </c>
      <c r="K39" s="31">
        <v>31.370999999999999</v>
      </c>
      <c r="L39" s="31">
        <v>11.6309</v>
      </c>
      <c r="M39" s="31">
        <v>29.960999999999999</v>
      </c>
      <c r="N39" s="4">
        <v>22.745436492738918</v>
      </c>
      <c r="O39" s="4">
        <v>233.68260101627962</v>
      </c>
      <c r="P39" s="85">
        <v>2</v>
      </c>
      <c r="Q39" s="21">
        <v>16.7825084797784</v>
      </c>
      <c r="R39" s="21">
        <v>0.26134944265928001</v>
      </c>
      <c r="S39" s="21">
        <v>1.54752</v>
      </c>
      <c r="T39" s="21">
        <v>1.6171579634349</v>
      </c>
      <c r="U39" s="21">
        <v>37.6041267756233</v>
      </c>
      <c r="V39" s="48">
        <v>1.4235</v>
      </c>
      <c r="W39" s="51">
        <v>1.5</v>
      </c>
      <c r="X39" s="51"/>
      <c r="Y39" s="51">
        <f t="shared" si="1"/>
        <v>1.5</v>
      </c>
      <c r="Z39" s="51">
        <v>0.36</v>
      </c>
      <c r="AA39" s="51"/>
      <c r="AB39" s="51">
        <f t="shared" si="2"/>
        <v>0.36</v>
      </c>
      <c r="AC39" s="31">
        <v>2078.3000000000002</v>
      </c>
      <c r="AD39" s="31">
        <v>1973.9</v>
      </c>
      <c r="AE39" s="1">
        <v>2</v>
      </c>
      <c r="AF39" s="1">
        <v>2</v>
      </c>
      <c r="AI39" s="41"/>
      <c r="AJ39" s="3">
        <v>1</v>
      </c>
      <c r="AQ39" s="31"/>
      <c r="AR39" s="3"/>
      <c r="AS39" s="9">
        <v>16.447061969782716</v>
      </c>
      <c r="AT39" s="9">
        <v>0.25612562534168376</v>
      </c>
      <c r="AU39" s="9">
        <v>1.5165883795110839</v>
      </c>
      <c r="AV39" s="9">
        <v>1.5848344287499869</v>
      </c>
      <c r="AW39" s="9">
        <v>36.852500574837094</v>
      </c>
      <c r="AX39" s="21">
        <v>29.960999999999999</v>
      </c>
      <c r="AY39" s="21">
        <v>1.5848344287499869</v>
      </c>
      <c r="AZ39" s="21">
        <v>36.852500574837094</v>
      </c>
      <c r="BA39" s="21">
        <v>11.6309</v>
      </c>
      <c r="BB39" s="21">
        <v>31.638999999999999</v>
      </c>
      <c r="BC39" s="9">
        <v>2078.3000000000002</v>
      </c>
      <c r="BD39" s="9">
        <v>1973.9</v>
      </c>
      <c r="BE39" s="29">
        <v>7.8920881366773727</v>
      </c>
      <c r="BF39" s="7">
        <v>553.68415386601214</v>
      </c>
      <c r="BG39" s="7">
        <v>23.621072686909343</v>
      </c>
      <c r="BH39" s="7">
        <v>1866.0825938469561</v>
      </c>
      <c r="BI39" s="7">
        <v>84.19633346613422</v>
      </c>
      <c r="BJ39" s="2">
        <v>2.0544862649912305</v>
      </c>
      <c r="BK39" s="2">
        <v>1.2957631616335605</v>
      </c>
      <c r="BL39" s="7">
        <v>15.584992910181546</v>
      </c>
      <c r="BM39" s="2">
        <v>1022.888655639813</v>
      </c>
    </row>
    <row r="40" spans="1:65" x14ac:dyDescent="0.25">
      <c r="A40" s="1">
        <v>3198</v>
      </c>
      <c r="B40" s="1" t="s">
        <v>512</v>
      </c>
      <c r="C40" s="46">
        <v>41836</v>
      </c>
      <c r="D40" s="47">
        <v>0.13950000009936001</v>
      </c>
      <c r="E40" s="31">
        <v>-122.603833333333</v>
      </c>
      <c r="F40" s="31">
        <v>47.8958333333333</v>
      </c>
      <c r="G40" s="1">
        <v>8</v>
      </c>
      <c r="H40" s="1">
        <v>6</v>
      </c>
      <c r="I40" s="1" t="str">
        <f t="shared" si="0"/>
        <v>8_6</v>
      </c>
      <c r="J40" s="31">
        <v>21.684999999999999</v>
      </c>
      <c r="K40" s="31">
        <v>21.501999999999999</v>
      </c>
      <c r="L40" s="31">
        <v>12.1069</v>
      </c>
      <c r="M40" s="31">
        <v>29.842400000000001</v>
      </c>
      <c r="N40" s="4">
        <v>22.568002979046128</v>
      </c>
      <c r="O40" s="4">
        <v>257.81266266730631</v>
      </c>
      <c r="P40" s="85">
        <v>2</v>
      </c>
      <c r="Q40" s="21">
        <v>14.707605798337999</v>
      </c>
      <c r="R40" s="21">
        <v>0.242246462049861</v>
      </c>
      <c r="S40" s="21">
        <v>1.2001695789473701</v>
      </c>
      <c r="T40" s="21">
        <v>1.41131110470914</v>
      </c>
      <c r="U40" s="21">
        <v>35.2939337119114</v>
      </c>
      <c r="V40" s="48">
        <v>2.2422</v>
      </c>
      <c r="W40" s="51">
        <v>2.36</v>
      </c>
      <c r="X40" s="51"/>
      <c r="Y40" s="51">
        <f t="shared" si="1"/>
        <v>2.36</v>
      </c>
      <c r="Z40" s="51">
        <v>0.46</v>
      </c>
      <c r="AA40" s="51"/>
      <c r="AB40" s="51">
        <f t="shared" si="2"/>
        <v>0.46</v>
      </c>
      <c r="AC40" s="31">
        <v>2080.1999999999998</v>
      </c>
      <c r="AD40" s="31">
        <v>1949.3</v>
      </c>
      <c r="AE40" s="1">
        <v>2</v>
      </c>
      <c r="AF40" s="1">
        <v>2</v>
      </c>
      <c r="AI40" s="41"/>
      <c r="AJ40" s="3">
        <v>1</v>
      </c>
      <c r="AQ40" s="31"/>
      <c r="AR40" s="3"/>
      <c r="AS40" s="9">
        <v>14.414901834690884</v>
      </c>
      <c r="AT40" s="9">
        <v>0.23742538507827821</v>
      </c>
      <c r="AU40" s="9">
        <v>1.176284359447791</v>
      </c>
      <c r="AV40" s="9">
        <v>1.383223844284045</v>
      </c>
      <c r="AW40" s="9">
        <v>34.591530177860847</v>
      </c>
      <c r="AX40" s="21">
        <v>29.842400000000001</v>
      </c>
      <c r="AY40" s="21">
        <v>1.383223844284045</v>
      </c>
      <c r="AZ40" s="21">
        <v>34.591530177860847</v>
      </c>
      <c r="BA40" s="21">
        <v>12.1069</v>
      </c>
      <c r="BB40" s="21">
        <v>21.684999999999999</v>
      </c>
      <c r="BC40" s="9">
        <v>2080.1999999999998</v>
      </c>
      <c r="BD40" s="9">
        <v>1949.3</v>
      </c>
      <c r="BE40" s="29">
        <v>7.966324026603357</v>
      </c>
      <c r="BF40" s="7">
        <v>460.12355870382731</v>
      </c>
      <c r="BG40" s="7">
        <v>19.345118481035961</v>
      </c>
      <c r="BH40" s="7">
        <v>1830.5028838447104</v>
      </c>
      <c r="BI40" s="7">
        <v>99.451997674253548</v>
      </c>
      <c r="BJ40" s="2">
        <v>2.4336144033604912</v>
      </c>
      <c r="BK40" s="2">
        <v>1.5354936598955431</v>
      </c>
      <c r="BL40" s="7">
        <v>14.306014343926647</v>
      </c>
      <c r="BM40" s="2">
        <v>1022.6660007814165</v>
      </c>
    </row>
    <row r="41" spans="1:65" x14ac:dyDescent="0.25">
      <c r="A41" s="1">
        <v>3199</v>
      </c>
      <c r="B41" s="1" t="s">
        <v>512</v>
      </c>
      <c r="C41" s="46">
        <v>41836</v>
      </c>
      <c r="D41" s="47">
        <v>0.140399999996589</v>
      </c>
      <c r="E41" s="31">
        <v>-122.603833333333</v>
      </c>
      <c r="F41" s="31">
        <v>47.8958333333333</v>
      </c>
      <c r="G41" s="1">
        <v>8</v>
      </c>
      <c r="H41" s="1">
        <v>7</v>
      </c>
      <c r="I41" s="1" t="str">
        <f t="shared" si="0"/>
        <v>8_7</v>
      </c>
      <c r="J41" s="31">
        <v>11.624000000000001</v>
      </c>
      <c r="K41" s="31">
        <v>11.526</v>
      </c>
      <c r="L41" s="31">
        <v>12.486499999999999</v>
      </c>
      <c r="M41" s="31">
        <v>29.7699</v>
      </c>
      <c r="N41" s="4">
        <v>22.442119440254601</v>
      </c>
      <c r="O41" s="4">
        <v>276.58264356622328</v>
      </c>
      <c r="P41" s="85">
        <v>2</v>
      </c>
      <c r="Q41" s="21">
        <v>13.4327918193906</v>
      </c>
      <c r="R41" s="21">
        <v>0.23086801994459799</v>
      </c>
      <c r="S41" s="21">
        <v>1.0210972631578901</v>
      </c>
      <c r="T41" s="21">
        <v>1.2942878204986099</v>
      </c>
      <c r="U41" s="21">
        <v>33.830938343490303</v>
      </c>
      <c r="V41" s="48">
        <v>3.4533</v>
      </c>
      <c r="W41" s="51">
        <v>2.79</v>
      </c>
      <c r="X41" s="51"/>
      <c r="Y41" s="51">
        <f t="shared" si="1"/>
        <v>2.79</v>
      </c>
      <c r="Z41" s="51">
        <v>0.49</v>
      </c>
      <c r="AA41" s="51"/>
      <c r="AB41" s="51">
        <f t="shared" si="2"/>
        <v>0.49</v>
      </c>
      <c r="AC41" s="31">
        <v>2044.1</v>
      </c>
      <c r="AD41" s="31">
        <v>1944.5</v>
      </c>
      <c r="AE41" s="1">
        <v>2</v>
      </c>
      <c r="AF41" s="1">
        <v>2</v>
      </c>
      <c r="AI41" s="41"/>
      <c r="AJ41" s="3">
        <v>1</v>
      </c>
      <c r="AQ41" s="31"/>
      <c r="AR41" s="3"/>
      <c r="AS41" s="9">
        <v>13.166167554512141</v>
      </c>
      <c r="AT41" s="9">
        <v>0.22628557595757681</v>
      </c>
      <c r="AU41" s="9">
        <v>1.000829748346421</v>
      </c>
      <c r="AV41" s="9">
        <v>1.2685978118003853</v>
      </c>
      <c r="AW41" s="9">
        <v>33.159436157849285</v>
      </c>
      <c r="AX41" s="21">
        <v>29.7699</v>
      </c>
      <c r="AY41" s="21">
        <v>1.2685978118003853</v>
      </c>
      <c r="AZ41" s="21">
        <v>33.159436157849285</v>
      </c>
      <c r="BA41" s="21">
        <v>12.486499999999999</v>
      </c>
      <c r="BB41" s="21">
        <v>11.624000000000001</v>
      </c>
      <c r="BC41" s="9">
        <v>2044.1</v>
      </c>
      <c r="BD41" s="9">
        <v>1944.5</v>
      </c>
      <c r="BE41" s="29">
        <v>7.8717093307747739</v>
      </c>
      <c r="BF41" s="7">
        <v>577.2162507634074</v>
      </c>
      <c r="BG41" s="7">
        <v>23.986224832994871</v>
      </c>
      <c r="BH41" s="7">
        <v>1839.1639657666644</v>
      </c>
      <c r="BI41" s="7">
        <v>81.349809400340632</v>
      </c>
      <c r="BJ41" s="2">
        <v>1.9956666207368094</v>
      </c>
      <c r="BK41" s="2">
        <v>1.2596424452282222</v>
      </c>
      <c r="BL41" s="7">
        <v>15.676310374886871</v>
      </c>
      <c r="BM41" s="2">
        <v>1022.4945812042794</v>
      </c>
    </row>
    <row r="42" spans="1:65" x14ac:dyDescent="0.25">
      <c r="A42" s="1">
        <v>3200</v>
      </c>
      <c r="B42" s="1" t="s">
        <v>512</v>
      </c>
      <c r="C42" s="46">
        <v>41836</v>
      </c>
      <c r="D42" s="47">
        <v>0.140999999901396</v>
      </c>
      <c r="E42" s="31">
        <v>-122.603833333333</v>
      </c>
      <c r="F42" s="31">
        <v>47.8958333333333</v>
      </c>
      <c r="G42" s="1">
        <v>8</v>
      </c>
      <c r="H42" s="1">
        <v>8</v>
      </c>
      <c r="I42" s="1" t="str">
        <f t="shared" si="0"/>
        <v>8_8</v>
      </c>
      <c r="J42" s="31">
        <v>6.7030000000000003</v>
      </c>
      <c r="K42" s="31">
        <v>6.6470000000000002</v>
      </c>
      <c r="L42" s="31">
        <v>13.005100000000001</v>
      </c>
      <c r="M42" s="31">
        <v>29.6675</v>
      </c>
      <c r="N42" s="4">
        <v>22.265392583845255</v>
      </c>
      <c r="O42" s="4">
        <v>297.9463823039934</v>
      </c>
      <c r="P42" s="85">
        <v>2</v>
      </c>
      <c r="Q42" s="21">
        <v>10.46855833241</v>
      </c>
      <c r="R42" s="21">
        <v>0.20406232686980599</v>
      </c>
      <c r="S42" s="21">
        <v>0.87456894736842095</v>
      </c>
      <c r="T42" s="21">
        <v>1.1732337950138501</v>
      </c>
      <c r="U42" s="21">
        <v>32.367271196675901</v>
      </c>
      <c r="V42" s="48">
        <v>4.1512000000000002</v>
      </c>
      <c r="W42" s="51">
        <v>3.22</v>
      </c>
      <c r="X42" s="51"/>
      <c r="Y42" s="51">
        <f t="shared" si="1"/>
        <v>3.22</v>
      </c>
      <c r="Z42" s="51">
        <v>0.55000000000000004</v>
      </c>
      <c r="AA42" s="51"/>
      <c r="AB42" s="51">
        <f t="shared" si="2"/>
        <v>0.55000000000000004</v>
      </c>
      <c r="AC42" s="31">
        <v>2073.8000000000002</v>
      </c>
      <c r="AD42" s="31">
        <v>1916.8</v>
      </c>
      <c r="AE42" s="1">
        <v>2</v>
      </c>
      <c r="AF42" s="1">
        <v>2</v>
      </c>
      <c r="AI42" s="41"/>
      <c r="AJ42" s="3">
        <v>1</v>
      </c>
      <c r="AQ42" s="31"/>
      <c r="AR42" s="3"/>
      <c r="AS42" s="9">
        <v>10.261550850471766</v>
      </c>
      <c r="AT42" s="9">
        <v>0.20002715534929247</v>
      </c>
      <c r="AU42" s="9">
        <v>0.85727503641837044</v>
      </c>
      <c r="AV42" s="9">
        <v>1.1500340223308485</v>
      </c>
      <c r="AW42" s="9">
        <v>31.727233944660771</v>
      </c>
      <c r="AX42" s="21">
        <v>29.6675</v>
      </c>
      <c r="AY42" s="21">
        <v>1.1500340223308485</v>
      </c>
      <c r="AZ42" s="21">
        <v>31.727233944660771</v>
      </c>
      <c r="BA42" s="21">
        <v>13.005100000000001</v>
      </c>
      <c r="BB42" s="21">
        <v>6.7030000000000003</v>
      </c>
      <c r="BC42" s="9">
        <v>2073.8000000000002</v>
      </c>
      <c r="BD42" s="9">
        <v>1916.8</v>
      </c>
      <c r="BE42" s="29">
        <v>8.0283545310705016</v>
      </c>
      <c r="BF42" s="7">
        <v>392.55633351721633</v>
      </c>
      <c r="BG42" s="7">
        <v>16.056682884866312</v>
      </c>
      <c r="BH42" s="7">
        <v>1785.5046770214506</v>
      </c>
      <c r="BI42" s="7">
        <v>115.238640093683</v>
      </c>
      <c r="BJ42" s="2">
        <v>2.8324331449082019</v>
      </c>
      <c r="BK42" s="2">
        <v>1.7889148191807269</v>
      </c>
      <c r="BL42" s="7">
        <v>13.136199912336176</v>
      </c>
      <c r="BM42" s="2">
        <v>1022.2955889815697</v>
      </c>
    </row>
    <row r="43" spans="1:65" x14ac:dyDescent="0.25">
      <c r="A43" s="1">
        <v>3201</v>
      </c>
      <c r="B43" s="1" t="s">
        <v>512</v>
      </c>
      <c r="C43" s="46">
        <v>41836</v>
      </c>
      <c r="D43" s="47">
        <v>0.141100000000733</v>
      </c>
      <c r="E43" s="31">
        <v>-122.603833333333</v>
      </c>
      <c r="F43" s="31">
        <v>47.8958333333333</v>
      </c>
      <c r="G43" s="1">
        <v>8</v>
      </c>
      <c r="H43" s="1">
        <v>9</v>
      </c>
      <c r="I43" s="1" t="str">
        <f t="shared" si="0"/>
        <v>8_9</v>
      </c>
      <c r="J43" s="31">
        <v>6.7030000000000003</v>
      </c>
      <c r="K43" s="31">
        <v>6.6459999999999999</v>
      </c>
      <c r="L43" s="31">
        <v>13.028600000000001</v>
      </c>
      <c r="M43" s="31">
        <v>29.660699999999999</v>
      </c>
      <c r="N43" s="4">
        <v>22.255656346572209</v>
      </c>
      <c r="O43" s="4">
        <v>302.97035453972308</v>
      </c>
      <c r="P43" s="85">
        <v>2</v>
      </c>
      <c r="V43" s="48">
        <v>4.5350999999999999</v>
      </c>
      <c r="W43" s="52"/>
      <c r="X43" s="52"/>
      <c r="Y43" s="51" t="str">
        <f t="shared" si="1"/>
        <v/>
      </c>
      <c r="Z43" s="51"/>
      <c r="AA43" s="51"/>
      <c r="AB43" s="51" t="str">
        <f t="shared" si="2"/>
        <v/>
      </c>
      <c r="AE43" s="31"/>
      <c r="AF43" s="31"/>
      <c r="AG43" s="31"/>
      <c r="AH43" s="31"/>
      <c r="AI43" s="41"/>
      <c r="AJ43" s="3">
        <v>1</v>
      </c>
      <c r="AM43" s="31"/>
      <c r="AN43" s="31"/>
      <c r="AO43" s="31"/>
      <c r="AP43" s="31"/>
      <c r="AQ43" s="31"/>
      <c r="AR43" s="3"/>
      <c r="AS43" s="9" t="s">
        <v>574</v>
      </c>
      <c r="AT43" s="9" t="s">
        <v>574</v>
      </c>
      <c r="AU43" s="9" t="s">
        <v>574</v>
      </c>
      <c r="AV43" s="9" t="s">
        <v>574</v>
      </c>
      <c r="AW43" s="9" t="s">
        <v>574</v>
      </c>
      <c r="AX43" s="21">
        <v>29.660699999999999</v>
      </c>
      <c r="AY43" s="21">
        <v>-999</v>
      </c>
      <c r="AZ43" s="21">
        <v>-999</v>
      </c>
      <c r="BA43" s="21">
        <v>13.028600000000001</v>
      </c>
      <c r="BB43" s="21">
        <v>6.7030000000000003</v>
      </c>
      <c r="BC43" s="9">
        <v>-999</v>
      </c>
      <c r="BD43" s="9">
        <v>-999</v>
      </c>
      <c r="BE43" s="29">
        <v>-999</v>
      </c>
      <c r="BF43" s="7">
        <v>-999</v>
      </c>
      <c r="BG43" s="7">
        <v>-999</v>
      </c>
      <c r="BH43" s="7">
        <v>-999</v>
      </c>
      <c r="BI43" s="7">
        <v>-999</v>
      </c>
      <c r="BJ43" s="2">
        <v>-999</v>
      </c>
      <c r="BK43" s="2">
        <v>-999</v>
      </c>
      <c r="BL43" s="7">
        <v>-999</v>
      </c>
      <c r="BM43" s="2">
        <v>-999</v>
      </c>
    </row>
    <row r="44" spans="1:65" x14ac:dyDescent="0.25">
      <c r="A44" s="1">
        <v>3202</v>
      </c>
      <c r="B44" s="1" t="s">
        <v>512</v>
      </c>
      <c r="C44" s="46">
        <v>41836</v>
      </c>
      <c r="D44" s="47">
        <v>0.14160000000265399</v>
      </c>
      <c r="E44" s="31">
        <v>-122.603833333333</v>
      </c>
      <c r="F44" s="31">
        <v>47.8958333333333</v>
      </c>
      <c r="G44" s="1">
        <v>8</v>
      </c>
      <c r="H44" s="1">
        <v>10</v>
      </c>
      <c r="I44" s="1" t="str">
        <f t="shared" si="0"/>
        <v>8_10</v>
      </c>
      <c r="J44" s="31">
        <v>2.4830000000000001</v>
      </c>
      <c r="K44" s="31">
        <v>2.4620000000000002</v>
      </c>
      <c r="L44" s="31">
        <v>13.2067</v>
      </c>
      <c r="M44" s="31">
        <v>29.625900000000001</v>
      </c>
      <c r="N44" s="4">
        <v>22.194641179623659</v>
      </c>
      <c r="O44" s="4">
        <v>310.64735143087398</v>
      </c>
      <c r="P44" s="85">
        <v>2</v>
      </c>
      <c r="Q44" s="21">
        <v>6.7887419689750699</v>
      </c>
      <c r="R44" s="21">
        <v>0.18498117229916899</v>
      </c>
      <c r="S44" s="21">
        <v>0.65737389473684205</v>
      </c>
      <c r="T44" s="21">
        <v>1.0360391335180099</v>
      </c>
      <c r="U44" s="21">
        <v>31.1150933240997</v>
      </c>
      <c r="V44" s="48">
        <v>4.0708000000000002</v>
      </c>
      <c r="W44" s="51">
        <v>3.52</v>
      </c>
      <c r="X44" s="51"/>
      <c r="Y44" s="51">
        <f t="shared" si="1"/>
        <v>3.52</v>
      </c>
      <c r="Z44" s="51">
        <v>0.63</v>
      </c>
      <c r="AA44" s="51"/>
      <c r="AB44" s="51">
        <f t="shared" si="2"/>
        <v>0.63</v>
      </c>
      <c r="AC44" s="31">
        <v>2070.6999999999998</v>
      </c>
      <c r="AD44" s="31">
        <v>1896</v>
      </c>
      <c r="AE44" s="1">
        <v>2</v>
      </c>
      <c r="AF44" s="1">
        <v>2</v>
      </c>
      <c r="AI44" s="41"/>
      <c r="AJ44" s="3">
        <v>1</v>
      </c>
      <c r="AQ44" s="31"/>
      <c r="AR44" s="3"/>
      <c r="AS44" s="9">
        <v>6.6547055683756406</v>
      </c>
      <c r="AT44" s="9">
        <v>0.1813289182251514</v>
      </c>
      <c r="AU44" s="9">
        <v>0.64439475499324428</v>
      </c>
      <c r="AV44" s="9">
        <v>1.0155836563513221</v>
      </c>
      <c r="AW44" s="9">
        <v>30.500759308675732</v>
      </c>
      <c r="AX44" s="21">
        <v>29.625900000000001</v>
      </c>
      <c r="AY44" s="21">
        <v>1.0155836563513221</v>
      </c>
      <c r="AZ44" s="21">
        <v>30.500759308675732</v>
      </c>
      <c r="BA44" s="21">
        <v>13.2067</v>
      </c>
      <c r="BB44" s="21">
        <v>2.4830000000000001</v>
      </c>
      <c r="BC44" s="9">
        <v>2070.6999999999998</v>
      </c>
      <c r="BD44" s="9">
        <v>1896</v>
      </c>
      <c r="BE44" s="29">
        <v>8.0718689431886528</v>
      </c>
      <c r="BF44" s="7">
        <v>349.93266851605864</v>
      </c>
      <c r="BG44" s="7">
        <v>14.226200117584527</v>
      </c>
      <c r="BH44" s="7">
        <v>1755.7052235645533</v>
      </c>
      <c r="BI44" s="7">
        <v>126.06857631786201</v>
      </c>
      <c r="BJ44" s="2">
        <v>3.10223825990504</v>
      </c>
      <c r="BK44" s="2">
        <v>1.9597394810572448</v>
      </c>
      <c r="BL44" s="7">
        <v>12.441471868376802</v>
      </c>
      <c r="BM44" s="2">
        <v>1022.2058192595526</v>
      </c>
    </row>
    <row r="45" spans="1:65" x14ac:dyDescent="0.25">
      <c r="A45" s="1">
        <v>3203</v>
      </c>
      <c r="B45" s="1" t="s">
        <v>512</v>
      </c>
      <c r="C45" s="46">
        <v>41836</v>
      </c>
      <c r="D45" s="47">
        <v>0.141700000000128</v>
      </c>
      <c r="E45" s="31">
        <v>-122.603833333333</v>
      </c>
      <c r="F45" s="31">
        <v>47.8958333333333</v>
      </c>
      <c r="G45" s="1">
        <v>8</v>
      </c>
      <c r="H45" s="1">
        <v>11</v>
      </c>
      <c r="I45" s="1" t="str">
        <f t="shared" si="0"/>
        <v>8_11</v>
      </c>
      <c r="J45" s="31">
        <v>2.4889999999999999</v>
      </c>
      <c r="K45" s="31">
        <v>2.468</v>
      </c>
      <c r="L45" s="31">
        <v>13.1783</v>
      </c>
      <c r="M45" s="31">
        <v>29.631399999999999</v>
      </c>
      <c r="N45" s="4">
        <v>22.204352079066439</v>
      </c>
      <c r="O45" s="4">
        <v>310.49956078743639</v>
      </c>
      <c r="P45" s="85">
        <v>2</v>
      </c>
      <c r="V45" s="48">
        <v>4.3159000000000001</v>
      </c>
      <c r="W45" s="51"/>
      <c r="X45" s="51"/>
      <c r="Y45" s="51" t="str">
        <f t="shared" si="1"/>
        <v/>
      </c>
      <c r="Z45" s="51"/>
      <c r="AA45" s="51"/>
      <c r="AB45" s="51" t="str">
        <f t="shared" si="2"/>
        <v/>
      </c>
      <c r="AE45" s="31"/>
      <c r="AF45" s="31"/>
      <c r="AG45" s="31"/>
      <c r="AH45" s="31"/>
      <c r="AI45" s="41"/>
      <c r="AJ45" s="3">
        <v>1</v>
      </c>
      <c r="AM45" s="31"/>
      <c r="AN45" s="31"/>
      <c r="AO45" s="31"/>
      <c r="AP45" s="31"/>
      <c r="AQ45" s="31"/>
      <c r="AR45" s="3"/>
      <c r="AS45" s="9" t="s">
        <v>574</v>
      </c>
      <c r="AT45" s="9" t="s">
        <v>574</v>
      </c>
      <c r="AU45" s="9" t="s">
        <v>574</v>
      </c>
      <c r="AV45" s="9" t="s">
        <v>574</v>
      </c>
      <c r="AW45" s="9" t="s">
        <v>574</v>
      </c>
      <c r="AX45" s="21">
        <v>29.631399999999999</v>
      </c>
      <c r="AY45" s="21">
        <v>-999</v>
      </c>
      <c r="AZ45" s="21">
        <v>-999</v>
      </c>
      <c r="BA45" s="21">
        <v>13.1783</v>
      </c>
      <c r="BB45" s="21">
        <v>2.4889999999999999</v>
      </c>
      <c r="BC45" s="9">
        <v>-999</v>
      </c>
      <c r="BD45" s="9">
        <v>-999</v>
      </c>
      <c r="BE45" s="29">
        <v>-999</v>
      </c>
      <c r="BF45" s="7">
        <v>-999</v>
      </c>
      <c r="BG45" s="7">
        <v>-999</v>
      </c>
      <c r="BH45" s="7">
        <v>-999</v>
      </c>
      <c r="BI45" s="7">
        <v>-999</v>
      </c>
      <c r="BJ45" s="2">
        <v>-999</v>
      </c>
      <c r="BK45" s="2">
        <v>-999</v>
      </c>
      <c r="BL45" s="7">
        <v>-999</v>
      </c>
      <c r="BM45" s="2">
        <v>-999</v>
      </c>
    </row>
    <row r="46" spans="1:65" x14ac:dyDescent="0.25">
      <c r="A46" s="1">
        <v>3278</v>
      </c>
      <c r="B46" s="1" t="s">
        <v>512</v>
      </c>
      <c r="C46" s="46">
        <v>41836</v>
      </c>
      <c r="D46" s="47">
        <v>0.975599999997939</v>
      </c>
      <c r="E46" s="31">
        <v>-123.108833333333</v>
      </c>
      <c r="F46" s="31">
        <v>47.424666666666702</v>
      </c>
      <c r="G46" s="1">
        <v>12</v>
      </c>
      <c r="H46" s="1">
        <v>1</v>
      </c>
      <c r="I46" s="1" t="str">
        <f t="shared" si="0"/>
        <v>12_1</v>
      </c>
      <c r="J46" s="31">
        <v>121.438</v>
      </c>
      <c r="K46" s="31">
        <v>120.39</v>
      </c>
      <c r="L46" s="31">
        <v>8.4502000000000006</v>
      </c>
      <c r="M46" s="31">
        <v>30.1099</v>
      </c>
      <c r="N46" s="4">
        <v>23.372678061480542</v>
      </c>
      <c r="O46" s="4">
        <v>83.667955518700239</v>
      </c>
      <c r="P46" s="85">
        <v>2</v>
      </c>
      <c r="Q46" s="21">
        <v>38.115419825141799</v>
      </c>
      <c r="R46" s="21">
        <v>0.23562455103969801</v>
      </c>
      <c r="S46" s="21">
        <v>5.68000000000008E-3</v>
      </c>
      <c r="T46" s="21">
        <v>3.7903343927221198</v>
      </c>
      <c r="U46" s="21">
        <v>96.565415713610605</v>
      </c>
      <c r="V46" s="48">
        <v>-2.0500000000000001E-2</v>
      </c>
      <c r="W46" s="51"/>
      <c r="X46" s="51"/>
      <c r="Y46" s="51" t="str">
        <f t="shared" si="1"/>
        <v/>
      </c>
      <c r="Z46" s="51"/>
      <c r="AA46" s="51"/>
      <c r="AB46" s="51" t="str">
        <f t="shared" si="2"/>
        <v/>
      </c>
      <c r="AC46" s="31">
        <v>2091.5</v>
      </c>
      <c r="AD46" s="31">
        <v>2162.4</v>
      </c>
      <c r="AE46" s="1">
        <v>2</v>
      </c>
      <c r="AF46" s="1">
        <v>2</v>
      </c>
      <c r="AI46" s="41"/>
      <c r="AJ46" s="3">
        <v>1</v>
      </c>
      <c r="AQ46" s="31"/>
      <c r="AR46" s="3"/>
      <c r="AS46" s="9">
        <v>37.349443462448946</v>
      </c>
      <c r="AT46" s="9">
        <v>0.23088938513061169</v>
      </c>
      <c r="AU46" s="9">
        <v>5.5658533958158696E-3</v>
      </c>
      <c r="AV46" s="9">
        <v>3.7141629491214432</v>
      </c>
      <c r="AW46" s="9">
        <v>94.624814607035773</v>
      </c>
      <c r="AX46" s="21">
        <v>30.1099</v>
      </c>
      <c r="AY46" s="21">
        <v>3.7141629491214432</v>
      </c>
      <c r="AZ46" s="21">
        <v>94.624814607035773</v>
      </c>
      <c r="BA46" s="21">
        <v>8.4502000000000006</v>
      </c>
      <c r="BB46" s="21">
        <v>121.438</v>
      </c>
      <c r="BC46" s="9">
        <v>2091.5</v>
      </c>
      <c r="BD46" s="9">
        <v>2162.4</v>
      </c>
      <c r="BE46" s="29">
        <v>7.3050712202078287</v>
      </c>
      <c r="BF46" s="7">
        <v>2254.5332114577559</v>
      </c>
      <c r="BG46" s="7">
        <v>106.76934330141357</v>
      </c>
      <c r="BH46" s="7">
        <v>2034.4556648921509</v>
      </c>
      <c r="BI46" s="7">
        <v>21.174991806435504</v>
      </c>
      <c r="BJ46" s="2">
        <v>0.50667156041575945</v>
      </c>
      <c r="BK46" s="2">
        <v>0.31831091718964977</v>
      </c>
      <c r="BL46" s="7">
        <v>15.683570595117761</v>
      </c>
      <c r="BM46" s="2">
        <v>1023.9294248319792</v>
      </c>
    </row>
    <row r="47" spans="1:65" x14ac:dyDescent="0.25">
      <c r="A47" s="1">
        <v>3279</v>
      </c>
      <c r="B47" s="1" t="s">
        <v>512</v>
      </c>
      <c r="C47" s="46">
        <v>41836</v>
      </c>
      <c r="D47" s="47">
        <v>0.97720000000117602</v>
      </c>
      <c r="E47" s="31">
        <v>-123.108833333333</v>
      </c>
      <c r="F47" s="31">
        <v>47.424666666666702</v>
      </c>
      <c r="G47" s="1">
        <v>12</v>
      </c>
      <c r="H47" s="1">
        <v>2</v>
      </c>
      <c r="I47" s="1" t="str">
        <f t="shared" si="0"/>
        <v>12_2</v>
      </c>
      <c r="J47" s="31">
        <v>81.644999999999996</v>
      </c>
      <c r="K47" s="31">
        <v>80.948999999999998</v>
      </c>
      <c r="L47" s="31">
        <v>8.5545000000000009</v>
      </c>
      <c r="M47" s="31">
        <v>29.6478</v>
      </c>
      <c r="N47" s="4">
        <v>22.99592663822591</v>
      </c>
      <c r="O47" s="4">
        <v>149.63541456293208</v>
      </c>
      <c r="P47" s="85">
        <v>2</v>
      </c>
      <c r="Q47" s="21">
        <v>37.1686636294896</v>
      </c>
      <c r="R47" s="21">
        <v>0.220823137996219</v>
      </c>
      <c r="S47" s="21">
        <v>5.68000000000008E-3</v>
      </c>
      <c r="T47" s="21">
        <v>3.09655803402647</v>
      </c>
      <c r="U47" s="21">
        <v>68.814473648393204</v>
      </c>
      <c r="V47" s="48">
        <v>-3.8699999999999998E-2</v>
      </c>
      <c r="W47" s="51"/>
      <c r="X47" s="51"/>
      <c r="Y47" s="51" t="str">
        <f t="shared" si="1"/>
        <v/>
      </c>
      <c r="Z47" s="51"/>
      <c r="AA47" s="51"/>
      <c r="AB47" s="51" t="str">
        <f t="shared" si="2"/>
        <v/>
      </c>
      <c r="AC47" s="31">
        <v>2051</v>
      </c>
      <c r="AD47" s="31">
        <v>2084.6999999999998</v>
      </c>
      <c r="AE47" s="1">
        <v>2</v>
      </c>
      <c r="AF47" s="1">
        <v>2</v>
      </c>
      <c r="AI47" s="41"/>
      <c r="AJ47" s="3">
        <v>1</v>
      </c>
      <c r="AQ47" s="31"/>
      <c r="AR47" s="3"/>
      <c r="AS47" s="9">
        <v>36.434215734904711</v>
      </c>
      <c r="AT47" s="9">
        <v>0.21645970189333269</v>
      </c>
      <c r="AU47" s="9">
        <v>5.5677639486094018E-3</v>
      </c>
      <c r="AV47" s="9">
        <v>3.0353704553924543</v>
      </c>
      <c r="AW47" s="9">
        <v>67.454708718670773</v>
      </c>
      <c r="AX47" s="21">
        <v>29.6478</v>
      </c>
      <c r="AY47" s="21">
        <v>3.0353704553924543</v>
      </c>
      <c r="AZ47" s="21">
        <v>67.454708718670773</v>
      </c>
      <c r="BA47" s="21">
        <v>8.5545000000000009</v>
      </c>
      <c r="BB47" s="21">
        <v>81.644999999999996</v>
      </c>
      <c r="BC47" s="9">
        <v>2051</v>
      </c>
      <c r="BD47" s="9">
        <v>2084.6999999999998</v>
      </c>
      <c r="BE47" s="29">
        <v>7.431017334625599</v>
      </c>
      <c r="BF47" s="7">
        <v>1653.1537361212934</v>
      </c>
      <c r="BG47" s="7">
        <v>78.221833299487471</v>
      </c>
      <c r="BH47" s="7">
        <v>1979.2330452197411</v>
      </c>
      <c r="BI47" s="7">
        <v>27.245121480771097</v>
      </c>
      <c r="BJ47" s="2">
        <v>0.65844073763542132</v>
      </c>
      <c r="BK47" s="2">
        <v>0.41292768784444461</v>
      </c>
      <c r="BL47" s="7">
        <v>17.764052486018464</v>
      </c>
      <c r="BM47" s="2">
        <v>1023.370483785991</v>
      </c>
    </row>
    <row r="48" spans="1:65" x14ac:dyDescent="0.25">
      <c r="A48" s="1">
        <v>3280</v>
      </c>
      <c r="B48" s="1" t="s">
        <v>512</v>
      </c>
      <c r="C48" s="46">
        <v>41836</v>
      </c>
      <c r="D48" s="47">
        <v>0.97849999999743897</v>
      </c>
      <c r="E48" s="31">
        <v>-123.108833333333</v>
      </c>
      <c r="F48" s="31">
        <v>47.424666666666702</v>
      </c>
      <c r="G48" s="1">
        <v>12</v>
      </c>
      <c r="H48" s="1">
        <v>3</v>
      </c>
      <c r="I48" s="1" t="str">
        <f t="shared" si="0"/>
        <v>12_3</v>
      </c>
      <c r="J48" s="31">
        <v>51.942999999999998</v>
      </c>
      <c r="K48" s="31">
        <v>51.503999999999998</v>
      </c>
      <c r="L48" s="31">
        <v>8.6255000000000006</v>
      </c>
      <c r="M48" s="31">
        <v>29.4924</v>
      </c>
      <c r="N48" s="4">
        <v>22.864091115687643</v>
      </c>
      <c r="O48" s="4">
        <v>155.17415808074398</v>
      </c>
      <c r="P48" s="85">
        <v>2</v>
      </c>
      <c r="Q48" s="21">
        <v>29.806470000000001</v>
      </c>
      <c r="R48" s="21">
        <v>8.0009999999999998E-2</v>
      </c>
      <c r="S48" s="21">
        <v>2.8400000000000002E-2</v>
      </c>
      <c r="T48" s="21">
        <v>2.8903799999999999</v>
      </c>
      <c r="U48" s="21">
        <v>61.211509230769202</v>
      </c>
      <c r="V48" s="48">
        <v>-2.2599999999999999E-2</v>
      </c>
      <c r="W48" s="51">
        <v>0.03</v>
      </c>
      <c r="X48" s="51"/>
      <c r="Y48" s="51">
        <f t="shared" si="1"/>
        <v>0.03</v>
      </c>
      <c r="Z48" s="51">
        <v>0.14000000000000001</v>
      </c>
      <c r="AA48" s="51"/>
      <c r="AB48" s="51">
        <f t="shared" si="2"/>
        <v>0.14000000000000001</v>
      </c>
      <c r="AC48" s="31">
        <v>2041.6</v>
      </c>
      <c r="AD48" s="31">
        <v>2058</v>
      </c>
      <c r="AE48" s="1">
        <v>2</v>
      </c>
      <c r="AF48" s="1">
        <v>2</v>
      </c>
      <c r="AI48" s="41"/>
      <c r="AJ48" s="3">
        <v>1</v>
      </c>
      <c r="AQ48" s="31"/>
      <c r="AR48" s="3"/>
      <c r="AS48" s="9">
        <v>29.220870709858769</v>
      </c>
      <c r="AT48" s="9">
        <v>7.8438066147913516E-2</v>
      </c>
      <c r="AU48" s="9">
        <v>2.7842033228355757E-2</v>
      </c>
      <c r="AV48" s="9">
        <v>2.8335935212174261</v>
      </c>
      <c r="AW48" s="9">
        <v>60.008904012707085</v>
      </c>
      <c r="AX48" s="21">
        <v>29.4924</v>
      </c>
      <c r="AY48" s="21">
        <v>2.8335935212174261</v>
      </c>
      <c r="AZ48" s="21">
        <v>60.008904012707085</v>
      </c>
      <c r="BA48" s="21">
        <v>8.6255000000000006</v>
      </c>
      <c r="BB48" s="21">
        <v>51.942999999999998</v>
      </c>
      <c r="BC48" s="9">
        <v>2041.6</v>
      </c>
      <c r="BD48" s="9">
        <v>2058</v>
      </c>
      <c r="BE48" s="29">
        <v>7.496425617771318</v>
      </c>
      <c r="BF48" s="7">
        <v>1414.4171515892342</v>
      </c>
      <c r="BG48" s="7">
        <v>66.824725090711425</v>
      </c>
      <c r="BH48" s="7">
        <v>1959.9121857157304</v>
      </c>
      <c r="BI48" s="7">
        <v>31.263089193558105</v>
      </c>
      <c r="BJ48" s="2">
        <v>0.76042382411391785</v>
      </c>
      <c r="BK48" s="2">
        <v>0.4765281862338121</v>
      </c>
      <c r="BL48" s="7">
        <v>18.518180265113909</v>
      </c>
      <c r="BM48" s="2">
        <v>1023.1024406315631</v>
      </c>
    </row>
    <row r="49" spans="1:65" x14ac:dyDescent="0.25">
      <c r="A49" s="1">
        <v>3281</v>
      </c>
      <c r="B49" s="1" t="s">
        <v>512</v>
      </c>
      <c r="C49" s="46">
        <v>41836</v>
      </c>
      <c r="D49" s="47">
        <v>0.97959999999875402</v>
      </c>
      <c r="E49" s="31">
        <v>-123.108833333333</v>
      </c>
      <c r="F49" s="31">
        <v>47.424666666666702</v>
      </c>
      <c r="G49" s="1">
        <v>12</v>
      </c>
      <c r="H49" s="1">
        <v>4</v>
      </c>
      <c r="I49" s="1" t="str">
        <f t="shared" si="0"/>
        <v>12_4</v>
      </c>
      <c r="J49" s="31">
        <v>31.99</v>
      </c>
      <c r="K49" s="31">
        <v>31.72</v>
      </c>
      <c r="L49" s="31">
        <v>9.0980000000000008</v>
      </c>
      <c r="M49" s="31">
        <v>29.2438</v>
      </c>
      <c r="N49" s="4">
        <v>22.600470230307224</v>
      </c>
      <c r="O49" s="4">
        <v>142.36548461746054</v>
      </c>
      <c r="P49" s="85">
        <v>2</v>
      </c>
      <c r="Q49" s="21">
        <v>27.214230000000001</v>
      </c>
      <c r="R49" s="21">
        <v>0.13335</v>
      </c>
      <c r="S49" s="21">
        <v>1.136E-2</v>
      </c>
      <c r="T49" s="21">
        <v>2.6934</v>
      </c>
      <c r="U49" s="21">
        <v>55.010556153846103</v>
      </c>
      <c r="V49" s="48">
        <v>8.5099999999999995E-2</v>
      </c>
      <c r="W49" s="51">
        <v>0.09</v>
      </c>
      <c r="X49" s="51"/>
      <c r="Y49" s="51">
        <f t="shared" si="1"/>
        <v>0.09</v>
      </c>
      <c r="Z49" s="51">
        <v>0.13</v>
      </c>
      <c r="AA49" s="51"/>
      <c r="AB49" s="51">
        <f t="shared" si="2"/>
        <v>0.13</v>
      </c>
      <c r="AC49" s="31">
        <v>2030.9</v>
      </c>
      <c r="AD49" s="31">
        <v>2057.8000000000002</v>
      </c>
      <c r="AE49" s="1">
        <v>2</v>
      </c>
      <c r="AF49" s="1">
        <v>2</v>
      </c>
      <c r="AI49" s="41"/>
      <c r="AJ49" s="3">
        <v>1</v>
      </c>
      <c r="AQ49" s="31"/>
      <c r="AR49" s="3"/>
      <c r="AS49" s="9">
        <v>26.684486811914127</v>
      </c>
      <c r="AT49" s="9">
        <v>0.13075425306425162</v>
      </c>
      <c r="AU49" s="9">
        <v>1.1138870002323949E-2</v>
      </c>
      <c r="AV49" s="9">
        <v>2.6409711676284617</v>
      </c>
      <c r="AW49" s="9">
        <v>53.9397388867283</v>
      </c>
      <c r="AX49" s="21">
        <v>29.2438</v>
      </c>
      <c r="AY49" s="21">
        <v>2.6409711676284617</v>
      </c>
      <c r="AZ49" s="21">
        <v>53.9397388867283</v>
      </c>
      <c r="BA49" s="21">
        <v>9.0980000000000008</v>
      </c>
      <c r="BB49" s="21">
        <v>31.99</v>
      </c>
      <c r="BC49" s="9">
        <v>2030.9</v>
      </c>
      <c r="BD49" s="9">
        <v>2057.8000000000002</v>
      </c>
      <c r="BE49" s="29">
        <v>7.4540836251074207</v>
      </c>
      <c r="BF49" s="7">
        <v>1567.2348616400477</v>
      </c>
      <c r="BG49" s="7">
        <v>72.977098658887996</v>
      </c>
      <c r="BH49" s="7">
        <v>1956.2078444283309</v>
      </c>
      <c r="BI49" s="7">
        <v>28.61505691278143</v>
      </c>
      <c r="BJ49" s="2">
        <v>0.69970641677021006</v>
      </c>
      <c r="BK49" s="2">
        <v>0.43834755441084816</v>
      </c>
      <c r="BL49" s="7">
        <v>18.095601421684801</v>
      </c>
      <c r="BM49" s="2">
        <v>1022.7470319829201</v>
      </c>
    </row>
    <row r="50" spans="1:65" x14ac:dyDescent="0.25">
      <c r="A50" s="1">
        <v>3282</v>
      </c>
      <c r="B50" s="1" t="s">
        <v>512</v>
      </c>
      <c r="C50" s="46">
        <v>41836</v>
      </c>
      <c r="D50" s="47">
        <v>0.98040000000037297</v>
      </c>
      <c r="E50" s="31">
        <v>-123.108833333333</v>
      </c>
      <c r="F50" s="31">
        <v>47.424666666666702</v>
      </c>
      <c r="G50" s="1">
        <v>12</v>
      </c>
      <c r="H50" s="1">
        <v>5</v>
      </c>
      <c r="I50" s="1" t="str">
        <f t="shared" si="0"/>
        <v>12_5</v>
      </c>
      <c r="J50" s="31">
        <v>22.009</v>
      </c>
      <c r="K50" s="31">
        <v>21.824000000000002</v>
      </c>
      <c r="L50" s="31">
        <v>10.214399999999999</v>
      </c>
      <c r="M50" s="31">
        <v>29.126200000000001</v>
      </c>
      <c r="N50" s="4">
        <v>22.335934945410145</v>
      </c>
      <c r="O50" s="4">
        <v>199.24943124225462</v>
      </c>
      <c r="P50" s="85">
        <v>2</v>
      </c>
      <c r="Q50" s="21">
        <v>20.96613</v>
      </c>
      <c r="R50" s="21">
        <v>0.38480999999999999</v>
      </c>
      <c r="S50" s="21">
        <v>3.4080000000000103E-2</v>
      </c>
      <c r="T50" s="21">
        <v>2.0863800000000001</v>
      </c>
      <c r="U50" s="21">
        <v>41.7169830769231</v>
      </c>
      <c r="V50" s="48">
        <v>0.6502</v>
      </c>
      <c r="W50" s="51">
        <v>0.28999999999999998</v>
      </c>
      <c r="X50" s="51"/>
      <c r="Y50" s="51">
        <f t="shared" si="1"/>
        <v>0.28999999999999998</v>
      </c>
      <c r="Z50" s="51">
        <v>0.22</v>
      </c>
      <c r="AA50" s="51"/>
      <c r="AB50" s="51">
        <f t="shared" si="2"/>
        <v>0.22</v>
      </c>
      <c r="AC50" s="31">
        <v>2037.7</v>
      </c>
      <c r="AD50" s="31">
        <v>1991.3</v>
      </c>
      <c r="AE50" s="1">
        <v>2</v>
      </c>
      <c r="AF50" s="1">
        <v>2</v>
      </c>
      <c r="AI50" s="41"/>
      <c r="AJ50" s="3">
        <v>1</v>
      </c>
      <c r="AQ50" s="31"/>
      <c r="AR50" s="3"/>
      <c r="AS50" s="9">
        <v>20.559806224037654</v>
      </c>
      <c r="AT50" s="9">
        <v>0.3773523789593945</v>
      </c>
      <c r="AU50" s="9">
        <v>3.3419529313001753E-2</v>
      </c>
      <c r="AV50" s="9">
        <v>2.045945938029941</v>
      </c>
      <c r="AW50" s="9">
        <v>40.908507593580559</v>
      </c>
      <c r="AX50" s="21">
        <v>29.126200000000001</v>
      </c>
      <c r="AY50" s="21">
        <v>2.045945938029941</v>
      </c>
      <c r="AZ50" s="21">
        <v>40.908507593580559</v>
      </c>
      <c r="BA50" s="21">
        <v>10.214399999999999</v>
      </c>
      <c r="BB50" s="21">
        <v>22.009</v>
      </c>
      <c r="BC50" s="9">
        <v>2037.7</v>
      </c>
      <c r="BD50" s="9">
        <v>1991.3</v>
      </c>
      <c r="BE50" s="29">
        <v>7.7244287214855651</v>
      </c>
      <c r="BF50" s="7">
        <v>825.240764844561</v>
      </c>
      <c r="BG50" s="7">
        <v>37.047875676158014</v>
      </c>
      <c r="BH50" s="7">
        <v>1900.3226918392274</v>
      </c>
      <c r="BI50" s="7">
        <v>53.929432484614175</v>
      </c>
      <c r="BJ50" s="2">
        <v>1.3228864682998722</v>
      </c>
      <c r="BK50" s="2">
        <v>0.82988297169325576</v>
      </c>
      <c r="BL50" s="7">
        <v>18.383283123222458</v>
      </c>
      <c r="BM50" s="2">
        <v>1022.4362977252459</v>
      </c>
    </row>
    <row r="51" spans="1:65" x14ac:dyDescent="0.25">
      <c r="A51" s="1">
        <v>3283</v>
      </c>
      <c r="B51" s="1" t="s">
        <v>512</v>
      </c>
      <c r="C51" s="46">
        <v>41836</v>
      </c>
      <c r="D51" s="47">
        <v>0.98120000000199104</v>
      </c>
      <c r="E51" s="31">
        <v>-123.108833333333</v>
      </c>
      <c r="F51" s="31">
        <v>47.424666666666702</v>
      </c>
      <c r="G51" s="1">
        <v>12</v>
      </c>
      <c r="H51" s="1">
        <v>6</v>
      </c>
      <c r="I51" s="1" t="str">
        <f t="shared" si="0"/>
        <v>12_6</v>
      </c>
      <c r="J51" s="31">
        <v>12.238</v>
      </c>
      <c r="K51" s="31">
        <v>12.135999999999999</v>
      </c>
      <c r="L51" s="31">
        <v>12.0848</v>
      </c>
      <c r="M51" s="31">
        <v>28.788399999999999</v>
      </c>
      <c r="N51" s="4">
        <v>21.755380954664588</v>
      </c>
      <c r="O51" s="4">
        <v>360.41453642999124</v>
      </c>
      <c r="P51" s="85">
        <v>2</v>
      </c>
      <c r="Q51" s="21">
        <v>0.66180000000000005</v>
      </c>
      <c r="R51" s="21">
        <v>1.524E-2</v>
      </c>
      <c r="S51" s="21">
        <v>5.68000000000008E-3</v>
      </c>
      <c r="T51" s="21">
        <v>0.78791999999999995</v>
      </c>
      <c r="U51" s="21">
        <v>25.988630000000001</v>
      </c>
      <c r="V51" s="48">
        <v>4.2316000000000003</v>
      </c>
      <c r="W51" s="51">
        <v>0.83</v>
      </c>
      <c r="X51" s="51"/>
      <c r="Y51" s="51">
        <f t="shared" si="1"/>
        <v>0.83</v>
      </c>
      <c r="Z51" s="51">
        <v>0.28000000000000003</v>
      </c>
      <c r="AA51" s="51"/>
      <c r="AB51" s="51">
        <f t="shared" si="2"/>
        <v>0.28000000000000003</v>
      </c>
      <c r="AC51" s="31">
        <v>2029.4</v>
      </c>
      <c r="AD51" s="31">
        <v>1845.8</v>
      </c>
      <c r="AE51" s="1">
        <v>2</v>
      </c>
      <c r="AF51" s="1">
        <v>2</v>
      </c>
      <c r="AI51" s="41"/>
      <c r="AJ51" s="3">
        <v>1</v>
      </c>
      <c r="AQ51" s="31"/>
      <c r="AR51" s="3"/>
      <c r="AS51" s="9">
        <v>0.64913718660391617</v>
      </c>
      <c r="AT51" s="9">
        <v>1.4948399401395711E-2</v>
      </c>
      <c r="AU51" s="9">
        <v>5.5713194619375871E-3</v>
      </c>
      <c r="AV51" s="9">
        <v>0.77284401944538761</v>
      </c>
      <c r="AW51" s="9">
        <v>25.491366216213557</v>
      </c>
      <c r="AX51" s="21">
        <v>28.788399999999999</v>
      </c>
      <c r="AY51" s="21">
        <v>0.77284401944538761</v>
      </c>
      <c r="AZ51" s="21">
        <v>25.491366216213557</v>
      </c>
      <c r="BA51" s="21">
        <v>12.0848</v>
      </c>
      <c r="BB51" s="21">
        <v>12.238</v>
      </c>
      <c r="BC51" s="9">
        <v>2029.4</v>
      </c>
      <c r="BD51" s="9">
        <v>1845.8</v>
      </c>
      <c r="BE51" s="29">
        <v>8.1295100666759161</v>
      </c>
      <c r="BF51" s="7">
        <v>295.7926954091019</v>
      </c>
      <c r="BG51" s="7">
        <v>12.519755937637255</v>
      </c>
      <c r="BH51" s="7">
        <v>1702.4212132759487</v>
      </c>
      <c r="BI51" s="7">
        <v>130.85903078641388</v>
      </c>
      <c r="BJ51" s="2">
        <v>3.2264423731568601</v>
      </c>
      <c r="BK51" s="2">
        <v>2.0283080635610564</v>
      </c>
      <c r="BL51" s="7">
        <v>12.038868945869698</v>
      </c>
      <c r="BM51" s="2">
        <v>1021.8107829452806</v>
      </c>
    </row>
    <row r="52" spans="1:65" x14ac:dyDescent="0.25">
      <c r="A52" s="1">
        <v>3284</v>
      </c>
      <c r="B52" s="1" t="s">
        <v>512</v>
      </c>
      <c r="C52" s="46">
        <v>41836</v>
      </c>
      <c r="D52" s="47">
        <v>0.98189999999885902</v>
      </c>
      <c r="E52" s="31">
        <v>-123.108833333333</v>
      </c>
      <c r="F52" s="31">
        <v>47.424666666666702</v>
      </c>
      <c r="G52" s="1">
        <v>12</v>
      </c>
      <c r="H52" s="1">
        <v>7</v>
      </c>
      <c r="I52" s="1" t="str">
        <f t="shared" si="0"/>
        <v>12_7</v>
      </c>
      <c r="J52" s="31">
        <v>7.1959999999999997</v>
      </c>
      <c r="K52" s="31">
        <v>7.1360000000000001</v>
      </c>
      <c r="L52" s="31">
        <v>14.350099999999999</v>
      </c>
      <c r="M52" s="31">
        <v>28.405899999999999</v>
      </c>
      <c r="N52" s="4">
        <v>21.028522097862947</v>
      </c>
      <c r="O52" s="4">
        <v>380.14842800178076</v>
      </c>
      <c r="P52" s="85">
        <v>2</v>
      </c>
      <c r="Q52" s="21">
        <v>0.1527</v>
      </c>
      <c r="R52" s="21">
        <v>0</v>
      </c>
      <c r="S52" s="21">
        <v>5.68000000000008E-3</v>
      </c>
      <c r="T52" s="21">
        <v>0.51858000000000004</v>
      </c>
      <c r="U52" s="21">
        <v>14.6005369230769</v>
      </c>
      <c r="V52" s="48">
        <v>0.76659999999999995</v>
      </c>
      <c r="W52" s="51">
        <v>0.25</v>
      </c>
      <c r="X52" s="51"/>
      <c r="Y52" s="51">
        <f t="shared" si="1"/>
        <v>0.25</v>
      </c>
      <c r="Z52" s="51">
        <v>0.08</v>
      </c>
      <c r="AA52" s="51"/>
      <c r="AB52" s="51">
        <f t="shared" si="2"/>
        <v>0.08</v>
      </c>
      <c r="AC52" s="31">
        <v>2012.7</v>
      </c>
      <c r="AD52" s="31">
        <v>1786.8</v>
      </c>
      <c r="AE52" s="1">
        <v>2</v>
      </c>
      <c r="AF52" s="1">
        <v>2</v>
      </c>
      <c r="AI52" s="41"/>
      <c r="AJ52" s="3">
        <v>1</v>
      </c>
      <c r="AQ52" s="31"/>
      <c r="AR52" s="3"/>
      <c r="AS52" s="9">
        <v>0.14982082328509827</v>
      </c>
      <c r="AT52" s="9">
        <v>0</v>
      </c>
      <c r="AU52" s="9">
        <v>5.5729029224582203E-3</v>
      </c>
      <c r="AV52" s="9">
        <v>0.50880211224090555</v>
      </c>
      <c r="AW52" s="9">
        <v>14.325242057759377</v>
      </c>
      <c r="AX52" s="21">
        <v>28.405899999999999</v>
      </c>
      <c r="AY52" s="21">
        <v>0.50880211224090555</v>
      </c>
      <c r="AZ52" s="21">
        <v>14.325242057759377</v>
      </c>
      <c r="BA52" s="21">
        <v>14.350099999999999</v>
      </c>
      <c r="BB52" s="21">
        <v>7.1959999999999997</v>
      </c>
      <c r="BC52" s="9">
        <v>2012.7</v>
      </c>
      <c r="BD52" s="9">
        <v>1786.8</v>
      </c>
      <c r="BE52" s="29">
        <v>8.2014157371415237</v>
      </c>
      <c r="BF52" s="7">
        <v>242.88852798443281</v>
      </c>
      <c r="BG52" s="7">
        <v>9.5953193893846969</v>
      </c>
      <c r="BH52" s="7">
        <v>1618.5788857255918</v>
      </c>
      <c r="BI52" s="7">
        <v>158.62579488502325</v>
      </c>
      <c r="BJ52" s="2">
        <v>3.9328438856628889</v>
      </c>
      <c r="BK52" s="2">
        <v>2.4799943626554657</v>
      </c>
      <c r="BL52" s="7">
        <v>10.68006650359696</v>
      </c>
      <c r="BM52" s="2">
        <v>1021.0608320288231</v>
      </c>
    </row>
    <row r="53" spans="1:65" x14ac:dyDescent="0.25">
      <c r="A53" s="1">
        <v>3285</v>
      </c>
      <c r="B53" s="1" t="s">
        <v>512</v>
      </c>
      <c r="C53" s="46">
        <v>41836</v>
      </c>
      <c r="D53" s="47">
        <v>0.98260000000300396</v>
      </c>
      <c r="E53" s="31">
        <v>-123.108833333333</v>
      </c>
      <c r="F53" s="31">
        <v>47.424666666666702</v>
      </c>
      <c r="G53" s="1">
        <v>12</v>
      </c>
      <c r="H53" s="1">
        <v>8</v>
      </c>
      <c r="I53" s="1" t="str">
        <f t="shared" si="0"/>
        <v>12_8</v>
      </c>
      <c r="J53" s="31">
        <v>2.4990000000000001</v>
      </c>
      <c r="K53" s="31">
        <v>2.4780000000000002</v>
      </c>
      <c r="L53" s="31">
        <v>20.4377</v>
      </c>
      <c r="M53" s="31">
        <v>25.797499999999999</v>
      </c>
      <c r="N53" s="4">
        <v>17.649572244856472</v>
      </c>
      <c r="O53" s="4">
        <v>335.1111408745515</v>
      </c>
      <c r="P53" s="85">
        <v>2</v>
      </c>
      <c r="Q53" s="21">
        <v>0.16545000000000001</v>
      </c>
      <c r="R53" s="21">
        <v>3.80999999999999E-3</v>
      </c>
      <c r="S53" s="21">
        <v>5.68000000000008E-3</v>
      </c>
      <c r="T53" s="21">
        <v>0.20502000000000001</v>
      </c>
      <c r="U53" s="21">
        <v>2.1538438461538498</v>
      </c>
      <c r="V53" s="48">
        <v>0.48099999999999998</v>
      </c>
      <c r="W53" s="51">
        <v>0.42</v>
      </c>
      <c r="X53" s="51"/>
      <c r="Y53" s="51">
        <f t="shared" si="1"/>
        <v>0.42</v>
      </c>
      <c r="Z53" s="51">
        <v>0.04</v>
      </c>
      <c r="AA53" s="51"/>
      <c r="AB53" s="51">
        <f t="shared" si="2"/>
        <v>0.04</v>
      </c>
      <c r="AC53" s="31">
        <v>1893.7</v>
      </c>
      <c r="AD53" s="31">
        <v>1653.8</v>
      </c>
      <c r="AE53" s="1">
        <v>2</v>
      </c>
      <c r="AF53" s="1">
        <v>2</v>
      </c>
      <c r="AI53" s="41"/>
      <c r="AJ53" s="3">
        <v>1</v>
      </c>
      <c r="AQ53" s="31"/>
      <c r="AR53" s="3"/>
      <c r="AS53" s="9">
        <v>0.16264543316279623</v>
      </c>
      <c r="AT53" s="9">
        <v>3.7454161399229492E-3</v>
      </c>
      <c r="AU53" s="9">
        <v>5.5837174999377182E-3</v>
      </c>
      <c r="AV53" s="9">
        <v>0.20154467637979137</v>
      </c>
      <c r="AW53" s="9">
        <v>2.1173337281518037</v>
      </c>
      <c r="AX53" s="21">
        <v>25.797499999999999</v>
      </c>
      <c r="AY53" s="21">
        <v>0.20154467637979137</v>
      </c>
      <c r="AZ53" s="21">
        <v>2.1173337281518037</v>
      </c>
      <c r="BA53" s="21">
        <v>20.4377</v>
      </c>
      <c r="BB53" s="21">
        <v>2.4990000000000001</v>
      </c>
      <c r="BC53" s="9">
        <v>1893.7</v>
      </c>
      <c r="BD53" s="9">
        <v>1653.8</v>
      </c>
      <c r="BE53" s="29">
        <v>8.2009703639732408</v>
      </c>
      <c r="BF53" s="7">
        <v>235.3935665766881</v>
      </c>
      <c r="BG53" s="7">
        <v>7.8936655414338137</v>
      </c>
      <c r="BH53" s="7">
        <v>1476.2174318705472</v>
      </c>
      <c r="BI53" s="7">
        <v>169.68890258801886</v>
      </c>
      <c r="BJ53" s="2">
        <v>4.3291856894084493</v>
      </c>
      <c r="BK53" s="2">
        <v>2.7393047928137757</v>
      </c>
      <c r="BL53" s="7">
        <v>9.951517068357969</v>
      </c>
      <c r="BM53" s="2">
        <v>1017.6606080842869</v>
      </c>
    </row>
    <row r="54" spans="1:65" x14ac:dyDescent="0.25">
      <c r="A54" s="1">
        <v>3293</v>
      </c>
      <c r="B54" s="1" t="s">
        <v>512</v>
      </c>
      <c r="C54" s="46">
        <v>41837</v>
      </c>
      <c r="D54" s="47">
        <v>9.8200000000360901E-2</v>
      </c>
      <c r="E54" s="31">
        <v>-123.02200000000001</v>
      </c>
      <c r="F54" s="31">
        <v>47.3571666666667</v>
      </c>
      <c r="G54" s="1">
        <v>402</v>
      </c>
      <c r="H54" s="1">
        <v>1</v>
      </c>
      <c r="I54" s="1" t="str">
        <f t="shared" si="0"/>
        <v>402_1</v>
      </c>
      <c r="J54" s="31">
        <v>50.725999999999999</v>
      </c>
      <c r="K54" s="31">
        <v>50.296999999999997</v>
      </c>
      <c r="L54" s="31">
        <v>8.8782999999999994</v>
      </c>
      <c r="M54" s="31">
        <v>29.376300000000001</v>
      </c>
      <c r="N54" s="4">
        <v>22.736501341480448</v>
      </c>
      <c r="O54" s="4">
        <v>107.36852448931286</v>
      </c>
      <c r="P54" s="85">
        <v>2</v>
      </c>
      <c r="Q54" s="21">
        <v>29.583558787807199</v>
      </c>
      <c r="R54" s="21">
        <v>0.67769692580340302</v>
      </c>
      <c r="S54" s="21">
        <v>4.6092326323251498E-2</v>
      </c>
      <c r="T54" s="21">
        <v>3.0972802965501001</v>
      </c>
      <c r="U54" s="21">
        <v>75.067652705576606</v>
      </c>
      <c r="V54" s="48">
        <v>0.37119999999999997</v>
      </c>
      <c r="W54" s="51">
        <v>0.36</v>
      </c>
      <c r="X54" s="51"/>
      <c r="Y54" s="51">
        <f t="shared" si="1"/>
        <v>0.36</v>
      </c>
      <c r="Z54" s="51">
        <v>0.52</v>
      </c>
      <c r="AA54" s="51"/>
      <c r="AB54" s="51">
        <f t="shared" si="2"/>
        <v>0.52</v>
      </c>
      <c r="AC54" s="31">
        <v>2048</v>
      </c>
      <c r="AD54" s="31">
        <v>2106.9</v>
      </c>
      <c r="AE54" s="1">
        <v>2</v>
      </c>
      <c r="AF54" s="1">
        <v>2</v>
      </c>
      <c r="AI54" s="41"/>
      <c r="AJ54" s="3">
        <v>1</v>
      </c>
      <c r="AQ54" s="31"/>
      <c r="AR54" s="3"/>
      <c r="AS54" s="9">
        <v>29.004840168410109</v>
      </c>
      <c r="AT54" s="9">
        <v>0.66443970303031863</v>
      </c>
      <c r="AU54" s="9">
        <v>4.5190660379477818E-2</v>
      </c>
      <c r="AV54" s="9">
        <v>3.0366907714709188</v>
      </c>
      <c r="AW54" s="9">
        <v>73.59916648839247</v>
      </c>
      <c r="AX54" s="21">
        <v>29.376300000000001</v>
      </c>
      <c r="AY54" s="21">
        <v>3.0366907714709188</v>
      </c>
      <c r="AZ54" s="21">
        <v>73.59916648839247</v>
      </c>
      <c r="BA54" s="21">
        <v>8.8782999999999994</v>
      </c>
      <c r="BB54" s="21">
        <v>50.725999999999999</v>
      </c>
      <c r="BC54" s="9">
        <v>2048</v>
      </c>
      <c r="BD54" s="9">
        <v>2106.9</v>
      </c>
      <c r="BE54" s="29">
        <v>7.3432090740466496</v>
      </c>
      <c r="BF54" s="7">
        <v>2047.5527243229421</v>
      </c>
      <c r="BG54" s="7">
        <v>95.977913497819912</v>
      </c>
      <c r="BH54" s="7">
        <v>1988.4778623106433</v>
      </c>
      <c r="BI54" s="7">
        <v>22.444224191536932</v>
      </c>
      <c r="BJ54" s="2">
        <v>0.54644805570510646</v>
      </c>
      <c r="BK54" s="2">
        <v>0.34244068654885418</v>
      </c>
      <c r="BL54" s="7">
        <v>16.380211546020114</v>
      </c>
      <c r="BM54" s="2">
        <v>1022.9690410744327</v>
      </c>
    </row>
    <row r="55" spans="1:65" x14ac:dyDescent="0.25">
      <c r="A55" s="1">
        <v>3294</v>
      </c>
      <c r="B55" s="1" t="s">
        <v>512</v>
      </c>
      <c r="C55" s="46">
        <v>41837</v>
      </c>
      <c r="D55" s="47">
        <v>9.9399999999150196E-2</v>
      </c>
      <c r="E55" s="31">
        <v>-123.02200000000001</v>
      </c>
      <c r="F55" s="31">
        <v>47.3571666666667</v>
      </c>
      <c r="G55" s="1">
        <v>402</v>
      </c>
      <c r="H55" s="1">
        <v>2</v>
      </c>
      <c r="I55" s="1" t="str">
        <f t="shared" si="0"/>
        <v>402_2</v>
      </c>
      <c r="J55" s="31">
        <v>31.216000000000001</v>
      </c>
      <c r="K55" s="31">
        <v>30.954000000000001</v>
      </c>
      <c r="L55" s="31">
        <v>8.9923000000000002</v>
      </c>
      <c r="M55" s="31">
        <v>29.329599999999999</v>
      </c>
      <c r="N55" s="4">
        <v>22.683200320246328</v>
      </c>
      <c r="O55" s="4">
        <v>109.1570410609627</v>
      </c>
      <c r="P55" s="85">
        <v>2</v>
      </c>
      <c r="Q55" s="21">
        <v>28.282005285916799</v>
      </c>
      <c r="R55" s="21">
        <v>0.83180157136105903</v>
      </c>
      <c r="S55" s="21">
        <v>0.328145502126654</v>
      </c>
      <c r="T55" s="21">
        <v>3.0878456037334598</v>
      </c>
      <c r="U55" s="21">
        <v>76.425425654536895</v>
      </c>
      <c r="V55" s="48">
        <v>0.51719999999999999</v>
      </c>
      <c r="W55" s="51">
        <v>0.5</v>
      </c>
      <c r="X55" s="51"/>
      <c r="Y55" s="51">
        <f t="shared" si="1"/>
        <v>0.5</v>
      </c>
      <c r="Z55" s="51">
        <v>0.49</v>
      </c>
      <c r="AA55" s="51"/>
      <c r="AB55" s="51">
        <f t="shared" si="2"/>
        <v>0.49</v>
      </c>
      <c r="AC55" s="31">
        <v>2051.8000000000002</v>
      </c>
      <c r="AD55" s="31">
        <v>2110.3000000000002</v>
      </c>
      <c r="AE55" s="1">
        <v>2</v>
      </c>
      <c r="AF55" s="1">
        <v>2</v>
      </c>
      <c r="AI55" s="41"/>
      <c r="AJ55" s="3">
        <v>1</v>
      </c>
      <c r="AQ55" s="31"/>
      <c r="AR55" s="3"/>
      <c r="AS55" s="9">
        <v>27.72970977237096</v>
      </c>
      <c r="AT55" s="9">
        <v>0.81555801750486001</v>
      </c>
      <c r="AU55" s="9">
        <v>0.32173742438313402</v>
      </c>
      <c r="AV55" s="9">
        <v>3.0275456619074306</v>
      </c>
      <c r="AW55" s="9">
        <v>74.932977743467077</v>
      </c>
      <c r="AX55" s="21">
        <v>29.329599999999999</v>
      </c>
      <c r="AY55" s="21">
        <v>3.0275456619074306</v>
      </c>
      <c r="AZ55" s="21">
        <v>74.932977743467077</v>
      </c>
      <c r="BA55" s="21">
        <v>8.9923000000000002</v>
      </c>
      <c r="BB55" s="21">
        <v>31.216000000000001</v>
      </c>
      <c r="BC55" s="9">
        <v>2051.8000000000002</v>
      </c>
      <c r="BD55" s="9">
        <v>2110.3000000000002</v>
      </c>
      <c r="BE55" s="29">
        <v>7.3447316860884815</v>
      </c>
      <c r="BF55" s="7">
        <v>2050.3755767941534</v>
      </c>
      <c r="BG55" s="7">
        <v>95.767141675748093</v>
      </c>
      <c r="BH55" s="7">
        <v>1991.926590487009</v>
      </c>
      <c r="BI55" s="7">
        <v>22.606267837243308</v>
      </c>
      <c r="BJ55" s="2">
        <v>0.55257945588426016</v>
      </c>
      <c r="BK55" s="2">
        <v>0.34621265137326457</v>
      </c>
      <c r="BL55" s="7">
        <v>16.410897933030675</v>
      </c>
      <c r="BM55" s="2">
        <v>1022.8262669823297</v>
      </c>
    </row>
    <row r="56" spans="1:65" x14ac:dyDescent="0.25">
      <c r="A56" s="1">
        <v>3295</v>
      </c>
      <c r="B56" s="1" t="s">
        <v>512</v>
      </c>
      <c r="C56" s="46">
        <v>41837</v>
      </c>
      <c r="D56" s="47">
        <v>0.100100000003295</v>
      </c>
      <c r="E56" s="31">
        <v>-123.02200000000001</v>
      </c>
      <c r="F56" s="31">
        <v>47.3571666666667</v>
      </c>
      <c r="G56" s="1">
        <v>402</v>
      </c>
      <c r="H56" s="1">
        <v>3</v>
      </c>
      <c r="I56" s="1" t="str">
        <f t="shared" si="0"/>
        <v>402_3</v>
      </c>
      <c r="J56" s="31">
        <v>21.657</v>
      </c>
      <c r="K56" s="31">
        <v>21.475999999999999</v>
      </c>
      <c r="L56" s="31">
        <v>9.7347000000000001</v>
      </c>
      <c r="M56" s="31">
        <v>29.095600000000001</v>
      </c>
      <c r="N56" s="4">
        <v>22.387910980680431</v>
      </c>
      <c r="O56" s="4">
        <v>155.14441279485573</v>
      </c>
      <c r="P56" s="85">
        <v>2</v>
      </c>
      <c r="Q56" s="21">
        <v>24.050566637523598</v>
      </c>
      <c r="R56" s="21">
        <v>0.56679401937618201</v>
      </c>
      <c r="S56" s="21">
        <v>0.46161545486767502</v>
      </c>
      <c r="T56" s="21">
        <v>2.6101235763232502</v>
      </c>
      <c r="U56" s="21">
        <v>61.581697365311904</v>
      </c>
      <c r="V56" s="48">
        <v>1.5883</v>
      </c>
      <c r="W56" s="51">
        <v>0.97</v>
      </c>
      <c r="X56" s="51"/>
      <c r="Y56" s="51">
        <f t="shared" si="1"/>
        <v>0.97</v>
      </c>
      <c r="Z56" s="51">
        <v>0.38</v>
      </c>
      <c r="AA56" s="51"/>
      <c r="AB56" s="51">
        <f t="shared" si="2"/>
        <v>0.38</v>
      </c>
      <c r="AC56" s="31">
        <v>2049.6999999999998</v>
      </c>
      <c r="AD56" s="31">
        <v>2008</v>
      </c>
      <c r="AE56" s="1">
        <v>2</v>
      </c>
      <c r="AF56" s="1">
        <v>2</v>
      </c>
      <c r="AI56" s="41"/>
      <c r="AJ56" s="3">
        <v>1</v>
      </c>
      <c r="AQ56" s="31"/>
      <c r="AR56" s="3"/>
      <c r="AS56" s="9">
        <v>23.585002560511931</v>
      </c>
      <c r="AT56" s="9">
        <v>0.55582218081355528</v>
      </c>
      <c r="AU56" s="9">
        <v>0.45267963325403848</v>
      </c>
      <c r="AV56" s="9">
        <v>2.5595975412400933</v>
      </c>
      <c r="AW56" s="9">
        <v>60.389616258583963</v>
      </c>
      <c r="AX56" s="21">
        <v>29.095600000000001</v>
      </c>
      <c r="AY56" s="21">
        <v>2.5595975412400933</v>
      </c>
      <c r="AZ56" s="21">
        <v>60.389616258583963</v>
      </c>
      <c r="BA56" s="21">
        <v>9.7347000000000001</v>
      </c>
      <c r="BB56" s="21">
        <v>21.657</v>
      </c>
      <c r="BC56" s="9">
        <v>2049.6999999999998</v>
      </c>
      <c r="BD56" s="9">
        <v>2008</v>
      </c>
      <c r="BE56" s="29">
        <v>7.7108728581244899</v>
      </c>
      <c r="BF56" s="7">
        <v>856.06871942845282</v>
      </c>
      <c r="BG56" s="7">
        <v>39.05499302006789</v>
      </c>
      <c r="BH56" s="7">
        <v>1917.2356062784686</v>
      </c>
      <c r="BI56" s="7">
        <v>51.709400701463302</v>
      </c>
      <c r="BJ56" s="2">
        <v>1.2683157626012402</v>
      </c>
      <c r="BK56" s="2">
        <v>0.79491178439093868</v>
      </c>
      <c r="BL56" s="7">
        <v>18.596119166155795</v>
      </c>
      <c r="BM56" s="2">
        <v>1022.4868822499653</v>
      </c>
    </row>
    <row r="57" spans="1:65" x14ac:dyDescent="0.25">
      <c r="A57" s="1">
        <v>3296</v>
      </c>
      <c r="B57" s="1" t="s">
        <v>512</v>
      </c>
      <c r="C57" s="46">
        <v>41837</v>
      </c>
      <c r="D57" s="47">
        <v>0.100899999997637</v>
      </c>
      <c r="E57" s="31">
        <v>-123.02200000000001</v>
      </c>
      <c r="F57" s="31">
        <v>47.3571666666667</v>
      </c>
      <c r="G57" s="1">
        <v>402</v>
      </c>
      <c r="H57" s="1">
        <v>4</v>
      </c>
      <c r="I57" s="1" t="str">
        <f t="shared" si="0"/>
        <v>402_4</v>
      </c>
      <c r="J57" s="31">
        <v>11.699</v>
      </c>
      <c r="K57" s="31">
        <v>11.602</v>
      </c>
      <c r="L57" s="31">
        <v>10.9208</v>
      </c>
      <c r="M57" s="31">
        <v>28.856300000000001</v>
      </c>
      <c r="N57" s="4">
        <v>22.010047093542312</v>
      </c>
      <c r="O57" s="4">
        <v>259.50268662034273</v>
      </c>
      <c r="P57" s="85">
        <v>2</v>
      </c>
      <c r="Q57" s="21">
        <v>13.368705708884701</v>
      </c>
      <c r="R57" s="21">
        <v>0.26734215500945202</v>
      </c>
      <c r="S57" s="21">
        <v>0.556687334593573</v>
      </c>
      <c r="T57" s="21">
        <v>1.7225953497164499</v>
      </c>
      <c r="U57" s="21">
        <v>37.952064139886602</v>
      </c>
      <c r="V57" s="48">
        <v>2.218</v>
      </c>
      <c r="W57" s="51">
        <v>1.7</v>
      </c>
      <c r="X57" s="51"/>
      <c r="Y57" s="51">
        <f t="shared" si="1"/>
        <v>1.7</v>
      </c>
      <c r="Z57" s="51">
        <v>0.46</v>
      </c>
      <c r="AA57" s="51"/>
      <c r="AB57" s="51">
        <f t="shared" si="2"/>
        <v>0.46</v>
      </c>
      <c r="AC57" s="31">
        <v>2032.5</v>
      </c>
      <c r="AD57" s="31">
        <v>1960.3</v>
      </c>
      <c r="AE57" s="1">
        <v>2</v>
      </c>
      <c r="AF57" s="1">
        <v>2</v>
      </c>
      <c r="AI57" s="41"/>
      <c r="AJ57" s="3">
        <v>1</v>
      </c>
      <c r="AQ57" s="31"/>
      <c r="AR57" s="3"/>
      <c r="AS57" s="9">
        <v>13.11224882613562</v>
      </c>
      <c r="AT57" s="9">
        <v>0.26221363043915047</v>
      </c>
      <c r="AU57" s="9">
        <v>0.54600819320138261</v>
      </c>
      <c r="AV57" s="9">
        <v>1.6895501587124511</v>
      </c>
      <c r="AW57" s="9">
        <v>37.224015495900069</v>
      </c>
      <c r="AX57" s="21">
        <v>28.856300000000001</v>
      </c>
      <c r="AY57" s="21">
        <v>1.6895501587124511</v>
      </c>
      <c r="AZ57" s="21">
        <v>37.224015495900069</v>
      </c>
      <c r="BA57" s="21">
        <v>10.9208</v>
      </c>
      <c r="BB57" s="21">
        <v>11.699</v>
      </c>
      <c r="BC57" s="9">
        <v>2032.5</v>
      </c>
      <c r="BD57" s="9">
        <v>1960.3</v>
      </c>
      <c r="BE57" s="29">
        <v>7.8137588323212031</v>
      </c>
      <c r="BF57" s="7">
        <v>664.419776809979</v>
      </c>
      <c r="BG57" s="7">
        <v>29.189321439443987</v>
      </c>
      <c r="BH57" s="7">
        <v>1864.7925685328369</v>
      </c>
      <c r="BI57" s="7">
        <v>66.318110027719115</v>
      </c>
      <c r="BJ57" s="2">
        <v>1.6330511392713229</v>
      </c>
      <c r="BK57" s="2">
        <v>1.0246601225941732</v>
      </c>
      <c r="BL57" s="7">
        <v>17.23324846013913</v>
      </c>
      <c r="BM57" s="2">
        <v>1022.0632609304058</v>
      </c>
    </row>
    <row r="58" spans="1:65" x14ac:dyDescent="0.25">
      <c r="A58" s="1">
        <v>3297</v>
      </c>
      <c r="B58" s="1" t="s">
        <v>512</v>
      </c>
      <c r="C58" s="46">
        <v>41837</v>
      </c>
      <c r="D58" s="47">
        <v>0.10149999999703101</v>
      </c>
      <c r="E58" s="31">
        <v>-123.02200000000001</v>
      </c>
      <c r="F58" s="31">
        <v>47.3571666666667</v>
      </c>
      <c r="G58" s="1">
        <v>402</v>
      </c>
      <c r="H58" s="1">
        <v>5</v>
      </c>
      <c r="I58" s="1" t="str">
        <f t="shared" si="0"/>
        <v>402_5</v>
      </c>
      <c r="J58" s="31">
        <v>6.7140000000000004</v>
      </c>
      <c r="K58" s="31">
        <v>6.6580000000000004</v>
      </c>
      <c r="L58" s="31">
        <v>11.891</v>
      </c>
      <c r="M58" s="31">
        <v>28.672799999999999</v>
      </c>
      <c r="N58" s="4">
        <v>21.700375022288313</v>
      </c>
      <c r="O58" s="4">
        <v>337.4061969512847</v>
      </c>
      <c r="P58" s="87">
        <v>3</v>
      </c>
      <c r="Q58" s="21">
        <v>5.9426682112476401</v>
      </c>
      <c r="R58" s="21">
        <v>0.17933436436673</v>
      </c>
      <c r="S58" s="21">
        <v>0.16546898983932001</v>
      </c>
      <c r="T58" s="21">
        <v>1.2909817048676699</v>
      </c>
      <c r="U58" s="21">
        <v>28.606089094990601</v>
      </c>
      <c r="V58" s="48">
        <v>4.0579000000000001</v>
      </c>
      <c r="W58" s="51">
        <v>1.73</v>
      </c>
      <c r="X58" s="51"/>
      <c r="Y58" s="51">
        <f t="shared" si="1"/>
        <v>1.73</v>
      </c>
      <c r="Z58" s="51">
        <v>0.41</v>
      </c>
      <c r="AA58" s="51"/>
      <c r="AB58" s="51">
        <f t="shared" si="2"/>
        <v>0.41</v>
      </c>
      <c r="AC58" s="31">
        <v>2030.1</v>
      </c>
      <c r="AD58" s="31">
        <v>1919.3</v>
      </c>
      <c r="AE58" s="1">
        <v>2</v>
      </c>
      <c r="AF58" s="1">
        <v>2</v>
      </c>
      <c r="AI58" s="41"/>
      <c r="AJ58" s="3">
        <v>1</v>
      </c>
      <c r="AQ58" s="31"/>
      <c r="AR58" s="3"/>
      <c r="AS58" s="9">
        <v>5.8294624271710944</v>
      </c>
      <c r="AT58" s="9">
        <v>0.17591810644885067</v>
      </c>
      <c r="AU58" s="9">
        <v>0.16231686253400282</v>
      </c>
      <c r="AV58" s="9">
        <v>1.2663889477200625</v>
      </c>
      <c r="AW58" s="9">
        <v>28.061152943375628</v>
      </c>
      <c r="AX58" s="21">
        <v>28.672799999999999</v>
      </c>
      <c r="AY58" s="21">
        <v>1.2663889477200625</v>
      </c>
      <c r="AZ58" s="21">
        <v>28.061152943375628</v>
      </c>
      <c r="BA58" s="21">
        <v>11.891</v>
      </c>
      <c r="BB58" s="21">
        <v>6.7140000000000004</v>
      </c>
      <c r="BC58" s="9">
        <v>2030.1</v>
      </c>
      <c r="BD58" s="9">
        <v>1919.3</v>
      </c>
      <c r="BE58" s="29">
        <v>7.9321466233584417</v>
      </c>
      <c r="BF58" s="7">
        <v>495.52418641897924</v>
      </c>
      <c r="BG58" s="7">
        <v>21.11824111225372</v>
      </c>
      <c r="BH58" s="7">
        <v>1810.7872353962264</v>
      </c>
      <c r="BI58" s="7">
        <v>87.394523491519863</v>
      </c>
      <c r="BJ58" s="2">
        <v>2.1579081165397991</v>
      </c>
      <c r="BK58" s="2">
        <v>1.3554412600393864</v>
      </c>
      <c r="BL58" s="7">
        <v>15.206015844028826</v>
      </c>
      <c r="BM58" s="2">
        <v>1021.7308006452707</v>
      </c>
    </row>
    <row r="59" spans="1:65" x14ac:dyDescent="0.25">
      <c r="A59" s="1">
        <v>3298</v>
      </c>
      <c r="B59" s="1" t="s">
        <v>512</v>
      </c>
      <c r="C59" s="46">
        <v>41837</v>
      </c>
      <c r="D59" s="47">
        <v>0.102200000001176</v>
      </c>
      <c r="E59" s="31">
        <v>-123.02200000000001</v>
      </c>
      <c r="F59" s="31">
        <v>47.3571666666667</v>
      </c>
      <c r="G59" s="1">
        <v>402</v>
      </c>
      <c r="H59" s="1">
        <v>6</v>
      </c>
      <c r="I59" s="1" t="str">
        <f t="shared" si="0"/>
        <v>402_6</v>
      </c>
      <c r="J59" s="31">
        <v>2.6539999999999999</v>
      </c>
      <c r="K59" s="31">
        <v>2.6309999999999998</v>
      </c>
      <c r="L59" s="31">
        <v>18.332899999999999</v>
      </c>
      <c r="M59" s="31">
        <v>26.430099999999999</v>
      </c>
      <c r="N59" s="4">
        <v>18.644785802768865</v>
      </c>
      <c r="O59" s="4">
        <v>386.26447489728343</v>
      </c>
      <c r="P59" s="85">
        <v>2</v>
      </c>
      <c r="Q59" s="21">
        <v>0.32876447069943299</v>
      </c>
      <c r="R59" s="21">
        <v>2.6055538752363001E-2</v>
      </c>
      <c r="S59" s="21">
        <v>-3.8675330812852198E-4</v>
      </c>
      <c r="T59" s="21">
        <v>0.29937503308128499</v>
      </c>
      <c r="U59" s="21">
        <v>5.8962822306238198</v>
      </c>
      <c r="V59" s="48">
        <v>2.1412</v>
      </c>
      <c r="W59" s="51">
        <v>0.84</v>
      </c>
      <c r="X59" s="51"/>
      <c r="Y59" s="51">
        <f t="shared" si="1"/>
        <v>0.84</v>
      </c>
      <c r="Z59" s="51">
        <v>0.14000000000000001</v>
      </c>
      <c r="AA59" s="51"/>
      <c r="AB59" s="51">
        <f t="shared" si="2"/>
        <v>0.14000000000000001</v>
      </c>
      <c r="AC59" s="31">
        <v>1913.3</v>
      </c>
      <c r="AD59" s="31">
        <v>1684.8</v>
      </c>
      <c r="AE59" s="1">
        <v>2</v>
      </c>
      <c r="AF59" s="1">
        <v>2</v>
      </c>
      <c r="AI59" s="41"/>
      <c r="AJ59" s="3">
        <v>1</v>
      </c>
      <c r="AQ59" s="31"/>
      <c r="AR59" s="3"/>
      <c r="AS59" s="9">
        <v>0.32303957235923952</v>
      </c>
      <c r="AT59" s="9">
        <v>2.5601823938718734E-2</v>
      </c>
      <c r="AU59" s="9">
        <v>-3.8001862853538089E-4</v>
      </c>
      <c r="AV59" s="9">
        <v>0.29416190397905512</v>
      </c>
      <c r="AW59" s="9">
        <v>5.7936080691379486</v>
      </c>
      <c r="AX59" s="21">
        <v>26.430099999999999</v>
      </c>
      <c r="AY59" s="21">
        <v>0.29416190397905512</v>
      </c>
      <c r="AZ59" s="21">
        <v>5.7936080691379486</v>
      </c>
      <c r="BA59" s="21">
        <v>18.332899999999999</v>
      </c>
      <c r="BB59" s="21">
        <v>2.6539999999999999</v>
      </c>
      <c r="BC59" s="9">
        <v>1913.3</v>
      </c>
      <c r="BD59" s="9">
        <v>1684.8</v>
      </c>
      <c r="BE59" s="29">
        <v>8.1943686682314461</v>
      </c>
      <c r="BF59" s="7">
        <v>240.72380318675366</v>
      </c>
      <c r="BG59" s="7">
        <v>8.5385186657502867</v>
      </c>
      <c r="BH59" s="7">
        <v>1515.0207635758468</v>
      </c>
      <c r="BI59" s="7">
        <v>161.24071775840287</v>
      </c>
      <c r="BJ59" s="2">
        <v>4.076499126430237</v>
      </c>
      <c r="BK59" s="2">
        <v>2.5732797220634733</v>
      </c>
      <c r="BL59" s="7">
        <v>10.295498687637089</v>
      </c>
      <c r="BM59" s="2">
        <v>1018.6565720272906</v>
      </c>
    </row>
    <row r="60" spans="1:65" x14ac:dyDescent="0.25">
      <c r="A60" s="1">
        <v>3380</v>
      </c>
      <c r="B60" s="1" t="s">
        <v>512</v>
      </c>
      <c r="C60" s="46">
        <v>41838</v>
      </c>
      <c r="D60" s="47">
        <v>0.83170000000245603</v>
      </c>
      <c r="E60" s="31">
        <v>-122.70033333333301</v>
      </c>
      <c r="F60" s="31">
        <v>47.277999999999999</v>
      </c>
      <c r="G60" s="1">
        <v>38</v>
      </c>
      <c r="H60" s="1">
        <v>1</v>
      </c>
      <c r="I60" s="1" t="str">
        <f t="shared" si="0"/>
        <v>38_1</v>
      </c>
      <c r="J60" s="31">
        <v>98.495999999999995</v>
      </c>
      <c r="K60" s="31">
        <v>97.653000000000006</v>
      </c>
      <c r="L60" s="31">
        <v>12.283200000000001</v>
      </c>
      <c r="M60" s="31">
        <v>29.2148</v>
      </c>
      <c r="N60" s="4">
        <v>22.04973499837979</v>
      </c>
      <c r="O60" s="4">
        <v>217.44463505658612</v>
      </c>
      <c r="P60" s="85">
        <v>2</v>
      </c>
      <c r="Q60" s="21">
        <v>15.9669001545779</v>
      </c>
      <c r="R60" s="21">
        <v>0.377539655172414</v>
      </c>
      <c r="S60" s="21">
        <v>3.47461865636147</v>
      </c>
      <c r="T60" s="21">
        <v>2.14771340665874</v>
      </c>
      <c r="U60" s="21">
        <v>46.873418489892998</v>
      </c>
      <c r="V60" s="48">
        <v>0.1123</v>
      </c>
      <c r="W60" s="51"/>
      <c r="X60" s="51"/>
      <c r="Y60" s="51" t="str">
        <f t="shared" si="1"/>
        <v/>
      </c>
      <c r="Z60" s="51"/>
      <c r="AA60" s="51"/>
      <c r="AB60" s="51" t="str">
        <f t="shared" si="2"/>
        <v/>
      </c>
      <c r="AC60" s="31">
        <v>2042.8</v>
      </c>
      <c r="AD60" s="31">
        <v>1965.4</v>
      </c>
      <c r="AE60" s="1">
        <v>2</v>
      </c>
      <c r="AF60" s="1">
        <v>2</v>
      </c>
      <c r="AI60" s="41"/>
      <c r="AJ60" s="3">
        <v>1</v>
      </c>
      <c r="AQ60" s="31"/>
      <c r="AR60" s="3"/>
      <c r="AS60" s="9">
        <v>15.656431029980135</v>
      </c>
      <c r="AT60" s="9">
        <v>0.37019856797906076</v>
      </c>
      <c r="AU60" s="9">
        <v>3.4070562740513188</v>
      </c>
      <c r="AV60" s="9">
        <v>2.105952094519449</v>
      </c>
      <c r="AW60" s="9">
        <v>45.961986147699179</v>
      </c>
      <c r="AX60" s="21">
        <v>29.2148</v>
      </c>
      <c r="AY60" s="21">
        <v>2.105952094519449</v>
      </c>
      <c r="AZ60" s="21">
        <v>45.961986147699179</v>
      </c>
      <c r="BA60" s="21">
        <v>12.283200000000001</v>
      </c>
      <c r="BB60" s="21">
        <v>98.495999999999995</v>
      </c>
      <c r="BC60" s="9">
        <v>2042.8</v>
      </c>
      <c r="BD60" s="9">
        <v>1965.4</v>
      </c>
      <c r="BE60" s="29">
        <v>7.8014922602367331</v>
      </c>
      <c r="BF60" s="7">
        <v>683.94019313369495</v>
      </c>
      <c r="BG60" s="7">
        <v>28.695952948205665</v>
      </c>
      <c r="BH60" s="7">
        <v>1867.5643186062528</v>
      </c>
      <c r="BI60" s="7">
        <v>69.139728445541422</v>
      </c>
      <c r="BJ60" s="2">
        <v>1.6750703843015504</v>
      </c>
      <c r="BK60" s="2">
        <v>1.0560420540698587</v>
      </c>
      <c r="BL60" s="7">
        <v>16.884738444613873</v>
      </c>
      <c r="BM60" s="2">
        <v>1022.4945920460299</v>
      </c>
    </row>
    <row r="61" spans="1:65" x14ac:dyDescent="0.25">
      <c r="A61" s="1">
        <v>3381</v>
      </c>
      <c r="B61" s="1" t="s">
        <v>512</v>
      </c>
      <c r="C61" s="46">
        <v>41838</v>
      </c>
      <c r="D61" s="47">
        <v>0.83260000000154799</v>
      </c>
      <c r="E61" s="31">
        <v>-122.70033333333301</v>
      </c>
      <c r="F61" s="31">
        <v>47.277999999999999</v>
      </c>
      <c r="G61" s="1">
        <v>38</v>
      </c>
      <c r="H61" s="1">
        <v>2</v>
      </c>
      <c r="I61" s="1" t="str">
        <f t="shared" si="0"/>
        <v>38_2</v>
      </c>
      <c r="J61" s="31">
        <v>82.26</v>
      </c>
      <c r="K61" s="31">
        <v>81.558999999999997</v>
      </c>
      <c r="L61" s="31">
        <v>12.218400000000001</v>
      </c>
      <c r="M61" s="31">
        <v>29.133400000000002</v>
      </c>
      <c r="N61" s="4">
        <v>21.998487434662024</v>
      </c>
      <c r="O61" s="4">
        <v>223.43337217040531</v>
      </c>
      <c r="P61" s="85">
        <v>2</v>
      </c>
      <c r="Q61" s="21">
        <v>15.886966218787199</v>
      </c>
      <c r="R61" s="21">
        <v>0.36945931034482798</v>
      </c>
      <c r="S61" s="21">
        <v>3.4610530796670602</v>
      </c>
      <c r="T61" s="21">
        <v>2.0919363495838299</v>
      </c>
      <c r="U61" s="21">
        <v>44.014190546967903</v>
      </c>
      <c r="V61" s="48">
        <v>4.9799999999999997E-2</v>
      </c>
      <c r="W61" s="51"/>
      <c r="X61" s="51"/>
      <c r="Y61" s="51" t="str">
        <f t="shared" si="1"/>
        <v/>
      </c>
      <c r="Z61" s="51"/>
      <c r="AA61" s="51"/>
      <c r="AB61" s="51" t="str">
        <f t="shared" si="2"/>
        <v/>
      </c>
      <c r="AC61" s="31">
        <v>2046.1</v>
      </c>
      <c r="AD61" s="31">
        <v>1956.2</v>
      </c>
      <c r="AE61" s="1">
        <v>2</v>
      </c>
      <c r="AF61" s="1">
        <v>2</v>
      </c>
      <c r="AI61" s="41"/>
      <c r="AJ61" s="3">
        <v>1</v>
      </c>
      <c r="AQ61" s="31"/>
      <c r="AR61" s="3"/>
      <c r="AS61" s="9">
        <v>15.578993355696898</v>
      </c>
      <c r="AT61" s="9">
        <v>0.36229724805834124</v>
      </c>
      <c r="AU61" s="9">
        <v>3.3939596893008068</v>
      </c>
      <c r="AV61" s="9">
        <v>2.051383633721557</v>
      </c>
      <c r="AW61" s="9">
        <v>43.160964317826554</v>
      </c>
      <c r="AX61" s="21">
        <v>29.133400000000002</v>
      </c>
      <c r="AY61" s="21">
        <v>2.051383633721557</v>
      </c>
      <c r="AZ61" s="21">
        <v>43.160964317826554</v>
      </c>
      <c r="BA61" s="21">
        <v>12.218400000000001</v>
      </c>
      <c r="BB61" s="21">
        <v>82.26</v>
      </c>
      <c r="BC61" s="9">
        <v>2046.1</v>
      </c>
      <c r="BD61" s="9">
        <v>1956.2</v>
      </c>
      <c r="BE61" s="29">
        <v>7.8463727601277693</v>
      </c>
      <c r="BF61" s="7">
        <v>613.52798104611338</v>
      </c>
      <c r="BG61" s="7">
        <v>25.806896260251431</v>
      </c>
      <c r="BH61" s="7">
        <v>1854.6905266006961</v>
      </c>
      <c r="BI61" s="7">
        <v>75.702577139052323</v>
      </c>
      <c r="BJ61" s="2">
        <v>1.8400773188401511</v>
      </c>
      <c r="BK61" s="2">
        <v>1.1593876372242717</v>
      </c>
      <c r="BL61" s="7">
        <v>16.284728224162595</v>
      </c>
      <c r="BM61" s="2">
        <v>1022.3702192122952</v>
      </c>
    </row>
    <row r="62" spans="1:65" x14ac:dyDescent="0.25">
      <c r="A62" s="1">
        <v>3382</v>
      </c>
      <c r="B62" s="1" t="s">
        <v>512</v>
      </c>
      <c r="C62" s="46">
        <v>41838</v>
      </c>
      <c r="D62" s="47">
        <v>0.83370000000286404</v>
      </c>
      <c r="E62" s="31">
        <v>-122.70033333333301</v>
      </c>
      <c r="F62" s="31">
        <v>47.277999999999999</v>
      </c>
      <c r="G62" s="1">
        <v>38</v>
      </c>
      <c r="H62" s="1">
        <v>3</v>
      </c>
      <c r="I62" s="1" t="str">
        <f t="shared" si="0"/>
        <v>38_3</v>
      </c>
      <c r="J62" s="31">
        <v>52.052</v>
      </c>
      <c r="K62" s="31">
        <v>51.612000000000002</v>
      </c>
      <c r="L62" s="31">
        <v>12.2918</v>
      </c>
      <c r="M62" s="31">
        <v>29.081700000000001</v>
      </c>
      <c r="N62" s="4">
        <v>21.945104150669863</v>
      </c>
      <c r="O62" s="4">
        <v>226.90143104618571</v>
      </c>
      <c r="P62" s="85">
        <v>2</v>
      </c>
      <c r="Q62" s="21">
        <v>15.370059126040401</v>
      </c>
      <c r="R62" s="21">
        <v>0.36539637931034502</v>
      </c>
      <c r="S62" s="21">
        <v>3.4524222651605201</v>
      </c>
      <c r="T62" s="21">
        <v>2.0958133055885901</v>
      </c>
      <c r="U62" s="21">
        <v>43.872868073721797</v>
      </c>
      <c r="V62" s="48">
        <v>7.4099999999999999E-2</v>
      </c>
      <c r="W62" s="51">
        <v>0.09</v>
      </c>
      <c r="X62" s="51"/>
      <c r="Y62" s="51">
        <f t="shared" si="1"/>
        <v>0.09</v>
      </c>
      <c r="Z62" s="51">
        <v>0.11</v>
      </c>
      <c r="AA62" s="51"/>
      <c r="AB62" s="51">
        <f t="shared" si="2"/>
        <v>0.11</v>
      </c>
      <c r="AC62" s="31">
        <v>2037.6</v>
      </c>
      <c r="AD62" s="31">
        <v>1950.9</v>
      </c>
      <c r="AE62" s="1">
        <v>2</v>
      </c>
      <c r="AF62" s="1">
        <v>2</v>
      </c>
      <c r="AI62" s="41"/>
      <c r="AJ62" s="3">
        <v>1</v>
      </c>
      <c r="AQ62" s="31"/>
      <c r="AR62" s="3"/>
      <c r="AS62" s="9">
        <v>15.072685496096721</v>
      </c>
      <c r="AT62" s="9">
        <v>0.35832683931750914</v>
      </c>
      <c r="AU62" s="9">
        <v>3.3856262084459581</v>
      </c>
      <c r="AV62" s="9">
        <v>2.0552643652588012</v>
      </c>
      <c r="AW62" s="9">
        <v>43.024033731047162</v>
      </c>
      <c r="AX62" s="21">
        <v>29.081700000000001</v>
      </c>
      <c r="AY62" s="21">
        <v>2.0552643652588012</v>
      </c>
      <c r="AZ62" s="21">
        <v>43.024033731047162</v>
      </c>
      <c r="BA62" s="21">
        <v>12.2918</v>
      </c>
      <c r="BB62" s="21">
        <v>52.052</v>
      </c>
      <c r="BC62" s="9">
        <v>2037.6</v>
      </c>
      <c r="BD62" s="9">
        <v>1950.9</v>
      </c>
      <c r="BE62" s="29">
        <v>7.837109820835872</v>
      </c>
      <c r="BF62" s="7">
        <v>627.82047269264331</v>
      </c>
      <c r="BG62" s="7">
        <v>26.354055017428344</v>
      </c>
      <c r="BH62" s="7">
        <v>1850.6434345741159</v>
      </c>
      <c r="BI62" s="7">
        <v>73.902510408455683</v>
      </c>
      <c r="BJ62" s="2">
        <v>1.8066661506190616</v>
      </c>
      <c r="BK62" s="2">
        <v>1.1378899814429688</v>
      </c>
      <c r="BL62" s="7">
        <v>16.419500251031774</v>
      </c>
      <c r="BM62" s="2">
        <v>1022.1803488434696</v>
      </c>
    </row>
    <row r="63" spans="1:65" x14ac:dyDescent="0.25">
      <c r="A63" s="1">
        <v>3383</v>
      </c>
      <c r="B63" s="1" t="s">
        <v>512</v>
      </c>
      <c r="C63" s="46">
        <v>41838</v>
      </c>
      <c r="D63" s="47">
        <v>0.83479999999690302</v>
      </c>
      <c r="E63" s="31">
        <v>-122.70033333333301</v>
      </c>
      <c r="F63" s="31">
        <v>47.277999999999999</v>
      </c>
      <c r="G63" s="1">
        <v>38</v>
      </c>
      <c r="H63" s="1">
        <v>4</v>
      </c>
      <c r="I63" s="1" t="str">
        <f t="shared" si="0"/>
        <v>38_4</v>
      </c>
      <c r="J63" s="31">
        <v>32.075000000000003</v>
      </c>
      <c r="K63" s="31">
        <v>31.806000000000001</v>
      </c>
      <c r="L63" s="31">
        <v>12.6914</v>
      </c>
      <c r="M63" s="31">
        <v>29.1248</v>
      </c>
      <c r="N63" s="4">
        <v>21.904839975937648</v>
      </c>
      <c r="O63" s="4">
        <v>239.33219919646729</v>
      </c>
      <c r="P63" s="85">
        <v>2</v>
      </c>
      <c r="Q63" s="21">
        <v>14.908275255648</v>
      </c>
      <c r="R63" s="21">
        <v>0.333230689655172</v>
      </c>
      <c r="S63" s="21">
        <v>2.67228466111772</v>
      </c>
      <c r="T63" s="21">
        <v>1.9345120332937</v>
      </c>
      <c r="U63" s="21">
        <v>42.370790725326998</v>
      </c>
      <c r="V63" s="48">
        <v>0.14910000000000001</v>
      </c>
      <c r="W63" s="51">
        <v>0.15</v>
      </c>
      <c r="X63" s="51"/>
      <c r="Y63" s="51">
        <f t="shared" si="1"/>
        <v>0.15</v>
      </c>
      <c r="Z63" s="51">
        <v>0.09</v>
      </c>
      <c r="AA63" s="51"/>
      <c r="AB63" s="51">
        <f t="shared" si="2"/>
        <v>0.09</v>
      </c>
      <c r="AC63" s="31">
        <v>2043</v>
      </c>
      <c r="AD63" s="31">
        <v>1939.3</v>
      </c>
      <c r="AE63" s="1">
        <v>2</v>
      </c>
      <c r="AF63" s="1">
        <v>2</v>
      </c>
      <c r="AI63" s="41"/>
      <c r="AJ63" s="3">
        <v>1</v>
      </c>
      <c r="AQ63" s="31"/>
      <c r="AR63" s="3"/>
      <c r="AS63" s="9">
        <v>14.619367959505473</v>
      </c>
      <c r="AT63" s="9">
        <v>0.32677301592101465</v>
      </c>
      <c r="AU63" s="9">
        <v>2.6204984871487236</v>
      </c>
      <c r="AV63" s="9">
        <v>1.8970231466646226</v>
      </c>
      <c r="AW63" s="9">
        <v>41.549687655121907</v>
      </c>
      <c r="AX63" s="21">
        <v>29.1248</v>
      </c>
      <c r="AY63" s="21">
        <v>1.8970231466646226</v>
      </c>
      <c r="AZ63" s="21">
        <v>41.549687655121907</v>
      </c>
      <c r="BA63" s="21">
        <v>12.6914</v>
      </c>
      <c r="BB63" s="21">
        <v>32.075000000000003</v>
      </c>
      <c r="BC63" s="9">
        <v>2043</v>
      </c>
      <c r="BD63" s="9">
        <v>1939.3</v>
      </c>
      <c r="BE63" s="29">
        <v>7.8868521046694902</v>
      </c>
      <c r="BF63" s="7">
        <v>557.11093331806751</v>
      </c>
      <c r="BG63" s="7">
        <v>23.08514407060057</v>
      </c>
      <c r="BH63" s="7">
        <v>1832.8757437720622</v>
      </c>
      <c r="BI63" s="7">
        <v>83.339112157337098</v>
      </c>
      <c r="BJ63" s="2">
        <v>2.0449323147958349</v>
      </c>
      <c r="BK63" s="2">
        <v>1.2888303113032227</v>
      </c>
      <c r="BL63" s="7">
        <v>15.54341276852981</v>
      </c>
      <c r="BM63" s="2">
        <v>1022.0495899273543</v>
      </c>
    </row>
    <row r="64" spans="1:65" x14ac:dyDescent="0.25">
      <c r="A64" s="1">
        <v>3384</v>
      </c>
      <c r="B64" s="1" t="s">
        <v>512</v>
      </c>
      <c r="C64" s="46">
        <v>41838</v>
      </c>
      <c r="D64" s="47">
        <v>0.83559999999852197</v>
      </c>
      <c r="E64" s="31">
        <v>-122.70033333333301</v>
      </c>
      <c r="F64" s="31">
        <v>47.277999999999999</v>
      </c>
      <c r="G64" s="1">
        <v>38</v>
      </c>
      <c r="H64" s="1">
        <v>5</v>
      </c>
      <c r="I64" s="1" t="str">
        <f t="shared" si="0"/>
        <v>38_5</v>
      </c>
      <c r="J64" s="31">
        <v>22.129000000000001</v>
      </c>
      <c r="K64" s="31">
        <v>21.943999999999999</v>
      </c>
      <c r="L64" s="31">
        <v>12.8009</v>
      </c>
      <c r="M64" s="31">
        <v>29.118600000000001</v>
      </c>
      <c r="N64" s="4">
        <v>21.879586513595314</v>
      </c>
      <c r="O64" s="4">
        <v>243.09352321164374</v>
      </c>
      <c r="P64" s="85">
        <v>2</v>
      </c>
      <c r="Q64" s="21">
        <v>14.6659118489893</v>
      </c>
      <c r="R64" s="21">
        <v>0.32515913793103401</v>
      </c>
      <c r="S64" s="21">
        <v>2.04501595719382</v>
      </c>
      <c r="T64" s="21">
        <v>1.8649849464922701</v>
      </c>
      <c r="U64" s="21">
        <v>42.123974019024999</v>
      </c>
      <c r="V64" s="48">
        <v>0.1673</v>
      </c>
      <c r="W64" s="51">
        <v>0.15</v>
      </c>
      <c r="X64" s="51"/>
      <c r="Y64" s="51">
        <f t="shared" si="1"/>
        <v>0.15</v>
      </c>
      <c r="Z64" s="51">
        <v>0.09</v>
      </c>
      <c r="AA64" s="51"/>
      <c r="AB64" s="51">
        <f t="shared" si="2"/>
        <v>0.09</v>
      </c>
      <c r="AC64" s="31">
        <v>2037</v>
      </c>
      <c r="AD64" s="31">
        <v>1936.1</v>
      </c>
      <c r="AE64" s="1">
        <v>2</v>
      </c>
      <c r="AF64" s="1">
        <v>2</v>
      </c>
      <c r="AI64" s="41"/>
      <c r="AJ64" s="3">
        <v>1</v>
      </c>
      <c r="AQ64" s="31"/>
      <c r="AR64" s="3"/>
      <c r="AS64" s="9">
        <v>14.381767547562562</v>
      </c>
      <c r="AT64" s="9">
        <v>0.31885935125215109</v>
      </c>
      <c r="AU64" s="9">
        <v>2.0053948523797054</v>
      </c>
      <c r="AV64" s="9">
        <v>1.8288518474903865</v>
      </c>
      <c r="AW64" s="9">
        <v>41.307844255380004</v>
      </c>
      <c r="AX64" s="21">
        <v>29.118600000000001</v>
      </c>
      <c r="AY64" s="21">
        <v>1.8288518474903865</v>
      </c>
      <c r="AZ64" s="21">
        <v>41.307844255380004</v>
      </c>
      <c r="BA64" s="21">
        <v>12.8009</v>
      </c>
      <c r="BB64" s="21">
        <v>22.129000000000001</v>
      </c>
      <c r="BC64" s="9">
        <v>2037</v>
      </c>
      <c r="BD64" s="9">
        <v>1936.1</v>
      </c>
      <c r="BE64" s="29">
        <v>7.8775740314333111</v>
      </c>
      <c r="BF64" s="7">
        <v>569.54333863415707</v>
      </c>
      <c r="BG64" s="7">
        <v>23.519514085935935</v>
      </c>
      <c r="BH64" s="7">
        <v>1830.8162326820582</v>
      </c>
      <c r="BI64" s="7">
        <v>81.764253232005743</v>
      </c>
      <c r="BJ64" s="2">
        <v>2.0101104571554331</v>
      </c>
      <c r="BK64" s="2">
        <v>1.2669781525752488</v>
      </c>
      <c r="BL64" s="7">
        <v>15.656027883207088</v>
      </c>
      <c r="BM64" s="2">
        <v>1021.9794195568575</v>
      </c>
    </row>
    <row r="65" spans="1:65" x14ac:dyDescent="0.25">
      <c r="A65" s="1">
        <v>3385</v>
      </c>
      <c r="B65" s="1" t="s">
        <v>512</v>
      </c>
      <c r="C65" s="46">
        <v>41838</v>
      </c>
      <c r="D65" s="47">
        <v>0.83640000000014003</v>
      </c>
      <c r="E65" s="31">
        <v>-122.70033333333301</v>
      </c>
      <c r="F65" s="31">
        <v>47.277999999999999</v>
      </c>
      <c r="G65" s="1">
        <v>38</v>
      </c>
      <c r="H65" s="1">
        <v>6</v>
      </c>
      <c r="I65" s="1" t="str">
        <f t="shared" si="0"/>
        <v>38_6</v>
      </c>
      <c r="J65" s="31">
        <v>12.23</v>
      </c>
      <c r="K65" s="31">
        <v>12.128</v>
      </c>
      <c r="L65" s="31">
        <v>13.1014</v>
      </c>
      <c r="M65" s="31">
        <v>29.026399999999999</v>
      </c>
      <c r="N65" s="4">
        <v>21.751587698686308</v>
      </c>
      <c r="O65" s="4">
        <v>254.78247513844676</v>
      </c>
      <c r="P65" s="85">
        <v>2</v>
      </c>
      <c r="Q65" s="21">
        <v>12.1663395957194</v>
      </c>
      <c r="R65" s="21">
        <v>0.30103448275862099</v>
      </c>
      <c r="S65" s="21">
        <v>1.73901356718193</v>
      </c>
      <c r="T65" s="21">
        <v>1.8000510107015499</v>
      </c>
      <c r="U65" s="21">
        <v>41.4579627824019</v>
      </c>
      <c r="V65" s="48">
        <v>0.58540000000000003</v>
      </c>
      <c r="W65" s="51">
        <v>0.33</v>
      </c>
      <c r="X65" s="51"/>
      <c r="Y65" s="51">
        <f t="shared" si="1"/>
        <v>0.33</v>
      </c>
      <c r="Z65" s="51">
        <v>0.13</v>
      </c>
      <c r="AA65" s="51"/>
      <c r="AB65" s="51">
        <f t="shared" si="2"/>
        <v>0.13</v>
      </c>
      <c r="AC65" s="31">
        <v>2044.1</v>
      </c>
      <c r="AD65" s="31">
        <v>1927.2</v>
      </c>
      <c r="AE65" s="1">
        <v>2</v>
      </c>
      <c r="AF65" s="1">
        <v>2</v>
      </c>
      <c r="AI65" s="41"/>
      <c r="AJ65" s="3">
        <v>1</v>
      </c>
      <c r="AQ65" s="31"/>
      <c r="AR65" s="3"/>
      <c r="AS65" s="9">
        <v>11.931440356944751</v>
      </c>
      <c r="AT65" s="9">
        <v>0.29522231795025089</v>
      </c>
      <c r="AU65" s="9">
        <v>1.7054379004881</v>
      </c>
      <c r="AV65" s="9">
        <v>1.7652968754217735</v>
      </c>
      <c r="AW65" s="9">
        <v>40.657521218025359</v>
      </c>
      <c r="AX65" s="21">
        <v>29.026399999999999</v>
      </c>
      <c r="AY65" s="21">
        <v>1.7652968754217735</v>
      </c>
      <c r="AZ65" s="21">
        <v>40.657521218025359</v>
      </c>
      <c r="BA65" s="21">
        <v>13.1014</v>
      </c>
      <c r="BB65" s="21">
        <v>12.23</v>
      </c>
      <c r="BC65" s="9">
        <v>2044.1</v>
      </c>
      <c r="BD65" s="9">
        <v>1927.2</v>
      </c>
      <c r="BE65" s="29">
        <v>7.9238764643308688</v>
      </c>
      <c r="BF65" s="7">
        <v>509.49671276135928</v>
      </c>
      <c r="BG65" s="7">
        <v>20.85234229727407</v>
      </c>
      <c r="BH65" s="7">
        <v>1815.3743197217364</v>
      </c>
      <c r="BI65" s="7">
        <v>90.973337980989626</v>
      </c>
      <c r="BJ65" s="2">
        <v>2.2422719195400376</v>
      </c>
      <c r="BK65" s="2">
        <v>1.4135352664182406</v>
      </c>
      <c r="BL65" s="7">
        <v>14.878083925526882</v>
      </c>
      <c r="BM65" s="2">
        <v>1021.806710294637</v>
      </c>
    </row>
    <row r="66" spans="1:65" x14ac:dyDescent="0.25">
      <c r="A66" s="1">
        <v>3386</v>
      </c>
      <c r="B66" s="1" t="s">
        <v>512</v>
      </c>
      <c r="C66" s="46">
        <v>41838</v>
      </c>
      <c r="D66" s="47">
        <v>0.83709999999700802</v>
      </c>
      <c r="E66" s="31">
        <v>-122.70033333333301</v>
      </c>
      <c r="F66" s="31">
        <v>47.277999999999999</v>
      </c>
      <c r="G66" s="1">
        <v>38</v>
      </c>
      <c r="H66" s="1">
        <v>7</v>
      </c>
      <c r="I66" s="1" t="str">
        <f t="shared" ref="I66:I129" si="3">G66&amp;"_"&amp;H66</f>
        <v>38_7</v>
      </c>
      <c r="J66" s="31">
        <v>7.1539999999999999</v>
      </c>
      <c r="K66" s="31">
        <v>7.0940000000000003</v>
      </c>
      <c r="L66" s="31">
        <v>13.223599999999999</v>
      </c>
      <c r="M66" s="31">
        <v>29.013300000000001</v>
      </c>
      <c r="N66" s="4">
        <v>21.718152486069016</v>
      </c>
      <c r="O66" s="4">
        <v>256.97860202951676</v>
      </c>
      <c r="P66" s="85">
        <v>2</v>
      </c>
      <c r="Q66" s="21">
        <v>10.3311145303211</v>
      </c>
      <c r="R66" s="21">
        <v>0.28895586206896601</v>
      </c>
      <c r="S66" s="21">
        <v>3.1257778359096302</v>
      </c>
      <c r="T66" s="21">
        <v>1.8544036741973799</v>
      </c>
      <c r="U66" s="21">
        <v>41.629715636147402</v>
      </c>
      <c r="V66" s="48">
        <v>0.4753</v>
      </c>
      <c r="W66" s="51">
        <v>0.48</v>
      </c>
      <c r="X66" s="51"/>
      <c r="Y66" s="51">
        <f t="shared" ref="Y66:Y129" si="4">IFERROR(AVERAGE(W66:X66),"")</f>
        <v>0.48</v>
      </c>
      <c r="Z66" s="51">
        <v>0.18</v>
      </c>
      <c r="AA66" s="51"/>
      <c r="AB66" s="51">
        <f t="shared" ref="AB66:AB129" si="5">IFERROR(AVERAGE(Z66:AA66),"")</f>
        <v>0.18</v>
      </c>
      <c r="AC66" s="31">
        <v>2034.6</v>
      </c>
      <c r="AD66" s="31">
        <v>1918.4</v>
      </c>
      <c r="AE66" s="1">
        <v>2</v>
      </c>
      <c r="AF66" s="1">
        <v>2</v>
      </c>
      <c r="AI66" s="41"/>
      <c r="AJ66" s="3">
        <v>1</v>
      </c>
      <c r="AQ66" s="31"/>
      <c r="AR66" s="3"/>
      <c r="AS66" s="9">
        <v>10.131747139791011</v>
      </c>
      <c r="AT66" s="9">
        <v>0.28337966058267083</v>
      </c>
      <c r="AU66" s="9">
        <v>3.0654573188257177</v>
      </c>
      <c r="AV66" s="9">
        <v>1.8186178332381036</v>
      </c>
      <c r="AW66" s="9">
        <v>40.826355287123143</v>
      </c>
      <c r="AX66" s="21">
        <v>29.013300000000001</v>
      </c>
      <c r="AY66" s="21">
        <v>1.8186178332381036</v>
      </c>
      <c r="AZ66" s="21">
        <v>40.826355287123143</v>
      </c>
      <c r="BA66" s="21">
        <v>13.223599999999999</v>
      </c>
      <c r="BB66" s="21">
        <v>7.1539999999999999</v>
      </c>
      <c r="BC66" s="9">
        <v>2034.6</v>
      </c>
      <c r="BD66" s="9">
        <v>1918.4</v>
      </c>
      <c r="BE66" s="29">
        <v>7.9211161536315231</v>
      </c>
      <c r="BF66" s="7">
        <v>511.18383460405647</v>
      </c>
      <c r="BG66" s="7">
        <v>20.842767031339271</v>
      </c>
      <c r="BH66" s="7">
        <v>1807.2022717131681</v>
      </c>
      <c r="BI66" s="7">
        <v>90.354961255492555</v>
      </c>
      <c r="BJ66" s="2">
        <v>2.2294632319405352</v>
      </c>
      <c r="BK66" s="2">
        <v>1.405653539242113</v>
      </c>
      <c r="BL66" s="7">
        <v>14.876001292668297</v>
      </c>
      <c r="BM66" s="2">
        <v>1021.7503836941091</v>
      </c>
    </row>
    <row r="67" spans="1:65" x14ac:dyDescent="0.25">
      <c r="A67" s="1">
        <v>3387</v>
      </c>
      <c r="B67" s="1" t="s">
        <v>512</v>
      </c>
      <c r="C67" s="46">
        <v>41838</v>
      </c>
      <c r="D67" s="47">
        <v>0.83800000000337604</v>
      </c>
      <c r="E67" s="31">
        <v>-122.70033333333301</v>
      </c>
      <c r="F67" s="31">
        <v>47.277999999999999</v>
      </c>
      <c r="G67" s="1">
        <v>38</v>
      </c>
      <c r="H67" s="1">
        <v>8</v>
      </c>
      <c r="I67" s="1" t="str">
        <f t="shared" si="3"/>
        <v>38_8</v>
      </c>
      <c r="J67" s="31">
        <v>2.5310000000000001</v>
      </c>
      <c r="K67" s="31">
        <v>2.5099999999999998</v>
      </c>
      <c r="L67" s="31">
        <v>15.5579</v>
      </c>
      <c r="M67" s="31">
        <v>28.8278</v>
      </c>
      <c r="N67" s="4">
        <v>21.102299180328032</v>
      </c>
      <c r="O67" s="4">
        <v>303.87798436825307</v>
      </c>
      <c r="P67" s="85">
        <v>2</v>
      </c>
      <c r="Q67" s="21">
        <v>3.8257144114149799</v>
      </c>
      <c r="R67" s="21">
        <v>0.15649758620689699</v>
      </c>
      <c r="S67" s="21">
        <v>0.665921521997622</v>
      </c>
      <c r="T67" s="21">
        <v>1.22978948870392</v>
      </c>
      <c r="U67" s="21">
        <v>36.664954994054703</v>
      </c>
      <c r="V67" s="48">
        <v>0.1993</v>
      </c>
      <c r="W67" s="51">
        <v>0.32</v>
      </c>
      <c r="X67" s="51"/>
      <c r="Y67" s="51">
        <f t="shared" si="4"/>
        <v>0.32</v>
      </c>
      <c r="Z67" s="51">
        <v>0.1</v>
      </c>
      <c r="AA67" s="51"/>
      <c r="AB67" s="51">
        <f t="shared" si="5"/>
        <v>0.1</v>
      </c>
      <c r="AC67" s="31">
        <v>2040.6</v>
      </c>
      <c r="AD67" s="31">
        <v>1860.2</v>
      </c>
      <c r="AE67" s="1">
        <v>2</v>
      </c>
      <c r="AF67" s="1">
        <v>2</v>
      </c>
      <c r="AI67" s="41"/>
      <c r="AJ67" s="3">
        <v>1</v>
      </c>
      <c r="AQ67" s="31"/>
      <c r="AR67" s="3"/>
      <c r="AS67" s="9">
        <v>3.7524037478653125</v>
      </c>
      <c r="AT67" s="9">
        <v>0.15349868439276354</v>
      </c>
      <c r="AU67" s="9">
        <v>0.65316072926725355</v>
      </c>
      <c r="AV67" s="9">
        <v>1.2062235154639191</v>
      </c>
      <c r="AW67" s="9">
        <v>35.96235885368084</v>
      </c>
      <c r="AX67" s="21">
        <v>28.8278</v>
      </c>
      <c r="AY67" s="21">
        <v>1.2062235154639191</v>
      </c>
      <c r="AZ67" s="21">
        <v>35.96235885368084</v>
      </c>
      <c r="BA67" s="21">
        <v>15.5579</v>
      </c>
      <c r="BB67" s="21">
        <v>2.5310000000000001</v>
      </c>
      <c r="BC67" s="9">
        <v>2040.6</v>
      </c>
      <c r="BD67" s="9">
        <v>1860.2</v>
      </c>
      <c r="BE67" s="29">
        <v>8.064374489538201</v>
      </c>
      <c r="BF67" s="7">
        <v>355.50058931505288</v>
      </c>
      <c r="BG67" s="7">
        <v>13.504556354256785</v>
      </c>
      <c r="BH67" s="7">
        <v>1716.7599195239143</v>
      </c>
      <c r="BI67" s="7">
        <v>129.93552412182896</v>
      </c>
      <c r="BJ67" s="2">
        <v>3.2211034854628102</v>
      </c>
      <c r="BK67" s="2">
        <v>2.0393323105661159</v>
      </c>
      <c r="BL67" s="7">
        <v>12.120511628739308</v>
      </c>
      <c r="BM67" s="2">
        <v>1021.1136072620137</v>
      </c>
    </row>
    <row r="68" spans="1:65" ht="31.5" x14ac:dyDescent="0.25">
      <c r="A68" s="1">
        <v>3388</v>
      </c>
      <c r="B68" s="1" t="s">
        <v>513</v>
      </c>
      <c r="C68" s="46">
        <v>41911</v>
      </c>
      <c r="D68" s="47">
        <v>0.71259999999892898</v>
      </c>
      <c r="E68" s="31">
        <v>-122.453666666667</v>
      </c>
      <c r="F68" s="31">
        <v>47.704166666666701</v>
      </c>
      <c r="G68" s="1">
        <v>28</v>
      </c>
      <c r="H68" s="1">
        <v>1</v>
      </c>
      <c r="I68" s="1" t="str">
        <f t="shared" si="3"/>
        <v>28_1</v>
      </c>
      <c r="J68" s="31">
        <v>186.41800000000001</v>
      </c>
      <c r="K68" s="31">
        <v>184.77500000000001</v>
      </c>
      <c r="L68" s="31">
        <v>11.934799999999999</v>
      </c>
      <c r="M68" s="31">
        <v>30.788</v>
      </c>
      <c r="N68" s="4">
        <v>23.332390449026434</v>
      </c>
      <c r="O68" s="4">
        <v>171.82454597022544</v>
      </c>
      <c r="P68" s="85">
        <v>2</v>
      </c>
      <c r="Q68" s="71">
        <v>21.512514156249999</v>
      </c>
      <c r="R68" s="71">
        <v>0.55624800000000008</v>
      </c>
      <c r="S68" s="71">
        <v>2.1722716687500001</v>
      </c>
      <c r="T68" s="71">
        <v>2.3181149453125003</v>
      </c>
      <c r="U68" s="71">
        <v>46.523755128125003</v>
      </c>
      <c r="V68" s="48">
        <v>8.6900000000000005E-2</v>
      </c>
      <c r="W68" s="51"/>
      <c r="X68" s="51"/>
      <c r="Y68" s="51" t="str">
        <f t="shared" si="4"/>
        <v/>
      </c>
      <c r="Z68" s="51"/>
      <c r="AA68" s="51"/>
      <c r="AB68" s="51" t="str">
        <f t="shared" si="5"/>
        <v/>
      </c>
      <c r="AC68" s="9">
        <v>2118.3000000000002</v>
      </c>
      <c r="AD68" s="10">
        <v>2057.939887159403</v>
      </c>
      <c r="AE68" s="3">
        <v>2</v>
      </c>
      <c r="AF68" s="1">
        <v>2</v>
      </c>
      <c r="AI68" s="40" t="s">
        <v>56</v>
      </c>
      <c r="AJ68" s="3">
        <v>1</v>
      </c>
      <c r="AK68" s="9"/>
      <c r="AL68" s="10"/>
      <c r="AM68" s="3"/>
      <c r="AR68" s="3"/>
      <c r="AS68" s="9">
        <v>21.06958117650743</v>
      </c>
      <c r="AT68" s="9">
        <v>0.54479510414941146</v>
      </c>
      <c r="AU68" s="9">
        <v>2.1275455732289772</v>
      </c>
      <c r="AV68" s="9">
        <v>2.2703860023979066</v>
      </c>
      <c r="AW68" s="9">
        <v>45.565851958925826</v>
      </c>
      <c r="AX68" s="21">
        <v>30.788</v>
      </c>
      <c r="AY68" s="21">
        <v>2.2703860023979066</v>
      </c>
      <c r="AZ68" s="21">
        <v>45.565851958925826</v>
      </c>
      <c r="BA68" s="21">
        <v>11.934799999999999</v>
      </c>
      <c r="BB68" s="21">
        <v>186.41800000000001</v>
      </c>
      <c r="BC68" s="9">
        <v>2118.3000000000002</v>
      </c>
      <c r="BD68" s="9">
        <v>2057.939887159403</v>
      </c>
      <c r="BE68" s="29">
        <v>7.7207161852279027</v>
      </c>
      <c r="BF68" s="7">
        <v>847.96155085610349</v>
      </c>
      <c r="BG68" s="7">
        <v>35.65552614238198</v>
      </c>
      <c r="BH68" s="7">
        <v>1960.0412776151215</v>
      </c>
      <c r="BI68" s="7">
        <v>62.243083401899298</v>
      </c>
      <c r="BJ68" s="2">
        <v>1.4708175333105917</v>
      </c>
      <c r="BK68" s="2">
        <v>0.9321696244576525</v>
      </c>
      <c r="BL68" s="7">
        <v>17.653373342808273</v>
      </c>
      <c r="BM68" s="2">
        <v>1024.1728082673776</v>
      </c>
    </row>
    <row r="69" spans="1:65" ht="31.5" x14ac:dyDescent="0.25">
      <c r="A69" s="1">
        <v>3389</v>
      </c>
      <c r="B69" s="1" t="s">
        <v>513</v>
      </c>
      <c r="C69" s="46">
        <v>41911</v>
      </c>
      <c r="D69" s="47">
        <v>0.71459999999933599</v>
      </c>
      <c r="E69" s="31">
        <v>-122.453666666667</v>
      </c>
      <c r="F69" s="31">
        <v>47.704166666666701</v>
      </c>
      <c r="G69" s="1">
        <v>28</v>
      </c>
      <c r="H69" s="1">
        <v>2</v>
      </c>
      <c r="I69" s="1" t="str">
        <f t="shared" si="3"/>
        <v>28_2</v>
      </c>
      <c r="J69" s="31">
        <v>153.38800000000001</v>
      </c>
      <c r="K69" s="31">
        <v>152.04900000000001</v>
      </c>
      <c r="L69" s="31">
        <v>12.009499999999999</v>
      </c>
      <c r="M69" s="31">
        <v>30.7287</v>
      </c>
      <c r="N69" s="4">
        <v>23.272780807565255</v>
      </c>
      <c r="O69" s="4">
        <v>171.73528453417177</v>
      </c>
      <c r="P69" s="85">
        <v>2</v>
      </c>
      <c r="Q69" s="71">
        <v>21.425594374999999</v>
      </c>
      <c r="R69" s="71">
        <v>0.58408000000000004</v>
      </c>
      <c r="S69" s="71">
        <v>2.1825781250000005</v>
      </c>
      <c r="T69" s="71">
        <v>2.2760920312500006</v>
      </c>
      <c r="U69" s="71">
        <v>45.234424062499997</v>
      </c>
      <c r="V69" s="48">
        <v>2.0799999999999999E-2</v>
      </c>
      <c r="W69" s="51"/>
      <c r="X69" s="51"/>
      <c r="Y69" s="51" t="str">
        <f t="shared" si="4"/>
        <v/>
      </c>
      <c r="Z69" s="51"/>
      <c r="AA69" s="51"/>
      <c r="AB69" s="51" t="str">
        <f t="shared" si="5"/>
        <v/>
      </c>
      <c r="AC69" s="9">
        <v>2114.8000000000002</v>
      </c>
      <c r="AD69" s="10">
        <v>2053.3509520711796</v>
      </c>
      <c r="AE69" s="3">
        <v>2</v>
      </c>
      <c r="AF69" s="1">
        <v>2</v>
      </c>
      <c r="AI69" s="40" t="s">
        <v>56</v>
      </c>
      <c r="AJ69" s="3">
        <v>1</v>
      </c>
      <c r="AK69" s="9"/>
      <c r="AL69" s="10"/>
      <c r="AM69" s="3"/>
      <c r="AR69" s="3"/>
      <c r="AS69" s="9">
        <v>20.985375069369262</v>
      </c>
      <c r="AT69" s="9">
        <v>0.57207924578368663</v>
      </c>
      <c r="AU69" s="9">
        <v>2.137733953591928</v>
      </c>
      <c r="AV69" s="9">
        <v>2.2293264836525126</v>
      </c>
      <c r="AW69" s="9">
        <v>44.305018492560002</v>
      </c>
      <c r="AX69" s="21">
        <v>30.7287</v>
      </c>
      <c r="AY69" s="21">
        <v>2.2293264836525126</v>
      </c>
      <c r="AZ69" s="21">
        <v>44.305018492560002</v>
      </c>
      <c r="BA69" s="21">
        <v>12.009499999999999</v>
      </c>
      <c r="BB69" s="21">
        <v>153.38800000000001</v>
      </c>
      <c r="BC69" s="9">
        <v>2114.8000000000002</v>
      </c>
      <c r="BD69" s="9">
        <v>2053.3509520711796</v>
      </c>
      <c r="BE69" s="29">
        <v>7.7257231802095943</v>
      </c>
      <c r="BF69" s="7">
        <v>839.73849208536194</v>
      </c>
      <c r="BG69" s="7">
        <v>35.237330529973292</v>
      </c>
      <c r="BH69" s="7">
        <v>1955.3521137930272</v>
      </c>
      <c r="BI69" s="7">
        <v>62.761507748179078</v>
      </c>
      <c r="BJ69" s="2">
        <v>1.4924603699666914</v>
      </c>
      <c r="BK69" s="2">
        <v>0.94548885717548392</v>
      </c>
      <c r="BL69" s="7">
        <v>17.602127170941646</v>
      </c>
      <c r="BM69" s="2">
        <v>1023.9643811248919</v>
      </c>
    </row>
    <row r="70" spans="1:65" ht="31.5" x14ac:dyDescent="0.25">
      <c r="A70" s="1">
        <v>3390</v>
      </c>
      <c r="B70" s="1" t="s">
        <v>513</v>
      </c>
      <c r="C70" s="46">
        <v>41911</v>
      </c>
      <c r="D70" s="47">
        <v>0.71650000000226999</v>
      </c>
      <c r="E70" s="31">
        <v>-122.453666666667</v>
      </c>
      <c r="F70" s="31">
        <v>47.704166666666701</v>
      </c>
      <c r="G70" s="1">
        <v>28</v>
      </c>
      <c r="H70" s="1">
        <v>3</v>
      </c>
      <c r="I70" s="1" t="str">
        <f t="shared" si="3"/>
        <v>28_3</v>
      </c>
      <c r="J70" s="31">
        <v>109.05</v>
      </c>
      <c r="K70" s="31">
        <v>108.10899999999999</v>
      </c>
      <c r="L70" s="31">
        <v>12.18</v>
      </c>
      <c r="M70" s="31">
        <v>30.6173</v>
      </c>
      <c r="N70" s="4">
        <v>23.155147201915725</v>
      </c>
      <c r="O70" s="4">
        <v>174.25660595456876</v>
      </c>
      <c r="P70" s="85">
        <v>2</v>
      </c>
      <c r="Q70" s="71">
        <v>21.390597156249999</v>
      </c>
      <c r="R70" s="71">
        <v>0.58839200000000003</v>
      </c>
      <c r="S70" s="71">
        <v>1.7991771687500002</v>
      </c>
      <c r="T70" s="71">
        <v>2.2623201328125</v>
      </c>
      <c r="U70" s="71">
        <v>44.552075878125009</v>
      </c>
      <c r="V70" s="48">
        <v>2.86E-2</v>
      </c>
      <c r="W70" s="51"/>
      <c r="X70" s="51"/>
      <c r="Y70" s="51" t="str">
        <f t="shared" si="4"/>
        <v/>
      </c>
      <c r="Z70" s="51"/>
      <c r="AA70" s="51"/>
      <c r="AB70" s="51" t="str">
        <f t="shared" si="5"/>
        <v/>
      </c>
      <c r="AC70" s="9">
        <v>2106.4</v>
      </c>
      <c r="AD70" s="10">
        <v>2044.809679642304</v>
      </c>
      <c r="AE70" s="3">
        <v>2</v>
      </c>
      <c r="AF70" s="1">
        <v>2</v>
      </c>
      <c r="AI70" s="40" t="s">
        <v>56</v>
      </c>
      <c r="AJ70" s="3">
        <v>1</v>
      </c>
      <c r="AK70" s="9"/>
      <c r="AL70" s="10"/>
      <c r="AM70" s="3"/>
      <c r="AR70" s="3"/>
      <c r="AS70" s="9">
        <v>20.952830103654424</v>
      </c>
      <c r="AT70" s="9">
        <v>0.57635032441098755</v>
      </c>
      <c r="AU70" s="9">
        <v>1.7623562945823612</v>
      </c>
      <c r="AV70" s="9">
        <v>2.2160208542400182</v>
      </c>
      <c r="AW70" s="9">
        <v>43.640299979503936</v>
      </c>
      <c r="AX70" s="21">
        <v>30.6173</v>
      </c>
      <c r="AY70" s="21">
        <v>2.2160208542400182</v>
      </c>
      <c r="AZ70" s="21">
        <v>43.640299979503936</v>
      </c>
      <c r="BA70" s="21">
        <v>12.18</v>
      </c>
      <c r="BB70" s="21">
        <v>109.05</v>
      </c>
      <c r="BC70" s="9">
        <v>2106.4</v>
      </c>
      <c r="BD70" s="9">
        <v>2044.809679642304</v>
      </c>
      <c r="BE70" s="29">
        <v>7.7272037237544344</v>
      </c>
      <c r="BF70" s="7">
        <v>838.56125134938577</v>
      </c>
      <c r="BG70" s="7">
        <v>35.018996346678918</v>
      </c>
      <c r="BH70" s="7">
        <v>1947.0325127409003</v>
      </c>
      <c r="BI70" s="7">
        <v>62.75817055472487</v>
      </c>
      <c r="BJ70" s="2">
        <v>1.505436386769881</v>
      </c>
      <c r="BK70" s="2">
        <v>0.95320912141661052</v>
      </c>
      <c r="BL70" s="7">
        <v>17.575891456668778</v>
      </c>
      <c r="BM70" s="2">
        <v>1023.6468056129338</v>
      </c>
    </row>
    <row r="71" spans="1:65" ht="31.5" x14ac:dyDescent="0.25">
      <c r="A71" s="1">
        <v>3391</v>
      </c>
      <c r="B71" s="1" t="s">
        <v>513</v>
      </c>
      <c r="C71" s="46">
        <v>41911</v>
      </c>
      <c r="D71" s="47">
        <v>0.71760000000358604</v>
      </c>
      <c r="E71" s="31">
        <v>-122.453666666667</v>
      </c>
      <c r="F71" s="31">
        <v>47.704166666666701</v>
      </c>
      <c r="G71" s="1">
        <v>28</v>
      </c>
      <c r="H71" s="1">
        <v>4</v>
      </c>
      <c r="I71" s="1" t="str">
        <f t="shared" si="3"/>
        <v>28_4</v>
      </c>
      <c r="J71" s="31">
        <v>79.314999999999998</v>
      </c>
      <c r="K71" s="31">
        <v>78.635999999999996</v>
      </c>
      <c r="L71" s="31">
        <v>12.2102</v>
      </c>
      <c r="M71" s="31">
        <v>30.577500000000001</v>
      </c>
      <c r="N71" s="4">
        <v>23.118737474619479</v>
      </c>
      <c r="O71" s="4">
        <v>171.44291632881033</v>
      </c>
      <c r="P71" s="85">
        <v>2</v>
      </c>
      <c r="Q71" s="71">
        <v>21.587594999999997</v>
      </c>
      <c r="R71" s="71">
        <v>0.61622399999999999</v>
      </c>
      <c r="S71" s="71">
        <v>1.7351658000000001</v>
      </c>
      <c r="T71" s="71">
        <v>2.2673834999999998</v>
      </c>
      <c r="U71" s="71">
        <v>43.990900200000013</v>
      </c>
      <c r="V71" s="48">
        <v>-1.9E-3</v>
      </c>
      <c r="W71" s="51"/>
      <c r="X71" s="51"/>
      <c r="Y71" s="51" t="str">
        <f t="shared" si="4"/>
        <v/>
      </c>
      <c r="Z71" s="51"/>
      <c r="AA71" s="51"/>
      <c r="AB71" s="51" t="str">
        <f t="shared" si="5"/>
        <v/>
      </c>
      <c r="AC71" s="9">
        <v>2105</v>
      </c>
      <c r="AD71" s="10">
        <v>2044.5228132272446</v>
      </c>
      <c r="AE71" s="3">
        <v>2</v>
      </c>
      <c r="AF71" s="1">
        <v>2</v>
      </c>
      <c r="AI71" s="40" t="s">
        <v>56</v>
      </c>
      <c r="AJ71" s="3">
        <v>1</v>
      </c>
      <c r="AK71" s="9"/>
      <c r="AL71" s="10"/>
      <c r="AM71" s="3"/>
      <c r="AR71" s="3"/>
      <c r="AS71" s="9">
        <v>21.146421274228274</v>
      </c>
      <c r="AT71" s="9">
        <v>0.60363057132070741</v>
      </c>
      <c r="AU71" s="9">
        <v>1.6997051773221301</v>
      </c>
      <c r="AV71" s="9">
        <v>2.221046238880902</v>
      </c>
      <c r="AW71" s="9">
        <v>43.091882530765155</v>
      </c>
      <c r="AX71" s="21">
        <v>30.577500000000001</v>
      </c>
      <c r="AY71" s="21">
        <v>2.221046238880902</v>
      </c>
      <c r="AZ71" s="21">
        <v>43.091882530765155</v>
      </c>
      <c r="BA71" s="21">
        <v>12.2102</v>
      </c>
      <c r="BB71" s="21">
        <v>79.314999999999998</v>
      </c>
      <c r="BC71" s="9">
        <v>2105</v>
      </c>
      <c r="BD71" s="9">
        <v>2044.5228132272446</v>
      </c>
      <c r="BE71" s="29">
        <v>7.7245656596222947</v>
      </c>
      <c r="BF71" s="7">
        <v>846.52289791871283</v>
      </c>
      <c r="BG71" s="7">
        <v>35.325444603872072</v>
      </c>
      <c r="BH71" s="7">
        <v>1946.9382295219941</v>
      </c>
      <c r="BI71" s="7">
        <v>62.259139101378459</v>
      </c>
      <c r="BJ71" s="2">
        <v>1.5017748824855885</v>
      </c>
      <c r="BK71" s="2">
        <v>0.9505010416218489</v>
      </c>
      <c r="BL71" s="7">
        <v>17.618050402185315</v>
      </c>
      <c r="BM71" s="2">
        <v>1023.4764223089261</v>
      </c>
    </row>
    <row r="72" spans="1:65" ht="31.5" x14ac:dyDescent="0.25">
      <c r="A72" s="1">
        <v>3392</v>
      </c>
      <c r="B72" s="1" t="s">
        <v>513</v>
      </c>
      <c r="C72" s="46">
        <v>41911</v>
      </c>
      <c r="D72" s="47">
        <v>0.718999999997322</v>
      </c>
      <c r="E72" s="31">
        <v>-122.453666666667</v>
      </c>
      <c r="F72" s="31">
        <v>47.704166666666701</v>
      </c>
      <c r="G72" s="1">
        <v>28</v>
      </c>
      <c r="H72" s="1">
        <v>5</v>
      </c>
      <c r="I72" s="1" t="str">
        <f t="shared" si="3"/>
        <v>28_5</v>
      </c>
      <c r="J72" s="31">
        <v>50.956000000000003</v>
      </c>
      <c r="K72" s="31">
        <v>50.524000000000001</v>
      </c>
      <c r="L72" s="31">
        <v>12.326599999999999</v>
      </c>
      <c r="M72" s="31">
        <v>30.4543</v>
      </c>
      <c r="N72" s="4">
        <v>23.00176399269526</v>
      </c>
      <c r="O72" s="4">
        <v>168.49435063966322</v>
      </c>
      <c r="P72" s="85">
        <v>2</v>
      </c>
      <c r="Q72" s="71">
        <v>22.115337906250002</v>
      </c>
      <c r="R72" s="71">
        <v>0.71069599999999988</v>
      </c>
      <c r="S72" s="71">
        <v>1.23819251875</v>
      </c>
      <c r="T72" s="71">
        <v>2.3101201328125001</v>
      </c>
      <c r="U72" s="71">
        <v>44.402383778125007</v>
      </c>
      <c r="V72" s="48">
        <v>-1.06E-2</v>
      </c>
      <c r="W72" s="51">
        <v>0.18</v>
      </c>
      <c r="X72" s="51"/>
      <c r="Y72" s="51">
        <f t="shared" si="4"/>
        <v>0.18</v>
      </c>
      <c r="Z72" s="51">
        <v>0.68</v>
      </c>
      <c r="AA72" s="51"/>
      <c r="AB72" s="51">
        <f t="shared" si="5"/>
        <v>0.68</v>
      </c>
      <c r="AC72" s="9">
        <v>2100.9</v>
      </c>
      <c r="AD72" s="10">
        <v>2017.3436192092215</v>
      </c>
      <c r="AE72" s="3">
        <v>2</v>
      </c>
      <c r="AF72" s="1">
        <v>2</v>
      </c>
      <c r="AI72" s="40" t="s">
        <v>56</v>
      </c>
      <c r="AJ72" s="3">
        <v>1</v>
      </c>
      <c r="AK72" s="9"/>
      <c r="AL72" s="10"/>
      <c r="AM72" s="3"/>
      <c r="AR72" s="3"/>
      <c r="AS72" s="9">
        <v>21.665361009638819</v>
      </c>
      <c r="AT72" s="9">
        <v>0.69623559329630647</v>
      </c>
      <c r="AU72" s="9">
        <v>1.2129992330151773</v>
      </c>
      <c r="AV72" s="9">
        <v>2.2631165241600537</v>
      </c>
      <c r="AW72" s="9">
        <v>43.498936273080425</v>
      </c>
      <c r="AX72" s="21">
        <v>30.4543</v>
      </c>
      <c r="AY72" s="21">
        <v>2.2631165241600537</v>
      </c>
      <c r="AZ72" s="21">
        <v>43.498936273080425</v>
      </c>
      <c r="BA72" s="21">
        <v>12.326599999999999</v>
      </c>
      <c r="BB72" s="21">
        <v>50.956000000000003</v>
      </c>
      <c r="BC72" s="9">
        <v>2100.9</v>
      </c>
      <c r="BD72" s="9">
        <v>2017.3436192092215</v>
      </c>
      <c r="BE72" s="29">
        <v>7.8037237302249753</v>
      </c>
      <c r="BF72" s="7">
        <v>696.86227904295617</v>
      </c>
      <c r="BG72" s="7">
        <v>28.992773773112066</v>
      </c>
      <c r="BH72" s="7">
        <v>1914.9110508841104</v>
      </c>
      <c r="BI72" s="7">
        <v>73.439794551998816</v>
      </c>
      <c r="BJ72" s="2">
        <v>1.7818634115206295</v>
      </c>
      <c r="BK72" s="2">
        <v>1.127237525342875</v>
      </c>
      <c r="BL72" s="7">
        <v>16.600005707493079</v>
      </c>
      <c r="BM72" s="2">
        <v>1023.2315614703881</v>
      </c>
    </row>
    <row r="73" spans="1:65" ht="31.5" x14ac:dyDescent="0.25">
      <c r="A73" s="1">
        <v>3393</v>
      </c>
      <c r="B73" s="1" t="s">
        <v>513</v>
      </c>
      <c r="C73" s="46">
        <v>41911</v>
      </c>
      <c r="D73" s="47">
        <v>0.72039999999833504</v>
      </c>
      <c r="E73" s="31">
        <v>-122.453666666667</v>
      </c>
      <c r="F73" s="31">
        <v>47.704166666666701</v>
      </c>
      <c r="G73" s="1">
        <v>28</v>
      </c>
      <c r="H73" s="1">
        <v>6</v>
      </c>
      <c r="I73" s="1" t="str">
        <f t="shared" si="3"/>
        <v>28_6</v>
      </c>
      <c r="J73" s="31">
        <v>31.324000000000002</v>
      </c>
      <c r="K73" s="31">
        <v>31.06</v>
      </c>
      <c r="L73" s="31">
        <v>12.693099999999999</v>
      </c>
      <c r="M73" s="31">
        <v>30.280799999999999</v>
      </c>
      <c r="N73" s="4">
        <v>22.798901442060128</v>
      </c>
      <c r="O73" s="4">
        <v>182.45711315179764</v>
      </c>
      <c r="P73" s="85">
        <v>2</v>
      </c>
      <c r="Q73" s="71">
        <v>19.747840874999998</v>
      </c>
      <c r="R73" s="71">
        <v>0.69148799999999999</v>
      </c>
      <c r="S73" s="71">
        <v>1.9657728250000002</v>
      </c>
      <c r="T73" s="71">
        <v>2.2068722812500003</v>
      </c>
      <c r="U73" s="71">
        <v>43.962473362500013</v>
      </c>
      <c r="V73" s="48">
        <v>0.1348</v>
      </c>
      <c r="W73" s="51">
        <v>1.33</v>
      </c>
      <c r="X73" s="51"/>
      <c r="Y73" s="51">
        <f t="shared" si="4"/>
        <v>1.33</v>
      </c>
      <c r="Z73" s="51">
        <v>1.1299999999999999</v>
      </c>
      <c r="AA73" s="51"/>
      <c r="AB73" s="51">
        <f t="shared" si="5"/>
        <v>1.1299999999999999</v>
      </c>
      <c r="AC73" s="9">
        <v>2091.1</v>
      </c>
      <c r="AD73" s="10">
        <v>2017.5658431046706</v>
      </c>
      <c r="AE73" s="3">
        <v>2</v>
      </c>
      <c r="AF73" s="1">
        <v>2</v>
      </c>
      <c r="AI73" s="40" t="s">
        <v>56</v>
      </c>
      <c r="AJ73" s="3">
        <v>1</v>
      </c>
      <c r="AK73" s="9"/>
      <c r="AL73" s="10"/>
      <c r="AM73" s="3"/>
      <c r="AR73" s="3"/>
      <c r="AS73" s="9">
        <v>19.348527813747872</v>
      </c>
      <c r="AT73" s="9">
        <v>0.67750570229733476</v>
      </c>
      <c r="AU73" s="9">
        <v>1.9260237319499991</v>
      </c>
      <c r="AV73" s="9">
        <v>2.1622480141214351</v>
      </c>
      <c r="AW73" s="9">
        <v>43.073526062908464</v>
      </c>
      <c r="AX73" s="21">
        <v>30.280799999999999</v>
      </c>
      <c r="AY73" s="21">
        <v>2.1622480141214351</v>
      </c>
      <c r="AZ73" s="21">
        <v>43.073526062908464</v>
      </c>
      <c r="BA73" s="21">
        <v>12.693099999999999</v>
      </c>
      <c r="BB73" s="21">
        <v>31.324000000000002</v>
      </c>
      <c r="BC73" s="9">
        <v>2091.1</v>
      </c>
      <c r="BD73" s="9">
        <v>2017.5658431046706</v>
      </c>
      <c r="BE73" s="29">
        <v>7.7687335856257143</v>
      </c>
      <c r="BF73" s="7">
        <v>760.62951665131175</v>
      </c>
      <c r="BG73" s="7">
        <v>31.310771501112111</v>
      </c>
      <c r="BH73" s="7">
        <v>1917.817540945746</v>
      </c>
      <c r="BI73" s="7">
        <v>68.437530657812488</v>
      </c>
      <c r="BJ73" s="2">
        <v>1.6684661088645329</v>
      </c>
      <c r="BK73" s="2">
        <v>1.0554526308439796</v>
      </c>
      <c r="BL73" s="7">
        <v>17.0293371220803</v>
      </c>
      <c r="BM73" s="2">
        <v>1022.940023492682</v>
      </c>
    </row>
    <row r="74" spans="1:65" ht="31.5" x14ac:dyDescent="0.25">
      <c r="A74" s="1">
        <v>3394</v>
      </c>
      <c r="B74" s="1" t="s">
        <v>513</v>
      </c>
      <c r="C74" s="46">
        <v>41911</v>
      </c>
      <c r="D74" s="47">
        <v>0.72160000009898795</v>
      </c>
      <c r="E74" s="31">
        <v>-122.453666666667</v>
      </c>
      <c r="F74" s="31">
        <v>47.704166666666701</v>
      </c>
      <c r="G74" s="1">
        <v>28</v>
      </c>
      <c r="H74" s="1">
        <v>7</v>
      </c>
      <c r="I74" s="1" t="str">
        <f t="shared" si="3"/>
        <v>28_7</v>
      </c>
      <c r="J74" s="31">
        <v>21.727</v>
      </c>
      <c r="K74" s="31">
        <v>21.544</v>
      </c>
      <c r="L74" s="31">
        <v>12.821400000000001</v>
      </c>
      <c r="M74" s="31">
        <v>30.2178</v>
      </c>
      <c r="N74" s="4">
        <v>22.725880834249097</v>
      </c>
      <c r="O74" s="4">
        <v>190.77943471351912</v>
      </c>
      <c r="P74" s="87">
        <v>3</v>
      </c>
      <c r="Q74" s="71">
        <v>19.382126406249998</v>
      </c>
      <c r="R74" s="71">
        <v>0.74283999999999994</v>
      </c>
      <c r="S74" s="71">
        <v>2.05917421875</v>
      </c>
      <c r="T74" s="71">
        <v>2.1836783203125005</v>
      </c>
      <c r="U74" s="71">
        <v>43.887386328125004</v>
      </c>
      <c r="V74" s="48">
        <v>0.1928</v>
      </c>
      <c r="W74" s="51">
        <v>1.57</v>
      </c>
      <c r="X74" s="51"/>
      <c r="Y74" s="51">
        <f t="shared" si="4"/>
        <v>1.57</v>
      </c>
      <c r="Z74" s="51">
        <v>1.1399999999999999</v>
      </c>
      <c r="AA74" s="51"/>
      <c r="AB74" s="51">
        <f t="shared" si="5"/>
        <v>1.1399999999999999</v>
      </c>
      <c r="AC74" s="9">
        <v>2085.1</v>
      </c>
      <c r="AD74" s="10">
        <v>2016.4289680162494</v>
      </c>
      <c r="AE74" s="3">
        <v>2</v>
      </c>
      <c r="AF74" s="1">
        <v>2</v>
      </c>
      <c r="AI74" s="40" t="s">
        <v>56</v>
      </c>
      <c r="AJ74" s="3">
        <v>1</v>
      </c>
      <c r="AK74" s="9"/>
      <c r="AL74" s="10"/>
      <c r="AM74" s="3"/>
      <c r="AR74" s="3"/>
      <c r="AS74" s="9">
        <v>18.991096811095275</v>
      </c>
      <c r="AT74" s="9">
        <v>0.7278533871600863</v>
      </c>
      <c r="AU74" s="9">
        <v>2.0176308893838675</v>
      </c>
      <c r="AV74" s="9">
        <v>2.1396231515635957</v>
      </c>
      <c r="AW74" s="9">
        <v>43.001969189231936</v>
      </c>
      <c r="AX74" s="21">
        <v>30.2178</v>
      </c>
      <c r="AY74" s="21">
        <v>2.1396231515635957</v>
      </c>
      <c r="AZ74" s="21">
        <v>43.001969189231936</v>
      </c>
      <c r="BA74" s="21">
        <v>12.821400000000001</v>
      </c>
      <c r="BB74" s="21">
        <v>21.727</v>
      </c>
      <c r="BC74" s="9">
        <v>2085.1</v>
      </c>
      <c r="BD74" s="9">
        <v>2016.4289680162494</v>
      </c>
      <c r="BE74" s="29">
        <v>7.7518109665378025</v>
      </c>
      <c r="BF74" s="7">
        <v>792.63642661596941</v>
      </c>
      <c r="BG74" s="7">
        <v>32.507918240734107</v>
      </c>
      <c r="BH74" s="7">
        <v>1917.9159342872156</v>
      </c>
      <c r="BI74" s="7">
        <v>66.005115488299722</v>
      </c>
      <c r="BJ74" s="2">
        <v>1.612658051188506</v>
      </c>
      <c r="BK74" s="2">
        <v>1.0200937374894647</v>
      </c>
      <c r="BL74" s="7">
        <v>17.22709098001992</v>
      </c>
      <c r="BM74" s="2">
        <v>1022.8237355307062</v>
      </c>
    </row>
    <row r="75" spans="1:65" ht="31.5" x14ac:dyDescent="0.25">
      <c r="A75" s="1">
        <v>3395</v>
      </c>
      <c r="B75" s="1" t="s">
        <v>513</v>
      </c>
      <c r="C75" s="46">
        <v>41911</v>
      </c>
      <c r="D75" s="47">
        <v>0.72290000010252697</v>
      </c>
      <c r="E75" s="31">
        <v>-122.453666666667</v>
      </c>
      <c r="F75" s="31">
        <v>47.704166666666701</v>
      </c>
      <c r="G75" s="1">
        <v>28</v>
      </c>
      <c r="H75" s="1">
        <v>8</v>
      </c>
      <c r="I75" s="1" t="str">
        <f t="shared" si="3"/>
        <v>28_8</v>
      </c>
      <c r="J75" s="31">
        <v>9.8829999999999991</v>
      </c>
      <c r="K75" s="31">
        <v>9.8000000000000007</v>
      </c>
      <c r="L75" s="31">
        <v>13.011100000000001</v>
      </c>
      <c r="M75" s="31">
        <v>30.1251</v>
      </c>
      <c r="N75" s="4">
        <v>22.618024385564013</v>
      </c>
      <c r="O75" s="4">
        <v>212.23669331041944</v>
      </c>
      <c r="P75" s="87">
        <v>3</v>
      </c>
      <c r="Q75" s="71">
        <v>17.600607</v>
      </c>
      <c r="R75" s="71">
        <v>0.64915200000000006</v>
      </c>
      <c r="S75" s="71">
        <v>1.6803782000000003</v>
      </c>
      <c r="T75" s="71">
        <v>1.976812625</v>
      </c>
      <c r="U75" s="71">
        <v>41.499291050000011</v>
      </c>
      <c r="V75" s="48">
        <v>0.62180000000000002</v>
      </c>
      <c r="W75" s="51">
        <v>4</v>
      </c>
      <c r="X75" s="51"/>
      <c r="Y75" s="51">
        <f t="shared" si="4"/>
        <v>4</v>
      </c>
      <c r="Z75" s="51">
        <v>2.11</v>
      </c>
      <c r="AA75" s="51"/>
      <c r="AB75" s="51">
        <f t="shared" si="5"/>
        <v>2.11</v>
      </c>
      <c r="AC75" s="9">
        <v>2078.1</v>
      </c>
      <c r="AD75" s="10">
        <v>1994.0114563943853</v>
      </c>
      <c r="AE75" s="3">
        <v>2</v>
      </c>
      <c r="AF75" s="1">
        <v>2</v>
      </c>
      <c r="AI75" s="40" t="s">
        <v>56</v>
      </c>
      <c r="AJ75" s="3">
        <v>1</v>
      </c>
      <c r="AK75" s="9"/>
      <c r="AL75" s="10"/>
      <c r="AM75" s="3"/>
      <c r="AR75" s="3"/>
      <c r="AS75" s="9">
        <v>17.246706408300074</v>
      </c>
      <c r="AT75" s="9">
        <v>0.63609930943636261</v>
      </c>
      <c r="AU75" s="9">
        <v>1.6465903403392705</v>
      </c>
      <c r="AV75" s="9">
        <v>1.9370642709990622</v>
      </c>
      <c r="AW75" s="9">
        <v>40.664852575365444</v>
      </c>
      <c r="AX75" s="21">
        <v>30.1251</v>
      </c>
      <c r="AY75" s="21">
        <v>1.9370642709990622</v>
      </c>
      <c r="AZ75" s="21">
        <v>40.664852575365444</v>
      </c>
      <c r="BA75" s="21">
        <v>13.011100000000001</v>
      </c>
      <c r="BB75" s="21">
        <v>9.8829999999999991</v>
      </c>
      <c r="BC75" s="9">
        <v>2078.1</v>
      </c>
      <c r="BD75" s="9">
        <v>1994.0114563943853</v>
      </c>
      <c r="BE75" s="29">
        <v>7.8038521888709136</v>
      </c>
      <c r="BF75" s="7">
        <v>695.69112112714015</v>
      </c>
      <c r="BG75" s="7">
        <v>28.376797059406027</v>
      </c>
      <c r="BH75" s="7">
        <v>1891.926706255869</v>
      </c>
      <c r="BI75" s="7">
        <v>73.707953079110283</v>
      </c>
      <c r="BJ75" s="2">
        <v>1.8058791434784767</v>
      </c>
      <c r="BK75" s="2">
        <v>1.1422584893961423</v>
      </c>
      <c r="BL75" s="7">
        <v>16.493797387837294</v>
      </c>
      <c r="BM75" s="2">
        <v>1022.6625142203206</v>
      </c>
    </row>
    <row r="76" spans="1:65" ht="31.5" x14ac:dyDescent="0.25">
      <c r="A76" s="1">
        <v>3396</v>
      </c>
      <c r="B76" s="1" t="s">
        <v>513</v>
      </c>
      <c r="C76" s="46">
        <v>41911</v>
      </c>
      <c r="D76" s="47">
        <v>0.72400000000197895</v>
      </c>
      <c r="E76" s="31">
        <v>-122.453666666667</v>
      </c>
      <c r="F76" s="31">
        <v>47.704166666666701</v>
      </c>
      <c r="G76" s="1">
        <v>28</v>
      </c>
      <c r="H76" s="1">
        <v>9</v>
      </c>
      <c r="I76" s="1" t="str">
        <f t="shared" si="3"/>
        <v>28_9</v>
      </c>
      <c r="J76" s="31">
        <v>5.8860000000000001</v>
      </c>
      <c r="K76" s="31">
        <v>5.8369999999999997</v>
      </c>
      <c r="L76" s="31">
        <v>13.094099999999999</v>
      </c>
      <c r="M76" s="31">
        <v>30.0794</v>
      </c>
      <c r="N76" s="4">
        <v>22.566770488357179</v>
      </c>
      <c r="O76" s="4">
        <v>228.10049544605076</v>
      </c>
      <c r="P76" s="85">
        <v>2</v>
      </c>
      <c r="Q76" s="71">
        <v>16.79882515625</v>
      </c>
      <c r="R76" s="71">
        <v>0.62602400000000002</v>
      </c>
      <c r="S76" s="71">
        <v>1.2579537687500002</v>
      </c>
      <c r="T76" s="71">
        <v>1.8594188203124999</v>
      </c>
      <c r="U76" s="71">
        <v>40.449240403125003</v>
      </c>
      <c r="V76" s="48">
        <v>1.3</v>
      </c>
      <c r="W76" s="51">
        <v>4.67</v>
      </c>
      <c r="X76" s="51"/>
      <c r="Y76" s="51">
        <f t="shared" si="4"/>
        <v>4.67</v>
      </c>
      <c r="Z76" s="51">
        <v>1.0900000000000001</v>
      </c>
      <c r="AA76" s="51"/>
      <c r="AB76" s="51">
        <f t="shared" si="5"/>
        <v>1.0900000000000001</v>
      </c>
      <c r="AC76" s="9">
        <v>2096.3000000000002</v>
      </c>
      <c r="AD76" s="10">
        <v>1978.8483973168406</v>
      </c>
      <c r="AE76" s="3">
        <v>2</v>
      </c>
      <c r="AF76" s="1">
        <v>2</v>
      </c>
      <c r="AI76" s="40" t="s">
        <v>56</v>
      </c>
      <c r="AJ76" s="3">
        <v>1</v>
      </c>
      <c r="AK76" s="9"/>
      <c r="AL76" s="10"/>
      <c r="AM76" s="3"/>
      <c r="AR76" s="3"/>
      <c r="AS76" s="9">
        <v>16.461604922897219</v>
      </c>
      <c r="AT76" s="9">
        <v>0.61345717122472121</v>
      </c>
      <c r="AU76" s="9">
        <v>1.2327015585805849</v>
      </c>
      <c r="AV76" s="9">
        <v>1.822092778601003</v>
      </c>
      <c r="AW76" s="9">
        <v>39.637260865222046</v>
      </c>
      <c r="AX76" s="21">
        <v>30.0794</v>
      </c>
      <c r="AY76" s="21">
        <v>1.822092778601003</v>
      </c>
      <c r="AZ76" s="21">
        <v>39.637260865222046</v>
      </c>
      <c r="BA76" s="21">
        <v>13.094099999999999</v>
      </c>
      <c r="BB76" s="21">
        <v>5.8860000000000001</v>
      </c>
      <c r="BC76" s="9">
        <v>2096.3000000000002</v>
      </c>
      <c r="BD76" s="9">
        <v>1978.8483973168406</v>
      </c>
      <c r="BE76" s="29">
        <v>7.906526415882241</v>
      </c>
      <c r="BF76" s="7">
        <v>541.94882546912152</v>
      </c>
      <c r="BG76" s="7">
        <v>22.053836408799562</v>
      </c>
      <c r="BH76" s="7">
        <v>1864.6125073748212</v>
      </c>
      <c r="BI76" s="7">
        <v>92.182053533219673</v>
      </c>
      <c r="BJ76" s="2">
        <v>2.2608510936254609</v>
      </c>
      <c r="BK76" s="2">
        <v>1.4300039694017563</v>
      </c>
      <c r="BL76" s="7">
        <v>14.942053592042029</v>
      </c>
      <c r="BM76" s="2">
        <v>1022.593261524028</v>
      </c>
    </row>
    <row r="77" spans="1:65" x14ac:dyDescent="0.25">
      <c r="A77" s="1">
        <v>3397</v>
      </c>
      <c r="B77" s="1" t="s">
        <v>513</v>
      </c>
      <c r="C77" s="46">
        <v>41911</v>
      </c>
      <c r="D77" s="47">
        <v>0.725100000003295</v>
      </c>
      <c r="E77" s="31">
        <v>-122.453666666667</v>
      </c>
      <c r="F77" s="31">
        <v>47.704166666666701</v>
      </c>
      <c r="G77" s="1">
        <v>28</v>
      </c>
      <c r="H77" s="1">
        <v>10</v>
      </c>
      <c r="I77" s="1" t="str">
        <f t="shared" si="3"/>
        <v>28_10</v>
      </c>
      <c r="J77" s="31">
        <v>1.387</v>
      </c>
      <c r="K77" s="31">
        <v>1.375</v>
      </c>
      <c r="L77" s="31">
        <v>13.104799999999999</v>
      </c>
      <c r="M77" s="31">
        <v>30.071300000000001</v>
      </c>
      <c r="N77" s="4">
        <v>22.558452067489611</v>
      </c>
      <c r="O77" s="4">
        <v>230.66677178720494</v>
      </c>
      <c r="P77" s="85">
        <v>2</v>
      </c>
      <c r="Q77" s="71"/>
      <c r="R77" s="71"/>
      <c r="S77" s="71"/>
      <c r="T77" s="71"/>
      <c r="U77" s="71"/>
      <c r="V77" s="48">
        <v>1.2404999999999999</v>
      </c>
      <c r="W77" s="52"/>
      <c r="X77" s="52"/>
      <c r="Y77" s="51" t="str">
        <f t="shared" si="4"/>
        <v/>
      </c>
      <c r="Z77" s="51"/>
      <c r="AA77" s="51"/>
      <c r="AB77" s="51" t="str">
        <f t="shared" si="5"/>
        <v/>
      </c>
      <c r="AE77" s="3"/>
      <c r="AI77" s="41"/>
      <c r="AJ77" s="3">
        <v>1</v>
      </c>
      <c r="AM77" s="3"/>
      <c r="AQ77" s="31"/>
      <c r="AR77" s="3"/>
      <c r="AS77" s="9" t="s">
        <v>574</v>
      </c>
      <c r="AT77" s="9" t="s">
        <v>574</v>
      </c>
      <c r="AU77" s="9" t="s">
        <v>574</v>
      </c>
      <c r="AV77" s="9" t="s">
        <v>574</v>
      </c>
      <c r="AW77" s="9" t="s">
        <v>574</v>
      </c>
      <c r="AX77" s="21">
        <v>30.071300000000001</v>
      </c>
      <c r="AY77" s="21">
        <v>-999</v>
      </c>
      <c r="AZ77" s="21">
        <v>-999</v>
      </c>
      <c r="BA77" s="21">
        <v>13.104799999999999</v>
      </c>
      <c r="BB77" s="21">
        <v>1.387</v>
      </c>
      <c r="BC77" s="9">
        <v>-999</v>
      </c>
      <c r="BD77" s="9">
        <v>-999</v>
      </c>
      <c r="BE77" s="29">
        <v>-999</v>
      </c>
      <c r="BF77" s="7">
        <v>-999</v>
      </c>
      <c r="BG77" s="7">
        <v>-999</v>
      </c>
      <c r="BH77" s="7">
        <v>-999</v>
      </c>
      <c r="BI77" s="7">
        <v>-999</v>
      </c>
      <c r="BJ77" s="2">
        <v>-999</v>
      </c>
      <c r="BK77" s="2">
        <v>-999</v>
      </c>
      <c r="BL77" s="7">
        <v>-999</v>
      </c>
      <c r="BM77" s="2">
        <v>-999</v>
      </c>
    </row>
    <row r="78" spans="1:65" ht="31.5" x14ac:dyDescent="0.25">
      <c r="A78" s="1">
        <v>3398</v>
      </c>
      <c r="B78" s="1" t="s">
        <v>513</v>
      </c>
      <c r="C78" s="46">
        <v>41911</v>
      </c>
      <c r="D78" s="47">
        <v>0.72589999999763699</v>
      </c>
      <c r="E78" s="31">
        <v>-122.453666666667</v>
      </c>
      <c r="F78" s="31">
        <v>47.704166666666701</v>
      </c>
      <c r="G78" s="1">
        <v>28</v>
      </c>
      <c r="H78" s="1">
        <v>11</v>
      </c>
      <c r="I78" s="1" t="str">
        <f t="shared" si="3"/>
        <v>28_11</v>
      </c>
      <c r="J78" s="31">
        <v>2.85</v>
      </c>
      <c r="K78" s="31">
        <v>2.827</v>
      </c>
      <c r="L78" s="31">
        <v>13.109500000000001</v>
      </c>
      <c r="M78" s="31">
        <v>30.068300000000001</v>
      </c>
      <c r="N78" s="4">
        <v>22.555229213189591</v>
      </c>
      <c r="O78" s="4">
        <v>231.37231394914988</v>
      </c>
      <c r="P78" s="85">
        <v>2</v>
      </c>
      <c r="Q78" s="71">
        <v>16.545088374999999</v>
      </c>
      <c r="R78" s="71">
        <v>0.62249599999999994</v>
      </c>
      <c r="S78" s="71">
        <v>1.1984189250000001</v>
      </c>
      <c r="T78" s="71">
        <v>2.3071887812499998</v>
      </c>
      <c r="U78" s="71">
        <v>40.37301301250001</v>
      </c>
      <c r="V78" s="48">
        <v>1.4420999999999999</v>
      </c>
      <c r="W78" s="51">
        <v>5.88</v>
      </c>
      <c r="X78" s="51"/>
      <c r="Y78" s="51">
        <f t="shared" si="4"/>
        <v>5.88</v>
      </c>
      <c r="Z78" s="51">
        <v>2.2000000000000002</v>
      </c>
      <c r="AA78" s="51"/>
      <c r="AB78" s="51">
        <f t="shared" si="5"/>
        <v>2.2000000000000002</v>
      </c>
      <c r="AC78" s="9">
        <v>2085.1</v>
      </c>
      <c r="AD78" s="10">
        <v>1979.0235709165181</v>
      </c>
      <c r="AE78" s="3">
        <v>2</v>
      </c>
      <c r="AF78" s="1">
        <v>2</v>
      </c>
      <c r="AI78" s="40" t="s">
        <v>56</v>
      </c>
      <c r="AJ78" s="3">
        <v>1</v>
      </c>
      <c r="AK78" s="9"/>
      <c r="AL78" s="10"/>
      <c r="AM78" s="3"/>
      <c r="AR78" s="3"/>
      <c r="AS78" s="9">
        <v>16.213095317587328</v>
      </c>
      <c r="AT78" s="9">
        <v>0.61000502107120602</v>
      </c>
      <c r="AU78" s="9">
        <v>1.1743715005345532</v>
      </c>
      <c r="AV78" s="9">
        <v>2.260892826816006</v>
      </c>
      <c r="AW78" s="9">
        <v>39.562889807160438</v>
      </c>
      <c r="AX78" s="21">
        <v>30.068300000000001</v>
      </c>
      <c r="AY78" s="21">
        <v>2.260892826816006</v>
      </c>
      <c r="AZ78" s="21">
        <v>39.562889807160438</v>
      </c>
      <c r="BA78" s="21">
        <v>13.109500000000001</v>
      </c>
      <c r="BB78" s="21">
        <v>2.85</v>
      </c>
      <c r="BC78" s="9">
        <v>2085.1</v>
      </c>
      <c r="BD78" s="9">
        <v>1979.0235709165181</v>
      </c>
      <c r="BE78" s="29">
        <v>7.8719638989811713</v>
      </c>
      <c r="BF78" s="7">
        <v>588.72153002236337</v>
      </c>
      <c r="BG78" s="7">
        <v>23.947100982300707</v>
      </c>
      <c r="BH78" s="7">
        <v>1869.7046222936992</v>
      </c>
      <c r="BI78" s="7">
        <v>85.371847640517998</v>
      </c>
      <c r="BJ78" s="2">
        <v>2.0951040504392919</v>
      </c>
      <c r="BK78" s="2">
        <v>1.3251154124459761</v>
      </c>
      <c r="BL78" s="7">
        <v>15.46610679975085</v>
      </c>
      <c r="BM78" s="2">
        <v>1022.5680560123094</v>
      </c>
    </row>
    <row r="79" spans="1:65" ht="31.5" x14ac:dyDescent="0.25">
      <c r="A79" s="1">
        <v>3436</v>
      </c>
      <c r="B79" s="1" t="s">
        <v>513</v>
      </c>
      <c r="C79" s="46">
        <v>41912</v>
      </c>
      <c r="D79" s="47">
        <v>5.2199999998265398E-2</v>
      </c>
      <c r="E79" s="31">
        <v>-122.552333333333</v>
      </c>
      <c r="F79" s="31">
        <v>48.2425</v>
      </c>
      <c r="G79" s="1">
        <v>4</v>
      </c>
      <c r="H79" s="1">
        <v>1</v>
      </c>
      <c r="I79" s="1" t="str">
        <f t="shared" si="3"/>
        <v>4_1</v>
      </c>
      <c r="J79" s="31">
        <v>84.658000000000001</v>
      </c>
      <c r="K79" s="31">
        <v>83.929000000000002</v>
      </c>
      <c r="L79" s="31">
        <v>11.78</v>
      </c>
      <c r="M79" s="31">
        <v>30.321300000000001</v>
      </c>
      <c r="N79" s="4">
        <v>22.998375669122311</v>
      </c>
      <c r="O79" s="4">
        <v>125.97732285710423</v>
      </c>
      <c r="P79" s="85">
        <v>2</v>
      </c>
      <c r="Q79" s="71">
        <v>25.557562656249999</v>
      </c>
      <c r="R79" s="71">
        <v>0.30850400000000006</v>
      </c>
      <c r="S79" s="71">
        <v>0.11407326875</v>
      </c>
      <c r="T79" s="71">
        <v>3.0670271328125005</v>
      </c>
      <c r="U79" s="71">
        <v>63.657007903124999</v>
      </c>
      <c r="V79" s="48">
        <v>1.5100000000000001E-2</v>
      </c>
      <c r="W79" s="51"/>
      <c r="X79" s="51"/>
      <c r="Y79" s="51" t="str">
        <f t="shared" si="4"/>
        <v/>
      </c>
      <c r="Z79" s="51"/>
      <c r="AA79" s="51"/>
      <c r="AB79" s="51" t="str">
        <f t="shared" si="5"/>
        <v/>
      </c>
      <c r="AC79" s="9">
        <v>2091.4</v>
      </c>
      <c r="AD79" s="9">
        <v>2074.6</v>
      </c>
      <c r="AE79" s="3">
        <v>6</v>
      </c>
      <c r="AF79" s="1">
        <v>6</v>
      </c>
      <c r="AI79" s="40" t="s">
        <v>25</v>
      </c>
      <c r="AJ79" s="3">
        <v>1</v>
      </c>
      <c r="AK79" s="9"/>
      <c r="AL79" s="9"/>
      <c r="AM79" s="3"/>
      <c r="AR79" s="3"/>
      <c r="AS79" s="9">
        <v>25.040020444380335</v>
      </c>
      <c r="AT79" s="9">
        <v>0.30225677507178123</v>
      </c>
      <c r="AU79" s="9">
        <v>0.11176327805886341</v>
      </c>
      <c r="AV79" s="9">
        <v>3.0049196451960363</v>
      </c>
      <c r="AW79" s="9">
        <v>62.3679495874201</v>
      </c>
      <c r="AX79" s="21">
        <v>30.321300000000001</v>
      </c>
      <c r="AY79" s="21">
        <v>3.0049196451960363</v>
      </c>
      <c r="AZ79" s="21">
        <v>62.3679495874201</v>
      </c>
      <c r="BA79" s="21">
        <v>11.78</v>
      </c>
      <c r="BB79" s="21">
        <v>84.658000000000001</v>
      </c>
      <c r="BC79" s="9">
        <v>2091.4</v>
      </c>
      <c r="BD79" s="9">
        <v>2074.6</v>
      </c>
      <c r="BE79" s="29">
        <v>7.5711746975186474</v>
      </c>
      <c r="BF79" s="7">
        <v>1222.1623545806474</v>
      </c>
      <c r="BG79" s="7">
        <v>51.783434771291539</v>
      </c>
      <c r="BH79" s="7">
        <v>1979.3600376734767</v>
      </c>
      <c r="BI79" s="7">
        <v>43.456527555231617</v>
      </c>
      <c r="BJ79" s="2">
        <v>1.048353741800679</v>
      </c>
      <c r="BK79" s="2">
        <v>0.66252433551582779</v>
      </c>
      <c r="BL79" s="7">
        <v>18.679586910509961</v>
      </c>
      <c r="BM79" s="2">
        <v>1023.3809436709031</v>
      </c>
    </row>
    <row r="80" spans="1:65" ht="31.5" x14ac:dyDescent="0.25">
      <c r="A80" s="1">
        <v>3437</v>
      </c>
      <c r="B80" s="1" t="s">
        <v>513</v>
      </c>
      <c r="C80" s="46">
        <v>41912</v>
      </c>
      <c r="D80" s="47">
        <v>5.3900000100839E-2</v>
      </c>
      <c r="E80" s="31">
        <v>-122.552333333333</v>
      </c>
      <c r="F80" s="31">
        <v>48.2425</v>
      </c>
      <c r="G80" s="1">
        <v>4</v>
      </c>
      <c r="H80" s="1">
        <v>2</v>
      </c>
      <c r="I80" s="1" t="str">
        <f t="shared" si="3"/>
        <v>4_2</v>
      </c>
      <c r="J80" s="31">
        <v>50.976999999999997</v>
      </c>
      <c r="K80" s="31">
        <v>50.542000000000002</v>
      </c>
      <c r="L80" s="31">
        <v>11.430899999999999</v>
      </c>
      <c r="M80" s="31">
        <v>30.078800000000001</v>
      </c>
      <c r="N80" s="4">
        <v>22.872138719399118</v>
      </c>
      <c r="O80" s="4">
        <v>94.087972990453991</v>
      </c>
      <c r="P80" s="85">
        <v>2</v>
      </c>
      <c r="Q80" s="71">
        <v>26.781679000000004</v>
      </c>
      <c r="R80" s="71">
        <v>0.19521599999999995</v>
      </c>
      <c r="S80" s="71">
        <v>2.7757799999999996E-2</v>
      </c>
      <c r="T80" s="71">
        <v>3.5516055</v>
      </c>
      <c r="U80" s="71">
        <v>75.158282199999988</v>
      </c>
      <c r="V80" s="48">
        <v>1.6E-2</v>
      </c>
      <c r="W80" s="51">
        <v>0.24</v>
      </c>
      <c r="X80" s="51"/>
      <c r="Y80" s="51">
        <f t="shared" si="4"/>
        <v>0.24</v>
      </c>
      <c r="Z80" s="51">
        <v>0.91</v>
      </c>
      <c r="AA80" s="51"/>
      <c r="AB80" s="51">
        <f t="shared" si="5"/>
        <v>0.91</v>
      </c>
      <c r="AC80" s="31">
        <v>2086.5</v>
      </c>
      <c r="AD80" s="31">
        <v>2097.1999999999998</v>
      </c>
      <c r="AE80" s="3">
        <v>6</v>
      </c>
      <c r="AF80" s="1">
        <v>6</v>
      </c>
      <c r="AI80" s="40" t="s">
        <v>25</v>
      </c>
      <c r="AJ80" s="3">
        <v>1</v>
      </c>
      <c r="AM80" s="3"/>
      <c r="AR80" s="3"/>
      <c r="AS80" s="9">
        <v>26.244074286238988</v>
      </c>
      <c r="AT80" s="9">
        <v>0.19129731208646134</v>
      </c>
      <c r="AU80" s="9">
        <v>2.7200601023653681E-2</v>
      </c>
      <c r="AV80" s="9">
        <v>3.4803119915452254</v>
      </c>
      <c r="AW80" s="9">
        <v>73.649584900293689</v>
      </c>
      <c r="AX80" s="21">
        <v>30.078800000000001</v>
      </c>
      <c r="AY80" s="21">
        <v>3.4803119915452254</v>
      </c>
      <c r="AZ80" s="21">
        <v>73.649584900293689</v>
      </c>
      <c r="BA80" s="21">
        <v>11.430899999999999</v>
      </c>
      <c r="BB80" s="21">
        <v>50.976999999999997</v>
      </c>
      <c r="BC80" s="9">
        <v>2086.5</v>
      </c>
      <c r="BD80" s="9">
        <v>2097.1999999999998</v>
      </c>
      <c r="BE80" s="29">
        <v>7.4754272285919061</v>
      </c>
      <c r="BF80" s="7">
        <v>1540.1377395964898</v>
      </c>
      <c r="BG80" s="7">
        <v>66.085816201891632</v>
      </c>
      <c r="BH80" s="7">
        <v>1996.7182481133061</v>
      </c>
      <c r="BI80" s="7">
        <v>34.39593568480182</v>
      </c>
      <c r="BJ80" s="2">
        <v>0.83570282242967842</v>
      </c>
      <c r="BK80" s="2">
        <v>0.52719631859352412</v>
      </c>
      <c r="BL80" s="7">
        <v>18.366019069323787</v>
      </c>
      <c r="BM80" s="2">
        <v>1023.1029979436171</v>
      </c>
    </row>
    <row r="81" spans="1:65" x14ac:dyDescent="0.25">
      <c r="A81" s="1">
        <v>3438</v>
      </c>
      <c r="B81" s="1" t="s">
        <v>513</v>
      </c>
      <c r="C81" s="46">
        <v>41912</v>
      </c>
      <c r="D81" s="47">
        <v>5.5199999900651199E-2</v>
      </c>
      <c r="E81" s="31">
        <v>-122.552333333333</v>
      </c>
      <c r="F81" s="31">
        <v>48.2425</v>
      </c>
      <c r="G81" s="1">
        <v>4</v>
      </c>
      <c r="H81" s="1">
        <v>3</v>
      </c>
      <c r="I81" s="1" t="str">
        <f t="shared" si="3"/>
        <v>4_3</v>
      </c>
      <c r="J81" s="31">
        <v>30.933</v>
      </c>
      <c r="K81" s="31">
        <v>30.67</v>
      </c>
      <c r="L81" s="31">
        <v>11.2446</v>
      </c>
      <c r="M81" s="31">
        <v>29.8643</v>
      </c>
      <c r="N81" s="4">
        <v>22.738030757625438</v>
      </c>
      <c r="O81" s="4">
        <v>92.696872924542106</v>
      </c>
      <c r="P81" s="85">
        <v>2</v>
      </c>
      <c r="Q81" s="71">
        <v>26.324532906250003</v>
      </c>
      <c r="R81" s="71">
        <v>0.36416799999999994</v>
      </c>
      <c r="S81" s="71">
        <v>0.65074741874999997</v>
      </c>
      <c r="T81" s="71">
        <v>3.7494410078124996</v>
      </c>
      <c r="U81" s="71">
        <v>75.452607253124995</v>
      </c>
      <c r="V81" s="48">
        <v>4.7699999999999999E-2</v>
      </c>
      <c r="W81" s="51">
        <v>0.34</v>
      </c>
      <c r="X81" s="51"/>
      <c r="Y81" s="51">
        <f t="shared" si="4"/>
        <v>0.34</v>
      </c>
      <c r="Z81" s="51">
        <v>0.86</v>
      </c>
      <c r="AA81" s="51"/>
      <c r="AB81" s="51">
        <f t="shared" si="5"/>
        <v>0.86</v>
      </c>
      <c r="AC81" s="9">
        <v>2079.5</v>
      </c>
      <c r="AD81" s="10">
        <v>2094.9587333678173</v>
      </c>
      <c r="AE81" s="3">
        <v>2</v>
      </c>
      <c r="AF81" s="1">
        <v>2</v>
      </c>
      <c r="AI81" s="40"/>
      <c r="AJ81" s="3">
        <v>1</v>
      </c>
      <c r="AK81" s="9"/>
      <c r="AL81" s="10"/>
      <c r="AM81" s="3"/>
      <c r="AR81" s="3"/>
      <c r="AS81" s="9">
        <v>25.800214582785788</v>
      </c>
      <c r="AT81" s="9">
        <v>0.35691469161654965</v>
      </c>
      <c r="AU81" s="9">
        <v>0.63778617089755818</v>
      </c>
      <c r="AV81" s="9">
        <v>3.674761596400133</v>
      </c>
      <c r="AW81" s="9">
        <v>73.949781555254035</v>
      </c>
      <c r="AX81" s="21">
        <v>29.8643</v>
      </c>
      <c r="AY81" s="21">
        <v>3.674761596400133</v>
      </c>
      <c r="AZ81" s="21">
        <v>73.949781555254035</v>
      </c>
      <c r="BA81" s="21">
        <v>11.2446</v>
      </c>
      <c r="BB81" s="21">
        <v>30.933</v>
      </c>
      <c r="BC81" s="9">
        <v>2079.5</v>
      </c>
      <c r="BD81" s="9">
        <v>2094.9587333678173</v>
      </c>
      <c r="BE81" s="29">
        <v>7.4620604998539406</v>
      </c>
      <c r="BF81" s="7">
        <v>1588.4695571492548</v>
      </c>
      <c r="BG81" s="7">
        <v>68.656194074767143</v>
      </c>
      <c r="BH81" s="7">
        <v>1993.4704645312365</v>
      </c>
      <c r="BI81" s="7">
        <v>32.832074761813303</v>
      </c>
      <c r="BJ81" s="2">
        <v>0.80143820349618111</v>
      </c>
      <c r="BK81" s="2">
        <v>0.50495150939900335</v>
      </c>
      <c r="BL81" s="7">
        <v>18.256118814307619</v>
      </c>
      <c r="BM81" s="2">
        <v>1022.8782996721328</v>
      </c>
    </row>
    <row r="82" spans="1:65" x14ac:dyDescent="0.25">
      <c r="A82" s="1">
        <v>3439</v>
      </c>
      <c r="B82" s="1" t="s">
        <v>513</v>
      </c>
      <c r="C82" s="46">
        <v>41912</v>
      </c>
      <c r="D82" s="47">
        <v>5.5199999900651199E-2</v>
      </c>
      <c r="E82" s="31">
        <v>-122.552333333333</v>
      </c>
      <c r="F82" s="31">
        <v>48.2425</v>
      </c>
      <c r="G82" s="1">
        <v>4</v>
      </c>
      <c r="H82" s="1">
        <v>4</v>
      </c>
      <c r="I82" s="1" t="str">
        <f t="shared" si="3"/>
        <v>4_4</v>
      </c>
      <c r="J82" s="31">
        <v>30.927</v>
      </c>
      <c r="K82" s="31">
        <v>30.664999999999999</v>
      </c>
      <c r="L82" s="31">
        <v>11.243</v>
      </c>
      <c r="M82" s="31">
        <v>29.8645</v>
      </c>
      <c r="N82" s="4">
        <v>22.738463003839115</v>
      </c>
      <c r="O82" s="4">
        <v>93.015433718982052</v>
      </c>
      <c r="P82" s="85">
        <v>2</v>
      </c>
      <c r="Q82" s="71"/>
      <c r="R82" s="71"/>
      <c r="S82" s="71"/>
      <c r="T82" s="71"/>
      <c r="U82" s="71"/>
      <c r="V82" s="48">
        <v>4.3499999999999997E-2</v>
      </c>
      <c r="W82" s="52"/>
      <c r="X82" s="52"/>
      <c r="Y82" s="51" t="str">
        <f t="shared" si="4"/>
        <v/>
      </c>
      <c r="Z82" s="51"/>
      <c r="AA82" s="51"/>
      <c r="AB82" s="51" t="str">
        <f t="shared" si="5"/>
        <v/>
      </c>
      <c r="AE82" s="3"/>
      <c r="AI82" s="41"/>
      <c r="AJ82" s="3">
        <v>1</v>
      </c>
      <c r="AM82" s="3"/>
      <c r="AQ82" s="31"/>
      <c r="AR82" s="3"/>
      <c r="AS82" s="9" t="s">
        <v>574</v>
      </c>
      <c r="AT82" s="9" t="s">
        <v>574</v>
      </c>
      <c r="AU82" s="9" t="s">
        <v>574</v>
      </c>
      <c r="AV82" s="9" t="s">
        <v>574</v>
      </c>
      <c r="AW82" s="9" t="s">
        <v>574</v>
      </c>
      <c r="AX82" s="21">
        <v>29.8645</v>
      </c>
      <c r="AY82" s="21">
        <v>-999</v>
      </c>
      <c r="AZ82" s="21">
        <v>-999</v>
      </c>
      <c r="BA82" s="21">
        <v>11.243</v>
      </c>
      <c r="BB82" s="21">
        <v>30.927</v>
      </c>
      <c r="BC82" s="9">
        <v>-999</v>
      </c>
      <c r="BD82" s="9">
        <v>-999</v>
      </c>
      <c r="BE82" s="29">
        <v>-999</v>
      </c>
      <c r="BF82" s="7">
        <v>-999</v>
      </c>
      <c r="BG82" s="7">
        <v>-999</v>
      </c>
      <c r="BH82" s="7">
        <v>-999</v>
      </c>
      <c r="BI82" s="7">
        <v>-999</v>
      </c>
      <c r="BJ82" s="2">
        <v>-999</v>
      </c>
      <c r="BK82" s="2">
        <v>-999</v>
      </c>
      <c r="BL82" s="7">
        <v>-999</v>
      </c>
      <c r="BM82" s="2">
        <v>-999</v>
      </c>
    </row>
    <row r="83" spans="1:65" x14ac:dyDescent="0.25">
      <c r="A83" s="1">
        <v>3440</v>
      </c>
      <c r="B83" s="1" t="s">
        <v>513</v>
      </c>
      <c r="C83" s="46">
        <v>41912</v>
      </c>
      <c r="D83" s="47">
        <v>5.6300000098417499E-2</v>
      </c>
      <c r="E83" s="31">
        <v>-122.552333333333</v>
      </c>
      <c r="F83" s="31">
        <v>48.2425</v>
      </c>
      <c r="G83" s="1">
        <v>4</v>
      </c>
      <c r="H83" s="1">
        <v>5</v>
      </c>
      <c r="I83" s="1" t="str">
        <f t="shared" si="3"/>
        <v>4_5</v>
      </c>
      <c r="J83" s="31">
        <v>20.962</v>
      </c>
      <c r="K83" s="31">
        <v>20.785</v>
      </c>
      <c r="L83" s="31">
        <v>11.042</v>
      </c>
      <c r="M83" s="31">
        <v>29.587499999999999</v>
      </c>
      <c r="N83" s="4">
        <v>22.557777439545703</v>
      </c>
      <c r="O83" s="4">
        <v>94.859852900055813</v>
      </c>
      <c r="P83" s="85">
        <v>2</v>
      </c>
      <c r="Q83" s="71">
        <v>25.425896874999999</v>
      </c>
      <c r="R83" s="71">
        <v>0.40375999999999995</v>
      </c>
      <c r="S83" s="71">
        <v>1.5599206249999999</v>
      </c>
      <c r="T83" s="71">
        <v>3.88146953125</v>
      </c>
      <c r="U83" s="71">
        <v>73.241089062499981</v>
      </c>
      <c r="V83" s="48">
        <v>0.1246</v>
      </c>
      <c r="W83" s="51">
        <v>0.61</v>
      </c>
      <c r="X83" s="51"/>
      <c r="Y83" s="51">
        <f t="shared" si="4"/>
        <v>0.61</v>
      </c>
      <c r="Z83" s="51">
        <v>0.51</v>
      </c>
      <c r="AA83" s="51"/>
      <c r="AB83" s="51">
        <f t="shared" si="5"/>
        <v>0.51</v>
      </c>
      <c r="AC83" s="9">
        <v>2068.6</v>
      </c>
      <c r="AD83" s="10">
        <v>2062.3425680068231</v>
      </c>
      <c r="AE83" s="3">
        <v>2</v>
      </c>
      <c r="AF83" s="1">
        <v>2</v>
      </c>
      <c r="AI83" s="40"/>
      <c r="AJ83" s="3">
        <v>1</v>
      </c>
      <c r="AK83" s="9"/>
      <c r="AL83" s="10"/>
      <c r="AM83" s="3"/>
      <c r="AR83" s="3"/>
      <c r="AS83" s="9">
        <v>24.924600801814705</v>
      </c>
      <c r="AT83" s="9">
        <v>0.39579948228436695</v>
      </c>
      <c r="AU83" s="9">
        <v>1.5291652857630924</v>
      </c>
      <c r="AV83" s="9">
        <v>3.8049426168300347</v>
      </c>
      <c r="AW83" s="9">
        <v>71.797070370717037</v>
      </c>
      <c r="AX83" s="21">
        <v>29.587499999999999</v>
      </c>
      <c r="AY83" s="21">
        <v>3.8049426168300347</v>
      </c>
      <c r="AZ83" s="21">
        <v>71.797070370717037</v>
      </c>
      <c r="BA83" s="21">
        <v>11.042</v>
      </c>
      <c r="BB83" s="21">
        <v>20.962</v>
      </c>
      <c r="BC83" s="9">
        <v>2068.6</v>
      </c>
      <c r="BD83" s="9">
        <v>2062.3425680068231</v>
      </c>
      <c r="BE83" s="29">
        <v>7.5474817481171748</v>
      </c>
      <c r="BF83" s="7">
        <v>1288.9560852621432</v>
      </c>
      <c r="BG83" s="7">
        <v>56.167580606279067</v>
      </c>
      <c r="BH83" s="7">
        <v>1967.3448486495067</v>
      </c>
      <c r="BI83" s="7">
        <v>38.830138751037147</v>
      </c>
      <c r="BJ83" s="2">
        <v>0.95087133033518445</v>
      </c>
      <c r="BK83" s="2">
        <v>0.59828384124070966</v>
      </c>
      <c r="BL83" s="7">
        <v>18.785331090607869</v>
      </c>
      <c r="BM83" s="2">
        <v>1022.652962002826</v>
      </c>
    </row>
    <row r="84" spans="1:65" x14ac:dyDescent="0.25">
      <c r="A84" s="1">
        <v>3441</v>
      </c>
      <c r="B84" s="1" t="s">
        <v>513</v>
      </c>
      <c r="C84" s="46">
        <v>41912</v>
      </c>
      <c r="D84" s="47">
        <v>5.6300000098417499E-2</v>
      </c>
      <c r="E84" s="31">
        <v>-122.552333333333</v>
      </c>
      <c r="F84" s="31">
        <v>48.2425</v>
      </c>
      <c r="G84" s="1">
        <v>4</v>
      </c>
      <c r="H84" s="1">
        <v>6</v>
      </c>
      <c r="I84" s="1" t="str">
        <f t="shared" si="3"/>
        <v>4_6</v>
      </c>
      <c r="J84" s="31">
        <v>20.966000000000001</v>
      </c>
      <c r="K84" s="31">
        <v>20.789000000000001</v>
      </c>
      <c r="L84" s="31">
        <v>11.0428</v>
      </c>
      <c r="M84" s="31">
        <v>29.589600000000001</v>
      </c>
      <c r="N84" s="4">
        <v>22.559272978654803</v>
      </c>
      <c r="O84" s="4">
        <v>95.131076747235667</v>
      </c>
      <c r="P84" s="85">
        <v>2</v>
      </c>
      <c r="Q84" s="71"/>
      <c r="R84" s="71"/>
      <c r="S84" s="71"/>
      <c r="T84" s="71"/>
      <c r="U84" s="71"/>
      <c r="V84" s="48">
        <v>0.1404</v>
      </c>
      <c r="W84" s="52"/>
      <c r="X84" s="52"/>
      <c r="Y84" s="51" t="str">
        <f t="shared" si="4"/>
        <v/>
      </c>
      <c r="Z84" s="51"/>
      <c r="AA84" s="51"/>
      <c r="AB84" s="51" t="str">
        <f t="shared" si="5"/>
        <v/>
      </c>
      <c r="AE84" s="3"/>
      <c r="AI84" s="41"/>
      <c r="AJ84" s="3">
        <v>1</v>
      </c>
      <c r="AM84" s="3"/>
      <c r="AQ84" s="31"/>
      <c r="AR84" s="3"/>
      <c r="AS84" s="9" t="s">
        <v>574</v>
      </c>
      <c r="AT84" s="9" t="s">
        <v>574</v>
      </c>
      <c r="AU84" s="9" t="s">
        <v>574</v>
      </c>
      <c r="AV84" s="9" t="s">
        <v>574</v>
      </c>
      <c r="AW84" s="9" t="s">
        <v>574</v>
      </c>
      <c r="AX84" s="21">
        <v>29.589600000000001</v>
      </c>
      <c r="AY84" s="21">
        <v>-999</v>
      </c>
      <c r="AZ84" s="21">
        <v>-999</v>
      </c>
      <c r="BA84" s="21">
        <v>11.0428</v>
      </c>
      <c r="BB84" s="21">
        <v>20.966000000000001</v>
      </c>
      <c r="BC84" s="9">
        <v>-999</v>
      </c>
      <c r="BD84" s="9">
        <v>-999</v>
      </c>
      <c r="BE84" s="29">
        <v>-999</v>
      </c>
      <c r="BF84" s="7">
        <v>-999</v>
      </c>
      <c r="BG84" s="7">
        <v>-999</v>
      </c>
      <c r="BH84" s="7">
        <v>-999</v>
      </c>
      <c r="BI84" s="7">
        <v>-999</v>
      </c>
      <c r="BJ84" s="2">
        <v>-999</v>
      </c>
      <c r="BK84" s="2">
        <v>-999</v>
      </c>
      <c r="BL84" s="7">
        <v>-999</v>
      </c>
      <c r="BM84" s="2">
        <v>-999</v>
      </c>
    </row>
    <row r="85" spans="1:65" x14ac:dyDescent="0.25">
      <c r="A85" s="1">
        <v>3442</v>
      </c>
      <c r="B85" s="1" t="s">
        <v>513</v>
      </c>
      <c r="C85" s="46">
        <v>41912</v>
      </c>
      <c r="D85" s="47">
        <v>5.7500000002619303E-2</v>
      </c>
      <c r="E85" s="31">
        <v>-122.552333333333</v>
      </c>
      <c r="F85" s="31">
        <v>48.2425</v>
      </c>
      <c r="G85" s="1">
        <v>4</v>
      </c>
      <c r="H85" s="1">
        <v>7</v>
      </c>
      <c r="I85" s="1" t="str">
        <f t="shared" si="3"/>
        <v>4_7</v>
      </c>
      <c r="J85" s="31">
        <v>11.101000000000001</v>
      </c>
      <c r="K85" s="31">
        <v>11.007</v>
      </c>
      <c r="L85" s="31">
        <v>12.166</v>
      </c>
      <c r="M85" s="31">
        <v>28.8992</v>
      </c>
      <c r="N85" s="4">
        <v>21.826588483972728</v>
      </c>
      <c r="O85" s="4">
        <v>163.28573907017946</v>
      </c>
      <c r="P85" s="86">
        <v>2</v>
      </c>
      <c r="Q85" s="71">
        <v>12.101990906249998</v>
      </c>
      <c r="R85" s="71">
        <v>0.31007200000000001</v>
      </c>
      <c r="S85" s="71">
        <v>2.1473589187499997</v>
      </c>
      <c r="T85" s="71">
        <v>2.5372733203125</v>
      </c>
      <c r="U85" s="71">
        <v>49.660956253124986</v>
      </c>
      <c r="V85" s="48">
        <v>0.79800000000000004</v>
      </c>
      <c r="W85" s="51">
        <v>2.42</v>
      </c>
      <c r="X85" s="51"/>
      <c r="Y85" s="51">
        <f t="shared" si="4"/>
        <v>2.42</v>
      </c>
      <c r="Z85" s="51">
        <v>0.78</v>
      </c>
      <c r="AA85" s="51"/>
      <c r="AB85" s="51">
        <f t="shared" si="5"/>
        <v>0.78</v>
      </c>
      <c r="AC85" s="9">
        <v>1989.6</v>
      </c>
      <c r="AD85" s="10">
        <v>1959.9959979204948</v>
      </c>
      <c r="AE85" s="3">
        <v>2</v>
      </c>
      <c r="AF85" s="1">
        <v>2</v>
      </c>
      <c r="AI85" s="40"/>
      <c r="AJ85" s="3">
        <v>1</v>
      </c>
      <c r="AK85" s="9"/>
      <c r="AL85" s="10"/>
      <c r="AM85" s="3"/>
      <c r="AR85" s="3"/>
      <c r="AS85" s="9">
        <v>11.869455601924425</v>
      </c>
      <c r="AT85" s="9">
        <v>0.30411408056001743</v>
      </c>
      <c r="AU85" s="9">
        <v>2.1060982068939129</v>
      </c>
      <c r="AV85" s="9">
        <v>2.4885205466352929</v>
      </c>
      <c r="AW85" s="9">
        <v>48.706739243305925</v>
      </c>
      <c r="AX85" s="21">
        <v>28.8992</v>
      </c>
      <c r="AY85" s="21">
        <v>2.4885205466352929</v>
      </c>
      <c r="AZ85" s="21">
        <v>48.706739243305925</v>
      </c>
      <c r="BA85" s="21">
        <v>12.166</v>
      </c>
      <c r="BB85" s="21">
        <v>11.101000000000001</v>
      </c>
      <c r="BC85" s="9">
        <v>1989.6</v>
      </c>
      <c r="BD85" s="9">
        <v>1959.9959979204948</v>
      </c>
      <c r="BE85" s="29">
        <v>7.6343541351813933</v>
      </c>
      <c r="BF85" s="7">
        <v>1016.6027661022714</v>
      </c>
      <c r="BG85" s="7">
        <v>42.890195353377145</v>
      </c>
      <c r="BH85" s="7">
        <v>1870.8449287501869</v>
      </c>
      <c r="BI85" s="7">
        <v>46.260873816930783</v>
      </c>
      <c r="BJ85" s="2">
        <v>1.1402179501905951</v>
      </c>
      <c r="BK85" s="2">
        <v>0.71717559281412102</v>
      </c>
      <c r="BL85" s="7">
        <v>18.615079584982389</v>
      </c>
      <c r="BM85" s="2">
        <v>1021.8768190253157</v>
      </c>
    </row>
    <row r="86" spans="1:65" x14ac:dyDescent="0.25">
      <c r="A86" s="1">
        <v>3443</v>
      </c>
      <c r="B86" s="1" t="s">
        <v>513</v>
      </c>
      <c r="C86" s="46">
        <v>41912</v>
      </c>
      <c r="D86" s="47">
        <v>5.7500000002619303E-2</v>
      </c>
      <c r="E86" s="31">
        <v>-122.552333333333</v>
      </c>
      <c r="F86" s="31">
        <v>48.2425</v>
      </c>
      <c r="G86" s="1">
        <v>4</v>
      </c>
      <c r="H86" s="1">
        <v>8</v>
      </c>
      <c r="I86" s="1" t="str">
        <f t="shared" si="3"/>
        <v>4_8</v>
      </c>
      <c r="J86" s="31">
        <v>11.099</v>
      </c>
      <c r="K86" s="31">
        <v>11.005000000000001</v>
      </c>
      <c r="L86" s="31">
        <v>12.1685</v>
      </c>
      <c r="M86" s="31">
        <v>28.900300000000001</v>
      </c>
      <c r="N86" s="4">
        <v>21.826989116566324</v>
      </c>
      <c r="O86" s="4">
        <v>163.1265483458684</v>
      </c>
      <c r="P86" s="85">
        <v>2</v>
      </c>
      <c r="Q86" s="71"/>
      <c r="R86" s="71"/>
      <c r="S86" s="71"/>
      <c r="T86" s="71"/>
      <c r="U86" s="71"/>
      <c r="V86" s="48">
        <v>0.52649999999999997</v>
      </c>
      <c r="W86" s="52"/>
      <c r="X86" s="52"/>
      <c r="Y86" s="51" t="str">
        <f t="shared" si="4"/>
        <v/>
      </c>
      <c r="Z86" s="51"/>
      <c r="AA86" s="51"/>
      <c r="AB86" s="51" t="str">
        <f t="shared" si="5"/>
        <v/>
      </c>
      <c r="AE86" s="3"/>
      <c r="AI86" s="41"/>
      <c r="AJ86" s="3">
        <v>1</v>
      </c>
      <c r="AM86" s="3"/>
      <c r="AQ86" s="31"/>
      <c r="AR86" s="3"/>
      <c r="AS86" s="9" t="s">
        <v>574</v>
      </c>
      <c r="AT86" s="9" t="s">
        <v>574</v>
      </c>
      <c r="AU86" s="9" t="s">
        <v>574</v>
      </c>
      <c r="AV86" s="9" t="s">
        <v>574</v>
      </c>
      <c r="AW86" s="9" t="s">
        <v>574</v>
      </c>
      <c r="AX86" s="21">
        <v>28.900300000000001</v>
      </c>
      <c r="AY86" s="21">
        <v>-999</v>
      </c>
      <c r="AZ86" s="21">
        <v>-999</v>
      </c>
      <c r="BA86" s="21">
        <v>12.1685</v>
      </c>
      <c r="BB86" s="21">
        <v>11.099</v>
      </c>
      <c r="BC86" s="9">
        <v>-999</v>
      </c>
      <c r="BD86" s="9">
        <v>-999</v>
      </c>
      <c r="BE86" s="29">
        <v>-999</v>
      </c>
      <c r="BF86" s="7">
        <v>-999</v>
      </c>
      <c r="BG86" s="7">
        <v>-999</v>
      </c>
      <c r="BH86" s="7">
        <v>-999</v>
      </c>
      <c r="BI86" s="7">
        <v>-999</v>
      </c>
      <c r="BJ86" s="2">
        <v>-999</v>
      </c>
      <c r="BK86" s="2">
        <v>-999</v>
      </c>
      <c r="BL86" s="7">
        <v>-999</v>
      </c>
      <c r="BM86" s="2">
        <v>-999</v>
      </c>
    </row>
    <row r="87" spans="1:65" x14ac:dyDescent="0.25">
      <c r="A87" s="1">
        <v>3444</v>
      </c>
      <c r="B87" s="1" t="s">
        <v>513</v>
      </c>
      <c r="C87" s="46">
        <v>41912</v>
      </c>
      <c r="D87" s="47">
        <v>5.84999999991851E-2</v>
      </c>
      <c r="E87" s="31">
        <v>-122.552333333333</v>
      </c>
      <c r="F87" s="31">
        <v>48.2425</v>
      </c>
      <c r="G87" s="1">
        <v>4</v>
      </c>
      <c r="H87" s="1">
        <v>9</v>
      </c>
      <c r="I87" s="1" t="str">
        <f t="shared" si="3"/>
        <v>4_9</v>
      </c>
      <c r="J87" s="31">
        <v>5.0030000000000001</v>
      </c>
      <c r="K87" s="31">
        <v>4.9610000000000003</v>
      </c>
      <c r="L87" s="31">
        <v>14.1152</v>
      </c>
      <c r="M87" s="31">
        <v>25.995200000000001</v>
      </c>
      <c r="N87" s="4">
        <v>19.219050420199096</v>
      </c>
      <c r="O87" s="4">
        <v>241.82892340845302</v>
      </c>
      <c r="P87" s="85">
        <v>2</v>
      </c>
      <c r="Q87" s="71">
        <v>5.9232749999999994</v>
      </c>
      <c r="R87" s="71">
        <v>0.20854400000000001</v>
      </c>
      <c r="S87" s="71">
        <v>1.6865118000000001</v>
      </c>
      <c r="T87" s="71">
        <v>1.8371111249999998</v>
      </c>
      <c r="U87" s="71">
        <v>49.11189344999999</v>
      </c>
      <c r="V87" s="48">
        <v>0.44840000000000002</v>
      </c>
      <c r="W87" s="51">
        <v>1.87</v>
      </c>
      <c r="X87" s="51"/>
      <c r="Y87" s="51">
        <f t="shared" si="4"/>
        <v>1.87</v>
      </c>
      <c r="Z87" s="51">
        <v>0.5</v>
      </c>
      <c r="AA87" s="51"/>
      <c r="AB87" s="51">
        <f t="shared" si="5"/>
        <v>0.5</v>
      </c>
      <c r="AC87" s="9">
        <v>1861</v>
      </c>
      <c r="AD87" s="10">
        <v>1760.6130567636005</v>
      </c>
      <c r="AE87" s="3">
        <v>2</v>
      </c>
      <c r="AF87" s="1">
        <v>2</v>
      </c>
      <c r="AI87" s="40"/>
      <c r="AJ87" s="3">
        <v>1</v>
      </c>
      <c r="AK87" s="9"/>
      <c r="AL87" s="10"/>
      <c r="AM87" s="3"/>
      <c r="AR87" s="3"/>
      <c r="AS87" s="9">
        <v>5.8220128668142044</v>
      </c>
      <c r="AT87" s="9">
        <v>0.20497880839517019</v>
      </c>
      <c r="AU87" s="9">
        <v>1.6576798138924811</v>
      </c>
      <c r="AV87" s="9">
        <v>1.8057045481625484</v>
      </c>
      <c r="AW87" s="9">
        <v>48.272294563313068</v>
      </c>
      <c r="AX87" s="21">
        <v>25.995200000000001</v>
      </c>
      <c r="AY87" s="21">
        <v>1.8057045481625484</v>
      </c>
      <c r="AZ87" s="21">
        <v>48.272294563313068</v>
      </c>
      <c r="BA87" s="21">
        <v>14.1152</v>
      </c>
      <c r="BB87" s="21">
        <v>5.0030000000000001</v>
      </c>
      <c r="BC87" s="9">
        <v>1861</v>
      </c>
      <c r="BD87" s="9">
        <v>1760.6130567636005</v>
      </c>
      <c r="BE87" s="29">
        <v>7.917231728497037</v>
      </c>
      <c r="BF87" s="7">
        <v>486.86692503338168</v>
      </c>
      <c r="BG87" s="7">
        <v>19.638096139959767</v>
      </c>
      <c r="BH87" s="7">
        <v>1662.3499326341203</v>
      </c>
      <c r="BI87" s="7">
        <v>78.62502798952049</v>
      </c>
      <c r="BJ87" s="2">
        <v>1.9767357798233827</v>
      </c>
      <c r="BK87" s="2">
        <v>1.2339997677121519</v>
      </c>
      <c r="BL87" s="7">
        <v>15.292132235081043</v>
      </c>
      <c r="BM87" s="2">
        <v>1019.2416124307873</v>
      </c>
    </row>
    <row r="88" spans="1:65" x14ac:dyDescent="0.25">
      <c r="A88" s="1">
        <v>3445</v>
      </c>
      <c r="B88" s="1" t="s">
        <v>513</v>
      </c>
      <c r="C88" s="46">
        <v>41912</v>
      </c>
      <c r="D88" s="47">
        <v>5.84999999991851E-2</v>
      </c>
      <c r="E88" s="31">
        <v>-122.552333333333</v>
      </c>
      <c r="F88" s="31">
        <v>48.2425</v>
      </c>
      <c r="G88" s="1">
        <v>4</v>
      </c>
      <c r="H88" s="1">
        <v>10</v>
      </c>
      <c r="I88" s="1" t="str">
        <f t="shared" si="3"/>
        <v>4_10</v>
      </c>
      <c r="J88" s="31">
        <v>4.9939999999999998</v>
      </c>
      <c r="K88" s="31">
        <v>4.952</v>
      </c>
      <c r="L88" s="31">
        <v>14.114599999999999</v>
      </c>
      <c r="M88" s="31">
        <v>25.997699999999998</v>
      </c>
      <c r="N88" s="4">
        <v>19.221091392693779</v>
      </c>
      <c r="O88" s="4">
        <v>242.37012590100929</v>
      </c>
      <c r="P88" s="85">
        <v>2</v>
      </c>
      <c r="Q88" s="71"/>
      <c r="R88" s="71"/>
      <c r="S88" s="71"/>
      <c r="T88" s="71"/>
      <c r="U88" s="71"/>
      <c r="V88" s="48">
        <v>0.38590000000000002</v>
      </c>
      <c r="W88" s="52"/>
      <c r="X88" s="52"/>
      <c r="Y88" s="51" t="str">
        <f t="shared" si="4"/>
        <v/>
      </c>
      <c r="Z88" s="51"/>
      <c r="AA88" s="51"/>
      <c r="AB88" s="51" t="str">
        <f t="shared" si="5"/>
        <v/>
      </c>
      <c r="AE88" s="3"/>
      <c r="AI88" s="41"/>
      <c r="AJ88" s="3">
        <v>1</v>
      </c>
      <c r="AM88" s="3"/>
      <c r="AQ88" s="31"/>
      <c r="AR88" s="3"/>
      <c r="AS88" s="9" t="s">
        <v>574</v>
      </c>
      <c r="AT88" s="9" t="s">
        <v>574</v>
      </c>
      <c r="AU88" s="9" t="s">
        <v>574</v>
      </c>
      <c r="AV88" s="9" t="s">
        <v>574</v>
      </c>
      <c r="AW88" s="9" t="s">
        <v>574</v>
      </c>
      <c r="AX88" s="21">
        <v>25.997699999999998</v>
      </c>
      <c r="AY88" s="21">
        <v>-999</v>
      </c>
      <c r="AZ88" s="21">
        <v>-999</v>
      </c>
      <c r="BA88" s="21">
        <v>14.114599999999999</v>
      </c>
      <c r="BB88" s="21">
        <v>4.9939999999999998</v>
      </c>
      <c r="BC88" s="9">
        <v>-999</v>
      </c>
      <c r="BD88" s="9">
        <v>-999</v>
      </c>
      <c r="BE88" s="29">
        <v>-999</v>
      </c>
      <c r="BF88" s="7">
        <v>-999</v>
      </c>
      <c r="BG88" s="7">
        <v>-999</v>
      </c>
      <c r="BH88" s="7">
        <v>-999</v>
      </c>
      <c r="BI88" s="7">
        <v>-999</v>
      </c>
      <c r="BJ88" s="2">
        <v>-999</v>
      </c>
      <c r="BK88" s="2">
        <v>-999</v>
      </c>
      <c r="BL88" s="7">
        <v>-999</v>
      </c>
      <c r="BM88" s="2">
        <v>-999</v>
      </c>
    </row>
    <row r="89" spans="1:65" x14ac:dyDescent="0.25">
      <c r="A89" s="1">
        <v>3446</v>
      </c>
      <c r="B89" s="1" t="s">
        <v>513</v>
      </c>
      <c r="C89" s="46">
        <v>41912</v>
      </c>
      <c r="D89" s="47">
        <v>5.9200000003329499E-2</v>
      </c>
      <c r="E89" s="31">
        <v>-122.552333333333</v>
      </c>
      <c r="F89" s="31">
        <v>48.2425</v>
      </c>
      <c r="G89" s="1">
        <v>4</v>
      </c>
      <c r="H89" s="1">
        <v>11</v>
      </c>
      <c r="I89" s="1" t="str">
        <f t="shared" si="3"/>
        <v>4_11</v>
      </c>
      <c r="J89" s="31">
        <v>2.609</v>
      </c>
      <c r="K89" s="31">
        <v>2.5870000000000002</v>
      </c>
      <c r="L89" s="31">
        <v>14.2194</v>
      </c>
      <c r="M89" s="31">
        <v>25.6433</v>
      </c>
      <c r="N89" s="4">
        <v>18.927960853964692</v>
      </c>
      <c r="O89" s="4">
        <v>250.01826259547886</v>
      </c>
      <c r="P89" s="85">
        <v>2</v>
      </c>
      <c r="Q89" s="71">
        <v>5.950526656250001</v>
      </c>
      <c r="R89" s="71">
        <v>0.20893599999999998</v>
      </c>
      <c r="S89" s="71">
        <v>1.7409787687499998</v>
      </c>
      <c r="T89" s="71">
        <v>1.8327521953125003</v>
      </c>
      <c r="U89" s="71">
        <v>49.398587028125</v>
      </c>
      <c r="V89" s="48">
        <v>0.48070000000000002</v>
      </c>
      <c r="W89" s="51">
        <v>1.97</v>
      </c>
      <c r="X89" s="51"/>
      <c r="Y89" s="51">
        <f t="shared" si="4"/>
        <v>1.97</v>
      </c>
      <c r="Z89" s="51">
        <v>0.55000000000000004</v>
      </c>
      <c r="AA89" s="51"/>
      <c r="AB89" s="51">
        <f t="shared" si="5"/>
        <v>0.55000000000000004</v>
      </c>
      <c r="AC89" s="9">
        <v>1845.9</v>
      </c>
      <c r="AD89" s="10">
        <v>1768.9021424394421</v>
      </c>
      <c r="AE89" s="3">
        <v>2</v>
      </c>
      <c r="AF89" s="1">
        <v>2</v>
      </c>
      <c r="AI89" s="40"/>
      <c r="AJ89" s="3">
        <v>1</v>
      </c>
      <c r="AK89" s="9"/>
      <c r="AL89" s="10"/>
      <c r="AM89" s="3"/>
      <c r="AR89" s="3"/>
      <c r="AS89" s="9">
        <v>5.8503291460728288</v>
      </c>
      <c r="AT89" s="9">
        <v>0.20541784636491137</v>
      </c>
      <c r="AU89" s="9">
        <v>1.7116634244154192</v>
      </c>
      <c r="AV89" s="9">
        <v>1.801891530811623</v>
      </c>
      <c r="AW89" s="9">
        <v>48.566792514392375</v>
      </c>
      <c r="AX89" s="21">
        <v>25.6433</v>
      </c>
      <c r="AY89" s="21">
        <v>1.801891530811623</v>
      </c>
      <c r="AZ89" s="21">
        <v>48.566792514392375</v>
      </c>
      <c r="BA89" s="21">
        <v>14.2194</v>
      </c>
      <c r="BB89" s="21">
        <v>2.609</v>
      </c>
      <c r="BC89" s="9">
        <v>1845.9</v>
      </c>
      <c r="BD89" s="9">
        <v>1768.9021424394421</v>
      </c>
      <c r="BE89" s="29">
        <v>7.8386036580239038</v>
      </c>
      <c r="BF89" s="7">
        <v>591.50611280424118</v>
      </c>
      <c r="BG89" s="7">
        <v>23.828966419879578</v>
      </c>
      <c r="BH89" s="7">
        <v>1679.1927247484412</v>
      </c>
      <c r="BI89" s="7">
        <v>65.880451271121231</v>
      </c>
      <c r="BJ89" s="2">
        <v>1.660625813191893</v>
      </c>
      <c r="BK89" s="2">
        <v>1.0352597736970666</v>
      </c>
      <c r="BL89" s="7">
        <v>16.59944487154695</v>
      </c>
      <c r="BM89" s="2">
        <v>1018.939728259591</v>
      </c>
    </row>
    <row r="90" spans="1:65" x14ac:dyDescent="0.25">
      <c r="A90" s="1">
        <v>3447</v>
      </c>
      <c r="B90" s="1" t="s">
        <v>513</v>
      </c>
      <c r="C90" s="46">
        <v>41912</v>
      </c>
      <c r="D90" s="47">
        <v>5.93000000008033E-2</v>
      </c>
      <c r="E90" s="31">
        <v>-122.552333333333</v>
      </c>
      <c r="F90" s="31">
        <v>48.2425</v>
      </c>
      <c r="G90" s="1">
        <v>4</v>
      </c>
      <c r="H90" s="1">
        <v>12</v>
      </c>
      <c r="I90" s="1" t="str">
        <f t="shared" si="3"/>
        <v>4_12</v>
      </c>
      <c r="J90" s="31">
        <v>2.5990000000000002</v>
      </c>
      <c r="K90" s="31">
        <v>2.5779999999999998</v>
      </c>
      <c r="L90" s="31">
        <v>14.2197</v>
      </c>
      <c r="M90" s="31">
        <v>25.6449</v>
      </c>
      <c r="N90" s="4">
        <v>18.929133546162916</v>
      </c>
      <c r="O90" s="4">
        <v>250.16226189928523</v>
      </c>
      <c r="P90" s="85">
        <v>2</v>
      </c>
      <c r="Q90" s="71"/>
      <c r="R90" s="71"/>
      <c r="S90" s="71"/>
      <c r="T90" s="71"/>
      <c r="U90" s="71"/>
      <c r="V90" s="48">
        <v>0.48820000000000002</v>
      </c>
      <c r="W90" s="51"/>
      <c r="X90" s="51"/>
      <c r="Y90" s="51" t="str">
        <f t="shared" si="4"/>
        <v/>
      </c>
      <c r="Z90" s="51"/>
      <c r="AA90" s="51"/>
      <c r="AB90" s="51" t="str">
        <f t="shared" si="5"/>
        <v/>
      </c>
      <c r="AE90" s="3"/>
      <c r="AI90" s="41"/>
      <c r="AJ90" s="3">
        <v>1</v>
      </c>
      <c r="AM90" s="3"/>
      <c r="AQ90" s="31"/>
      <c r="AR90" s="3"/>
      <c r="AS90" s="9" t="s">
        <v>574</v>
      </c>
      <c r="AT90" s="9" t="s">
        <v>574</v>
      </c>
      <c r="AU90" s="9" t="s">
        <v>574</v>
      </c>
      <c r="AV90" s="9" t="s">
        <v>574</v>
      </c>
      <c r="AW90" s="9" t="s">
        <v>574</v>
      </c>
      <c r="AX90" s="21">
        <v>25.6449</v>
      </c>
      <c r="AY90" s="21">
        <v>-999</v>
      </c>
      <c r="AZ90" s="21">
        <v>-999</v>
      </c>
      <c r="BA90" s="21">
        <v>14.2197</v>
      </c>
      <c r="BB90" s="21">
        <v>2.5990000000000002</v>
      </c>
      <c r="BC90" s="9">
        <v>-999</v>
      </c>
      <c r="BD90" s="9">
        <v>-999</v>
      </c>
      <c r="BE90" s="29">
        <v>-999</v>
      </c>
      <c r="BF90" s="7">
        <v>-999</v>
      </c>
      <c r="BG90" s="7">
        <v>-999</v>
      </c>
      <c r="BH90" s="7">
        <v>-999</v>
      </c>
      <c r="BI90" s="7">
        <v>-999</v>
      </c>
      <c r="BJ90" s="2">
        <v>-999</v>
      </c>
      <c r="BK90" s="2">
        <v>-999</v>
      </c>
      <c r="BL90" s="7">
        <v>-999</v>
      </c>
      <c r="BM90" s="2">
        <v>-999</v>
      </c>
    </row>
    <row r="91" spans="1:65" x14ac:dyDescent="0.25">
      <c r="A91" s="1">
        <v>3456</v>
      </c>
      <c r="B91" s="1" t="s">
        <v>513</v>
      </c>
      <c r="C91" s="46">
        <v>41912</v>
      </c>
      <c r="D91" s="47">
        <v>0.79050000000279397</v>
      </c>
      <c r="E91" s="31">
        <v>-123.017</v>
      </c>
      <c r="F91" s="31">
        <v>48.271999999999998</v>
      </c>
      <c r="G91" s="1">
        <v>22</v>
      </c>
      <c r="H91" s="1">
        <v>1</v>
      </c>
      <c r="I91" s="1" t="str">
        <f t="shared" si="3"/>
        <v>22_1</v>
      </c>
      <c r="J91" s="31">
        <v>86.552999999999997</v>
      </c>
      <c r="K91" s="31">
        <v>85.807000000000002</v>
      </c>
      <c r="L91" s="31">
        <v>9.3573000000000004</v>
      </c>
      <c r="M91" s="31">
        <v>32.388800000000003</v>
      </c>
      <c r="N91" s="4">
        <v>25.018238771011511</v>
      </c>
      <c r="O91" s="4">
        <v>129.66628647378874</v>
      </c>
      <c r="P91" s="85">
        <v>2</v>
      </c>
      <c r="Q91" s="71">
        <v>24.941038054110301</v>
      </c>
      <c r="R91" s="71">
        <v>0.26776393340270543</v>
      </c>
      <c r="S91" s="71">
        <v>0.9920963163371489</v>
      </c>
      <c r="T91" s="71">
        <v>2.3521978772112382</v>
      </c>
      <c r="U91" s="71">
        <v>45.110875691987516</v>
      </c>
      <c r="V91" s="48">
        <v>-1.7500000000000002E-2</v>
      </c>
      <c r="W91" s="51"/>
      <c r="X91" s="51"/>
      <c r="Y91" s="51" t="str">
        <f t="shared" si="4"/>
        <v/>
      </c>
      <c r="Z91" s="51"/>
      <c r="AA91" s="51"/>
      <c r="AB91" s="51" t="str">
        <f t="shared" si="5"/>
        <v/>
      </c>
      <c r="AC91" s="9">
        <v>2190.3500000000004</v>
      </c>
      <c r="AD91" s="12">
        <v>2158.8000000000002</v>
      </c>
      <c r="AE91" s="3">
        <v>6</v>
      </c>
      <c r="AF91" s="1">
        <v>2</v>
      </c>
      <c r="AI91" s="40" t="s">
        <v>544</v>
      </c>
      <c r="AJ91" s="3">
        <v>1</v>
      </c>
      <c r="AK91" s="9"/>
      <c r="AL91" s="10"/>
      <c r="AM91" s="3"/>
      <c r="AR91" s="3"/>
      <c r="AS91" s="9">
        <v>24.398499549566409</v>
      </c>
      <c r="AT91" s="9">
        <v>0.26193930638902935</v>
      </c>
      <c r="AU91" s="9">
        <v>0.97051540015149096</v>
      </c>
      <c r="AV91" s="9">
        <v>2.3010308842446729</v>
      </c>
      <c r="AW91" s="9">
        <v>44.129585860205118</v>
      </c>
      <c r="AX91" s="21">
        <v>32.388800000000003</v>
      </c>
      <c r="AY91" s="21">
        <v>2.3010308842446729</v>
      </c>
      <c r="AZ91" s="21">
        <v>44.129585860205118</v>
      </c>
      <c r="BA91" s="21">
        <v>9.3573000000000004</v>
      </c>
      <c r="BB91" s="21">
        <v>86.552999999999997</v>
      </c>
      <c r="BC91" s="9">
        <v>2190.3500000000004</v>
      </c>
      <c r="BD91" s="9">
        <v>2158.8000000000002</v>
      </c>
      <c r="BE91" s="29">
        <v>7.6414360769585334</v>
      </c>
      <c r="BF91" s="7">
        <v>1053.2450384933175</v>
      </c>
      <c r="BG91" s="7">
        <v>47.743594733886709</v>
      </c>
      <c r="BH91" s="7">
        <v>2060.1502904250224</v>
      </c>
      <c r="BI91" s="7">
        <v>50.906114841091188</v>
      </c>
      <c r="BJ91" s="2">
        <v>1.2116450667505707</v>
      </c>
      <c r="BK91" s="2">
        <v>0.76672968772956596</v>
      </c>
      <c r="BL91" s="7">
        <v>18.556438552483336</v>
      </c>
      <c r="BM91" s="2">
        <v>1025.4121836967777</v>
      </c>
    </row>
    <row r="92" spans="1:65" ht="63" x14ac:dyDescent="0.25">
      <c r="A92" s="1">
        <v>3457</v>
      </c>
      <c r="B92" s="1" t="s">
        <v>513</v>
      </c>
      <c r="C92" s="46">
        <v>41912</v>
      </c>
      <c r="D92" s="47">
        <v>0.79140000000188604</v>
      </c>
      <c r="E92" s="31">
        <v>-123.017</v>
      </c>
      <c r="F92" s="31">
        <v>48.271999999999998</v>
      </c>
      <c r="G92" s="1">
        <v>22</v>
      </c>
      <c r="H92" s="1">
        <v>2</v>
      </c>
      <c r="I92" s="1" t="str">
        <f t="shared" si="3"/>
        <v>22_2</v>
      </c>
      <c r="J92" s="31">
        <v>79.731999999999999</v>
      </c>
      <c r="K92" s="31">
        <v>79.046000000000006</v>
      </c>
      <c r="L92" s="31">
        <v>9.5310000000000006</v>
      </c>
      <c r="M92" s="31">
        <v>32.291699999999999</v>
      </c>
      <c r="N92" s="4">
        <v>24.914634110178667</v>
      </c>
      <c r="O92" s="4">
        <v>135.4674320183062</v>
      </c>
      <c r="P92" s="85">
        <v>2</v>
      </c>
      <c r="Q92" s="71">
        <v>24.914469417273668</v>
      </c>
      <c r="R92" s="71">
        <v>0.27179672216441209</v>
      </c>
      <c r="S92" s="71">
        <v>0.99338532778355892</v>
      </c>
      <c r="T92" s="71">
        <v>2.3341324141519251</v>
      </c>
      <c r="U92" s="71">
        <v>45.001489073881373</v>
      </c>
      <c r="V92" s="48">
        <v>-7.9000000000000008E-3</v>
      </c>
      <c r="W92" s="51"/>
      <c r="X92" s="51"/>
      <c r="Y92" s="51" t="str">
        <f t="shared" si="4"/>
        <v/>
      </c>
      <c r="Z92" s="51"/>
      <c r="AA92" s="51"/>
      <c r="AB92" s="51" t="str">
        <f t="shared" si="5"/>
        <v/>
      </c>
      <c r="AC92" s="9">
        <v>2186.0500000000002</v>
      </c>
      <c r="AD92" s="9">
        <v>2147.8286970944068</v>
      </c>
      <c r="AE92" s="1">
        <v>6</v>
      </c>
      <c r="AF92" s="1">
        <v>4</v>
      </c>
      <c r="AI92" s="40" t="s">
        <v>23</v>
      </c>
      <c r="AJ92" s="3">
        <v>1</v>
      </c>
      <c r="AK92" s="9"/>
      <c r="AL92" s="9"/>
      <c r="AR92" s="3"/>
      <c r="AS92" s="9">
        <v>24.374265605069866</v>
      </c>
      <c r="AT92" s="9">
        <v>0.26590353523762505</v>
      </c>
      <c r="AU92" s="9">
        <v>0.97184641671672534</v>
      </c>
      <c r="AV92" s="9">
        <v>2.2835229788396432</v>
      </c>
      <c r="AW92" s="9">
        <v>44.025751820745093</v>
      </c>
      <c r="AX92" s="21">
        <v>32.291699999999999</v>
      </c>
      <c r="AY92" s="21">
        <v>2.2835229788396432</v>
      </c>
      <c r="AZ92" s="21">
        <v>44.025751820745093</v>
      </c>
      <c r="BA92" s="21">
        <v>9.5310000000000006</v>
      </c>
      <c r="BB92" s="21">
        <v>79.731999999999999</v>
      </c>
      <c r="BC92" s="9">
        <v>2186.0500000000002</v>
      </c>
      <c r="BD92" s="9">
        <v>-999</v>
      </c>
      <c r="BE92" s="29">
        <v>-999</v>
      </c>
      <c r="BF92" s="7">
        <v>-999</v>
      </c>
      <c r="BG92" s="7">
        <v>-999</v>
      </c>
      <c r="BH92" s="7">
        <v>-999</v>
      </c>
      <c r="BI92" s="7">
        <v>-999</v>
      </c>
      <c r="BJ92" s="2">
        <v>-999</v>
      </c>
      <c r="BK92" s="2">
        <v>-999</v>
      </c>
      <c r="BL92" s="7">
        <v>-999</v>
      </c>
      <c r="BM92" s="2">
        <v>-999</v>
      </c>
    </row>
    <row r="93" spans="1:65" ht="110.25" x14ac:dyDescent="0.25">
      <c r="A93" s="1">
        <v>3458</v>
      </c>
      <c r="B93" s="1" t="s">
        <v>513</v>
      </c>
      <c r="C93" s="46">
        <v>41912</v>
      </c>
      <c r="D93" s="47">
        <v>0.79280000009748597</v>
      </c>
      <c r="E93" s="31">
        <v>-123.017</v>
      </c>
      <c r="F93" s="31">
        <v>48.271999999999998</v>
      </c>
      <c r="G93" s="1">
        <v>22</v>
      </c>
      <c r="H93" s="1">
        <v>3</v>
      </c>
      <c r="I93" s="1" t="str">
        <f t="shared" si="3"/>
        <v>22_3</v>
      </c>
      <c r="J93" s="31">
        <v>44.868000000000002</v>
      </c>
      <c r="K93" s="31">
        <v>44.484999999999999</v>
      </c>
      <c r="L93" s="31">
        <v>9.8170000000000002</v>
      </c>
      <c r="M93" s="31">
        <v>32.142000000000003</v>
      </c>
      <c r="N93" s="4">
        <v>24.751466728072728</v>
      </c>
      <c r="O93" s="4">
        <v>143.22856954431546</v>
      </c>
      <c r="P93" s="85">
        <v>2</v>
      </c>
      <c r="Q93" s="71">
        <v>24.46942357960458</v>
      </c>
      <c r="R93" s="71">
        <v>0.28761207075962536</v>
      </c>
      <c r="S93" s="71">
        <v>1.0876845993756505</v>
      </c>
      <c r="T93" s="71">
        <v>2.3254128199791881</v>
      </c>
      <c r="U93" s="71">
        <v>44.41288776274714</v>
      </c>
      <c r="V93" s="48">
        <v>7.6E-3</v>
      </c>
      <c r="W93" s="51">
        <v>0.21</v>
      </c>
      <c r="X93" s="51"/>
      <c r="Y93" s="51">
        <f t="shared" si="4"/>
        <v>0.21</v>
      </c>
      <c r="Z93" s="51">
        <v>0.25</v>
      </c>
      <c r="AA93" s="51"/>
      <c r="AB93" s="51">
        <f t="shared" si="5"/>
        <v>0.25</v>
      </c>
      <c r="AC93" s="9">
        <v>2181.5</v>
      </c>
      <c r="AD93" s="10">
        <v>2138.3864740756771</v>
      </c>
      <c r="AE93" s="3">
        <v>6</v>
      </c>
      <c r="AF93" s="1">
        <v>4</v>
      </c>
      <c r="AI93" s="40" t="s">
        <v>26</v>
      </c>
      <c r="AJ93" s="3">
        <v>1</v>
      </c>
      <c r="AK93" s="9"/>
      <c r="AL93" s="10"/>
      <c r="AM93" s="3"/>
      <c r="AR93" s="3"/>
      <c r="AS93" s="9">
        <v>23.941529729478972</v>
      </c>
      <c r="AT93" s="9">
        <v>0.28140723953906294</v>
      </c>
      <c r="AU93" s="9">
        <v>1.0642193138523199</v>
      </c>
      <c r="AV93" s="9">
        <v>2.2752452660653537</v>
      </c>
      <c r="AW93" s="9">
        <v>43.454741354434731</v>
      </c>
      <c r="AX93" s="21">
        <v>32.142000000000003</v>
      </c>
      <c r="AY93" s="21">
        <v>2.2752452660653537</v>
      </c>
      <c r="AZ93" s="21">
        <v>43.454741354434731</v>
      </c>
      <c r="BA93" s="21">
        <v>9.8170000000000002</v>
      </c>
      <c r="BB93" s="21">
        <v>44.868000000000002</v>
      </c>
      <c r="BC93" s="9">
        <v>2181.5</v>
      </c>
      <c r="BD93" s="9">
        <v>-999</v>
      </c>
      <c r="BE93" s="29">
        <v>-999</v>
      </c>
      <c r="BF93" s="7">
        <v>-999</v>
      </c>
      <c r="BG93" s="7">
        <v>-999</v>
      </c>
      <c r="BH93" s="7">
        <v>-999</v>
      </c>
      <c r="BI93" s="7">
        <v>-999</v>
      </c>
      <c r="BJ93" s="2">
        <v>-999</v>
      </c>
      <c r="BK93" s="2">
        <v>-999</v>
      </c>
      <c r="BL93" s="7">
        <v>-999</v>
      </c>
      <c r="BM93" s="2">
        <v>-999</v>
      </c>
    </row>
    <row r="94" spans="1:65" ht="63" x14ac:dyDescent="0.25">
      <c r="A94" s="1">
        <v>3459</v>
      </c>
      <c r="B94" s="1" t="s">
        <v>513</v>
      </c>
      <c r="C94" s="46">
        <v>41912</v>
      </c>
      <c r="D94" s="47">
        <v>0.79349999999976695</v>
      </c>
      <c r="E94" s="31">
        <v>-123.017</v>
      </c>
      <c r="F94" s="31">
        <v>48.271999999999998</v>
      </c>
      <c r="G94" s="1">
        <v>22</v>
      </c>
      <c r="H94" s="1">
        <v>4</v>
      </c>
      <c r="I94" s="1" t="str">
        <f t="shared" si="3"/>
        <v>22_4</v>
      </c>
      <c r="J94" s="31">
        <v>30.472999999999999</v>
      </c>
      <c r="K94" s="31">
        <v>30.213999999999999</v>
      </c>
      <c r="L94" s="31">
        <v>9.9221000000000004</v>
      </c>
      <c r="M94" s="31">
        <v>32.073099999999997</v>
      </c>
      <c r="N94" s="4">
        <v>24.680502302815967</v>
      </c>
      <c r="O94" s="4">
        <v>147.33840870367942</v>
      </c>
      <c r="P94" s="85">
        <v>2</v>
      </c>
      <c r="Q94" s="71">
        <v>24.230269895941728</v>
      </c>
      <c r="R94" s="71">
        <v>0.31127965660770035</v>
      </c>
      <c r="S94" s="71">
        <v>1.133305098855359</v>
      </c>
      <c r="T94" s="71">
        <v>2.3073339334027057</v>
      </c>
      <c r="U94" s="71">
        <v>44.423016274713845</v>
      </c>
      <c r="V94" s="48">
        <v>4.1099999999999998E-2</v>
      </c>
      <c r="W94" s="51">
        <v>0.2</v>
      </c>
      <c r="X94" s="51"/>
      <c r="Y94" s="51">
        <f t="shared" si="4"/>
        <v>0.2</v>
      </c>
      <c r="Z94" s="51">
        <v>0.23</v>
      </c>
      <c r="AA94" s="51"/>
      <c r="AB94" s="51">
        <f t="shared" si="5"/>
        <v>0.23</v>
      </c>
      <c r="AC94" s="9">
        <v>2171.79</v>
      </c>
      <c r="AD94" s="9">
        <v>2132.7060981921977</v>
      </c>
      <c r="AE94" s="1">
        <v>6</v>
      </c>
      <c r="AF94" s="1">
        <v>4</v>
      </c>
      <c r="AI94" s="40" t="s">
        <v>23</v>
      </c>
      <c r="AJ94" s="3">
        <v>1</v>
      </c>
      <c r="AK94" s="9"/>
      <c r="AL94" s="9"/>
      <c r="AR94" s="3"/>
      <c r="AS94" s="9">
        <v>23.708748041490757</v>
      </c>
      <c r="AT94" s="9">
        <v>0.30457980784563193</v>
      </c>
      <c r="AU94" s="9">
        <v>1.1089123298374299</v>
      </c>
      <c r="AV94" s="9">
        <v>2.2576718752847573</v>
      </c>
      <c r="AW94" s="9">
        <v>43.466874476566787</v>
      </c>
      <c r="AX94" s="21">
        <v>32.073099999999997</v>
      </c>
      <c r="AY94" s="21">
        <v>2.2576718752847573</v>
      </c>
      <c r="AZ94" s="21">
        <v>43.466874476566787</v>
      </c>
      <c r="BA94" s="21">
        <v>9.9221000000000004</v>
      </c>
      <c r="BB94" s="21">
        <v>30.472999999999999</v>
      </c>
      <c r="BC94" s="9">
        <v>2171.79</v>
      </c>
      <c r="BD94" s="9">
        <v>-999</v>
      </c>
      <c r="BE94" s="29">
        <v>-999</v>
      </c>
      <c r="BF94" s="7">
        <v>-999</v>
      </c>
      <c r="BG94" s="7">
        <v>-999</v>
      </c>
      <c r="BH94" s="7">
        <v>-999</v>
      </c>
      <c r="BI94" s="7">
        <v>-999</v>
      </c>
      <c r="BJ94" s="2">
        <v>-999</v>
      </c>
      <c r="BK94" s="2">
        <v>-999</v>
      </c>
      <c r="BL94" s="7">
        <v>-999</v>
      </c>
      <c r="BM94" s="2">
        <v>-999</v>
      </c>
    </row>
    <row r="95" spans="1:65" ht="63" x14ac:dyDescent="0.25">
      <c r="A95" s="1">
        <v>3460</v>
      </c>
      <c r="B95" s="1" t="s">
        <v>513</v>
      </c>
      <c r="C95" s="46">
        <v>41912</v>
      </c>
      <c r="D95" s="47">
        <v>0.79349999999976695</v>
      </c>
      <c r="E95" s="31">
        <v>-123.017</v>
      </c>
      <c r="F95" s="31">
        <v>48.271999999999998</v>
      </c>
      <c r="G95" s="1">
        <v>22</v>
      </c>
      <c r="H95" s="1">
        <v>5</v>
      </c>
      <c r="I95" s="1" t="str">
        <f t="shared" si="3"/>
        <v>22_5</v>
      </c>
      <c r="J95" s="31">
        <v>30.518000000000001</v>
      </c>
      <c r="K95" s="31">
        <v>30.259</v>
      </c>
      <c r="L95" s="31">
        <v>9.9451999999999998</v>
      </c>
      <c r="M95" s="31">
        <v>32.058300000000003</v>
      </c>
      <c r="N95" s="4">
        <v>24.665161999761949</v>
      </c>
      <c r="O95" s="4">
        <v>146.85171813329052</v>
      </c>
      <c r="P95" s="85">
        <v>2</v>
      </c>
      <c r="Q95" s="71">
        <v>24.312375785639958</v>
      </c>
      <c r="R95" s="71">
        <v>0.3113807700312175</v>
      </c>
      <c r="S95" s="71">
        <v>1.161225535900104</v>
      </c>
      <c r="T95" s="71">
        <v>2.2939260770031216</v>
      </c>
      <c r="U95" s="71">
        <v>44.672861706555672</v>
      </c>
      <c r="V95" s="48">
        <v>2.1700000000000001E-2</v>
      </c>
      <c r="W95" s="51">
        <v>0.22</v>
      </c>
      <c r="X95" s="51"/>
      <c r="Y95" s="51">
        <f t="shared" si="4"/>
        <v>0.22</v>
      </c>
      <c r="Z95" s="51">
        <v>0.22</v>
      </c>
      <c r="AA95" s="51"/>
      <c r="AB95" s="51">
        <f t="shared" si="5"/>
        <v>0.22</v>
      </c>
      <c r="AC95" s="9">
        <v>2174.65</v>
      </c>
      <c r="AD95" s="9">
        <v>2132.9053618292937</v>
      </c>
      <c r="AE95" s="1">
        <v>6</v>
      </c>
      <c r="AF95" s="1">
        <v>4</v>
      </c>
      <c r="AI95" s="40" t="s">
        <v>23</v>
      </c>
      <c r="AJ95" s="3">
        <v>1</v>
      </c>
      <c r="AK95" s="9"/>
      <c r="AL95" s="9"/>
      <c r="AR95" s="3"/>
      <c r="AS95" s="9">
        <v>23.789348081190624</v>
      </c>
      <c r="AT95" s="9">
        <v>0.30468209233739513</v>
      </c>
      <c r="AU95" s="9">
        <v>1.1362443028135165</v>
      </c>
      <c r="AV95" s="9">
        <v>2.244577263838591</v>
      </c>
      <c r="AW95" s="9">
        <v>43.711822583288956</v>
      </c>
      <c r="AX95" s="21">
        <v>32.058300000000003</v>
      </c>
      <c r="AY95" s="21">
        <v>2.244577263838591</v>
      </c>
      <c r="AZ95" s="21">
        <v>43.711822583288956</v>
      </c>
      <c r="BA95" s="21">
        <v>9.9451999999999998</v>
      </c>
      <c r="BB95" s="21">
        <v>30.518000000000001</v>
      </c>
      <c r="BC95" s="9">
        <v>2174.65</v>
      </c>
      <c r="BD95" s="9">
        <v>-999</v>
      </c>
      <c r="BE95" s="29">
        <v>-999</v>
      </c>
      <c r="BF95" s="7">
        <v>-999</v>
      </c>
      <c r="BG95" s="7">
        <v>-999</v>
      </c>
      <c r="BH95" s="7">
        <v>-999</v>
      </c>
      <c r="BI95" s="7">
        <v>-999</v>
      </c>
      <c r="BJ95" s="2">
        <v>-999</v>
      </c>
      <c r="BK95" s="2">
        <v>-999</v>
      </c>
      <c r="BL95" s="7">
        <v>-999</v>
      </c>
      <c r="BM95" s="2">
        <v>-999</v>
      </c>
    </row>
    <row r="96" spans="1:65" x14ac:dyDescent="0.25">
      <c r="A96" s="1">
        <v>3461</v>
      </c>
      <c r="B96" s="1" t="s">
        <v>513</v>
      </c>
      <c r="C96" s="46">
        <v>41912</v>
      </c>
      <c r="D96" s="47">
        <v>0.79439999999885902</v>
      </c>
      <c r="E96" s="31">
        <v>-123.017</v>
      </c>
      <c r="F96" s="31">
        <v>48.271999999999998</v>
      </c>
      <c r="G96" s="1">
        <v>22</v>
      </c>
      <c r="H96" s="1">
        <v>6</v>
      </c>
      <c r="I96" s="1" t="str">
        <f t="shared" si="3"/>
        <v>22_6</v>
      </c>
      <c r="J96" s="31">
        <v>22.375</v>
      </c>
      <c r="K96" s="31">
        <v>22.186</v>
      </c>
      <c r="L96" s="31">
        <v>10.4336</v>
      </c>
      <c r="M96" s="31">
        <v>31.744299999999999</v>
      </c>
      <c r="N96" s="4">
        <v>24.339039733398749</v>
      </c>
      <c r="O96" s="4">
        <v>171.02843945419738</v>
      </c>
      <c r="P96" s="85">
        <v>2</v>
      </c>
      <c r="Q96" s="71"/>
      <c r="R96" s="71"/>
      <c r="S96" s="71"/>
      <c r="T96" s="71"/>
      <c r="U96" s="71"/>
      <c r="V96" s="48">
        <v>0.15840000000000001</v>
      </c>
      <c r="W96" s="52"/>
      <c r="X96" s="52"/>
      <c r="Y96" s="51" t="str">
        <f t="shared" si="4"/>
        <v/>
      </c>
      <c r="Z96" s="51"/>
      <c r="AA96" s="51"/>
      <c r="AB96" s="51" t="str">
        <f t="shared" si="5"/>
        <v/>
      </c>
      <c r="AC96" s="9"/>
      <c r="AD96" s="9"/>
      <c r="AE96" s="31"/>
      <c r="AF96" s="31"/>
      <c r="AG96" s="31"/>
      <c r="AH96" s="31"/>
      <c r="AI96" s="41"/>
      <c r="AJ96" s="3">
        <v>1</v>
      </c>
      <c r="AK96" s="9"/>
      <c r="AL96" s="9"/>
      <c r="AM96" s="31"/>
      <c r="AN96" s="31"/>
      <c r="AO96" s="31"/>
      <c r="AP96" s="31"/>
      <c r="AQ96" s="31"/>
      <c r="AR96" s="3"/>
      <c r="AS96" s="9" t="s">
        <v>574</v>
      </c>
      <c r="AT96" s="9" t="s">
        <v>574</v>
      </c>
      <c r="AU96" s="9" t="s">
        <v>574</v>
      </c>
      <c r="AV96" s="9" t="s">
        <v>574</v>
      </c>
      <c r="AW96" s="9" t="s">
        <v>574</v>
      </c>
      <c r="AX96" s="21">
        <v>31.744299999999999</v>
      </c>
      <c r="AY96" s="21">
        <v>-999</v>
      </c>
      <c r="AZ96" s="21">
        <v>-999</v>
      </c>
      <c r="BA96" s="21">
        <v>10.4336</v>
      </c>
      <c r="BB96" s="21">
        <v>22.375</v>
      </c>
      <c r="BC96" s="9">
        <v>-999</v>
      </c>
      <c r="BD96" s="9">
        <v>-999</v>
      </c>
      <c r="BE96" s="29">
        <v>-999</v>
      </c>
      <c r="BF96" s="7">
        <v>-999</v>
      </c>
      <c r="BG96" s="7">
        <v>-999</v>
      </c>
      <c r="BH96" s="7">
        <v>-999</v>
      </c>
      <c r="BI96" s="7">
        <v>-999</v>
      </c>
      <c r="BJ96" s="2">
        <v>-999</v>
      </c>
      <c r="BK96" s="2">
        <v>-999</v>
      </c>
      <c r="BL96" s="7">
        <v>-999</v>
      </c>
      <c r="BM96" s="2">
        <v>-999</v>
      </c>
    </row>
    <row r="97" spans="1:65" ht="63" x14ac:dyDescent="0.25">
      <c r="A97" s="1">
        <v>3462</v>
      </c>
      <c r="B97" s="1" t="s">
        <v>513</v>
      </c>
      <c r="C97" s="46">
        <v>41912</v>
      </c>
      <c r="D97" s="47">
        <v>0.79439999999885902</v>
      </c>
      <c r="E97" s="31">
        <v>-123.017</v>
      </c>
      <c r="F97" s="31">
        <v>48.271999999999998</v>
      </c>
      <c r="G97" s="1">
        <v>22</v>
      </c>
      <c r="H97" s="1">
        <v>7</v>
      </c>
      <c r="I97" s="1" t="str">
        <f t="shared" si="3"/>
        <v>22_7</v>
      </c>
      <c r="J97" s="31">
        <v>22.341999999999999</v>
      </c>
      <c r="K97" s="31">
        <v>22.152999999999999</v>
      </c>
      <c r="L97" s="31">
        <v>10.3025</v>
      </c>
      <c r="M97" s="31">
        <v>31.860800000000001</v>
      </c>
      <c r="N97" s="4">
        <v>24.451861943178528</v>
      </c>
      <c r="O97" s="4">
        <v>167.47527958617317</v>
      </c>
      <c r="P97" s="85">
        <v>2</v>
      </c>
      <c r="Q97" s="71">
        <v>23.566293506763788</v>
      </c>
      <c r="R97" s="71">
        <v>0.34682283038501555</v>
      </c>
      <c r="S97" s="71">
        <v>1.2778201040582728</v>
      </c>
      <c r="T97" s="71">
        <v>2.2664734443288244</v>
      </c>
      <c r="U97" s="71">
        <v>43.484086638917802</v>
      </c>
      <c r="V97" s="48">
        <v>7.9399999999999998E-2</v>
      </c>
      <c r="W97" s="51">
        <v>0.51</v>
      </c>
      <c r="X97" s="51"/>
      <c r="Y97" s="51">
        <f t="shared" si="4"/>
        <v>0.51</v>
      </c>
      <c r="Z97" s="51">
        <v>0.21</v>
      </c>
      <c r="AA97" s="51"/>
      <c r="AB97" s="51">
        <f t="shared" si="5"/>
        <v>0.21</v>
      </c>
      <c r="AC97" s="9">
        <v>2151.8850000000002</v>
      </c>
      <c r="AD97" s="9">
        <v>2111.7815102418967</v>
      </c>
      <c r="AE97" s="1">
        <v>6</v>
      </c>
      <c r="AF97" s="1">
        <v>4</v>
      </c>
      <c r="AI97" s="40" t="s">
        <v>23</v>
      </c>
      <c r="AJ97" s="3">
        <v>1</v>
      </c>
      <c r="AK97" s="9"/>
      <c r="AL97" s="9"/>
      <c r="AR97" s="3"/>
      <c r="AS97" s="9">
        <v>23.062697213505569</v>
      </c>
      <c r="AT97" s="9">
        <v>0.33941145312498566</v>
      </c>
      <c r="AU97" s="9">
        <v>1.2505139234036915</v>
      </c>
      <c r="AV97" s="9">
        <v>2.218040387810853</v>
      </c>
      <c r="AW97" s="9">
        <v>42.554860121358168</v>
      </c>
      <c r="AX97" s="21">
        <v>31.860800000000001</v>
      </c>
      <c r="AY97" s="21">
        <v>2.218040387810853</v>
      </c>
      <c r="AZ97" s="21">
        <v>42.554860121358168</v>
      </c>
      <c r="BA97" s="21">
        <v>10.3025</v>
      </c>
      <c r="BB97" s="21">
        <v>22.341999999999999</v>
      </c>
      <c r="BC97" s="9">
        <v>2151.8850000000002</v>
      </c>
      <c r="BD97" s="9">
        <v>-999</v>
      </c>
      <c r="BE97" s="29">
        <v>-999</v>
      </c>
      <c r="BF97" s="7">
        <v>-999</v>
      </c>
      <c r="BG97" s="7">
        <v>-999</v>
      </c>
      <c r="BH97" s="7">
        <v>-999</v>
      </c>
      <c r="BI97" s="7">
        <v>-999</v>
      </c>
      <c r="BJ97" s="2">
        <v>-999</v>
      </c>
      <c r="BK97" s="2">
        <v>-999</v>
      </c>
      <c r="BL97" s="7">
        <v>-999</v>
      </c>
      <c r="BM97" s="2">
        <v>-999</v>
      </c>
    </row>
    <row r="98" spans="1:65" x14ac:dyDescent="0.25">
      <c r="A98" s="1">
        <v>3463</v>
      </c>
      <c r="B98" s="1" t="s">
        <v>513</v>
      </c>
      <c r="C98" s="46">
        <v>41912</v>
      </c>
      <c r="D98" s="47">
        <v>0.79529999999795098</v>
      </c>
      <c r="E98" s="31">
        <v>-123.017</v>
      </c>
      <c r="F98" s="31">
        <v>48.271999999999998</v>
      </c>
      <c r="G98" s="1">
        <v>22</v>
      </c>
      <c r="H98" s="1">
        <v>8</v>
      </c>
      <c r="I98" s="1" t="str">
        <f t="shared" si="3"/>
        <v>22_8</v>
      </c>
      <c r="J98" s="31">
        <v>11.121</v>
      </c>
      <c r="K98" s="31">
        <v>11.026999999999999</v>
      </c>
      <c r="L98" s="31">
        <v>10.623100000000001</v>
      </c>
      <c r="M98" s="31">
        <v>31.557500000000001</v>
      </c>
      <c r="N98" s="4">
        <v>24.161439771652795</v>
      </c>
      <c r="O98" s="4">
        <v>178.21232679771549</v>
      </c>
      <c r="P98" s="85">
        <v>2</v>
      </c>
      <c r="Q98" s="71"/>
      <c r="R98" s="71"/>
      <c r="S98" s="71"/>
      <c r="T98" s="71"/>
      <c r="U98" s="71"/>
      <c r="V98" s="48">
        <v>0.15210000000000001</v>
      </c>
      <c r="W98" s="52"/>
      <c r="X98" s="52"/>
      <c r="Y98" s="51" t="str">
        <f t="shared" si="4"/>
        <v/>
      </c>
      <c r="Z98" s="51"/>
      <c r="AA98" s="51"/>
      <c r="AB98" s="51" t="str">
        <f t="shared" si="5"/>
        <v/>
      </c>
      <c r="AC98" s="9"/>
      <c r="AD98" s="9"/>
      <c r="AE98" s="31"/>
      <c r="AF98" s="31"/>
      <c r="AG98" s="31"/>
      <c r="AH98" s="31"/>
      <c r="AI98" s="41"/>
      <c r="AJ98" s="3">
        <v>1</v>
      </c>
      <c r="AK98" s="9"/>
      <c r="AL98" s="9"/>
      <c r="AM98" s="31"/>
      <c r="AN98" s="31"/>
      <c r="AO98" s="31"/>
      <c r="AP98" s="31"/>
      <c r="AQ98" s="31"/>
      <c r="AR98" s="3"/>
      <c r="AS98" s="9" t="s">
        <v>574</v>
      </c>
      <c r="AT98" s="9" t="s">
        <v>574</v>
      </c>
      <c r="AU98" s="9" t="s">
        <v>574</v>
      </c>
      <c r="AV98" s="9" t="s">
        <v>574</v>
      </c>
      <c r="AW98" s="9" t="s">
        <v>574</v>
      </c>
      <c r="AX98" s="21">
        <v>31.557500000000001</v>
      </c>
      <c r="AY98" s="21">
        <v>-999</v>
      </c>
      <c r="AZ98" s="21">
        <v>-999</v>
      </c>
      <c r="BA98" s="21">
        <v>10.623100000000001</v>
      </c>
      <c r="BB98" s="21">
        <v>11.121</v>
      </c>
      <c r="BC98" s="9">
        <v>-999</v>
      </c>
      <c r="BD98" s="9">
        <v>-999</v>
      </c>
      <c r="BE98" s="29">
        <v>-999</v>
      </c>
      <c r="BF98" s="7">
        <v>-999</v>
      </c>
      <c r="BG98" s="7">
        <v>-999</v>
      </c>
      <c r="BH98" s="7">
        <v>-999</v>
      </c>
      <c r="BI98" s="7">
        <v>-999</v>
      </c>
      <c r="BJ98" s="2">
        <v>-999</v>
      </c>
      <c r="BK98" s="2">
        <v>-999</v>
      </c>
      <c r="BL98" s="7">
        <v>-999</v>
      </c>
      <c r="BM98" s="2">
        <v>-999</v>
      </c>
    </row>
    <row r="99" spans="1:65" ht="63" x14ac:dyDescent="0.25">
      <c r="A99" s="1">
        <v>3464</v>
      </c>
      <c r="B99" s="1" t="s">
        <v>513</v>
      </c>
      <c r="C99" s="46">
        <v>41912</v>
      </c>
      <c r="D99" s="47">
        <v>0.79529999999795098</v>
      </c>
      <c r="E99" s="31">
        <v>-123.017</v>
      </c>
      <c r="F99" s="31">
        <v>48.271999999999998</v>
      </c>
      <c r="G99" s="1">
        <v>22</v>
      </c>
      <c r="H99" s="1">
        <v>9</v>
      </c>
      <c r="I99" s="1" t="str">
        <f t="shared" si="3"/>
        <v>22_9</v>
      </c>
      <c r="J99" s="31">
        <v>11.112</v>
      </c>
      <c r="K99" s="31">
        <v>11.018000000000001</v>
      </c>
      <c r="L99" s="31">
        <v>10.623200000000001</v>
      </c>
      <c r="M99" s="31">
        <v>31.557300000000001</v>
      </c>
      <c r="N99" s="4">
        <v>24.161267028276598</v>
      </c>
      <c r="O99" s="4">
        <v>178.5702796539953</v>
      </c>
      <c r="P99" s="85">
        <v>2</v>
      </c>
      <c r="Q99" s="71">
        <v>22.842364027055151</v>
      </c>
      <c r="R99" s="71">
        <v>0.35477390218522364</v>
      </c>
      <c r="S99" s="71">
        <v>1.363442996878252</v>
      </c>
      <c r="T99" s="71">
        <v>2.2436899063475546</v>
      </c>
      <c r="U99" s="71">
        <v>43.254035587929238</v>
      </c>
      <c r="V99" s="48">
        <v>0.10249999999999999</v>
      </c>
      <c r="W99" s="51">
        <v>0.56999999999999995</v>
      </c>
      <c r="X99" s="51"/>
      <c r="Y99" s="51">
        <f t="shared" si="4"/>
        <v>0.56999999999999995</v>
      </c>
      <c r="Z99" s="51">
        <v>0.25</v>
      </c>
      <c r="AA99" s="51"/>
      <c r="AB99" s="51">
        <f t="shared" si="5"/>
        <v>0.25</v>
      </c>
      <c r="AC99" s="9">
        <v>2144.5950000000003</v>
      </c>
      <c r="AD99" s="9">
        <v>2097.9576171512722</v>
      </c>
      <c r="AE99" s="1">
        <v>6</v>
      </c>
      <c r="AF99" s="1">
        <v>4</v>
      </c>
      <c r="AI99" s="40" t="s">
        <v>23</v>
      </c>
      <c r="AJ99" s="3">
        <v>1</v>
      </c>
      <c r="AK99" s="9"/>
      <c r="AL99" s="9"/>
      <c r="AR99" s="3"/>
      <c r="AS99" s="9">
        <v>22.359274972747528</v>
      </c>
      <c r="AT99" s="9">
        <v>0.3472708526454874</v>
      </c>
      <c r="AU99" s="9">
        <v>1.3346077858123517</v>
      </c>
      <c r="AV99" s="9">
        <v>2.1962385114860949</v>
      </c>
      <c r="AW99" s="9">
        <v>42.339263757727615</v>
      </c>
      <c r="AX99" s="21">
        <v>31.557300000000001</v>
      </c>
      <c r="AY99" s="21">
        <v>2.1962385114860949</v>
      </c>
      <c r="AZ99" s="21">
        <v>42.339263757727615</v>
      </c>
      <c r="BA99" s="21">
        <v>10.623200000000001</v>
      </c>
      <c r="BB99" s="21">
        <v>11.112</v>
      </c>
      <c r="BC99" s="9">
        <v>2144.5950000000003</v>
      </c>
      <c r="BD99" s="9">
        <v>-999</v>
      </c>
      <c r="BE99" s="29">
        <v>-999</v>
      </c>
      <c r="BF99" s="7">
        <v>-999</v>
      </c>
      <c r="BG99" s="7">
        <v>-999</v>
      </c>
      <c r="BH99" s="7">
        <v>-999</v>
      </c>
      <c r="BI99" s="7">
        <v>-999</v>
      </c>
      <c r="BJ99" s="2">
        <v>-999</v>
      </c>
      <c r="BK99" s="2">
        <v>-999</v>
      </c>
      <c r="BL99" s="7">
        <v>-999</v>
      </c>
      <c r="BM99" s="2">
        <v>-999</v>
      </c>
    </row>
    <row r="100" spans="1:65" x14ac:dyDescent="0.25">
      <c r="A100" s="1">
        <v>3465</v>
      </c>
      <c r="B100" s="1" t="s">
        <v>513</v>
      </c>
      <c r="C100" s="46">
        <v>41912</v>
      </c>
      <c r="D100" s="47">
        <v>0.79579999999987205</v>
      </c>
      <c r="E100" s="31">
        <v>-123.017</v>
      </c>
      <c r="F100" s="31">
        <v>48.271999999999998</v>
      </c>
      <c r="G100" s="1">
        <v>22</v>
      </c>
      <c r="H100" s="1">
        <v>10</v>
      </c>
      <c r="I100" s="1" t="str">
        <f t="shared" si="3"/>
        <v>22_10</v>
      </c>
      <c r="J100" s="31">
        <v>5.7089999999999996</v>
      </c>
      <c r="K100" s="31">
        <v>5.6609999999999996</v>
      </c>
      <c r="L100" s="31">
        <v>10.678900000000001</v>
      </c>
      <c r="M100" s="31">
        <v>31.509399999999999</v>
      </c>
      <c r="N100" s="4">
        <v>24.114479333069994</v>
      </c>
      <c r="O100" s="4">
        <v>179.61902260020179</v>
      </c>
      <c r="P100" s="85">
        <v>2</v>
      </c>
      <c r="Q100" s="71"/>
      <c r="R100" s="71"/>
      <c r="S100" s="71"/>
      <c r="T100" s="71"/>
      <c r="U100" s="71"/>
      <c r="V100" s="48">
        <v>5.1900000000000002E-2</v>
      </c>
      <c r="W100" s="52"/>
      <c r="X100" s="52"/>
      <c r="Y100" s="51" t="str">
        <f t="shared" si="4"/>
        <v/>
      </c>
      <c r="Z100" s="51"/>
      <c r="AA100" s="51"/>
      <c r="AB100" s="51" t="str">
        <f t="shared" si="5"/>
        <v/>
      </c>
      <c r="AC100" s="9"/>
      <c r="AD100" s="9"/>
      <c r="AE100" s="31"/>
      <c r="AF100" s="31"/>
      <c r="AG100" s="31"/>
      <c r="AH100" s="31"/>
      <c r="AI100" s="41"/>
      <c r="AJ100" s="3">
        <v>1</v>
      </c>
      <c r="AK100" s="9"/>
      <c r="AL100" s="9"/>
      <c r="AM100" s="31"/>
      <c r="AN100" s="31"/>
      <c r="AO100" s="31"/>
      <c r="AP100" s="31"/>
      <c r="AQ100" s="31"/>
      <c r="AR100" s="3"/>
      <c r="AS100" s="9" t="s">
        <v>574</v>
      </c>
      <c r="AT100" s="9" t="s">
        <v>574</v>
      </c>
      <c r="AU100" s="9" t="s">
        <v>574</v>
      </c>
      <c r="AV100" s="9" t="s">
        <v>574</v>
      </c>
      <c r="AW100" s="9" t="s">
        <v>574</v>
      </c>
      <c r="AX100" s="21">
        <v>31.509399999999999</v>
      </c>
      <c r="AY100" s="21">
        <v>-999</v>
      </c>
      <c r="AZ100" s="21">
        <v>-999</v>
      </c>
      <c r="BA100" s="21">
        <v>10.678900000000001</v>
      </c>
      <c r="BB100" s="21">
        <v>5.7089999999999996</v>
      </c>
      <c r="BC100" s="9">
        <v>-999</v>
      </c>
      <c r="BD100" s="9">
        <v>-999</v>
      </c>
      <c r="BE100" s="29">
        <v>-999</v>
      </c>
      <c r="BF100" s="7">
        <v>-999</v>
      </c>
      <c r="BG100" s="7">
        <v>-999</v>
      </c>
      <c r="BH100" s="7">
        <v>-999</v>
      </c>
      <c r="BI100" s="7">
        <v>-999</v>
      </c>
      <c r="BJ100" s="2">
        <v>-999</v>
      </c>
      <c r="BK100" s="2">
        <v>-999</v>
      </c>
      <c r="BL100" s="7">
        <v>-999</v>
      </c>
      <c r="BM100" s="2">
        <v>-999</v>
      </c>
    </row>
    <row r="101" spans="1:65" x14ac:dyDescent="0.25">
      <c r="A101" s="1">
        <v>3466</v>
      </c>
      <c r="B101" s="1" t="s">
        <v>513</v>
      </c>
      <c r="C101" s="46">
        <v>41912</v>
      </c>
      <c r="D101" s="47">
        <v>0.79630000000179302</v>
      </c>
      <c r="E101" s="31">
        <v>-123.017</v>
      </c>
      <c r="F101" s="31">
        <v>48.271999999999998</v>
      </c>
      <c r="G101" s="1">
        <v>22</v>
      </c>
      <c r="H101" s="1">
        <v>11</v>
      </c>
      <c r="I101" s="1" t="str">
        <f t="shared" si="3"/>
        <v>22_11</v>
      </c>
      <c r="J101" s="31">
        <v>3.1629999999999998</v>
      </c>
      <c r="K101" s="31">
        <v>3.1360000000000001</v>
      </c>
      <c r="L101" s="31">
        <v>10.864800000000001</v>
      </c>
      <c r="M101" s="31">
        <v>31.421700000000001</v>
      </c>
      <c r="N101" s="4">
        <v>24.01432762079844</v>
      </c>
      <c r="O101" s="4">
        <v>185.97415966962376</v>
      </c>
      <c r="P101" s="85">
        <v>2</v>
      </c>
      <c r="Q101" s="71">
        <v>22.447302507804366</v>
      </c>
      <c r="R101" s="71">
        <v>0.35879753381893864</v>
      </c>
      <c r="S101" s="71">
        <v>1.471292924037461</v>
      </c>
      <c r="T101" s="71">
        <v>2.2349415920915709</v>
      </c>
      <c r="U101" s="71">
        <v>43.263776940686782</v>
      </c>
      <c r="V101" s="48">
        <v>4.8999999999999998E-3</v>
      </c>
      <c r="W101" s="51">
        <v>0.55000000000000004</v>
      </c>
      <c r="X101" s="51"/>
      <c r="Y101" s="51">
        <f t="shared" si="4"/>
        <v>0.55000000000000004</v>
      </c>
      <c r="Z101" s="51">
        <v>0.24</v>
      </c>
      <c r="AA101" s="51"/>
      <c r="AB101" s="51">
        <f t="shared" si="5"/>
        <v>0.24</v>
      </c>
      <c r="AC101" s="9">
        <v>2142.7849999999999</v>
      </c>
      <c r="AD101" s="9">
        <v>2087.9499999999998</v>
      </c>
      <c r="AE101" s="1">
        <v>6</v>
      </c>
      <c r="AF101" s="1">
        <v>6</v>
      </c>
      <c r="AI101" s="40"/>
      <c r="AJ101" s="3">
        <v>1</v>
      </c>
      <c r="AK101" s="9"/>
      <c r="AL101" s="9"/>
      <c r="AR101" s="3"/>
      <c r="AS101" s="9">
        <v>21.974780701405408</v>
      </c>
      <c r="AT101" s="9">
        <v>0.35124474841175346</v>
      </c>
      <c r="AU101" s="9">
        <v>1.4403218089127605</v>
      </c>
      <c r="AV101" s="9">
        <v>2.187895465372153</v>
      </c>
      <c r="AW101" s="9">
        <v>42.353062701212025</v>
      </c>
      <c r="AX101" s="21">
        <v>31.421700000000001</v>
      </c>
      <c r="AY101" s="21">
        <v>2.187895465372153</v>
      </c>
      <c r="AZ101" s="21">
        <v>42.353062701212025</v>
      </c>
      <c r="BA101" s="21">
        <v>10.864800000000001</v>
      </c>
      <c r="BB101" s="21">
        <v>3.1629999999999998</v>
      </c>
      <c r="BC101" s="9">
        <v>2142.7849999999999</v>
      </c>
      <c r="BD101" s="9">
        <v>2087.9499999999998</v>
      </c>
      <c r="BE101" s="29">
        <v>7.7164294032111238</v>
      </c>
      <c r="BF101" s="7">
        <v>876.37771765500156</v>
      </c>
      <c r="BG101" s="7">
        <v>38.008877320464975</v>
      </c>
      <c r="BH101" s="7">
        <v>1989.7404178415629</v>
      </c>
      <c r="BI101" s="7">
        <v>60.200704837972076</v>
      </c>
      <c r="BJ101" s="2">
        <v>1.4638237688818536</v>
      </c>
      <c r="BK101" s="2">
        <v>0.92553669284797768</v>
      </c>
      <c r="BL101" s="7">
        <v>17.878549240340501</v>
      </c>
      <c r="BM101" s="2">
        <v>1024.0286641588339</v>
      </c>
    </row>
    <row r="102" spans="1:65" x14ac:dyDescent="0.25">
      <c r="A102" s="1">
        <v>3467</v>
      </c>
      <c r="B102" s="1" t="s">
        <v>513</v>
      </c>
      <c r="C102" s="46">
        <v>41912</v>
      </c>
      <c r="D102" s="47">
        <v>0.79630000000179302</v>
      </c>
      <c r="E102" s="31">
        <v>-123.017</v>
      </c>
      <c r="F102" s="31">
        <v>48.271999999999998</v>
      </c>
      <c r="G102" s="1">
        <v>22</v>
      </c>
      <c r="H102" s="1">
        <v>12</v>
      </c>
      <c r="I102" s="1" t="str">
        <f t="shared" si="3"/>
        <v>22_12</v>
      </c>
      <c r="J102" s="31">
        <v>2.7450000000000001</v>
      </c>
      <c r="K102" s="31">
        <v>2.7210000000000001</v>
      </c>
      <c r="L102" s="31">
        <v>10.8759</v>
      </c>
      <c r="M102" s="31">
        <v>31.416499999999999</v>
      </c>
      <c r="N102" s="4">
        <v>24.008367028884095</v>
      </c>
      <c r="O102" s="4">
        <v>185.387275827971</v>
      </c>
      <c r="P102" s="85">
        <v>2</v>
      </c>
      <c r="Q102" s="71"/>
      <c r="R102" s="71"/>
      <c r="S102" s="71"/>
      <c r="T102" s="71"/>
      <c r="U102" s="71"/>
      <c r="V102" s="48">
        <v>2.8E-3</v>
      </c>
      <c r="W102" s="51"/>
      <c r="X102" s="51"/>
      <c r="Y102" s="51" t="str">
        <f t="shared" si="4"/>
        <v/>
      </c>
      <c r="Z102" s="51"/>
      <c r="AA102" s="51"/>
      <c r="AB102" s="51" t="str">
        <f t="shared" si="5"/>
        <v/>
      </c>
      <c r="AE102" s="31"/>
      <c r="AF102" s="31"/>
      <c r="AG102" s="31"/>
      <c r="AH102" s="31"/>
      <c r="AI102" s="41"/>
      <c r="AJ102" s="3">
        <v>1</v>
      </c>
      <c r="AM102" s="31"/>
      <c r="AN102" s="31"/>
      <c r="AO102" s="31"/>
      <c r="AP102" s="31"/>
      <c r="AQ102" s="31"/>
      <c r="AR102" s="3"/>
      <c r="AS102" s="9" t="s">
        <v>574</v>
      </c>
      <c r="AT102" s="9" t="s">
        <v>574</v>
      </c>
      <c r="AU102" s="9" t="s">
        <v>574</v>
      </c>
      <c r="AV102" s="9" t="s">
        <v>574</v>
      </c>
      <c r="AW102" s="9" t="s">
        <v>574</v>
      </c>
      <c r="AX102" s="21">
        <v>31.416499999999999</v>
      </c>
      <c r="AY102" s="21">
        <v>-999</v>
      </c>
      <c r="AZ102" s="21">
        <v>-999</v>
      </c>
      <c r="BA102" s="21">
        <v>10.8759</v>
      </c>
      <c r="BB102" s="21">
        <v>2.7450000000000001</v>
      </c>
      <c r="BC102" s="9">
        <v>-999</v>
      </c>
      <c r="BD102" s="9">
        <v>-999</v>
      </c>
      <c r="BE102" s="29">
        <v>-999</v>
      </c>
      <c r="BF102" s="7">
        <v>-999</v>
      </c>
      <c r="BG102" s="7">
        <v>-999</v>
      </c>
      <c r="BH102" s="7">
        <v>-999</v>
      </c>
      <c r="BI102" s="7">
        <v>-999</v>
      </c>
      <c r="BJ102" s="2">
        <v>-999</v>
      </c>
      <c r="BK102" s="2">
        <v>-999</v>
      </c>
      <c r="BL102" s="7">
        <v>-999</v>
      </c>
      <c r="BM102" s="2">
        <v>-999</v>
      </c>
    </row>
    <row r="103" spans="1:65" x14ac:dyDescent="0.25">
      <c r="A103" s="1">
        <v>3512</v>
      </c>
      <c r="B103" s="1" t="s">
        <v>513</v>
      </c>
      <c r="C103" s="46">
        <v>41913</v>
      </c>
      <c r="D103" s="47">
        <v>0.100800000000163</v>
      </c>
      <c r="E103" s="31">
        <v>-122.605166666667</v>
      </c>
      <c r="F103" s="31">
        <v>47.896500000000003</v>
      </c>
      <c r="G103" s="1">
        <v>8</v>
      </c>
      <c r="H103" s="1">
        <v>1</v>
      </c>
      <c r="I103" s="1" t="str">
        <f t="shared" si="3"/>
        <v>8_1</v>
      </c>
      <c r="J103" s="31">
        <v>129.529</v>
      </c>
      <c r="K103" s="31">
        <v>128.40299999999999</v>
      </c>
      <c r="L103" s="31">
        <v>11.2544</v>
      </c>
      <c r="M103" s="31">
        <v>31.213100000000001</v>
      </c>
      <c r="N103" s="4">
        <v>23.784238928751847</v>
      </c>
      <c r="O103" s="4">
        <v>164.84132525643417</v>
      </c>
      <c r="P103" s="85">
        <v>2</v>
      </c>
      <c r="Q103" s="71">
        <v>22.845401875</v>
      </c>
      <c r="R103" s="71">
        <v>0.46683275510204075</v>
      </c>
      <c r="S103" s="71">
        <v>1.8308770408163264</v>
      </c>
      <c r="T103" s="71">
        <v>2.3159482142857142</v>
      </c>
      <c r="U103" s="71">
        <v>46.40484991071429</v>
      </c>
      <c r="V103" s="48">
        <v>7.7899999999999997E-2</v>
      </c>
      <c r="W103" s="51"/>
      <c r="X103" s="51"/>
      <c r="Y103" s="51" t="str">
        <f t="shared" si="4"/>
        <v/>
      </c>
      <c r="Z103" s="51"/>
      <c r="AA103" s="51"/>
      <c r="AB103" s="51" t="str">
        <f t="shared" si="5"/>
        <v/>
      </c>
      <c r="AC103" s="9">
        <v>2131.36</v>
      </c>
      <c r="AD103" s="9">
        <v>2079.6999999999998</v>
      </c>
      <c r="AE103" s="3">
        <v>2</v>
      </c>
      <c r="AF103" s="1">
        <v>2</v>
      </c>
      <c r="AI103" s="41"/>
      <c r="AJ103" s="3">
        <v>1</v>
      </c>
      <c r="AK103" s="9"/>
      <c r="AL103" s="9"/>
      <c r="AM103" s="3"/>
      <c r="AQ103" s="31"/>
      <c r="AR103" s="3"/>
      <c r="AS103" s="9">
        <v>22.367963973816174</v>
      </c>
      <c r="AT103" s="9">
        <v>0.45707658394693029</v>
      </c>
      <c r="AU103" s="9">
        <v>1.7926141949064203</v>
      </c>
      <c r="AV103" s="9">
        <v>2.2675480390237936</v>
      </c>
      <c r="AW103" s="9">
        <v>45.435051512448119</v>
      </c>
      <c r="AX103" s="21">
        <v>31.213100000000001</v>
      </c>
      <c r="AY103" s="21">
        <v>2.2675480390237936</v>
      </c>
      <c r="AZ103" s="21">
        <v>45.435051512448119</v>
      </c>
      <c r="BA103" s="21">
        <v>11.2544</v>
      </c>
      <c r="BB103" s="21">
        <v>129.529</v>
      </c>
      <c r="BC103" s="9">
        <v>2131.36</v>
      </c>
      <c r="BD103" s="9">
        <v>2079.6999999999998</v>
      </c>
      <c r="BE103" s="29">
        <v>7.6970699051479459</v>
      </c>
      <c r="BF103" s="7">
        <v>904.62633651224405</v>
      </c>
      <c r="BG103" s="7">
        <v>38.78676761588568</v>
      </c>
      <c r="BH103" s="7">
        <v>1982.4635814670271</v>
      </c>
      <c r="BI103" s="7">
        <v>58.449650917087034</v>
      </c>
      <c r="BJ103" s="2">
        <v>1.3910370338014799</v>
      </c>
      <c r="BK103" s="2">
        <v>0.88095582042983234</v>
      </c>
      <c r="BL103" s="7">
        <v>17.979719881922314</v>
      </c>
      <c r="BM103" s="2">
        <v>1024.3697940385639</v>
      </c>
    </row>
    <row r="104" spans="1:65" x14ac:dyDescent="0.25">
      <c r="A104" s="1">
        <v>3513</v>
      </c>
      <c r="B104" s="1" t="s">
        <v>513</v>
      </c>
      <c r="C104" s="46">
        <v>41913</v>
      </c>
      <c r="D104" s="47">
        <v>0.101999999998952</v>
      </c>
      <c r="E104" s="31">
        <v>-122.605166666667</v>
      </c>
      <c r="F104" s="31">
        <v>47.896500000000003</v>
      </c>
      <c r="G104" s="1">
        <v>8</v>
      </c>
      <c r="H104" s="1">
        <v>2</v>
      </c>
      <c r="I104" s="1" t="str">
        <f t="shared" si="3"/>
        <v>8_2</v>
      </c>
      <c r="J104" s="31">
        <v>111.642</v>
      </c>
      <c r="K104" s="31">
        <v>110.676</v>
      </c>
      <c r="L104" s="31">
        <v>11.296200000000001</v>
      </c>
      <c r="M104" s="31">
        <v>31.177900000000001</v>
      </c>
      <c r="N104" s="4">
        <v>23.749520516381153</v>
      </c>
      <c r="O104" s="4">
        <v>166.40111725068954</v>
      </c>
      <c r="P104" s="85">
        <v>2</v>
      </c>
      <c r="Q104" s="71">
        <v>22.786215873015877</v>
      </c>
      <c r="R104" s="71">
        <v>0.4671732426303854</v>
      </c>
      <c r="S104" s="71">
        <v>1.7782167346938773</v>
      </c>
      <c r="T104" s="71">
        <v>2.316090793650794</v>
      </c>
      <c r="U104" s="71">
        <v>45.681933174603166</v>
      </c>
      <c r="V104" s="48">
        <v>0.10340000000000001</v>
      </c>
      <c r="W104" s="51"/>
      <c r="X104" s="51"/>
      <c r="Y104" s="51" t="str">
        <f t="shared" si="4"/>
        <v/>
      </c>
      <c r="Z104" s="51"/>
      <c r="AA104" s="51"/>
      <c r="AB104" s="51" t="str">
        <f t="shared" si="5"/>
        <v/>
      </c>
      <c r="AC104" s="9">
        <v>2133.5700000000002</v>
      </c>
      <c r="AD104" s="9">
        <v>2078.9</v>
      </c>
      <c r="AE104" s="3">
        <v>2</v>
      </c>
      <c r="AF104" s="1">
        <v>2</v>
      </c>
      <c r="AI104" s="41"/>
      <c r="AJ104" s="3">
        <v>1</v>
      </c>
      <c r="AK104" s="9"/>
      <c r="AL104" s="9"/>
      <c r="AM104" s="3"/>
      <c r="AQ104" s="31"/>
      <c r="AR104" s="3"/>
      <c r="AS104" s="9">
        <v>22.310597963399069</v>
      </c>
      <c r="AT104" s="9">
        <v>0.45742191040712221</v>
      </c>
      <c r="AU104" s="9">
        <v>1.7410999211380866</v>
      </c>
      <c r="AV104" s="9">
        <v>2.2677469059294699</v>
      </c>
      <c r="AW104" s="9">
        <v>44.728411726160758</v>
      </c>
      <c r="AX104" s="21">
        <v>31.177900000000001</v>
      </c>
      <c r="AY104" s="21">
        <v>2.2677469059294699</v>
      </c>
      <c r="AZ104" s="21">
        <v>44.728411726160758</v>
      </c>
      <c r="BA104" s="21">
        <v>11.296200000000001</v>
      </c>
      <c r="BB104" s="21">
        <v>111.642</v>
      </c>
      <c r="BC104" s="9">
        <v>2133.5700000000002</v>
      </c>
      <c r="BD104" s="9">
        <v>2078.9</v>
      </c>
      <c r="BE104" s="29">
        <v>7.7080493985798846</v>
      </c>
      <c r="BF104" s="7">
        <v>883.49512143582388</v>
      </c>
      <c r="BG104" s="7">
        <v>37.83712566914928</v>
      </c>
      <c r="BH104" s="7">
        <v>1981.18345364166</v>
      </c>
      <c r="BI104" s="7">
        <v>59.879420689190667</v>
      </c>
      <c r="BJ104" s="2">
        <v>1.4300077356145062</v>
      </c>
      <c r="BK104" s="2">
        <v>0.905426168858397</v>
      </c>
      <c r="BL104" s="7">
        <v>17.881469935799558</v>
      </c>
      <c r="BM104" s="2">
        <v>1024.2542481528485</v>
      </c>
    </row>
    <row r="105" spans="1:65" x14ac:dyDescent="0.25">
      <c r="A105" s="1">
        <v>3514</v>
      </c>
      <c r="B105" s="1" t="s">
        <v>513</v>
      </c>
      <c r="C105" s="46">
        <v>41913</v>
      </c>
      <c r="D105" s="47">
        <v>0.103600000002189</v>
      </c>
      <c r="E105" s="31">
        <v>-122.605166666667</v>
      </c>
      <c r="F105" s="31">
        <v>47.896500000000003</v>
      </c>
      <c r="G105" s="1">
        <v>8</v>
      </c>
      <c r="H105" s="1">
        <v>3</v>
      </c>
      <c r="I105" s="1" t="str">
        <f t="shared" si="3"/>
        <v>8_3</v>
      </c>
      <c r="J105" s="31">
        <v>81.602000000000004</v>
      </c>
      <c r="K105" s="31">
        <v>80.900999999999996</v>
      </c>
      <c r="L105" s="31">
        <v>11.4788</v>
      </c>
      <c r="M105" s="31">
        <v>31.046199999999999</v>
      </c>
      <c r="N105" s="4">
        <v>23.614862190421491</v>
      </c>
      <c r="O105" s="4">
        <v>170.62533017597517</v>
      </c>
      <c r="P105" s="85">
        <v>2</v>
      </c>
      <c r="Q105" s="71">
        <v>22.485803938492062</v>
      </c>
      <c r="R105" s="71">
        <v>0.47138963718820864</v>
      </c>
      <c r="S105" s="71">
        <v>1.7429876530612243</v>
      </c>
      <c r="T105" s="71">
        <v>2.2794980555555555</v>
      </c>
      <c r="U105" s="71">
        <v>45.334117013888886</v>
      </c>
      <c r="V105" s="48">
        <v>8.9899999999999994E-2</v>
      </c>
      <c r="W105" s="51"/>
      <c r="X105" s="51"/>
      <c r="Y105" s="51" t="str">
        <f t="shared" si="4"/>
        <v/>
      </c>
      <c r="Z105" s="51"/>
      <c r="AA105" s="51"/>
      <c r="AB105" s="51" t="str">
        <f t="shared" si="5"/>
        <v/>
      </c>
      <c r="AC105" s="9">
        <v>2123.7199999999998</v>
      </c>
      <c r="AD105" s="9">
        <v>2071.5</v>
      </c>
      <c r="AE105" s="3">
        <v>2</v>
      </c>
      <c r="AF105" s="1">
        <v>2</v>
      </c>
      <c r="AI105" s="41"/>
      <c r="AJ105" s="3">
        <v>1</v>
      </c>
      <c r="AK105" s="9"/>
      <c r="AL105" s="9"/>
      <c r="AM105" s="3"/>
      <c r="AQ105" s="31"/>
      <c r="AR105" s="3"/>
      <c r="AS105" s="9">
        <v>22.018609552456891</v>
      </c>
      <c r="AT105" s="9">
        <v>0.46159543135363373</v>
      </c>
      <c r="AU105" s="9">
        <v>1.7067730685764397</v>
      </c>
      <c r="AV105" s="9">
        <v>2.2321362312931554</v>
      </c>
      <c r="AW105" s="9">
        <v>44.392196279247329</v>
      </c>
      <c r="AX105" s="21">
        <v>31.046199999999999</v>
      </c>
      <c r="AY105" s="21">
        <v>2.2321362312931554</v>
      </c>
      <c r="AZ105" s="21">
        <v>44.392196279247329</v>
      </c>
      <c r="BA105" s="21">
        <v>11.4788</v>
      </c>
      <c r="BB105" s="21">
        <v>81.602000000000004</v>
      </c>
      <c r="BC105" s="9">
        <v>2123.7199999999998</v>
      </c>
      <c r="BD105" s="9">
        <v>2071.5</v>
      </c>
      <c r="BE105" s="29">
        <v>7.6999489305528757</v>
      </c>
      <c r="BF105" s="7">
        <v>901.54197677129935</v>
      </c>
      <c r="BG105" s="7">
        <v>38.411723215720308</v>
      </c>
      <c r="BH105" s="7">
        <v>1974.4113234923429</v>
      </c>
      <c r="BI105" s="7">
        <v>58.676953291936826</v>
      </c>
      <c r="BJ105" s="2">
        <v>1.4101555842525106</v>
      </c>
      <c r="BK105" s="2">
        <v>0.89251258724893223</v>
      </c>
      <c r="BL105" s="7">
        <v>17.947963256947116</v>
      </c>
      <c r="BM105" s="2">
        <v>1023.9836906645975</v>
      </c>
    </row>
    <row r="106" spans="1:65" x14ac:dyDescent="0.25">
      <c r="A106" s="1">
        <v>3515</v>
      </c>
      <c r="B106" s="1" t="s">
        <v>513</v>
      </c>
      <c r="C106" s="46">
        <v>41913</v>
      </c>
      <c r="D106" s="47">
        <v>0.10500000000320101</v>
      </c>
      <c r="E106" s="31">
        <v>-122.605166666667</v>
      </c>
      <c r="F106" s="31">
        <v>47.896500000000003</v>
      </c>
      <c r="G106" s="1">
        <v>8</v>
      </c>
      <c r="H106" s="1">
        <v>4</v>
      </c>
      <c r="I106" s="1" t="str">
        <f t="shared" si="3"/>
        <v>8_4</v>
      </c>
      <c r="J106" s="31">
        <v>50.548000000000002</v>
      </c>
      <c r="K106" s="31">
        <v>50.118000000000002</v>
      </c>
      <c r="L106" s="31">
        <v>11.695</v>
      </c>
      <c r="M106" s="31">
        <v>30.879799999999999</v>
      </c>
      <c r="N106" s="4">
        <v>23.447000871050477</v>
      </c>
      <c r="O106" s="4">
        <v>175.82150386979791</v>
      </c>
      <c r="P106" s="85">
        <v>2</v>
      </c>
      <c r="Q106" s="71">
        <v>22.122156785714289</v>
      </c>
      <c r="R106" s="71">
        <v>0.47948122448979585</v>
      </c>
      <c r="S106" s="71">
        <v>1.6117640816326531</v>
      </c>
      <c r="T106" s="71">
        <v>2.2429128571428572</v>
      </c>
      <c r="U106" s="71">
        <v>44.98612392857143</v>
      </c>
      <c r="V106" s="48">
        <v>0.1721</v>
      </c>
      <c r="W106" s="51">
        <v>0.53</v>
      </c>
      <c r="X106" s="51"/>
      <c r="Y106" s="51">
        <f t="shared" si="4"/>
        <v>0.53</v>
      </c>
      <c r="Z106" s="51">
        <v>0.72</v>
      </c>
      <c r="AA106" s="51"/>
      <c r="AB106" s="51">
        <f t="shared" si="5"/>
        <v>0.72</v>
      </c>
      <c r="AC106" s="9">
        <v>2116.3000000000002</v>
      </c>
      <c r="AD106" s="9">
        <v>2056.9</v>
      </c>
      <c r="AE106" s="3">
        <v>2</v>
      </c>
      <c r="AF106" s="1">
        <v>2</v>
      </c>
      <c r="AI106" s="41"/>
      <c r="AJ106" s="3">
        <v>1</v>
      </c>
      <c r="AK106" s="9"/>
      <c r="AL106" s="9"/>
      <c r="AM106" s="3"/>
      <c r="AQ106" s="31"/>
      <c r="AR106" s="3"/>
      <c r="AS106" s="9">
        <v>21.665194679655063</v>
      </c>
      <c r="AT106" s="9">
        <v>0.46957691216251846</v>
      </c>
      <c r="AU106" s="9">
        <v>1.5784709847457761</v>
      </c>
      <c r="AV106" s="9">
        <v>2.1965825561312862</v>
      </c>
      <c r="AW106" s="9">
        <v>44.056876652504918</v>
      </c>
      <c r="AX106" s="21">
        <v>30.879799999999999</v>
      </c>
      <c r="AY106" s="21">
        <v>2.1965825561312862</v>
      </c>
      <c r="AZ106" s="21">
        <v>44.056876652504918</v>
      </c>
      <c r="BA106" s="21">
        <v>11.695</v>
      </c>
      <c r="BB106" s="21">
        <v>50.548000000000002</v>
      </c>
      <c r="BC106" s="9">
        <v>2116.3000000000002</v>
      </c>
      <c r="BD106" s="9">
        <v>2056.9</v>
      </c>
      <c r="BE106" s="29">
        <v>7.7254602007063413</v>
      </c>
      <c r="BF106" s="7">
        <v>848.16681086139215</v>
      </c>
      <c r="BG106" s="7">
        <v>35.920872975766265</v>
      </c>
      <c r="BH106" s="7">
        <v>1959.1018226925039</v>
      </c>
      <c r="BI106" s="7">
        <v>61.877304331729739</v>
      </c>
      <c r="BJ106" s="2">
        <v>1.4970488824838273</v>
      </c>
      <c r="BK106" s="2">
        <v>0.94709665055171444</v>
      </c>
      <c r="BL106" s="7">
        <v>17.674723096262472</v>
      </c>
      <c r="BM106" s="2">
        <v>1023.6753981103384</v>
      </c>
    </row>
    <row r="107" spans="1:65" ht="31.5" x14ac:dyDescent="0.25">
      <c r="A107" s="1">
        <v>3516</v>
      </c>
      <c r="B107" s="1" t="s">
        <v>513</v>
      </c>
      <c r="C107" s="46">
        <v>41913</v>
      </c>
      <c r="D107" s="47">
        <v>0.10590000000229299</v>
      </c>
      <c r="E107" s="31">
        <v>-122.605166666667</v>
      </c>
      <c r="F107" s="31">
        <v>47.896500000000003</v>
      </c>
      <c r="G107" s="1">
        <v>8</v>
      </c>
      <c r="H107" s="1">
        <v>5</v>
      </c>
      <c r="I107" s="1" t="str">
        <f t="shared" si="3"/>
        <v>8_5</v>
      </c>
      <c r="J107" s="31">
        <v>30.981000000000002</v>
      </c>
      <c r="K107" s="31">
        <v>30.719000000000001</v>
      </c>
      <c r="L107" s="31">
        <v>11.855499999999999</v>
      </c>
      <c r="M107" s="31">
        <v>30.677299999999999</v>
      </c>
      <c r="N107" s="4">
        <v>23.260923135411986</v>
      </c>
      <c r="O107" s="4">
        <v>178.98687026056032</v>
      </c>
      <c r="P107" s="85">
        <v>2</v>
      </c>
      <c r="Q107" s="71">
        <v>21.85778893849206</v>
      </c>
      <c r="R107" s="71">
        <v>0.50694919501133773</v>
      </c>
      <c r="S107" s="71">
        <v>1.4892245918367346</v>
      </c>
      <c r="T107" s="71">
        <v>2.2338809126984129</v>
      </c>
      <c r="U107" s="71">
        <v>46.140543918650785</v>
      </c>
      <c r="V107" s="48">
        <v>0.28039999999999998</v>
      </c>
      <c r="W107" s="51">
        <v>0.63</v>
      </c>
      <c r="X107" s="51"/>
      <c r="Y107" s="51">
        <f t="shared" si="4"/>
        <v>0.63</v>
      </c>
      <c r="Z107" s="51">
        <v>0.7</v>
      </c>
      <c r="AA107" s="51"/>
      <c r="AB107" s="51">
        <f t="shared" si="5"/>
        <v>0.7</v>
      </c>
      <c r="AC107" s="9">
        <v>2111.31</v>
      </c>
      <c r="AD107" s="9">
        <v>2052.4</v>
      </c>
      <c r="AE107" s="3">
        <v>3</v>
      </c>
      <c r="AF107" s="1">
        <v>3</v>
      </c>
      <c r="AI107" s="40" t="s">
        <v>20</v>
      </c>
      <c r="AJ107" s="3">
        <v>1</v>
      </c>
      <c r="AK107" s="9"/>
      <c r="AL107" s="9"/>
      <c r="AM107" s="3"/>
      <c r="AR107" s="3"/>
      <c r="AS107" s="9">
        <v>21.409506715490267</v>
      </c>
      <c r="AT107" s="9">
        <v>0.49655215472843661</v>
      </c>
      <c r="AU107" s="9">
        <v>1.458682028155837</v>
      </c>
      <c r="AV107" s="9">
        <v>2.1880661642678332</v>
      </c>
      <c r="AW107" s="9">
        <v>45.194245752053533</v>
      </c>
      <c r="AX107" s="21">
        <v>30.677299999999999</v>
      </c>
      <c r="AY107" s="21">
        <v>2.1880661642678332</v>
      </c>
      <c r="AZ107" s="21">
        <v>45.194245752053533</v>
      </c>
      <c r="BA107" s="21">
        <v>11.855499999999999</v>
      </c>
      <c r="BB107" s="21">
        <v>30.981000000000002</v>
      </c>
      <c r="BC107" s="9">
        <v>2111.31</v>
      </c>
      <c r="BD107" s="9">
        <v>2052.4</v>
      </c>
      <c r="BE107" s="29">
        <v>7.7246789107934619</v>
      </c>
      <c r="BF107" s="7">
        <v>851.33261640404419</v>
      </c>
      <c r="BG107" s="7">
        <v>35.911010072873893</v>
      </c>
      <c r="BH107" s="7">
        <v>1954.8666027241595</v>
      </c>
      <c r="BI107" s="7">
        <v>61.62238720296628</v>
      </c>
      <c r="BJ107" s="2">
        <v>1.4980192326428179</v>
      </c>
      <c r="BK107" s="2">
        <v>0.94722525563823468</v>
      </c>
      <c r="BL107" s="7">
        <v>17.697248776142231</v>
      </c>
      <c r="BM107" s="2">
        <v>1023.4008874183605</v>
      </c>
    </row>
    <row r="108" spans="1:65" x14ac:dyDescent="0.25">
      <c r="A108" s="1">
        <v>3517</v>
      </c>
      <c r="B108" s="1" t="s">
        <v>513</v>
      </c>
      <c r="C108" s="46">
        <v>41913</v>
      </c>
      <c r="D108" s="47">
        <v>0.106800000001385</v>
      </c>
      <c r="E108" s="31">
        <v>-122.605166666667</v>
      </c>
      <c r="F108" s="31">
        <v>47.896500000000003</v>
      </c>
      <c r="G108" s="1">
        <v>8</v>
      </c>
      <c r="H108" s="1">
        <v>6</v>
      </c>
      <c r="I108" s="1" t="str">
        <f t="shared" si="3"/>
        <v>8_6</v>
      </c>
      <c r="J108" s="31">
        <v>20.701000000000001</v>
      </c>
      <c r="K108" s="31">
        <v>20.526</v>
      </c>
      <c r="L108" s="31">
        <v>11.875299999999999</v>
      </c>
      <c r="M108" s="31">
        <v>30.651900000000001</v>
      </c>
      <c r="N108" s="4">
        <v>23.237635135897563</v>
      </c>
      <c r="O108" s="4">
        <v>179.79467301679514</v>
      </c>
      <c r="P108" s="85">
        <v>2</v>
      </c>
      <c r="Q108" s="71">
        <v>21.772766349206346</v>
      </c>
      <c r="R108" s="71">
        <v>0.50341188208616783</v>
      </c>
      <c r="S108" s="71">
        <v>1.3971948979591835</v>
      </c>
      <c r="T108" s="71">
        <v>2.2478031746031748</v>
      </c>
      <c r="U108" s="71">
        <v>46.669293650793648</v>
      </c>
      <c r="V108" s="48">
        <v>0.32700000000000001</v>
      </c>
      <c r="W108" s="51">
        <v>0.82</v>
      </c>
      <c r="X108" s="51"/>
      <c r="Y108" s="51">
        <f t="shared" si="4"/>
        <v>0.82</v>
      </c>
      <c r="Z108" s="51">
        <v>0.72</v>
      </c>
      <c r="AA108" s="51"/>
      <c r="AB108" s="51">
        <f t="shared" si="5"/>
        <v>0.72</v>
      </c>
      <c r="AC108" s="9">
        <v>2108.58</v>
      </c>
      <c r="AD108" s="9">
        <v>2037.9</v>
      </c>
      <c r="AE108" s="3">
        <v>2</v>
      </c>
      <c r="AF108" s="1">
        <v>2</v>
      </c>
      <c r="AI108" s="41"/>
      <c r="AJ108" s="3">
        <v>1</v>
      </c>
      <c r="AK108" s="9"/>
      <c r="AL108" s="9"/>
      <c r="AM108" s="3"/>
      <c r="AQ108" s="31"/>
      <c r="AR108" s="3"/>
      <c r="AS108" s="9">
        <v>21.32663010007554</v>
      </c>
      <c r="AT108" s="9">
        <v>0.49309668900322784</v>
      </c>
      <c r="AU108" s="9">
        <v>1.3685655873294422</v>
      </c>
      <c r="AV108" s="9">
        <v>2.2017444211578034</v>
      </c>
      <c r="AW108" s="9">
        <v>45.713013530711059</v>
      </c>
      <c r="AX108" s="21">
        <v>30.651900000000001</v>
      </c>
      <c r="AY108" s="21">
        <v>2.2017444211578034</v>
      </c>
      <c r="AZ108" s="21">
        <v>45.713013530711059</v>
      </c>
      <c r="BA108" s="21">
        <v>11.875299999999999</v>
      </c>
      <c r="BB108" s="21">
        <v>20.701000000000001</v>
      </c>
      <c r="BC108" s="9">
        <v>2108.58</v>
      </c>
      <c r="BD108" s="9">
        <v>2037.9</v>
      </c>
      <c r="BE108" s="29">
        <v>7.7657008794338109</v>
      </c>
      <c r="BF108" s="7">
        <v>769.06410620951033</v>
      </c>
      <c r="BG108" s="7">
        <v>32.424849850741033</v>
      </c>
      <c r="BH108" s="7">
        <v>1938.358611457315</v>
      </c>
      <c r="BI108" s="7">
        <v>67.116538691944058</v>
      </c>
      <c r="BJ108" s="2">
        <v>1.6348461414460738</v>
      </c>
      <c r="BK108" s="2">
        <v>1.0335800546365239</v>
      </c>
      <c r="BL108" s="7">
        <v>17.204910552438278</v>
      </c>
      <c r="BM108" s="2">
        <v>1023.3311630163973</v>
      </c>
    </row>
    <row r="109" spans="1:65" x14ac:dyDescent="0.25">
      <c r="A109" s="1">
        <v>3518</v>
      </c>
      <c r="B109" s="1" t="s">
        <v>513</v>
      </c>
      <c r="C109" s="46">
        <v>41913</v>
      </c>
      <c r="D109" s="47">
        <v>0.10779999999795099</v>
      </c>
      <c r="E109" s="31">
        <v>-122.605166666667</v>
      </c>
      <c r="F109" s="31">
        <v>47.896500000000003</v>
      </c>
      <c r="G109" s="1">
        <v>8</v>
      </c>
      <c r="H109" s="1">
        <v>7</v>
      </c>
      <c r="I109" s="1" t="str">
        <f t="shared" si="3"/>
        <v>8_7</v>
      </c>
      <c r="J109" s="31">
        <v>10.609</v>
      </c>
      <c r="K109" s="31">
        <v>10.52</v>
      </c>
      <c r="L109" s="31">
        <v>11.940099999999999</v>
      </c>
      <c r="M109" s="31">
        <v>30.536899999999999</v>
      </c>
      <c r="N109" s="4">
        <v>23.136691120298565</v>
      </c>
      <c r="O109" s="4">
        <v>180.72955028506792</v>
      </c>
      <c r="P109" s="85">
        <v>2</v>
      </c>
      <c r="Q109" s="71">
        <v>21.628391875000002</v>
      </c>
      <c r="R109" s="71">
        <v>0.49987499999999996</v>
      </c>
      <c r="S109" s="71">
        <v>1.2222</v>
      </c>
      <c r="T109" s="71">
        <v>2.2387724999999996</v>
      </c>
      <c r="U109" s="71">
        <v>47.448853124999999</v>
      </c>
      <c r="V109" s="48">
        <v>0.48670000000000002</v>
      </c>
      <c r="W109" s="51">
        <v>0.95</v>
      </c>
      <c r="X109" s="51"/>
      <c r="Y109" s="51">
        <f t="shared" si="4"/>
        <v>0.95</v>
      </c>
      <c r="Z109" s="51">
        <v>0.76</v>
      </c>
      <c r="AA109" s="51"/>
      <c r="AB109" s="51">
        <f t="shared" si="5"/>
        <v>0.76</v>
      </c>
      <c r="AC109" s="9">
        <v>2104.4499999999998</v>
      </c>
      <c r="AD109" s="9">
        <v>2035.7</v>
      </c>
      <c r="AE109" s="3">
        <v>2</v>
      </c>
      <c r="AF109" s="1">
        <v>2</v>
      </c>
      <c r="AI109" s="41"/>
      <c r="AJ109" s="3">
        <v>1</v>
      </c>
      <c r="AK109" s="9"/>
      <c r="AL109" s="9"/>
      <c r="AM109" s="3"/>
      <c r="AQ109" s="31"/>
      <c r="AR109" s="3"/>
      <c r="AS109" s="9">
        <v>21.187023163887137</v>
      </c>
      <c r="AT109" s="9">
        <v>0.48967409436898235</v>
      </c>
      <c r="AU109" s="9">
        <v>1.1972586709432762</v>
      </c>
      <c r="AV109" s="9">
        <v>2.1930860643874617</v>
      </c>
      <c r="AW109" s="9">
        <v>46.480568507789414</v>
      </c>
      <c r="AX109" s="21">
        <v>30.536899999999999</v>
      </c>
      <c r="AY109" s="21">
        <v>2.1930860643874617</v>
      </c>
      <c r="AZ109" s="21">
        <v>46.480568507789414</v>
      </c>
      <c r="BA109" s="21">
        <v>11.940099999999999</v>
      </c>
      <c r="BB109" s="21">
        <v>10.609</v>
      </c>
      <c r="BC109" s="9">
        <v>2104.4499999999998</v>
      </c>
      <c r="BD109" s="9">
        <v>2035.7</v>
      </c>
      <c r="BE109" s="29">
        <v>7.7601310768498069</v>
      </c>
      <c r="BF109" s="7">
        <v>779.92209257277455</v>
      </c>
      <c r="BG109" s="7">
        <v>32.835922176139057</v>
      </c>
      <c r="BH109" s="7">
        <v>1936.7288858215363</v>
      </c>
      <c r="BI109" s="7">
        <v>66.135192002324715</v>
      </c>
      <c r="BJ109" s="2">
        <v>1.6149831599807434</v>
      </c>
      <c r="BK109" s="2">
        <v>1.0206816619442907</v>
      </c>
      <c r="BL109" s="7">
        <v>17.287844548712844</v>
      </c>
      <c r="BM109" s="2">
        <v>1023.1846235646689</v>
      </c>
    </row>
    <row r="110" spans="1:65" x14ac:dyDescent="0.25">
      <c r="A110" s="1">
        <v>3519</v>
      </c>
      <c r="B110" s="1" t="s">
        <v>513</v>
      </c>
      <c r="C110" s="46">
        <v>41913</v>
      </c>
      <c r="D110" s="47">
        <v>0.10779999999795099</v>
      </c>
      <c r="E110" s="31">
        <v>-122.605166666667</v>
      </c>
      <c r="F110" s="31">
        <v>47.896500000000003</v>
      </c>
      <c r="G110" s="1">
        <v>8</v>
      </c>
      <c r="H110" s="1">
        <v>8</v>
      </c>
      <c r="I110" s="1" t="str">
        <f t="shared" si="3"/>
        <v>8_8</v>
      </c>
      <c r="J110" s="31">
        <v>10.602</v>
      </c>
      <c r="K110" s="31">
        <v>10.513</v>
      </c>
      <c r="L110" s="31">
        <v>11.9397</v>
      </c>
      <c r="M110" s="31">
        <v>30.537299999999998</v>
      </c>
      <c r="N110" s="4">
        <v>23.137073949844876</v>
      </c>
      <c r="O110" s="4">
        <v>181.14157185451785</v>
      </c>
      <c r="P110" s="85">
        <v>2</v>
      </c>
      <c r="Q110" s="71"/>
      <c r="R110" s="71"/>
      <c r="S110" s="71"/>
      <c r="T110" s="71"/>
      <c r="U110" s="71"/>
      <c r="V110" s="48">
        <v>0.46839999999999998</v>
      </c>
      <c r="W110" s="52"/>
      <c r="X110" s="52"/>
      <c r="Y110" s="51" t="str">
        <f t="shared" si="4"/>
        <v/>
      </c>
      <c r="Z110" s="51"/>
      <c r="AA110" s="51"/>
      <c r="AB110" s="51" t="str">
        <f t="shared" si="5"/>
        <v/>
      </c>
      <c r="AE110" s="3"/>
      <c r="AI110" s="41"/>
      <c r="AJ110" s="3">
        <v>1</v>
      </c>
      <c r="AM110" s="3"/>
      <c r="AQ110" s="31"/>
      <c r="AR110" s="3"/>
      <c r="AS110" s="9" t="s">
        <v>574</v>
      </c>
      <c r="AT110" s="9" t="s">
        <v>574</v>
      </c>
      <c r="AU110" s="9" t="s">
        <v>574</v>
      </c>
      <c r="AV110" s="9" t="s">
        <v>574</v>
      </c>
      <c r="AW110" s="9" t="s">
        <v>574</v>
      </c>
      <c r="AX110" s="21">
        <v>30.537299999999998</v>
      </c>
      <c r="AY110" s="21">
        <v>-999</v>
      </c>
      <c r="AZ110" s="21">
        <v>-999</v>
      </c>
      <c r="BA110" s="21">
        <v>11.9397</v>
      </c>
      <c r="BB110" s="21">
        <v>10.602</v>
      </c>
      <c r="BC110" s="9">
        <v>-999</v>
      </c>
      <c r="BD110" s="9">
        <v>-999</v>
      </c>
      <c r="BE110" s="29">
        <v>-999</v>
      </c>
      <c r="BF110" s="7">
        <v>-999</v>
      </c>
      <c r="BG110" s="7">
        <v>-999</v>
      </c>
      <c r="BH110" s="7">
        <v>-999</v>
      </c>
      <c r="BI110" s="7">
        <v>-999</v>
      </c>
      <c r="BJ110" s="2">
        <v>-999</v>
      </c>
      <c r="BK110" s="2">
        <v>-999</v>
      </c>
      <c r="BL110" s="7">
        <v>-999</v>
      </c>
      <c r="BM110" s="2">
        <v>-999</v>
      </c>
    </row>
    <row r="111" spans="1:65" ht="63" x14ac:dyDescent="0.25">
      <c r="A111" s="1">
        <v>3520</v>
      </c>
      <c r="B111" s="1" t="s">
        <v>513</v>
      </c>
      <c r="C111" s="46">
        <v>41913</v>
      </c>
      <c r="D111" s="47">
        <v>0.108699999997043</v>
      </c>
      <c r="E111" s="31">
        <v>-122.605166666667</v>
      </c>
      <c r="F111" s="31">
        <v>47.896500000000003</v>
      </c>
      <c r="G111" s="1">
        <v>8</v>
      </c>
      <c r="H111" s="1">
        <v>9</v>
      </c>
      <c r="I111" s="1" t="str">
        <f t="shared" si="3"/>
        <v>8_9</v>
      </c>
      <c r="J111" s="31">
        <v>5.7969999999999997</v>
      </c>
      <c r="K111" s="31">
        <v>5.7489999999999997</v>
      </c>
      <c r="L111" s="31">
        <v>12.051</v>
      </c>
      <c r="M111" s="31">
        <v>30.4267</v>
      </c>
      <c r="N111" s="4">
        <v>23.031059250797512</v>
      </c>
      <c r="O111" s="4">
        <v>183.17085319216847</v>
      </c>
      <c r="P111" s="85">
        <v>2</v>
      </c>
      <c r="Q111" s="71">
        <v>21.536928373015872</v>
      </c>
      <c r="R111" s="71">
        <v>0.47308997732426306</v>
      </c>
      <c r="S111" s="71">
        <v>1.0558791836734696</v>
      </c>
      <c r="T111" s="71">
        <v>2.2343331746031745</v>
      </c>
      <c r="U111" s="71">
        <v>48.354099007936505</v>
      </c>
      <c r="V111" s="48">
        <v>0.71750000000000003</v>
      </c>
      <c r="W111" s="51">
        <v>1.18</v>
      </c>
      <c r="X111" s="51"/>
      <c r="Y111" s="51">
        <f t="shared" si="4"/>
        <v>1.18</v>
      </c>
      <c r="Z111" s="51">
        <v>0.73</v>
      </c>
      <c r="AA111" s="51"/>
      <c r="AB111" s="51">
        <f t="shared" si="5"/>
        <v>0.73</v>
      </c>
      <c r="AC111" s="9">
        <v>2101.31</v>
      </c>
      <c r="AD111" s="9">
        <v>2025.6</v>
      </c>
      <c r="AE111" s="3">
        <v>3</v>
      </c>
      <c r="AF111" s="1">
        <v>3</v>
      </c>
      <c r="AI111" s="40" t="s">
        <v>18</v>
      </c>
      <c r="AJ111" s="3">
        <v>1</v>
      </c>
      <c r="AK111" s="9"/>
      <c r="AL111" s="9"/>
      <c r="AM111" s="3"/>
      <c r="AR111" s="3"/>
      <c r="AS111" s="9">
        <v>21.099152716022157</v>
      </c>
      <c r="AT111" s="9">
        <v>0.46347359786414655</v>
      </c>
      <c r="AU111" s="9">
        <v>1.0344165964682399</v>
      </c>
      <c r="AV111" s="9">
        <v>2.1889164533087726</v>
      </c>
      <c r="AW111" s="9">
        <v>47.371217554513429</v>
      </c>
      <c r="AX111" s="21">
        <v>30.4267</v>
      </c>
      <c r="AY111" s="21">
        <v>2.1889164533087726</v>
      </c>
      <c r="AZ111" s="21">
        <v>47.371217554513429</v>
      </c>
      <c r="BA111" s="21">
        <v>12.051</v>
      </c>
      <c r="BB111" s="21">
        <v>5.7969999999999997</v>
      </c>
      <c r="BC111" s="9">
        <v>2101.31</v>
      </c>
      <c r="BD111" s="9">
        <v>2025.6</v>
      </c>
      <c r="BE111" s="29">
        <v>7.7837619031731604</v>
      </c>
      <c r="BF111" s="7">
        <v>735.56420650683231</v>
      </c>
      <c r="BG111" s="7">
        <v>30.878034590151486</v>
      </c>
      <c r="BH111" s="7">
        <v>1925.2196559391516</v>
      </c>
      <c r="BI111" s="7">
        <v>69.502309470696645</v>
      </c>
      <c r="BJ111" s="2">
        <v>1.6998613346451217</v>
      </c>
      <c r="BK111" s="2">
        <v>1.0741385034841711</v>
      </c>
      <c r="BL111" s="7">
        <v>16.975947628641929</v>
      </c>
      <c r="BM111" s="2">
        <v>1023.0572444586855</v>
      </c>
    </row>
    <row r="112" spans="1:65" x14ac:dyDescent="0.25">
      <c r="A112" s="1">
        <v>3521</v>
      </c>
      <c r="B112" s="1" t="s">
        <v>513</v>
      </c>
      <c r="C112" s="46">
        <v>41913</v>
      </c>
      <c r="D112" s="47">
        <v>0.108699999997043</v>
      </c>
      <c r="E112" s="31">
        <v>-122.605166666667</v>
      </c>
      <c r="F112" s="31">
        <v>47.896500000000003</v>
      </c>
      <c r="G112" s="1">
        <v>8</v>
      </c>
      <c r="H112" s="1">
        <v>10</v>
      </c>
      <c r="I112" s="1" t="str">
        <f t="shared" si="3"/>
        <v>8_10</v>
      </c>
      <c r="J112" s="31">
        <v>5.7510000000000003</v>
      </c>
      <c r="K112" s="31">
        <v>5.702</v>
      </c>
      <c r="L112" s="31">
        <v>12.0471</v>
      </c>
      <c r="M112" s="31">
        <v>30.428000000000001</v>
      </c>
      <c r="N112" s="4">
        <v>23.032778665119167</v>
      </c>
      <c r="O112" s="4">
        <v>183.0815987914232</v>
      </c>
      <c r="P112" s="85">
        <v>2</v>
      </c>
      <c r="Q112" s="71"/>
      <c r="R112" s="71"/>
      <c r="S112" s="71"/>
      <c r="T112" s="71"/>
      <c r="U112" s="71"/>
      <c r="V112" s="48">
        <v>0.67420000000000002</v>
      </c>
      <c r="W112" s="52"/>
      <c r="X112" s="52"/>
      <c r="Y112" s="51" t="str">
        <f t="shared" si="4"/>
        <v/>
      </c>
      <c r="Z112" s="51"/>
      <c r="AA112" s="51"/>
      <c r="AB112" s="51" t="str">
        <f t="shared" si="5"/>
        <v/>
      </c>
      <c r="AE112" s="3"/>
      <c r="AI112" s="41"/>
      <c r="AJ112" s="3">
        <v>1</v>
      </c>
      <c r="AM112" s="3"/>
      <c r="AQ112" s="31"/>
      <c r="AR112" s="3"/>
      <c r="AS112" s="9" t="s">
        <v>574</v>
      </c>
      <c r="AT112" s="9" t="s">
        <v>574</v>
      </c>
      <c r="AU112" s="9" t="s">
        <v>574</v>
      </c>
      <c r="AV112" s="9" t="s">
        <v>574</v>
      </c>
      <c r="AW112" s="9" t="s">
        <v>574</v>
      </c>
      <c r="AX112" s="21">
        <v>30.428000000000001</v>
      </c>
      <c r="AY112" s="21">
        <v>-999</v>
      </c>
      <c r="AZ112" s="21">
        <v>-999</v>
      </c>
      <c r="BA112" s="21">
        <v>12.0471</v>
      </c>
      <c r="BB112" s="21">
        <v>5.7510000000000003</v>
      </c>
      <c r="BC112" s="9">
        <v>-999</v>
      </c>
      <c r="BD112" s="9">
        <v>-999</v>
      </c>
      <c r="BE112" s="29">
        <v>-999</v>
      </c>
      <c r="BF112" s="7">
        <v>-999</v>
      </c>
      <c r="BG112" s="7">
        <v>-999</v>
      </c>
      <c r="BH112" s="7">
        <v>-999</v>
      </c>
      <c r="BI112" s="7">
        <v>-999</v>
      </c>
      <c r="BJ112" s="2">
        <v>-999</v>
      </c>
      <c r="BK112" s="2">
        <v>-999</v>
      </c>
      <c r="BL112" s="7">
        <v>-999</v>
      </c>
      <c r="BM112" s="2">
        <v>-999</v>
      </c>
    </row>
    <row r="113" spans="1:65" x14ac:dyDescent="0.25">
      <c r="A113" s="1">
        <v>3522</v>
      </c>
      <c r="B113" s="1" t="s">
        <v>513</v>
      </c>
      <c r="C113" s="46">
        <v>41913</v>
      </c>
      <c r="D113" s="47">
        <v>0.109600000003411</v>
      </c>
      <c r="E113" s="31">
        <v>-122.605166666667</v>
      </c>
      <c r="F113" s="31">
        <v>47.896500000000003</v>
      </c>
      <c r="G113" s="1">
        <v>8</v>
      </c>
      <c r="H113" s="1">
        <v>11</v>
      </c>
      <c r="I113" s="1" t="str">
        <f t="shared" si="3"/>
        <v>8_11</v>
      </c>
      <c r="J113" s="31">
        <v>2.617</v>
      </c>
      <c r="K113" s="31">
        <v>2.5950000000000002</v>
      </c>
      <c r="L113" s="31">
        <v>12.339399999999999</v>
      </c>
      <c r="M113" s="31">
        <v>30.1495</v>
      </c>
      <c r="N113" s="4">
        <v>22.763295730511459</v>
      </c>
      <c r="O113" s="4">
        <v>191.28573725054011</v>
      </c>
      <c r="P113" s="85">
        <v>2</v>
      </c>
      <c r="Q113" s="71">
        <v>21.041631557539684</v>
      </c>
      <c r="R113" s="71">
        <v>0.43468467120181409</v>
      </c>
      <c r="S113" s="71">
        <v>0.88513744897959179</v>
      </c>
      <c r="T113" s="71">
        <v>2.1885932936507939</v>
      </c>
      <c r="U113" s="71">
        <v>49.259784632936508</v>
      </c>
      <c r="V113" s="48">
        <v>1.0716000000000001</v>
      </c>
      <c r="W113" s="51">
        <v>1.45</v>
      </c>
      <c r="X113" s="51"/>
      <c r="Y113" s="51">
        <f t="shared" si="4"/>
        <v>1.45</v>
      </c>
      <c r="Z113" s="51">
        <v>0.71</v>
      </c>
      <c r="AA113" s="51"/>
      <c r="AB113" s="51">
        <f t="shared" si="5"/>
        <v>0.71</v>
      </c>
      <c r="AC113" s="9">
        <v>2078.46</v>
      </c>
      <c r="AD113" s="9">
        <v>2022.5</v>
      </c>
      <c r="AE113" s="3">
        <v>2</v>
      </c>
      <c r="AF113" s="1">
        <v>2</v>
      </c>
      <c r="AI113" s="41"/>
      <c r="AJ113" s="3">
        <v>1</v>
      </c>
      <c r="AK113" s="9"/>
      <c r="AL113" s="9"/>
      <c r="AM113" s="3"/>
      <c r="AQ113" s="31"/>
      <c r="AR113" s="3"/>
      <c r="AS113" s="9">
        <v>20.61816764801058</v>
      </c>
      <c r="AT113" s="9">
        <v>0.42593661999788851</v>
      </c>
      <c r="AU113" s="9">
        <v>0.86732401262174397</v>
      </c>
      <c r="AV113" s="9">
        <v>2.1445477418615146</v>
      </c>
      <c r="AW113" s="9">
        <v>48.268428951881894</v>
      </c>
      <c r="AX113" s="21">
        <v>30.1495</v>
      </c>
      <c r="AY113" s="21">
        <v>2.1445477418615146</v>
      </c>
      <c r="AZ113" s="21">
        <v>48.268428951881894</v>
      </c>
      <c r="BA113" s="21">
        <v>12.339399999999999</v>
      </c>
      <c r="BB113" s="21">
        <v>2.617</v>
      </c>
      <c r="BC113" s="9">
        <v>2078.46</v>
      </c>
      <c r="BD113" s="9">
        <v>2022.5</v>
      </c>
      <c r="BE113" s="29">
        <v>7.7158276782537492</v>
      </c>
      <c r="BF113" s="7">
        <v>864.04646668102566</v>
      </c>
      <c r="BG113" s="7">
        <v>35.996076911648224</v>
      </c>
      <c r="BH113" s="7">
        <v>1926.7805636716996</v>
      </c>
      <c r="BI113" s="7">
        <v>59.723359416652059</v>
      </c>
      <c r="BJ113" s="2">
        <v>1.4641338524618441</v>
      </c>
      <c r="BK113" s="2">
        <v>0.9248810788031484</v>
      </c>
      <c r="BL113" s="7">
        <v>17.771113210687211</v>
      </c>
      <c r="BM113" s="2">
        <v>1022.7751083098776</v>
      </c>
    </row>
    <row r="114" spans="1:65" ht="31.5" x14ac:dyDescent="0.25">
      <c r="A114" s="1">
        <v>3630</v>
      </c>
      <c r="B114" s="1" t="s">
        <v>513</v>
      </c>
      <c r="C114" s="46">
        <v>41913</v>
      </c>
      <c r="D114" s="47">
        <v>0.95799999999871899</v>
      </c>
      <c r="E114" s="31">
        <v>-123.10833333333299</v>
      </c>
      <c r="F114" s="31">
        <v>47.425166666666698</v>
      </c>
      <c r="G114" s="1">
        <v>12</v>
      </c>
      <c r="H114" s="1">
        <v>1</v>
      </c>
      <c r="I114" s="1" t="str">
        <f t="shared" si="3"/>
        <v>12_1</v>
      </c>
      <c r="J114" s="31">
        <v>121.94199999999999</v>
      </c>
      <c r="K114" s="31">
        <v>120.89</v>
      </c>
      <c r="L114" s="31">
        <v>8.8277000000000001</v>
      </c>
      <c r="M114" s="31">
        <v>30.044</v>
      </c>
      <c r="N114" s="4">
        <v>23.266082360558698</v>
      </c>
      <c r="O114" s="4">
        <v>65.999223451441679</v>
      </c>
      <c r="P114" s="85">
        <v>2</v>
      </c>
      <c r="Q114" s="71">
        <v>32.638950977777782</v>
      </c>
      <c r="R114" s="71">
        <v>2.6124444444444422E-2</v>
      </c>
      <c r="S114" s="71">
        <v>8.1843199999999935E-2</v>
      </c>
      <c r="T114" s="71">
        <v>4.0370287999999999</v>
      </c>
      <c r="U114" s="71">
        <v>98.438116000000008</v>
      </c>
      <c r="V114" s="48">
        <v>-3.27E-2</v>
      </c>
      <c r="W114" s="51"/>
      <c r="X114" s="51"/>
      <c r="Y114" s="51" t="str">
        <f t="shared" si="4"/>
        <v/>
      </c>
      <c r="Z114" s="51"/>
      <c r="AA114" s="51"/>
      <c r="AB114" s="51" t="str">
        <f t="shared" si="5"/>
        <v/>
      </c>
      <c r="AC114" s="9">
        <v>2075.73</v>
      </c>
      <c r="AD114" s="9">
        <v>2175.1</v>
      </c>
      <c r="AE114" s="3">
        <v>2</v>
      </c>
      <c r="AF114" s="1">
        <v>4</v>
      </c>
      <c r="AI114" s="40" t="s">
        <v>21</v>
      </c>
      <c r="AJ114" s="3">
        <v>1</v>
      </c>
      <c r="AK114" s="9"/>
      <c r="AL114" s="9"/>
      <c r="AM114" s="3"/>
      <c r="AR114" s="3"/>
      <c r="AS114" s="9">
        <v>31.984596360679376</v>
      </c>
      <c r="AT114" s="9">
        <v>2.5600694436271922E-2</v>
      </c>
      <c r="AU114" s="9">
        <v>8.0202385139419075E-2</v>
      </c>
      <c r="AV114" s="9">
        <v>3.9560933423488702</v>
      </c>
      <c r="AW114" s="9">
        <v>96.464601724160559</v>
      </c>
      <c r="AX114" s="21">
        <v>30.044</v>
      </c>
      <c r="AY114" s="21">
        <v>3.9560933423488702</v>
      </c>
      <c r="AZ114" s="21">
        <v>96.464601724160559</v>
      </c>
      <c r="BA114" s="21">
        <v>8.8277000000000001</v>
      </c>
      <c r="BB114" s="21">
        <v>121.94199999999999</v>
      </c>
      <c r="BC114" s="9">
        <v>2075.73</v>
      </c>
      <c r="BD114" s="9">
        <v>-999</v>
      </c>
      <c r="BE114" s="29">
        <v>-999</v>
      </c>
      <c r="BF114" s="7">
        <v>-999</v>
      </c>
      <c r="BG114" s="7">
        <v>-999</v>
      </c>
      <c r="BH114" s="7">
        <v>-999</v>
      </c>
      <c r="BI114" s="7">
        <v>-999</v>
      </c>
      <c r="BJ114" s="2">
        <v>-999</v>
      </c>
      <c r="BK114" s="2">
        <v>-999</v>
      </c>
      <c r="BL114" s="7">
        <v>-999</v>
      </c>
      <c r="BM114" s="2">
        <v>-999</v>
      </c>
    </row>
    <row r="115" spans="1:65" ht="31.5" x14ac:dyDescent="0.25">
      <c r="A115" s="1">
        <v>3631</v>
      </c>
      <c r="B115" s="1" t="s">
        <v>513</v>
      </c>
      <c r="C115" s="46">
        <v>41913</v>
      </c>
      <c r="D115" s="47">
        <v>0.95979999999690302</v>
      </c>
      <c r="E115" s="31">
        <v>-123.10833333333299</v>
      </c>
      <c r="F115" s="31">
        <v>47.425166666666698</v>
      </c>
      <c r="G115" s="1">
        <v>12</v>
      </c>
      <c r="H115" s="1">
        <v>2</v>
      </c>
      <c r="I115" s="1" t="str">
        <f t="shared" si="3"/>
        <v>12_2</v>
      </c>
      <c r="J115" s="31">
        <v>81.096000000000004</v>
      </c>
      <c r="K115" s="31">
        <v>80.403999999999996</v>
      </c>
      <c r="L115" s="31">
        <v>9.1739999999999995</v>
      </c>
      <c r="M115" s="31">
        <v>30.045200000000001</v>
      </c>
      <c r="N115" s="4">
        <v>23.215197602865828</v>
      </c>
      <c r="O115" s="4">
        <v>68.865418384062963</v>
      </c>
      <c r="P115" s="85">
        <v>2</v>
      </c>
      <c r="Q115" s="71">
        <v>32.788503293827155</v>
      </c>
      <c r="R115" s="71">
        <v>0.13627479012345681</v>
      </c>
      <c r="S115" s="71">
        <v>4.9844207407407359E-2</v>
      </c>
      <c r="T115" s="71">
        <v>3.8284763111111109</v>
      </c>
      <c r="U115" s="71">
        <v>89.080450666666664</v>
      </c>
      <c r="V115" s="48">
        <v>-2.64E-2</v>
      </c>
      <c r="W115" s="51"/>
      <c r="X115" s="51"/>
      <c r="Y115" s="51" t="str">
        <f t="shared" si="4"/>
        <v/>
      </c>
      <c r="Z115" s="51"/>
      <c r="AA115" s="51"/>
      <c r="AB115" s="51" t="str">
        <f t="shared" si="5"/>
        <v/>
      </c>
      <c r="AC115" s="9">
        <v>2074.5</v>
      </c>
      <c r="AD115" s="9">
        <v>2141.5</v>
      </c>
      <c r="AE115" s="3">
        <v>2</v>
      </c>
      <c r="AF115" s="1">
        <v>4</v>
      </c>
      <c r="AI115" s="40" t="s">
        <v>21</v>
      </c>
      <c r="AJ115" s="3">
        <v>1</v>
      </c>
      <c r="AK115" s="9"/>
      <c r="AL115" s="9"/>
      <c r="AM115" s="3"/>
      <c r="AR115" s="3"/>
      <c r="AS115" s="9">
        <v>32.131121775359162</v>
      </c>
      <c r="AT115" s="9">
        <v>0.13354259684041878</v>
      </c>
      <c r="AU115" s="9">
        <v>4.8844873572047948E-2</v>
      </c>
      <c r="AV115" s="9">
        <v>3.7517186272283345</v>
      </c>
      <c r="AW115" s="9">
        <v>87.294463627237178</v>
      </c>
      <c r="AX115" s="21">
        <v>30.045200000000001</v>
      </c>
      <c r="AY115" s="21">
        <v>3.7517186272283345</v>
      </c>
      <c r="AZ115" s="21">
        <v>87.294463627237178</v>
      </c>
      <c r="BA115" s="21">
        <v>9.1739999999999995</v>
      </c>
      <c r="BB115" s="21">
        <v>81.096000000000004</v>
      </c>
      <c r="BC115" s="9">
        <v>2074.5</v>
      </c>
      <c r="BD115" s="9">
        <v>-999</v>
      </c>
      <c r="BE115" s="29">
        <v>-999</v>
      </c>
      <c r="BF115" s="7">
        <v>-999</v>
      </c>
      <c r="BG115" s="7">
        <v>-999</v>
      </c>
      <c r="BH115" s="7">
        <v>-999</v>
      </c>
      <c r="BI115" s="7">
        <v>-999</v>
      </c>
      <c r="BJ115" s="2">
        <v>-999</v>
      </c>
      <c r="BK115" s="2">
        <v>-999</v>
      </c>
      <c r="BL115" s="7">
        <v>-999</v>
      </c>
      <c r="BM115" s="2">
        <v>-999</v>
      </c>
    </row>
    <row r="116" spans="1:65" ht="31.5" x14ac:dyDescent="0.25">
      <c r="A116" s="1">
        <v>3632</v>
      </c>
      <c r="B116" s="1" t="s">
        <v>513</v>
      </c>
      <c r="C116" s="46">
        <v>41913</v>
      </c>
      <c r="D116" s="47">
        <v>0.96130000000266602</v>
      </c>
      <c r="E116" s="31">
        <v>-123.10833333333299</v>
      </c>
      <c r="F116" s="31">
        <v>47.425166666666698</v>
      </c>
      <c r="G116" s="1">
        <v>12</v>
      </c>
      <c r="H116" s="1">
        <v>3</v>
      </c>
      <c r="I116" s="1" t="str">
        <f t="shared" si="3"/>
        <v>12_3</v>
      </c>
      <c r="J116" s="31">
        <v>51.082000000000001</v>
      </c>
      <c r="K116" s="31">
        <v>50.65</v>
      </c>
      <c r="L116" s="31">
        <v>9.6235999999999997</v>
      </c>
      <c r="M116" s="31">
        <v>30.041699999999999</v>
      </c>
      <c r="N116" s="4">
        <v>23.143243172122652</v>
      </c>
      <c r="O116" s="4">
        <v>80.766437836244535</v>
      </c>
      <c r="P116" s="85">
        <v>2</v>
      </c>
      <c r="Q116" s="71">
        <v>32.386821145679015</v>
      </c>
      <c r="R116" s="71">
        <v>1.5237530864197546E-2</v>
      </c>
      <c r="S116" s="71">
        <v>7.0830874074074165E-2</v>
      </c>
      <c r="T116" s="71">
        <v>3.4392316444444444</v>
      </c>
      <c r="U116" s="71">
        <v>75.168863999999999</v>
      </c>
      <c r="V116" s="48">
        <v>-3.4200000000000001E-2</v>
      </c>
      <c r="W116" s="51">
        <v>0.04</v>
      </c>
      <c r="X116" s="51"/>
      <c r="Y116" s="51">
        <f t="shared" si="4"/>
        <v>0.04</v>
      </c>
      <c r="Z116" s="51">
        <v>0.51</v>
      </c>
      <c r="AA116" s="51"/>
      <c r="AB116" s="51">
        <f t="shared" si="5"/>
        <v>0.51</v>
      </c>
      <c r="AC116" s="9">
        <v>2073.02</v>
      </c>
      <c r="AD116" s="9">
        <v>2098.6999999999998</v>
      </c>
      <c r="AE116" s="3">
        <v>2</v>
      </c>
      <c r="AF116" s="1">
        <v>4</v>
      </c>
      <c r="AI116" s="40" t="s">
        <v>21</v>
      </c>
      <c r="AJ116" s="3">
        <v>1</v>
      </c>
      <c r="AK116" s="9"/>
      <c r="AL116" s="9"/>
      <c r="AM116" s="3"/>
      <c r="AR116" s="3"/>
      <c r="AS116" s="9">
        <v>31.73757550909168</v>
      </c>
      <c r="AT116" s="9">
        <v>1.4932070183711312E-2</v>
      </c>
      <c r="AU116" s="9">
        <v>6.9410955900524277E-2</v>
      </c>
      <c r="AV116" s="9">
        <v>3.3702867446555826</v>
      </c>
      <c r="AW116" s="9">
        <v>73.661983879234029</v>
      </c>
      <c r="AX116" s="21">
        <v>30.041699999999999</v>
      </c>
      <c r="AY116" s="21">
        <v>3.3702867446555826</v>
      </c>
      <c r="AZ116" s="21">
        <v>73.661983879234029</v>
      </c>
      <c r="BA116" s="21">
        <v>9.6235999999999997</v>
      </c>
      <c r="BB116" s="21">
        <v>51.082000000000001</v>
      </c>
      <c r="BC116" s="9">
        <v>2073.02</v>
      </c>
      <c r="BD116" s="9">
        <v>-999</v>
      </c>
      <c r="BE116" s="29">
        <v>-999</v>
      </c>
      <c r="BF116" s="7">
        <v>-999</v>
      </c>
      <c r="BG116" s="7">
        <v>-999</v>
      </c>
      <c r="BH116" s="7">
        <v>-999</v>
      </c>
      <c r="BI116" s="7">
        <v>-999</v>
      </c>
      <c r="BJ116" s="2">
        <v>-999</v>
      </c>
      <c r="BK116" s="2">
        <v>-999</v>
      </c>
      <c r="BL116" s="7">
        <v>-999</v>
      </c>
      <c r="BM116" s="2">
        <v>-999</v>
      </c>
    </row>
    <row r="117" spans="1:65" ht="31.5" x14ac:dyDescent="0.25">
      <c r="A117" s="1">
        <v>3633</v>
      </c>
      <c r="B117" s="1" t="s">
        <v>513</v>
      </c>
      <c r="C117" s="46">
        <v>41913</v>
      </c>
      <c r="D117" s="47">
        <v>0.96250000000145497</v>
      </c>
      <c r="E117" s="31">
        <v>-123.10833333333299</v>
      </c>
      <c r="F117" s="31">
        <v>47.425166666666698</v>
      </c>
      <c r="G117" s="1">
        <v>12</v>
      </c>
      <c r="H117" s="1">
        <v>4</v>
      </c>
      <c r="I117" s="1" t="str">
        <f t="shared" si="3"/>
        <v>12_4</v>
      </c>
      <c r="J117" s="31">
        <v>31.141999999999999</v>
      </c>
      <c r="K117" s="31">
        <v>30.88</v>
      </c>
      <c r="L117" s="31">
        <v>9.4955999999999996</v>
      </c>
      <c r="M117" s="31">
        <v>29.906099999999999</v>
      </c>
      <c r="N117" s="4">
        <v>23.057324279361183</v>
      </c>
      <c r="O117" s="4">
        <v>84.445036165670999</v>
      </c>
      <c r="P117" s="85">
        <v>2</v>
      </c>
      <c r="Q117" s="71">
        <v>32.447161199999996</v>
      </c>
      <c r="R117" s="71">
        <v>1.1754000000000028E-2</v>
      </c>
      <c r="S117" s="71">
        <v>7.4155199999999991E-2</v>
      </c>
      <c r="T117" s="71">
        <v>3.2957008000000001</v>
      </c>
      <c r="U117" s="71">
        <v>70.123456000000019</v>
      </c>
      <c r="V117" s="48">
        <v>-3.5999999999999997E-2</v>
      </c>
      <c r="W117" s="51">
        <v>0.05</v>
      </c>
      <c r="X117" s="51"/>
      <c r="Y117" s="51">
        <f t="shared" si="4"/>
        <v>0.05</v>
      </c>
      <c r="Z117" s="51">
        <v>0.57999999999999996</v>
      </c>
      <c r="AA117" s="51"/>
      <c r="AB117" s="51">
        <f t="shared" si="5"/>
        <v>0.57999999999999996</v>
      </c>
      <c r="AC117" s="9">
        <v>2067.36</v>
      </c>
      <c r="AD117" s="9">
        <v>1923.3</v>
      </c>
      <c r="AE117" s="3">
        <v>2</v>
      </c>
      <c r="AF117" s="1">
        <v>4</v>
      </c>
      <c r="AI117" s="40" t="s">
        <v>58</v>
      </c>
      <c r="AJ117" s="3">
        <v>1</v>
      </c>
      <c r="AK117" s="9"/>
      <c r="AL117" s="9"/>
      <c r="AM117" s="3"/>
      <c r="AR117" s="3"/>
      <c r="AS117" s="9">
        <v>31.799908312868109</v>
      </c>
      <c r="AT117" s="9">
        <v>1.1519532325356484E-2</v>
      </c>
      <c r="AU117" s="9">
        <v>7.2675959119727157E-2</v>
      </c>
      <c r="AV117" s="9">
        <v>3.229958473736867</v>
      </c>
      <c r="AW117" s="9">
        <v>68.72463996577433</v>
      </c>
      <c r="AX117" s="21">
        <v>29.906099999999999</v>
      </c>
      <c r="AY117" s="21">
        <v>3.229958473736867</v>
      </c>
      <c r="AZ117" s="21">
        <v>68.72463996577433</v>
      </c>
      <c r="BA117" s="21">
        <v>9.4955999999999996</v>
      </c>
      <c r="BB117" s="21">
        <v>31.141999999999999</v>
      </c>
      <c r="BC117" s="9">
        <v>2067.36</v>
      </c>
      <c r="BD117" s="9">
        <v>-999</v>
      </c>
      <c r="BE117" s="29">
        <v>-999</v>
      </c>
      <c r="BF117" s="7">
        <v>-999</v>
      </c>
      <c r="BG117" s="7">
        <v>-999</v>
      </c>
      <c r="BH117" s="7">
        <v>-999</v>
      </c>
      <c r="BI117" s="7">
        <v>-999</v>
      </c>
      <c r="BJ117" s="2">
        <v>-999</v>
      </c>
      <c r="BK117" s="2">
        <v>-999</v>
      </c>
      <c r="BL117" s="7">
        <v>-999</v>
      </c>
      <c r="BM117" s="2">
        <v>-999</v>
      </c>
    </row>
    <row r="118" spans="1:65" x14ac:dyDescent="0.25">
      <c r="A118" s="1">
        <v>3634</v>
      </c>
      <c r="B118" s="1" t="s">
        <v>513</v>
      </c>
      <c r="C118" s="46">
        <v>41913</v>
      </c>
      <c r="D118" s="47">
        <v>0.96259999999892898</v>
      </c>
      <c r="E118" s="31">
        <v>-123.10833333333299</v>
      </c>
      <c r="F118" s="31">
        <v>47.425166666666698</v>
      </c>
      <c r="G118" s="1">
        <v>12</v>
      </c>
      <c r="H118" s="1">
        <v>5</v>
      </c>
      <c r="I118" s="1" t="str">
        <f t="shared" si="3"/>
        <v>12_5</v>
      </c>
      <c r="J118" s="31">
        <v>31.137</v>
      </c>
      <c r="K118" s="31">
        <v>30.875</v>
      </c>
      <c r="L118" s="31">
        <v>9.4978999999999996</v>
      </c>
      <c r="M118" s="31">
        <v>29.909199999999998</v>
      </c>
      <c r="N118" s="4">
        <v>23.059388189507104</v>
      </c>
      <c r="O118" s="4">
        <v>85.117953344180336</v>
      </c>
      <c r="P118" s="85">
        <v>2</v>
      </c>
      <c r="Q118" s="71"/>
      <c r="R118" s="71"/>
      <c r="S118" s="71"/>
      <c r="T118" s="71"/>
      <c r="U118" s="71"/>
      <c r="V118" s="48">
        <v>-2.7099999999999999E-2</v>
      </c>
      <c r="W118" s="51">
        <v>0.21</v>
      </c>
      <c r="X118" s="51"/>
      <c r="Y118" s="51">
        <f t="shared" si="4"/>
        <v>0.21</v>
      </c>
      <c r="Z118" s="51">
        <v>0.71</v>
      </c>
      <c r="AA118" s="51"/>
      <c r="AB118" s="51">
        <f t="shared" si="5"/>
        <v>0.71</v>
      </c>
      <c r="AE118" s="3"/>
      <c r="AI118" s="41"/>
      <c r="AJ118" s="3">
        <v>1</v>
      </c>
      <c r="AM118" s="3"/>
      <c r="AQ118" s="31"/>
      <c r="AR118" s="3"/>
      <c r="AS118" s="9" t="s">
        <v>574</v>
      </c>
      <c r="AT118" s="9" t="s">
        <v>574</v>
      </c>
      <c r="AU118" s="9" t="s">
        <v>574</v>
      </c>
      <c r="AV118" s="9" t="s">
        <v>574</v>
      </c>
      <c r="AW118" s="9" t="s">
        <v>574</v>
      </c>
      <c r="AX118" s="21">
        <v>29.909199999999998</v>
      </c>
      <c r="AY118" s="21">
        <v>-999</v>
      </c>
      <c r="AZ118" s="21">
        <v>-999</v>
      </c>
      <c r="BA118" s="21">
        <v>9.4978999999999996</v>
      </c>
      <c r="BB118" s="21">
        <v>31.137</v>
      </c>
      <c r="BC118" s="9">
        <v>-999</v>
      </c>
      <c r="BD118" s="9">
        <v>-999</v>
      </c>
      <c r="BE118" s="29">
        <v>-999</v>
      </c>
      <c r="BF118" s="7">
        <v>-999</v>
      </c>
      <c r="BG118" s="7">
        <v>-999</v>
      </c>
      <c r="BH118" s="7">
        <v>-999</v>
      </c>
      <c r="BI118" s="7">
        <v>-999</v>
      </c>
      <c r="BJ118" s="2">
        <v>-999</v>
      </c>
      <c r="BK118" s="2">
        <v>-999</v>
      </c>
      <c r="BL118" s="7">
        <v>-999</v>
      </c>
      <c r="BM118" s="2">
        <v>-999</v>
      </c>
    </row>
    <row r="119" spans="1:65" x14ac:dyDescent="0.25">
      <c r="A119" s="1">
        <v>3635</v>
      </c>
      <c r="B119" s="1" t="s">
        <v>513</v>
      </c>
      <c r="C119" s="46">
        <v>41913</v>
      </c>
      <c r="D119" s="47">
        <v>0.96379999999771804</v>
      </c>
      <c r="E119" s="31">
        <v>-123.10833333333299</v>
      </c>
      <c r="F119" s="31">
        <v>47.425166666666698</v>
      </c>
      <c r="G119" s="1">
        <v>12</v>
      </c>
      <c r="H119" s="1">
        <v>6</v>
      </c>
      <c r="I119" s="1" t="str">
        <f t="shared" si="3"/>
        <v>12_6</v>
      </c>
      <c r="J119" s="31">
        <v>20.111999999999998</v>
      </c>
      <c r="K119" s="31">
        <v>19.943000000000001</v>
      </c>
      <c r="L119" s="31">
        <v>9.1679999999999993</v>
      </c>
      <c r="M119" s="31">
        <v>29.7286</v>
      </c>
      <c r="N119" s="4">
        <v>22.968744670756337</v>
      </c>
      <c r="O119" s="4">
        <v>72.65233858528498</v>
      </c>
      <c r="P119" s="85">
        <v>2</v>
      </c>
      <c r="Q119" s="71">
        <v>33.602237901234567</v>
      </c>
      <c r="R119" s="71">
        <v>4.3530864197530848E-2</v>
      </c>
      <c r="S119" s="71">
        <v>5.9825185185185294E-2</v>
      </c>
      <c r="T119" s="71">
        <v>3.4441111111111109</v>
      </c>
      <c r="U119" s="71">
        <v>75.296166666666664</v>
      </c>
      <c r="V119" s="48">
        <v>3.04E-2</v>
      </c>
      <c r="W119" s="51">
        <v>0.99</v>
      </c>
      <c r="X119" s="51"/>
      <c r="Y119" s="51">
        <f t="shared" si="4"/>
        <v>0.99</v>
      </c>
      <c r="Z119" s="51">
        <v>0.89</v>
      </c>
      <c r="AA119" s="51"/>
      <c r="AB119" s="51">
        <f t="shared" si="5"/>
        <v>0.89</v>
      </c>
      <c r="AC119" s="9">
        <v>2056.27</v>
      </c>
      <c r="AD119" s="9">
        <v>2111</v>
      </c>
      <c r="AE119" s="3">
        <v>2</v>
      </c>
      <c r="AF119" s="1">
        <v>2</v>
      </c>
      <c r="AI119" s="40"/>
      <c r="AJ119" s="3">
        <v>1</v>
      </c>
      <c r="AK119" s="9"/>
      <c r="AL119" s="9"/>
      <c r="AM119" s="3"/>
      <c r="AR119" s="3"/>
      <c r="AS119" s="9">
        <v>32.936285431296255</v>
      </c>
      <c r="AT119" s="9">
        <v>4.2668139321404966E-2</v>
      </c>
      <c r="AU119" s="9">
        <v>5.8639528147826858E-2</v>
      </c>
      <c r="AV119" s="9">
        <v>3.3758533269739965</v>
      </c>
      <c r="AW119" s="9">
        <v>73.80389498178846</v>
      </c>
      <c r="AX119" s="21">
        <v>29.7286</v>
      </c>
      <c r="AY119" s="21">
        <v>3.3758533269739965</v>
      </c>
      <c r="AZ119" s="21">
        <v>73.80389498178846</v>
      </c>
      <c r="BA119" s="21">
        <v>9.1679999999999993</v>
      </c>
      <c r="BB119" s="21">
        <v>20.111999999999998</v>
      </c>
      <c r="BC119" s="9">
        <v>2056.27</v>
      </c>
      <c r="BD119" s="9">
        <v>2111</v>
      </c>
      <c r="BE119" s="29">
        <v>7.3518692168600515</v>
      </c>
      <c r="BF119" s="7">
        <v>2019.9654296158801</v>
      </c>
      <c r="BG119" s="7">
        <v>93.574459184207299</v>
      </c>
      <c r="BH119" s="7">
        <v>1994.0387483241982</v>
      </c>
      <c r="BI119" s="7">
        <v>23.386792491594491</v>
      </c>
      <c r="BJ119" s="2">
        <v>0.57170999302185632</v>
      </c>
      <c r="BK119" s="2">
        <v>0.35871971977553407</v>
      </c>
      <c r="BL119" s="7">
        <v>16.553609739716027</v>
      </c>
      <c r="BM119" s="2">
        <v>1023.0608008815327</v>
      </c>
    </row>
    <row r="120" spans="1:65" x14ac:dyDescent="0.25">
      <c r="A120" s="1">
        <v>3636</v>
      </c>
      <c r="B120" s="1" t="s">
        <v>513</v>
      </c>
      <c r="C120" s="46">
        <v>41913</v>
      </c>
      <c r="D120" s="47">
        <v>0.96480000000155997</v>
      </c>
      <c r="E120" s="31">
        <v>-123.10833333333299</v>
      </c>
      <c r="F120" s="31">
        <v>47.425166666666698</v>
      </c>
      <c r="G120" s="1">
        <v>12</v>
      </c>
      <c r="H120" s="1">
        <v>7</v>
      </c>
      <c r="I120" s="1" t="str">
        <f t="shared" si="3"/>
        <v>12_7</v>
      </c>
      <c r="J120" s="31">
        <v>9.9719999999999995</v>
      </c>
      <c r="K120" s="31">
        <v>9.8889999999999993</v>
      </c>
      <c r="L120" s="31">
        <v>9.6727000000000007</v>
      </c>
      <c r="M120" s="31">
        <v>29.4495</v>
      </c>
      <c r="N120" s="4">
        <v>22.673564167872655</v>
      </c>
      <c r="O120" s="4">
        <v>92.012482495102276</v>
      </c>
      <c r="P120" s="85">
        <v>2</v>
      </c>
      <c r="Q120" s="71">
        <v>32.69921280493827</v>
      </c>
      <c r="R120" s="71">
        <v>0.27901701234567905</v>
      </c>
      <c r="S120" s="71">
        <v>0.16464149629629632</v>
      </c>
      <c r="T120" s="71">
        <v>3.3654779111111104</v>
      </c>
      <c r="U120" s="71">
        <v>72.713366000000008</v>
      </c>
      <c r="V120" s="48">
        <v>1.1553</v>
      </c>
      <c r="W120" s="51">
        <v>3.06</v>
      </c>
      <c r="X120" s="51"/>
      <c r="Y120" s="51">
        <f t="shared" si="4"/>
        <v>3.06</v>
      </c>
      <c r="Z120" s="51">
        <v>1.87</v>
      </c>
      <c r="AA120" s="51"/>
      <c r="AB120" s="51">
        <f t="shared" si="5"/>
        <v>1.87</v>
      </c>
      <c r="AC120" s="9">
        <v>2046.24</v>
      </c>
      <c r="AD120" s="9">
        <v>2079.6</v>
      </c>
      <c r="AE120" s="3">
        <v>2</v>
      </c>
      <c r="AF120" s="1">
        <v>2</v>
      </c>
      <c r="AI120" s="40" t="s">
        <v>19</v>
      </c>
      <c r="AJ120" s="3">
        <v>1</v>
      </c>
      <c r="AK120" s="9"/>
      <c r="AL120" s="9"/>
      <c r="AM120" s="3"/>
      <c r="AR120" s="3"/>
      <c r="AS120" s="9">
        <v>32.057802128228069</v>
      </c>
      <c r="AT120" s="9">
        <v>0.27354396038660334</v>
      </c>
      <c r="AU120" s="9">
        <v>0.16141197471166541</v>
      </c>
      <c r="AV120" s="9">
        <v>3.2994624544915241</v>
      </c>
      <c r="AW120" s="9">
        <v>71.287058597122922</v>
      </c>
      <c r="AX120" s="21">
        <v>29.4495</v>
      </c>
      <c r="AY120" s="21">
        <v>3.2994624544915241</v>
      </c>
      <c r="AZ120" s="21">
        <v>71.287058597122922</v>
      </c>
      <c r="BA120" s="21">
        <v>9.6727000000000007</v>
      </c>
      <c r="BB120" s="21">
        <v>9.9719999999999995</v>
      </c>
      <c r="BC120" s="9">
        <v>2046.24</v>
      </c>
      <c r="BD120" s="9">
        <v>2079.6</v>
      </c>
      <c r="BE120" s="29">
        <v>7.4209436770164903</v>
      </c>
      <c r="BF120" s="7">
        <v>1716.2461223197217</v>
      </c>
      <c r="BG120" s="7">
        <v>78.29943449306279</v>
      </c>
      <c r="BH120" s="7">
        <v>1973.8314891067505</v>
      </c>
      <c r="BI120" s="7">
        <v>27.469076400186797</v>
      </c>
      <c r="BJ120" s="2">
        <v>0.67393527984609358</v>
      </c>
      <c r="BK120" s="2">
        <v>0.42278201768063517</v>
      </c>
      <c r="BL120" s="7">
        <v>17.685419620240957</v>
      </c>
      <c r="BM120" s="2">
        <v>1022.7191290927594</v>
      </c>
    </row>
    <row r="121" spans="1:65" x14ac:dyDescent="0.25">
      <c r="A121" s="1">
        <v>3637</v>
      </c>
      <c r="B121" s="1" t="s">
        <v>513</v>
      </c>
      <c r="C121" s="46">
        <v>41913</v>
      </c>
      <c r="D121" s="47">
        <v>0.96489999999903397</v>
      </c>
      <c r="E121" s="31">
        <v>-123.10833333333299</v>
      </c>
      <c r="F121" s="31">
        <v>47.425166666666698</v>
      </c>
      <c r="G121" s="1">
        <v>12</v>
      </c>
      <c r="H121" s="1">
        <v>8</v>
      </c>
      <c r="I121" s="1" t="str">
        <f t="shared" si="3"/>
        <v>12_8</v>
      </c>
      <c r="J121" s="31">
        <v>9.9689999999999994</v>
      </c>
      <c r="K121" s="31">
        <v>9.8859999999999992</v>
      </c>
      <c r="L121" s="31">
        <v>9.6710999999999991</v>
      </c>
      <c r="M121" s="31">
        <v>29.4495</v>
      </c>
      <c r="N121" s="4">
        <v>22.673813077092291</v>
      </c>
      <c r="O121" s="4">
        <v>91.971701085404661</v>
      </c>
      <c r="P121" s="85">
        <v>2</v>
      </c>
      <c r="Q121" s="71"/>
      <c r="R121" s="71"/>
      <c r="S121" s="71"/>
      <c r="T121" s="71"/>
      <c r="U121" s="71"/>
      <c r="V121" s="48">
        <v>1.0949</v>
      </c>
      <c r="W121" s="51">
        <v>2.29</v>
      </c>
      <c r="X121" s="51"/>
      <c r="Y121" s="51">
        <f t="shared" si="4"/>
        <v>2.29</v>
      </c>
      <c r="Z121" s="51">
        <v>1.1399999999999999</v>
      </c>
      <c r="AA121" s="51"/>
      <c r="AB121" s="51">
        <f t="shared" si="5"/>
        <v>1.1399999999999999</v>
      </c>
      <c r="AE121" s="3"/>
      <c r="AI121" s="41"/>
      <c r="AJ121" s="3">
        <v>1</v>
      </c>
      <c r="AM121" s="3"/>
      <c r="AQ121" s="31"/>
      <c r="AR121" s="3"/>
      <c r="AS121" s="9" t="s">
        <v>574</v>
      </c>
      <c r="AT121" s="9" t="s">
        <v>574</v>
      </c>
      <c r="AU121" s="9" t="s">
        <v>574</v>
      </c>
      <c r="AV121" s="9" t="s">
        <v>574</v>
      </c>
      <c r="AW121" s="9" t="s">
        <v>574</v>
      </c>
      <c r="AX121" s="21">
        <v>29.4495</v>
      </c>
      <c r="AY121" s="21">
        <v>-999</v>
      </c>
      <c r="AZ121" s="21">
        <v>-999</v>
      </c>
      <c r="BA121" s="21">
        <v>9.6710999999999991</v>
      </c>
      <c r="BB121" s="21">
        <v>9.9689999999999994</v>
      </c>
      <c r="BC121" s="9">
        <v>-999</v>
      </c>
      <c r="BD121" s="9">
        <v>-999</v>
      </c>
      <c r="BE121" s="29">
        <v>-999</v>
      </c>
      <c r="BF121" s="7">
        <v>-999</v>
      </c>
      <c r="BG121" s="7">
        <v>-999</v>
      </c>
      <c r="BH121" s="7">
        <v>-999</v>
      </c>
      <c r="BI121" s="7">
        <v>-999</v>
      </c>
      <c r="BJ121" s="2">
        <v>-999</v>
      </c>
      <c r="BK121" s="2">
        <v>-999</v>
      </c>
      <c r="BL121" s="7">
        <v>-999</v>
      </c>
      <c r="BM121" s="2">
        <v>-999</v>
      </c>
    </row>
    <row r="122" spans="1:65" x14ac:dyDescent="0.25">
      <c r="A122" s="1">
        <v>3638</v>
      </c>
      <c r="B122" s="1" t="s">
        <v>513</v>
      </c>
      <c r="C122" s="46">
        <v>41913</v>
      </c>
      <c r="D122" s="47">
        <v>0.96579999999812605</v>
      </c>
      <c r="E122" s="31">
        <v>-123.10833333333299</v>
      </c>
      <c r="F122" s="31">
        <v>47.425166666666698</v>
      </c>
      <c r="G122" s="1">
        <v>12</v>
      </c>
      <c r="H122" s="1">
        <v>9</v>
      </c>
      <c r="I122" s="1" t="str">
        <f t="shared" si="3"/>
        <v>12_9</v>
      </c>
      <c r="J122" s="31">
        <v>5.0819999999999999</v>
      </c>
      <c r="K122" s="31">
        <v>5.04</v>
      </c>
      <c r="L122" s="31">
        <v>13.2226</v>
      </c>
      <c r="M122" s="31">
        <v>27.483499999999999</v>
      </c>
      <c r="N122" s="4">
        <v>20.537080226735839</v>
      </c>
      <c r="O122" s="4">
        <v>364.65632576372104</v>
      </c>
      <c r="P122" s="87">
        <v>3</v>
      </c>
      <c r="Q122" s="71">
        <v>3.3952485777777781</v>
      </c>
      <c r="R122" s="71">
        <v>6.0065777777777767E-2</v>
      </c>
      <c r="S122" s="71">
        <v>0.56944213333333327</v>
      </c>
      <c r="T122" s="71">
        <v>1.1237231999999999</v>
      </c>
      <c r="U122" s="71">
        <v>51.422823999999999</v>
      </c>
      <c r="V122" s="48">
        <v>3.6937000000000002</v>
      </c>
      <c r="W122" s="51"/>
      <c r="X122" s="51"/>
      <c r="Y122" s="51" t="str">
        <f t="shared" si="4"/>
        <v/>
      </c>
      <c r="Z122" s="51"/>
      <c r="AA122" s="51"/>
      <c r="AB122" s="51" t="str">
        <f t="shared" si="5"/>
        <v/>
      </c>
      <c r="AC122" s="9">
        <v>1908.6</v>
      </c>
      <c r="AD122" s="9">
        <v>1785.2</v>
      </c>
      <c r="AE122" s="3">
        <v>2</v>
      </c>
      <c r="AF122" s="1">
        <v>2</v>
      </c>
      <c r="AI122" s="40"/>
      <c r="AJ122" s="3">
        <v>1</v>
      </c>
      <c r="AK122" s="9"/>
      <c r="AL122" s="9"/>
      <c r="AM122" s="3"/>
      <c r="AR122" s="3"/>
      <c r="AS122" s="9">
        <v>3.333514800809517</v>
      </c>
      <c r="AT122" s="9">
        <v>5.8973637616663126E-2</v>
      </c>
      <c r="AU122" s="9">
        <v>0.55908830714057201</v>
      </c>
      <c r="AV122" s="9">
        <v>1.1032912122342424</v>
      </c>
      <c r="AW122" s="9">
        <v>50.487833505144415</v>
      </c>
      <c r="AX122" s="21">
        <v>27.483499999999999</v>
      </c>
      <c r="AY122" s="21">
        <v>1.1032912122342424</v>
      </c>
      <c r="AZ122" s="21">
        <v>50.487833505144415</v>
      </c>
      <c r="BA122" s="21">
        <v>13.2226</v>
      </c>
      <c r="BB122" s="21">
        <v>5.0819999999999999</v>
      </c>
      <c r="BC122" s="9">
        <v>1908.6</v>
      </c>
      <c r="BD122" s="9">
        <v>1785.2</v>
      </c>
      <c r="BE122" s="29">
        <v>7.9803778434460684</v>
      </c>
      <c r="BF122" s="7">
        <v>417.43269462831051</v>
      </c>
      <c r="BG122" s="7">
        <v>17.168580825089247</v>
      </c>
      <c r="BH122" s="7">
        <v>1675.8153848499956</v>
      </c>
      <c r="BI122" s="7">
        <v>92.216034324915171</v>
      </c>
      <c r="BJ122" s="2">
        <v>2.2960274262942897</v>
      </c>
      <c r="BK122" s="2">
        <v>1.4395228510461844</v>
      </c>
      <c r="BL122" s="7">
        <v>14.13596604103113</v>
      </c>
      <c r="BM122" s="2">
        <v>1020.5600280512026</v>
      </c>
    </row>
    <row r="123" spans="1:65" x14ac:dyDescent="0.25">
      <c r="A123" s="1">
        <v>3639</v>
      </c>
      <c r="B123" s="1" t="s">
        <v>513</v>
      </c>
      <c r="C123" s="46">
        <v>41913</v>
      </c>
      <c r="D123" s="47">
        <v>0.96579999999812605</v>
      </c>
      <c r="E123" s="31">
        <v>-123.10833333333299</v>
      </c>
      <c r="F123" s="31">
        <v>47.425166666666698</v>
      </c>
      <c r="G123" s="1">
        <v>12</v>
      </c>
      <c r="H123" s="1">
        <v>10</v>
      </c>
      <c r="I123" s="1" t="str">
        <f t="shared" si="3"/>
        <v>12_10</v>
      </c>
      <c r="J123" s="31">
        <v>5.08</v>
      </c>
      <c r="K123" s="31">
        <v>5.0380000000000003</v>
      </c>
      <c r="L123" s="31">
        <v>13.2629</v>
      </c>
      <c r="M123" s="31">
        <v>27.390599999999999</v>
      </c>
      <c r="N123" s="4">
        <v>20.457777797388417</v>
      </c>
      <c r="O123" s="4">
        <v>361.74582190637204</v>
      </c>
      <c r="P123" s="85">
        <v>2</v>
      </c>
      <c r="Q123" s="71"/>
      <c r="R123" s="71"/>
      <c r="S123" s="71"/>
      <c r="T123" s="71"/>
      <c r="U123" s="71"/>
      <c r="V123" s="48">
        <v>3.7795000000000001</v>
      </c>
      <c r="W123" s="51"/>
      <c r="X123" s="51"/>
      <c r="Y123" s="51" t="str">
        <f t="shared" si="4"/>
        <v/>
      </c>
      <c r="Z123" s="51"/>
      <c r="AA123" s="51"/>
      <c r="AB123" s="51" t="str">
        <f t="shared" si="5"/>
        <v/>
      </c>
      <c r="AE123" s="3"/>
      <c r="AI123" s="41"/>
      <c r="AJ123" s="3">
        <v>1</v>
      </c>
      <c r="AM123" s="3"/>
      <c r="AQ123" s="31"/>
      <c r="AR123" s="3"/>
      <c r="AS123" s="9" t="s">
        <v>574</v>
      </c>
      <c r="AT123" s="9" t="s">
        <v>574</v>
      </c>
      <c r="AU123" s="9" t="s">
        <v>574</v>
      </c>
      <c r="AV123" s="9" t="s">
        <v>574</v>
      </c>
      <c r="AW123" s="9" t="s">
        <v>574</v>
      </c>
      <c r="AX123" s="21">
        <v>27.390599999999999</v>
      </c>
      <c r="AY123" s="21">
        <v>-999</v>
      </c>
      <c r="AZ123" s="21">
        <v>-999</v>
      </c>
      <c r="BA123" s="21">
        <v>13.2629</v>
      </c>
      <c r="BB123" s="21">
        <v>5.08</v>
      </c>
      <c r="BC123" s="9">
        <v>-999</v>
      </c>
      <c r="BD123" s="9">
        <v>-999</v>
      </c>
      <c r="BE123" s="29">
        <v>-999</v>
      </c>
      <c r="BF123" s="7">
        <v>-999</v>
      </c>
      <c r="BG123" s="7">
        <v>-999</v>
      </c>
      <c r="BH123" s="7">
        <v>-999</v>
      </c>
      <c r="BI123" s="7">
        <v>-999</v>
      </c>
      <c r="BJ123" s="2">
        <v>-999</v>
      </c>
      <c r="BK123" s="2">
        <v>-999</v>
      </c>
      <c r="BL123" s="7">
        <v>-999</v>
      </c>
      <c r="BM123" s="2">
        <v>-999</v>
      </c>
    </row>
    <row r="124" spans="1:65" x14ac:dyDescent="0.25">
      <c r="A124" s="1">
        <v>3640</v>
      </c>
      <c r="B124" s="1" t="s">
        <v>513</v>
      </c>
      <c r="C124" s="46">
        <v>41913</v>
      </c>
      <c r="D124" s="47">
        <v>0.96669999999721801</v>
      </c>
      <c r="E124" s="31">
        <v>-123.10833333333299</v>
      </c>
      <c r="F124" s="31">
        <v>47.425166666666698</v>
      </c>
      <c r="G124" s="1">
        <v>12</v>
      </c>
      <c r="H124" s="1">
        <v>11</v>
      </c>
      <c r="I124" s="1" t="str">
        <f t="shared" si="3"/>
        <v>12_11</v>
      </c>
      <c r="J124" s="31">
        <v>2.7519999999999998</v>
      </c>
      <c r="K124" s="31">
        <v>2.7290000000000001</v>
      </c>
      <c r="L124" s="31">
        <v>14.780799999999999</v>
      </c>
      <c r="M124" s="31">
        <v>24.974299999999999</v>
      </c>
      <c r="N124" s="4">
        <v>18.303114683856734</v>
      </c>
      <c r="O124" s="4">
        <v>320.82211561386947</v>
      </c>
      <c r="P124" s="85">
        <v>2</v>
      </c>
      <c r="Q124" s="71">
        <v>0.21725077530864201</v>
      </c>
      <c r="R124" s="71">
        <v>0</v>
      </c>
      <c r="S124" s="71">
        <v>0.46681709629629631</v>
      </c>
      <c r="T124" s="71">
        <v>0.72125297777777775</v>
      </c>
      <c r="U124" s="71">
        <v>51.796060666666662</v>
      </c>
      <c r="V124" s="48">
        <v>2.488</v>
      </c>
      <c r="W124" s="51"/>
      <c r="X124" s="51"/>
      <c r="Y124" s="51" t="str">
        <f t="shared" si="4"/>
        <v/>
      </c>
      <c r="Z124" s="51"/>
      <c r="AA124" s="51"/>
      <c r="AB124" s="51" t="str">
        <f t="shared" si="5"/>
        <v/>
      </c>
      <c r="AC124" s="9">
        <v>1809.48</v>
      </c>
      <c r="AD124" s="9">
        <v>1663.6</v>
      </c>
      <c r="AE124" s="3">
        <v>2</v>
      </c>
      <c r="AF124" s="1">
        <v>2</v>
      </c>
      <c r="AI124" s="40"/>
      <c r="AJ124" s="3">
        <v>1</v>
      </c>
      <c r="AK124" s="9"/>
      <c r="AL124" s="9"/>
      <c r="AM124" s="3"/>
      <c r="AR124" s="3"/>
      <c r="AS124" s="9">
        <v>0.21369890105504355</v>
      </c>
      <c r="AT124" s="9">
        <v>0</v>
      </c>
      <c r="AU124" s="9">
        <v>0.45918501478533819</v>
      </c>
      <c r="AV124" s="9">
        <v>0.7094610756385995</v>
      </c>
      <c r="AW124" s="9">
        <v>50.949237017552441</v>
      </c>
      <c r="AX124" s="21">
        <v>24.974299999999999</v>
      </c>
      <c r="AY124" s="21">
        <v>0.7094610756385995</v>
      </c>
      <c r="AZ124" s="21">
        <v>50.949237017552441</v>
      </c>
      <c r="BA124" s="21">
        <v>14.780799999999999</v>
      </c>
      <c r="BB124" s="21">
        <v>2.7519999999999998</v>
      </c>
      <c r="BC124" s="9">
        <v>1809.48</v>
      </c>
      <c r="BD124" s="9">
        <v>1663.6</v>
      </c>
      <c r="BE124" s="29">
        <v>8.0764782395692638</v>
      </c>
      <c r="BF124" s="7">
        <v>317.74324891446406</v>
      </c>
      <c r="BG124" s="7">
        <v>12.628029369029806</v>
      </c>
      <c r="BH124" s="7">
        <v>1545.7864540868036</v>
      </c>
      <c r="BI124" s="7">
        <v>105.1855165441666</v>
      </c>
      <c r="BJ124" s="2">
        <v>2.6641876985749979</v>
      </c>
      <c r="BK124" s="2">
        <v>1.6577975536020031</v>
      </c>
      <c r="BL124" s="7">
        <v>12.781989290221329</v>
      </c>
      <c r="BM124" s="2">
        <v>1018.315512740836</v>
      </c>
    </row>
    <row r="125" spans="1:65" x14ac:dyDescent="0.25">
      <c r="A125" s="1">
        <v>3641</v>
      </c>
      <c r="B125" s="1" t="s">
        <v>513</v>
      </c>
      <c r="C125" s="46">
        <v>41913</v>
      </c>
      <c r="D125" s="47">
        <v>0.96669999999721801</v>
      </c>
      <c r="E125" s="31">
        <v>-123.10833333333299</v>
      </c>
      <c r="F125" s="31">
        <v>47.425166666666698</v>
      </c>
      <c r="G125" s="1">
        <v>12</v>
      </c>
      <c r="H125" s="1">
        <v>12</v>
      </c>
      <c r="I125" s="1" t="str">
        <f t="shared" si="3"/>
        <v>12_12</v>
      </c>
      <c r="J125" s="31">
        <v>2.7719999999999998</v>
      </c>
      <c r="K125" s="31">
        <v>2.7490000000000001</v>
      </c>
      <c r="L125" s="31">
        <v>14.7721</v>
      </c>
      <c r="M125" s="31">
        <v>24.984200000000001</v>
      </c>
      <c r="N125" s="4">
        <v>18.312450715374894</v>
      </c>
      <c r="O125" s="4">
        <v>321.01141123713722</v>
      </c>
      <c r="P125" s="85">
        <v>2</v>
      </c>
      <c r="Q125" s="71"/>
      <c r="R125" s="71"/>
      <c r="S125" s="71"/>
      <c r="T125" s="71"/>
      <c r="U125" s="71"/>
      <c r="V125" s="48">
        <v>2.4767000000000001</v>
      </c>
      <c r="W125" s="51"/>
      <c r="X125" s="51"/>
      <c r="Y125" s="51" t="str">
        <f t="shared" si="4"/>
        <v/>
      </c>
      <c r="Z125" s="51"/>
      <c r="AA125" s="51"/>
      <c r="AB125" s="51" t="str">
        <f t="shared" si="5"/>
        <v/>
      </c>
      <c r="AE125" s="3"/>
      <c r="AI125" s="41"/>
      <c r="AJ125" s="3">
        <v>1</v>
      </c>
      <c r="AM125" s="3"/>
      <c r="AQ125" s="31"/>
      <c r="AR125" s="3"/>
      <c r="AS125" s="9" t="s">
        <v>574</v>
      </c>
      <c r="AT125" s="9" t="s">
        <v>574</v>
      </c>
      <c r="AU125" s="9" t="s">
        <v>574</v>
      </c>
      <c r="AV125" s="9" t="s">
        <v>574</v>
      </c>
      <c r="AW125" s="9" t="s">
        <v>574</v>
      </c>
      <c r="AX125" s="21">
        <v>24.984200000000001</v>
      </c>
      <c r="AY125" s="21">
        <v>-999</v>
      </c>
      <c r="AZ125" s="21">
        <v>-999</v>
      </c>
      <c r="BA125" s="21">
        <v>14.7721</v>
      </c>
      <c r="BB125" s="21">
        <v>2.7719999999999998</v>
      </c>
      <c r="BC125" s="9">
        <v>-999</v>
      </c>
      <c r="BD125" s="9">
        <v>-999</v>
      </c>
      <c r="BE125" s="29">
        <v>-999</v>
      </c>
      <c r="BF125" s="7">
        <v>-999</v>
      </c>
      <c r="BG125" s="7">
        <v>-999</v>
      </c>
      <c r="BH125" s="7">
        <v>-999</v>
      </c>
      <c r="BI125" s="7">
        <v>-999</v>
      </c>
      <c r="BJ125" s="2">
        <v>-999</v>
      </c>
      <c r="BK125" s="2">
        <v>-999</v>
      </c>
      <c r="BL125" s="7">
        <v>-999</v>
      </c>
      <c r="BM125" s="2">
        <v>-999</v>
      </c>
    </row>
    <row r="126" spans="1:65" x14ac:dyDescent="0.25">
      <c r="A126" s="1">
        <v>3654</v>
      </c>
      <c r="B126" s="1" t="s">
        <v>513</v>
      </c>
      <c r="C126" s="46">
        <v>41914</v>
      </c>
      <c r="D126" s="47">
        <v>2.6299999997718301E-2</v>
      </c>
      <c r="E126" s="31">
        <v>-123.0235</v>
      </c>
      <c r="F126" s="31">
        <v>47.356499999999997</v>
      </c>
      <c r="G126" s="1">
        <v>402</v>
      </c>
      <c r="H126" s="1">
        <v>1</v>
      </c>
      <c r="I126" s="1" t="str">
        <f t="shared" si="3"/>
        <v>402_1</v>
      </c>
      <c r="J126" s="31">
        <v>47.917000000000002</v>
      </c>
      <c r="K126" s="31">
        <v>47.512</v>
      </c>
      <c r="L126" s="31">
        <v>9.1701999999999995</v>
      </c>
      <c r="M126" s="31">
        <v>29.8703</v>
      </c>
      <c r="N126" s="4">
        <v>23.079119961963556</v>
      </c>
      <c r="O126" s="4">
        <v>62.158952612634565</v>
      </c>
      <c r="P126" s="85">
        <v>2</v>
      </c>
      <c r="Q126" s="71">
        <v>36.249441795834116</v>
      </c>
      <c r="R126" s="71">
        <v>0.10044806905610808</v>
      </c>
      <c r="S126" s="71">
        <v>9.0886657909552068E-3</v>
      </c>
      <c r="T126" s="71">
        <v>3.6359611184087064</v>
      </c>
      <c r="U126" s="71">
        <v>87.9285887614937</v>
      </c>
      <c r="V126" s="48">
        <v>9.1999999999999998E-2</v>
      </c>
      <c r="W126" s="51">
        <v>0.53</v>
      </c>
      <c r="X126" s="51"/>
      <c r="Y126" s="51">
        <f t="shared" si="4"/>
        <v>0.53</v>
      </c>
      <c r="Z126" s="51">
        <v>0.76</v>
      </c>
      <c r="AA126" s="51"/>
      <c r="AB126" s="51">
        <f t="shared" si="5"/>
        <v>0.76</v>
      </c>
      <c r="AC126" s="9">
        <v>2068.52</v>
      </c>
      <c r="AD126" s="9">
        <v>2143.1999999999998</v>
      </c>
      <c r="AE126" s="3">
        <v>2</v>
      </c>
      <c r="AF126" s="1">
        <v>2</v>
      </c>
      <c r="AI126" s="40"/>
      <c r="AJ126" s="3">
        <v>1</v>
      </c>
      <c r="AK126" s="9"/>
      <c r="AL126" s="9"/>
      <c r="AM126" s="3"/>
      <c r="AR126" s="3"/>
      <c r="AS126" s="9">
        <v>35.527285992262712</v>
      </c>
      <c r="AT126" s="9">
        <v>9.8446958075283378E-2</v>
      </c>
      <c r="AU126" s="9">
        <v>8.9076027890853827E-3</v>
      </c>
      <c r="AV126" s="9">
        <v>3.5635260602909131</v>
      </c>
      <c r="AW126" s="9">
        <v>86.176888941353212</v>
      </c>
      <c r="AX126" s="21">
        <v>29.8703</v>
      </c>
      <c r="AY126" s="21">
        <v>3.5635260602909131</v>
      </c>
      <c r="AZ126" s="21">
        <v>86.176888941353212</v>
      </c>
      <c r="BA126" s="21">
        <v>9.1701999999999995</v>
      </c>
      <c r="BB126" s="21">
        <v>47.917000000000002</v>
      </c>
      <c r="BC126" s="9">
        <v>2068.52</v>
      </c>
      <c r="BD126" s="9">
        <v>2143.1999999999998</v>
      </c>
      <c r="BE126" s="29">
        <v>7.2869823185322762</v>
      </c>
      <c r="BF126" s="7">
        <v>2359.9015076988926</v>
      </c>
      <c r="BG126" s="7">
        <v>109.22436892142862</v>
      </c>
      <c r="BH126" s="7">
        <v>2013.5228865211593</v>
      </c>
      <c r="BI126" s="7">
        <v>20.452744557411762</v>
      </c>
      <c r="BJ126" s="2">
        <v>0.49702434258415523</v>
      </c>
      <c r="BK126" s="2">
        <v>0.31210304163152858</v>
      </c>
      <c r="BL126" s="7">
        <v>15.390010933237818</v>
      </c>
      <c r="BM126" s="2">
        <v>1023.2983303062448</v>
      </c>
    </row>
    <row r="127" spans="1:65" x14ac:dyDescent="0.25">
      <c r="A127" s="1">
        <v>3655</v>
      </c>
      <c r="B127" s="1" t="s">
        <v>513</v>
      </c>
      <c r="C127" s="46">
        <v>41914</v>
      </c>
      <c r="D127" s="47">
        <v>2.6299999997718301E-2</v>
      </c>
      <c r="E127" s="31">
        <v>-123.0235</v>
      </c>
      <c r="F127" s="31">
        <v>47.356499999999997</v>
      </c>
      <c r="G127" s="1">
        <v>402</v>
      </c>
      <c r="H127" s="1">
        <v>2</v>
      </c>
      <c r="I127" s="1" t="str">
        <f t="shared" si="3"/>
        <v>402_2</v>
      </c>
      <c r="J127" s="31">
        <v>47.893000000000001</v>
      </c>
      <c r="K127" s="31">
        <v>47.488</v>
      </c>
      <c r="L127" s="31">
        <v>9.1701999999999995</v>
      </c>
      <c r="M127" s="31">
        <v>29.8704</v>
      </c>
      <c r="N127" s="4">
        <v>23.079198091720968</v>
      </c>
      <c r="O127" s="4">
        <v>62.09985334288055</v>
      </c>
      <c r="P127" s="85">
        <v>2</v>
      </c>
      <c r="V127" s="48">
        <v>9.2600000000000002E-2</v>
      </c>
      <c r="W127" s="52"/>
      <c r="X127" s="52"/>
      <c r="Y127" s="51" t="str">
        <f t="shared" si="4"/>
        <v/>
      </c>
      <c r="Z127" s="51"/>
      <c r="AA127" s="51"/>
      <c r="AB127" s="51" t="str">
        <f t="shared" si="5"/>
        <v/>
      </c>
      <c r="AE127" s="3"/>
      <c r="AI127" s="41"/>
      <c r="AJ127" s="3">
        <v>1</v>
      </c>
      <c r="AM127" s="3"/>
      <c r="AQ127" s="31"/>
      <c r="AR127" s="3"/>
      <c r="AS127" s="9" t="s">
        <v>574</v>
      </c>
      <c r="AT127" s="9" t="s">
        <v>574</v>
      </c>
      <c r="AU127" s="9" t="s">
        <v>574</v>
      </c>
      <c r="AV127" s="9" t="s">
        <v>574</v>
      </c>
      <c r="AW127" s="9" t="s">
        <v>574</v>
      </c>
      <c r="AX127" s="21">
        <v>29.8704</v>
      </c>
      <c r="AY127" s="21">
        <v>-999</v>
      </c>
      <c r="AZ127" s="21">
        <v>-999</v>
      </c>
      <c r="BA127" s="21">
        <v>9.1701999999999995</v>
      </c>
      <c r="BB127" s="21">
        <v>47.893000000000001</v>
      </c>
      <c r="BC127" s="9">
        <v>-999</v>
      </c>
      <c r="BD127" s="9">
        <v>-999</v>
      </c>
      <c r="BE127" s="29">
        <v>-999</v>
      </c>
      <c r="BF127" s="7">
        <v>-999</v>
      </c>
      <c r="BG127" s="7">
        <v>-999</v>
      </c>
      <c r="BH127" s="7">
        <v>-999</v>
      </c>
      <c r="BI127" s="7">
        <v>-999</v>
      </c>
      <c r="BJ127" s="2">
        <v>-999</v>
      </c>
      <c r="BK127" s="2">
        <v>-999</v>
      </c>
      <c r="BL127" s="7">
        <v>-999</v>
      </c>
      <c r="BM127" s="2">
        <v>-999</v>
      </c>
    </row>
    <row r="128" spans="1:65" x14ac:dyDescent="0.25">
      <c r="A128" s="1">
        <v>3656</v>
      </c>
      <c r="B128" s="1" t="s">
        <v>513</v>
      </c>
      <c r="C128" s="46">
        <v>41914</v>
      </c>
      <c r="D128" s="47">
        <v>2.7800000003480801E-2</v>
      </c>
      <c r="E128" s="31">
        <v>-123.0235</v>
      </c>
      <c r="F128" s="31">
        <v>47.356499999999997</v>
      </c>
      <c r="G128" s="1">
        <v>402</v>
      </c>
      <c r="H128" s="1">
        <v>3</v>
      </c>
      <c r="I128" s="1" t="str">
        <f t="shared" si="3"/>
        <v>402_3</v>
      </c>
      <c r="J128" s="31">
        <v>30.962</v>
      </c>
      <c r="K128" s="31">
        <v>30.701000000000001</v>
      </c>
      <c r="L128" s="31">
        <v>9.1586999999999996</v>
      </c>
      <c r="M128" s="31">
        <v>29.8003</v>
      </c>
      <c r="N128" s="4">
        <v>23.026164847935661</v>
      </c>
      <c r="O128" s="4">
        <v>63.876607364448667</v>
      </c>
      <c r="P128" s="85">
        <v>2</v>
      </c>
      <c r="Q128" s="71">
        <v>36.001072283730529</v>
      </c>
      <c r="R128" s="71">
        <v>6.1488121598799024E-2</v>
      </c>
      <c r="S128" s="71">
        <v>4.1205779696002927E-3</v>
      </c>
      <c r="T128" s="71">
        <v>3.6060739050478512</v>
      </c>
      <c r="U128" s="71">
        <v>85.381410701820229</v>
      </c>
      <c r="V128" s="48">
        <v>0.15659999999999999</v>
      </c>
      <c r="W128" s="51">
        <v>0.6</v>
      </c>
      <c r="X128" s="51"/>
      <c r="Y128" s="51">
        <f t="shared" si="4"/>
        <v>0.6</v>
      </c>
      <c r="Z128" s="51">
        <v>0.61</v>
      </c>
      <c r="AA128" s="51"/>
      <c r="AB128" s="51">
        <f t="shared" si="5"/>
        <v>0.61</v>
      </c>
      <c r="AC128" s="9">
        <v>2064.14</v>
      </c>
      <c r="AD128" s="9">
        <v>2139.6</v>
      </c>
      <c r="AE128" s="3">
        <v>2</v>
      </c>
      <c r="AF128" s="1">
        <v>2</v>
      </c>
      <c r="AI128" s="40"/>
      <c r="AJ128" s="3">
        <v>1</v>
      </c>
      <c r="AK128" s="9"/>
      <c r="AL128" s="9"/>
      <c r="AM128" s="3"/>
      <c r="AR128" s="3"/>
      <c r="AS128" s="9">
        <v>35.285698913208449</v>
      </c>
      <c r="AT128" s="9">
        <v>6.0266297858424404E-2</v>
      </c>
      <c r="AU128" s="9">
        <v>4.0386984153642337E-3</v>
      </c>
      <c r="AV128" s="9">
        <v>3.5344180048159122</v>
      </c>
      <c r="AW128" s="9">
        <v>83.684806026484097</v>
      </c>
      <c r="AX128" s="21">
        <v>29.8003</v>
      </c>
      <c r="AY128" s="21">
        <v>3.5344180048159122</v>
      </c>
      <c r="AZ128" s="21">
        <v>83.684806026484097</v>
      </c>
      <c r="BA128" s="21">
        <v>9.1586999999999996</v>
      </c>
      <c r="BB128" s="21">
        <v>30.962</v>
      </c>
      <c r="BC128" s="9">
        <v>2064.14</v>
      </c>
      <c r="BD128" s="9">
        <v>2139.6</v>
      </c>
      <c r="BE128" s="29">
        <v>7.2855089945750171</v>
      </c>
      <c r="BF128" s="7">
        <v>2368.1472033010486</v>
      </c>
      <c r="BG128" s="7">
        <v>109.69272797661235</v>
      </c>
      <c r="BH128" s="7">
        <v>2009.6324803263772</v>
      </c>
      <c r="BI128" s="7">
        <v>20.274791697010293</v>
      </c>
      <c r="BJ128" s="2">
        <v>0.49444217726469447</v>
      </c>
      <c r="BK128" s="2">
        <v>0.31034426496466921</v>
      </c>
      <c r="BL128" s="7">
        <v>15.341096432683775</v>
      </c>
      <c r="BM128" s="2">
        <v>1023.1678575304918</v>
      </c>
    </row>
    <row r="129" spans="1:65" x14ac:dyDescent="0.25">
      <c r="A129" s="1">
        <v>3657</v>
      </c>
      <c r="B129" s="1" t="s">
        <v>513</v>
      </c>
      <c r="C129" s="46">
        <v>41914</v>
      </c>
      <c r="D129" s="47">
        <v>2.7800000003480801E-2</v>
      </c>
      <c r="E129" s="31">
        <v>-123.0235</v>
      </c>
      <c r="F129" s="31">
        <v>47.356499999999997</v>
      </c>
      <c r="G129" s="1">
        <v>402</v>
      </c>
      <c r="H129" s="1">
        <v>4</v>
      </c>
      <c r="I129" s="1" t="str">
        <f t="shared" si="3"/>
        <v>402_4</v>
      </c>
      <c r="J129" s="31">
        <v>30.977</v>
      </c>
      <c r="K129" s="31">
        <v>30.716999999999999</v>
      </c>
      <c r="L129" s="31">
        <v>9.1587999999999994</v>
      </c>
      <c r="M129" s="31">
        <v>29.8003</v>
      </c>
      <c r="N129" s="4">
        <v>23.026149767143238</v>
      </c>
      <c r="O129" s="4">
        <v>63.940371937268615</v>
      </c>
      <c r="P129" s="85">
        <v>2</v>
      </c>
      <c r="Q129" s="71"/>
      <c r="R129" s="71"/>
      <c r="S129" s="71"/>
      <c r="T129" s="71"/>
      <c r="U129" s="71"/>
      <c r="V129" s="48">
        <v>0.1434</v>
      </c>
      <c r="W129" s="52"/>
      <c r="X129" s="52"/>
      <c r="Y129" s="51" t="str">
        <f t="shared" si="4"/>
        <v/>
      </c>
      <c r="Z129" s="51"/>
      <c r="AA129" s="51"/>
      <c r="AB129" s="51" t="str">
        <f t="shared" si="5"/>
        <v/>
      </c>
      <c r="AE129" s="3"/>
      <c r="AI129" s="41"/>
      <c r="AJ129" s="3">
        <v>1</v>
      </c>
      <c r="AM129" s="3"/>
      <c r="AQ129" s="31"/>
      <c r="AR129" s="3"/>
      <c r="AS129" s="9" t="s">
        <v>574</v>
      </c>
      <c r="AT129" s="9" t="s">
        <v>574</v>
      </c>
      <c r="AU129" s="9" t="s">
        <v>574</v>
      </c>
      <c r="AV129" s="9" t="s">
        <v>574</v>
      </c>
      <c r="AW129" s="9" t="s">
        <v>574</v>
      </c>
      <c r="AX129" s="21">
        <v>29.8003</v>
      </c>
      <c r="AY129" s="21">
        <v>-999</v>
      </c>
      <c r="AZ129" s="21">
        <v>-999</v>
      </c>
      <c r="BA129" s="21">
        <v>9.1587999999999994</v>
      </c>
      <c r="BB129" s="21">
        <v>30.977</v>
      </c>
      <c r="BC129" s="9">
        <v>-999</v>
      </c>
      <c r="BD129" s="9">
        <v>-999</v>
      </c>
      <c r="BE129" s="29">
        <v>-999</v>
      </c>
      <c r="BF129" s="7">
        <v>-999</v>
      </c>
      <c r="BG129" s="7">
        <v>-999</v>
      </c>
      <c r="BH129" s="7">
        <v>-999</v>
      </c>
      <c r="BI129" s="7">
        <v>-999</v>
      </c>
      <c r="BJ129" s="2">
        <v>-999</v>
      </c>
      <c r="BK129" s="2">
        <v>-999</v>
      </c>
      <c r="BL129" s="7">
        <v>-999</v>
      </c>
      <c r="BM129" s="2">
        <v>-999</v>
      </c>
    </row>
    <row r="130" spans="1:65" x14ac:dyDescent="0.25">
      <c r="A130" s="1">
        <v>3658</v>
      </c>
      <c r="B130" s="1" t="s">
        <v>513</v>
      </c>
      <c r="C130" s="46">
        <v>41914</v>
      </c>
      <c r="D130" s="47">
        <v>2.8899999997520399E-2</v>
      </c>
      <c r="E130" s="31">
        <v>-123.0235</v>
      </c>
      <c r="F130" s="31">
        <v>47.356499999999997</v>
      </c>
      <c r="G130" s="1">
        <v>402</v>
      </c>
      <c r="H130" s="1">
        <v>5</v>
      </c>
      <c r="I130" s="1" t="str">
        <f t="shared" ref="I130:I193" si="6">G130&amp;"_"&amp;H130</f>
        <v>402_5</v>
      </c>
      <c r="J130" s="31">
        <v>20.965</v>
      </c>
      <c r="K130" s="31">
        <v>20.789000000000001</v>
      </c>
      <c r="L130" s="31">
        <v>9.1456999999999997</v>
      </c>
      <c r="M130" s="31">
        <v>29.718599999999999</v>
      </c>
      <c r="N130" s="4">
        <v>22.964290448922725</v>
      </c>
      <c r="O130" s="4">
        <v>62.598811253194683</v>
      </c>
      <c r="P130" s="85">
        <v>2</v>
      </c>
      <c r="Q130" s="71">
        <v>35.96905963595421</v>
      </c>
      <c r="R130" s="71">
        <v>5.403542127978981E-2</v>
      </c>
      <c r="S130" s="71">
        <v>3.5755395008445073E-3</v>
      </c>
      <c r="T130" s="71">
        <v>3.5997669881778944</v>
      </c>
      <c r="U130" s="71">
        <v>88.412125102270593</v>
      </c>
      <c r="V130" s="48">
        <v>0.36499999999999999</v>
      </c>
      <c r="W130" s="51">
        <v>1.25</v>
      </c>
      <c r="X130" s="51"/>
      <c r="Y130" s="51">
        <f t="shared" ref="Y130:Y193" si="7">IFERROR(AVERAGE(W130:X130),"")</f>
        <v>1.25</v>
      </c>
      <c r="Z130" s="51">
        <v>0.66</v>
      </c>
      <c r="AA130" s="51"/>
      <c r="AB130" s="51">
        <f t="shared" ref="AB130:AB193" si="8">IFERROR(AVERAGE(Z130:AA130),"")</f>
        <v>0.66</v>
      </c>
      <c r="AC130" s="9">
        <v>2062.19</v>
      </c>
      <c r="AD130" s="9">
        <v>2134.1</v>
      </c>
      <c r="AE130" s="3">
        <v>2</v>
      </c>
      <c r="AF130" s="1">
        <v>2</v>
      </c>
      <c r="AI130" s="40"/>
      <c r="AJ130" s="3">
        <v>1</v>
      </c>
      <c r="AK130" s="9"/>
      <c r="AL130" s="9"/>
      <c r="AM130" s="3"/>
      <c r="AR130" s="3"/>
      <c r="AS130" s="9">
        <v>35.256461710987267</v>
      </c>
      <c r="AT130" s="9">
        <v>5.2964903188174116E-2</v>
      </c>
      <c r="AU130" s="9">
        <v>3.504703008183124E-3</v>
      </c>
      <c r="AV130" s="9">
        <v>3.5284505147392631</v>
      </c>
      <c r="AW130" s="9">
        <v>86.660555905648636</v>
      </c>
      <c r="AX130" s="21">
        <v>29.718599999999999</v>
      </c>
      <c r="AY130" s="21">
        <v>3.5284505147392631</v>
      </c>
      <c r="AZ130" s="21">
        <v>86.660555905648636</v>
      </c>
      <c r="BA130" s="21">
        <v>9.1456999999999997</v>
      </c>
      <c r="BB130" s="21">
        <v>20.965</v>
      </c>
      <c r="BC130" s="9">
        <v>2062.19</v>
      </c>
      <c r="BD130" s="9">
        <v>2134.1</v>
      </c>
      <c r="BE130" s="29">
        <v>7.2972675901788886</v>
      </c>
      <c r="BF130" s="7">
        <v>2304.451998733593</v>
      </c>
      <c r="BG130" s="7">
        <v>106.83943917577649</v>
      </c>
      <c r="BH130" s="7">
        <v>2006.5299157145844</v>
      </c>
      <c r="BI130" s="7">
        <v>20.730645109638985</v>
      </c>
      <c r="BJ130" s="2">
        <v>0.50671853138369971</v>
      </c>
      <c r="BK130" s="2">
        <v>0.31792226781162086</v>
      </c>
      <c r="BL130" s="7">
        <v>15.550802128035334</v>
      </c>
      <c r="BM130" s="2">
        <v>1023.0602612875582</v>
      </c>
    </row>
    <row r="131" spans="1:65" x14ac:dyDescent="0.25">
      <c r="A131" s="1">
        <v>3659</v>
      </c>
      <c r="B131" s="1" t="s">
        <v>513</v>
      </c>
      <c r="C131" s="46">
        <v>41914</v>
      </c>
      <c r="D131" s="47">
        <v>2.8899999997520399E-2</v>
      </c>
      <c r="E131" s="31">
        <v>-123.0235</v>
      </c>
      <c r="F131" s="31">
        <v>47.356499999999997</v>
      </c>
      <c r="G131" s="1">
        <v>402</v>
      </c>
      <c r="H131" s="1">
        <v>6</v>
      </c>
      <c r="I131" s="1" t="str">
        <f t="shared" si="6"/>
        <v>402_6</v>
      </c>
      <c r="J131" s="31">
        <v>20.972000000000001</v>
      </c>
      <c r="K131" s="31">
        <v>20.795999999999999</v>
      </c>
      <c r="L131" s="31">
        <v>9.1458999999999993</v>
      </c>
      <c r="M131" s="31">
        <v>29.718499999999999</v>
      </c>
      <c r="N131" s="4">
        <v>22.964182222066825</v>
      </c>
      <c r="O131" s="4">
        <v>62.67129449050708</v>
      </c>
      <c r="P131" s="85">
        <v>2</v>
      </c>
      <c r="Q131" s="71"/>
      <c r="R131" s="71"/>
      <c r="S131" s="71"/>
      <c r="T131" s="71"/>
      <c r="U131" s="71"/>
      <c r="V131" s="48">
        <v>0.39250000000000002</v>
      </c>
      <c r="W131" s="52"/>
      <c r="X131" s="52"/>
      <c r="Y131" s="51" t="str">
        <f t="shared" si="7"/>
        <v/>
      </c>
      <c r="Z131" s="51"/>
      <c r="AA131" s="51"/>
      <c r="AB131" s="51" t="str">
        <f t="shared" si="8"/>
        <v/>
      </c>
      <c r="AE131" s="3"/>
      <c r="AI131" s="41"/>
      <c r="AJ131" s="3">
        <v>1</v>
      </c>
      <c r="AM131" s="3"/>
      <c r="AQ131" s="31"/>
      <c r="AR131" s="3"/>
      <c r="AS131" s="9" t="s">
        <v>574</v>
      </c>
      <c r="AT131" s="9" t="s">
        <v>574</v>
      </c>
      <c r="AU131" s="9" t="s">
        <v>574</v>
      </c>
      <c r="AV131" s="9" t="s">
        <v>574</v>
      </c>
      <c r="AW131" s="9" t="s">
        <v>574</v>
      </c>
      <c r="AX131" s="21">
        <v>29.718499999999999</v>
      </c>
      <c r="AY131" s="21">
        <v>-999</v>
      </c>
      <c r="AZ131" s="21">
        <v>-999</v>
      </c>
      <c r="BA131" s="21">
        <v>9.1458999999999993</v>
      </c>
      <c r="BB131" s="21">
        <v>20.972000000000001</v>
      </c>
      <c r="BC131" s="9">
        <v>-999</v>
      </c>
      <c r="BD131" s="9">
        <v>-999</v>
      </c>
      <c r="BE131" s="29">
        <v>-999</v>
      </c>
      <c r="BF131" s="7">
        <v>-999</v>
      </c>
      <c r="BG131" s="7">
        <v>-999</v>
      </c>
      <c r="BH131" s="7">
        <v>-999</v>
      </c>
      <c r="BI131" s="7">
        <v>-999</v>
      </c>
      <c r="BJ131" s="2">
        <v>-999</v>
      </c>
      <c r="BK131" s="2">
        <v>-999</v>
      </c>
      <c r="BL131" s="7">
        <v>-999</v>
      </c>
      <c r="BM131" s="2">
        <v>-999</v>
      </c>
    </row>
    <row r="132" spans="1:65" x14ac:dyDescent="0.25">
      <c r="A132" s="1">
        <v>3660</v>
      </c>
      <c r="B132" s="1" t="s">
        <v>513</v>
      </c>
      <c r="C132" s="46">
        <v>41914</v>
      </c>
      <c r="D132" s="47">
        <v>2.9900000001362101E-2</v>
      </c>
      <c r="E132" s="31">
        <v>-123.0235</v>
      </c>
      <c r="F132" s="31">
        <v>47.356499999999997</v>
      </c>
      <c r="G132" s="1">
        <v>402</v>
      </c>
      <c r="H132" s="1">
        <v>7</v>
      </c>
      <c r="I132" s="1" t="str">
        <f t="shared" si="6"/>
        <v>402_7</v>
      </c>
      <c r="J132" s="31">
        <v>10.778</v>
      </c>
      <c r="K132" s="31">
        <v>10.688000000000001</v>
      </c>
      <c r="L132" s="31">
        <v>9.2523999999999997</v>
      </c>
      <c r="M132" s="31">
        <v>29.537099999999999</v>
      </c>
      <c r="N132" s="4">
        <v>22.806413775731812</v>
      </c>
      <c r="O132" s="4">
        <v>65.810018596903802</v>
      </c>
      <c r="P132" s="85">
        <v>2</v>
      </c>
      <c r="Q132" s="71">
        <v>32.394463989491463</v>
      </c>
      <c r="R132" s="71">
        <v>7.8073529742916037E-2</v>
      </c>
      <c r="S132" s="71">
        <v>1.1879166823043762E-2</v>
      </c>
      <c r="T132" s="71">
        <v>3.5125888609495211</v>
      </c>
      <c r="U132" s="71">
        <v>88.761833469694125</v>
      </c>
      <c r="V132" s="48">
        <v>1.649</v>
      </c>
      <c r="W132" s="51">
        <v>3.23</v>
      </c>
      <c r="X132" s="51"/>
      <c r="Y132" s="51">
        <f t="shared" si="7"/>
        <v>3.23</v>
      </c>
      <c r="Z132" s="51">
        <v>4.18</v>
      </c>
      <c r="AA132" s="51"/>
      <c r="AB132" s="51">
        <f t="shared" si="8"/>
        <v>4.18</v>
      </c>
      <c r="AC132" s="1"/>
      <c r="AD132" s="3"/>
      <c r="AE132" s="3">
        <v>5</v>
      </c>
      <c r="AF132" s="1">
        <v>5</v>
      </c>
      <c r="AI132" s="40" t="s">
        <v>24</v>
      </c>
      <c r="AJ132" s="3">
        <v>1</v>
      </c>
      <c r="AK132" s="1"/>
      <c r="AL132" s="3"/>
      <c r="AM132" s="3"/>
      <c r="AR132" s="3"/>
      <c r="AS132" s="9">
        <v>31.75696470416479</v>
      </c>
      <c r="AT132" s="9">
        <v>7.6537099955709648E-2</v>
      </c>
      <c r="AU132" s="9">
        <v>1.1645393535039265E-2</v>
      </c>
      <c r="AV132" s="9">
        <v>3.4434636891538664</v>
      </c>
      <c r="AW132" s="9">
        <v>87.015065706548825</v>
      </c>
      <c r="AX132" s="21">
        <v>29.537099999999999</v>
      </c>
      <c r="AY132" s="21">
        <v>3.4434636891538664</v>
      </c>
      <c r="AZ132" s="21">
        <v>87.015065706548825</v>
      </c>
      <c r="BA132" s="21">
        <v>9.2523999999999997</v>
      </c>
      <c r="BB132" s="21">
        <v>10.778</v>
      </c>
      <c r="BC132" s="9">
        <v>-999</v>
      </c>
      <c r="BD132" s="9">
        <v>-999</v>
      </c>
      <c r="BE132" s="29">
        <v>-999</v>
      </c>
      <c r="BF132" s="7">
        <v>-999</v>
      </c>
      <c r="BG132" s="7">
        <v>-999</v>
      </c>
      <c r="BH132" s="7">
        <v>-999</v>
      </c>
      <c r="BI132" s="7">
        <v>-999</v>
      </c>
      <c r="BJ132" s="2">
        <v>-999</v>
      </c>
      <c r="BK132" s="2">
        <v>-999</v>
      </c>
      <c r="BL132" s="7">
        <v>-999</v>
      </c>
      <c r="BM132" s="2">
        <v>-999</v>
      </c>
    </row>
    <row r="133" spans="1:65" x14ac:dyDescent="0.25">
      <c r="A133" s="1">
        <v>3661</v>
      </c>
      <c r="B133" s="1" t="s">
        <v>513</v>
      </c>
      <c r="C133" s="46">
        <v>41914</v>
      </c>
      <c r="D133" s="47">
        <v>2.9900000001362101E-2</v>
      </c>
      <c r="E133" s="31">
        <v>-123.0235</v>
      </c>
      <c r="F133" s="31">
        <v>47.356499999999997</v>
      </c>
      <c r="G133" s="1">
        <v>402</v>
      </c>
      <c r="H133" s="1">
        <v>8</v>
      </c>
      <c r="I133" s="1" t="str">
        <f t="shared" si="6"/>
        <v>402_8</v>
      </c>
      <c r="J133" s="31">
        <v>10.773999999999999</v>
      </c>
      <c r="K133" s="31">
        <v>10.683999999999999</v>
      </c>
      <c r="L133" s="31">
        <v>9.2589000000000006</v>
      </c>
      <c r="M133" s="31">
        <v>29.5322</v>
      </c>
      <c r="N133" s="4">
        <v>22.801603696495363</v>
      </c>
      <c r="O133" s="4">
        <v>65.945941492635768</v>
      </c>
      <c r="P133" s="85">
        <v>2</v>
      </c>
      <c r="Q133" s="71"/>
      <c r="R133" s="71"/>
      <c r="S133" s="71"/>
      <c r="T133" s="71"/>
      <c r="U133" s="71"/>
      <c r="V133" s="48">
        <v>1.5451999999999999</v>
      </c>
      <c r="W133" s="52"/>
      <c r="X133" s="52"/>
      <c r="Y133" s="51" t="str">
        <f t="shared" si="7"/>
        <v/>
      </c>
      <c r="Z133" s="51"/>
      <c r="AA133" s="51"/>
      <c r="AB133" s="51" t="str">
        <f t="shared" si="8"/>
        <v/>
      </c>
      <c r="AE133" s="3"/>
      <c r="AI133" s="41"/>
      <c r="AJ133" s="3">
        <v>1</v>
      </c>
      <c r="AM133" s="3"/>
      <c r="AQ133" s="31"/>
      <c r="AR133" s="3"/>
      <c r="AS133" s="9" t="s">
        <v>574</v>
      </c>
      <c r="AT133" s="9" t="s">
        <v>574</v>
      </c>
      <c r="AU133" s="9" t="s">
        <v>574</v>
      </c>
      <c r="AV133" s="9" t="s">
        <v>574</v>
      </c>
      <c r="AW133" s="9" t="s">
        <v>574</v>
      </c>
      <c r="AX133" s="21">
        <v>29.5322</v>
      </c>
      <c r="AY133" s="21">
        <v>-999</v>
      </c>
      <c r="AZ133" s="21">
        <v>-999</v>
      </c>
      <c r="BA133" s="21">
        <v>9.2589000000000006</v>
      </c>
      <c r="BB133" s="21">
        <v>10.773999999999999</v>
      </c>
      <c r="BC133" s="9">
        <v>-999</v>
      </c>
      <c r="BD133" s="9">
        <v>-999</v>
      </c>
      <c r="BE133" s="29">
        <v>-999</v>
      </c>
      <c r="BF133" s="7">
        <v>-999</v>
      </c>
      <c r="BG133" s="7">
        <v>-999</v>
      </c>
      <c r="BH133" s="7">
        <v>-999</v>
      </c>
      <c r="BI133" s="7">
        <v>-999</v>
      </c>
      <c r="BJ133" s="2">
        <v>-999</v>
      </c>
      <c r="BK133" s="2">
        <v>-999</v>
      </c>
      <c r="BL133" s="7">
        <v>-999</v>
      </c>
      <c r="BM133" s="2">
        <v>-999</v>
      </c>
    </row>
    <row r="134" spans="1:65" x14ac:dyDescent="0.25">
      <c r="A134" s="1">
        <v>3662</v>
      </c>
      <c r="B134" s="1" t="s">
        <v>513</v>
      </c>
      <c r="C134" s="46">
        <v>41914</v>
      </c>
      <c r="D134" s="47">
        <v>3.13000000023749E-2</v>
      </c>
      <c r="E134" s="31">
        <v>-123.0235</v>
      </c>
      <c r="F134" s="31">
        <v>47.356499999999997</v>
      </c>
      <c r="G134" s="1">
        <v>402</v>
      </c>
      <c r="H134" s="1">
        <v>9</v>
      </c>
      <c r="I134" s="1" t="str">
        <f t="shared" si="6"/>
        <v>402_9</v>
      </c>
      <c r="J134" s="31">
        <v>5.0549999999999997</v>
      </c>
      <c r="K134" s="31">
        <v>5.0129999999999999</v>
      </c>
      <c r="L134" s="31">
        <v>10.9634</v>
      </c>
      <c r="M134" s="31">
        <v>28.9514</v>
      </c>
      <c r="N134" s="4">
        <v>22.076796161558377</v>
      </c>
      <c r="O134" s="4">
        <v>387.25411775544256</v>
      </c>
      <c r="P134" s="85">
        <v>2</v>
      </c>
      <c r="Q134" s="71">
        <v>2.5058137005066614</v>
      </c>
      <c r="R134" s="71">
        <v>2.7331762056671011E-2</v>
      </c>
      <c r="S134" s="71">
        <v>0.22372488459373255</v>
      </c>
      <c r="T134" s="71">
        <v>1.1069307562394446</v>
      </c>
      <c r="U134" s="71">
        <v>44.356336215049723</v>
      </c>
      <c r="V134" s="48">
        <v>19.182400000000001</v>
      </c>
      <c r="W134" s="51">
        <v>21.85</v>
      </c>
      <c r="X134" s="51"/>
      <c r="Y134" s="51">
        <f t="shared" si="7"/>
        <v>21.85</v>
      </c>
      <c r="Z134" s="51">
        <v>2.86</v>
      </c>
      <c r="AA134" s="51"/>
      <c r="AB134" s="51">
        <f t="shared" si="8"/>
        <v>2.86</v>
      </c>
      <c r="AC134" s="9">
        <v>1975.12</v>
      </c>
      <c r="AD134" s="9">
        <v>1804.5</v>
      </c>
      <c r="AE134" s="3">
        <v>2</v>
      </c>
      <c r="AF134" s="1">
        <v>2</v>
      </c>
      <c r="AI134" s="40"/>
      <c r="AJ134" s="3">
        <v>1</v>
      </c>
      <c r="AK134" s="9"/>
      <c r="AL134" s="9"/>
      <c r="AM134" s="3"/>
      <c r="AR134" s="3"/>
      <c r="AS134" s="9">
        <v>2.457570109359219</v>
      </c>
      <c r="AT134" s="9">
        <v>2.6805552804269443E-2</v>
      </c>
      <c r="AU134" s="9">
        <v>0.21941758439034295</v>
      </c>
      <c r="AV134" s="9">
        <v>1.0856193894679456</v>
      </c>
      <c r="AW134" s="9">
        <v>43.50235854355536</v>
      </c>
      <c r="AX134" s="21">
        <v>28.9514</v>
      </c>
      <c r="AY134" s="21">
        <v>1.0856193894679456</v>
      </c>
      <c r="AZ134" s="21">
        <v>43.50235854355536</v>
      </c>
      <c r="BA134" s="21">
        <v>10.9634</v>
      </c>
      <c r="BB134" s="21">
        <v>5.0549999999999997</v>
      </c>
      <c r="BC134" s="9">
        <v>1975.12</v>
      </c>
      <c r="BD134" s="9">
        <v>1804.5</v>
      </c>
      <c r="BE134" s="29">
        <v>8.1182643323647028</v>
      </c>
      <c r="BF134" s="7">
        <v>295.50032263600554</v>
      </c>
      <c r="BG134" s="7">
        <v>12.956843321210568</v>
      </c>
      <c r="BH134" s="7">
        <v>1671.2729961730827</v>
      </c>
      <c r="BI134" s="7">
        <v>120.2701605057066</v>
      </c>
      <c r="BJ134" s="2">
        <v>2.9637502364391857</v>
      </c>
      <c r="BK134" s="2">
        <v>1.8602141758749837</v>
      </c>
      <c r="BL134" s="7">
        <v>12.313103447843693</v>
      </c>
      <c r="BM134" s="2">
        <v>1022.0997833857788</v>
      </c>
    </row>
    <row r="135" spans="1:65" x14ac:dyDescent="0.25">
      <c r="A135" s="1">
        <v>3663</v>
      </c>
      <c r="B135" s="1" t="s">
        <v>513</v>
      </c>
      <c r="C135" s="46">
        <v>41914</v>
      </c>
      <c r="D135" s="47">
        <v>3.13000000023749E-2</v>
      </c>
      <c r="E135" s="31">
        <v>-123.0235</v>
      </c>
      <c r="F135" s="31">
        <v>47.356499999999997</v>
      </c>
      <c r="G135" s="1">
        <v>402</v>
      </c>
      <c r="H135" s="1">
        <v>10</v>
      </c>
      <c r="I135" s="1" t="str">
        <f t="shared" si="6"/>
        <v>402_10</v>
      </c>
      <c r="J135" s="31">
        <v>5.0540000000000003</v>
      </c>
      <c r="K135" s="31">
        <v>5.0119999999999996</v>
      </c>
      <c r="L135" s="31">
        <v>10.9534</v>
      </c>
      <c r="M135" s="31">
        <v>28.9558</v>
      </c>
      <c r="N135" s="4">
        <v>22.081896699672825</v>
      </c>
      <c r="O135" s="4">
        <v>389.32007147189302</v>
      </c>
      <c r="P135" s="85">
        <v>2</v>
      </c>
      <c r="Q135" s="71"/>
      <c r="R135" s="71"/>
      <c r="S135" s="71"/>
      <c r="T135" s="71"/>
      <c r="U135" s="71"/>
      <c r="V135" s="48">
        <v>19.037299999999998</v>
      </c>
      <c r="W135" s="52"/>
      <c r="X135" s="52"/>
      <c r="Y135" s="51" t="str">
        <f t="shared" si="7"/>
        <v/>
      </c>
      <c r="Z135" s="51"/>
      <c r="AA135" s="51"/>
      <c r="AB135" s="51" t="str">
        <f t="shared" si="8"/>
        <v/>
      </c>
      <c r="AE135" s="3"/>
      <c r="AI135" s="41"/>
      <c r="AJ135" s="3">
        <v>1</v>
      </c>
      <c r="AM135" s="3"/>
      <c r="AQ135" s="31"/>
      <c r="AR135" s="3"/>
      <c r="AS135" s="9" t="s">
        <v>574</v>
      </c>
      <c r="AT135" s="9" t="s">
        <v>574</v>
      </c>
      <c r="AU135" s="9" t="s">
        <v>574</v>
      </c>
      <c r="AV135" s="9" t="s">
        <v>574</v>
      </c>
      <c r="AW135" s="9" t="s">
        <v>574</v>
      </c>
      <c r="AX135" s="21">
        <v>28.9558</v>
      </c>
      <c r="AY135" s="21">
        <v>-999</v>
      </c>
      <c r="AZ135" s="21">
        <v>-999</v>
      </c>
      <c r="BA135" s="21">
        <v>10.9534</v>
      </c>
      <c r="BB135" s="21">
        <v>5.0540000000000003</v>
      </c>
      <c r="BC135" s="9">
        <v>-999</v>
      </c>
      <c r="BD135" s="9">
        <v>-999</v>
      </c>
      <c r="BE135" s="29">
        <v>-999</v>
      </c>
      <c r="BF135" s="7">
        <v>-999</v>
      </c>
      <c r="BG135" s="7">
        <v>-999</v>
      </c>
      <c r="BH135" s="7">
        <v>-999</v>
      </c>
      <c r="BI135" s="7">
        <v>-999</v>
      </c>
      <c r="BJ135" s="2">
        <v>-999</v>
      </c>
      <c r="BK135" s="2">
        <v>-999</v>
      </c>
      <c r="BL135" s="7">
        <v>-999</v>
      </c>
      <c r="BM135" s="2">
        <v>-999</v>
      </c>
    </row>
    <row r="136" spans="1:65" x14ac:dyDescent="0.25">
      <c r="A136" s="1">
        <v>3664</v>
      </c>
      <c r="B136" s="1" t="s">
        <v>513</v>
      </c>
      <c r="C136" s="46">
        <v>41914</v>
      </c>
      <c r="D136" s="47">
        <v>3.2200000001466798E-2</v>
      </c>
      <c r="E136" s="31">
        <v>-123.0235</v>
      </c>
      <c r="F136" s="31">
        <v>47.356499999999997</v>
      </c>
      <c r="G136" s="1">
        <v>402</v>
      </c>
      <c r="H136" s="1">
        <v>11</v>
      </c>
      <c r="I136" s="1" t="str">
        <f t="shared" si="6"/>
        <v>402_11</v>
      </c>
      <c r="J136" s="31">
        <v>2.7050000000000001</v>
      </c>
      <c r="K136" s="31">
        <v>2.6819999999999999</v>
      </c>
      <c r="L136" s="31">
        <v>15.428800000000001</v>
      </c>
      <c r="M136" s="31">
        <v>24.057200000000002</v>
      </c>
      <c r="N136" s="4">
        <v>17.468837369490302</v>
      </c>
      <c r="O136" s="4">
        <v>329.48627174897621</v>
      </c>
      <c r="P136" s="85">
        <v>2</v>
      </c>
      <c r="Q136" s="71">
        <v>6.1878495027209622E-2</v>
      </c>
      <c r="R136" s="71">
        <v>0</v>
      </c>
      <c r="S136" s="71">
        <v>0.14354639144304754</v>
      </c>
      <c r="T136" s="71">
        <v>0.77014555075999247</v>
      </c>
      <c r="U136" s="71">
        <v>55.431485941077121</v>
      </c>
      <c r="V136" s="48">
        <v>2.1103999999999998</v>
      </c>
      <c r="W136" s="51">
        <v>3.15</v>
      </c>
      <c r="X136" s="51"/>
      <c r="Y136" s="51">
        <f t="shared" si="7"/>
        <v>3.15</v>
      </c>
      <c r="Z136" s="51">
        <v>0.98</v>
      </c>
      <c r="AA136" s="51"/>
      <c r="AB136" s="51">
        <f t="shared" si="8"/>
        <v>0.98</v>
      </c>
      <c r="AC136" s="9">
        <v>1779.91</v>
      </c>
      <c r="AD136" s="9">
        <v>1634.7</v>
      </c>
      <c r="AE136" s="3">
        <v>2</v>
      </c>
      <c r="AF136" s="1">
        <v>2</v>
      </c>
      <c r="AI136" s="40"/>
      <c r="AJ136" s="3">
        <v>1</v>
      </c>
      <c r="AK136" s="9"/>
      <c r="AL136" s="9"/>
      <c r="AM136" s="3"/>
      <c r="AR136" s="3"/>
      <c r="AS136" s="9">
        <v>6.0908366774406877E-2</v>
      </c>
      <c r="AT136" s="9">
        <v>0</v>
      </c>
      <c r="AU136" s="9">
        <v>0.14129587759545725</v>
      </c>
      <c r="AV136" s="9">
        <v>0.7580712435675816</v>
      </c>
      <c r="AW136" s="9">
        <v>54.562433605808941</v>
      </c>
      <c r="AX136" s="21">
        <v>24.057200000000002</v>
      </c>
      <c r="AY136" s="21">
        <v>0.7580712435675816</v>
      </c>
      <c r="AZ136" s="21">
        <v>54.562433605808941</v>
      </c>
      <c r="BA136" s="21">
        <v>15.428800000000001</v>
      </c>
      <c r="BB136" s="21">
        <v>2.7050000000000001</v>
      </c>
      <c r="BC136" s="9">
        <v>1779.91</v>
      </c>
      <c r="BD136" s="9">
        <v>1634.7</v>
      </c>
      <c r="BE136" s="29">
        <v>8.0833301055291944</v>
      </c>
      <c r="BF136" s="7">
        <v>310.79414514167922</v>
      </c>
      <c r="BG136" s="7">
        <v>12.172045475807247</v>
      </c>
      <c r="BH136" s="7">
        <v>1517.7266191301035</v>
      </c>
      <c r="BI136" s="7">
        <v>104.80133539408916</v>
      </c>
      <c r="BJ136" s="2">
        <v>2.6722482968146535</v>
      </c>
      <c r="BK136" s="2">
        <v>1.6578359971273355</v>
      </c>
      <c r="BL136" s="7">
        <v>12.724445109047537</v>
      </c>
      <c r="BM136" s="2">
        <v>1017.4810105033181</v>
      </c>
    </row>
    <row r="137" spans="1:65" x14ac:dyDescent="0.25">
      <c r="A137" s="1">
        <v>3665</v>
      </c>
      <c r="B137" s="1" t="s">
        <v>513</v>
      </c>
      <c r="C137" s="46">
        <v>41914</v>
      </c>
      <c r="D137" s="47">
        <v>3.22999999989406E-2</v>
      </c>
      <c r="E137" s="31">
        <v>-123.0235</v>
      </c>
      <c r="F137" s="31">
        <v>47.356499999999997</v>
      </c>
      <c r="G137" s="1">
        <v>402</v>
      </c>
      <c r="H137" s="1">
        <v>12</v>
      </c>
      <c r="I137" s="1" t="str">
        <f t="shared" si="6"/>
        <v>402_12</v>
      </c>
      <c r="J137" s="31">
        <v>2.6989999999999998</v>
      </c>
      <c r="K137" s="31">
        <v>2.677</v>
      </c>
      <c r="L137" s="31">
        <v>15.428800000000001</v>
      </c>
      <c r="M137" s="31">
        <v>24.061599999999999</v>
      </c>
      <c r="N137" s="4">
        <v>17.47221086388231</v>
      </c>
      <c r="O137" s="4">
        <v>330.25329160376157</v>
      </c>
      <c r="P137" s="85">
        <v>2</v>
      </c>
      <c r="Q137" s="71"/>
      <c r="R137" s="71"/>
      <c r="S137" s="71"/>
      <c r="T137" s="71"/>
      <c r="U137" s="71"/>
      <c r="V137" s="48">
        <v>2.1907999999999999</v>
      </c>
      <c r="W137" s="51"/>
      <c r="X137" s="51"/>
      <c r="Y137" s="51" t="str">
        <f t="shared" si="7"/>
        <v/>
      </c>
      <c r="Z137" s="51"/>
      <c r="AA137" s="51"/>
      <c r="AB137" s="51" t="str">
        <f t="shared" si="8"/>
        <v/>
      </c>
      <c r="AE137" s="3"/>
      <c r="AI137" s="41"/>
      <c r="AJ137" s="3">
        <v>1</v>
      </c>
      <c r="AM137" s="3"/>
      <c r="AQ137" s="31"/>
      <c r="AR137" s="3"/>
      <c r="AS137" s="9" t="s">
        <v>574</v>
      </c>
      <c r="AT137" s="9" t="s">
        <v>574</v>
      </c>
      <c r="AU137" s="9" t="s">
        <v>574</v>
      </c>
      <c r="AV137" s="9" t="s">
        <v>574</v>
      </c>
      <c r="AW137" s="9" t="s">
        <v>574</v>
      </c>
      <c r="AX137" s="21">
        <v>24.061599999999999</v>
      </c>
      <c r="AY137" s="21">
        <v>-999</v>
      </c>
      <c r="AZ137" s="21">
        <v>-999</v>
      </c>
      <c r="BA137" s="21">
        <v>15.428800000000001</v>
      </c>
      <c r="BB137" s="21">
        <v>2.6989999999999998</v>
      </c>
      <c r="BC137" s="9">
        <v>-999</v>
      </c>
      <c r="BD137" s="9">
        <v>-999</v>
      </c>
      <c r="BE137" s="29">
        <v>-999</v>
      </c>
      <c r="BF137" s="7">
        <v>-999</v>
      </c>
      <c r="BG137" s="7">
        <v>-999</v>
      </c>
      <c r="BH137" s="7">
        <v>-999</v>
      </c>
      <c r="BI137" s="7">
        <v>-999</v>
      </c>
      <c r="BJ137" s="2">
        <v>-999</v>
      </c>
      <c r="BK137" s="2">
        <v>-999</v>
      </c>
      <c r="BL137" s="7">
        <v>-999</v>
      </c>
      <c r="BM137" s="2">
        <v>-999</v>
      </c>
    </row>
    <row r="138" spans="1:65" x14ac:dyDescent="0.25">
      <c r="A138" s="1">
        <v>3762</v>
      </c>
      <c r="B138" s="1" t="s">
        <v>513</v>
      </c>
      <c r="C138" s="46">
        <v>41915</v>
      </c>
      <c r="D138" s="47">
        <v>0.86460000000079196</v>
      </c>
      <c r="E138" s="31">
        <v>-122.708</v>
      </c>
      <c r="F138" s="31">
        <v>47.2768333333333</v>
      </c>
      <c r="G138" s="1">
        <v>38</v>
      </c>
      <c r="H138" s="1">
        <v>1</v>
      </c>
      <c r="I138" s="1" t="str">
        <f t="shared" si="6"/>
        <v>38_1</v>
      </c>
      <c r="J138" s="31">
        <v>95.683999999999997</v>
      </c>
      <c r="K138" s="31">
        <v>94.866</v>
      </c>
      <c r="L138" s="31">
        <v>13.0845</v>
      </c>
      <c r="M138" s="31">
        <v>30.088200000000001</v>
      </c>
      <c r="N138" s="4">
        <v>22.575417916386868</v>
      </c>
      <c r="O138" s="4">
        <v>175.28956369201231</v>
      </c>
      <c r="P138" s="85">
        <v>2</v>
      </c>
      <c r="Q138" s="71">
        <v>17.962280743252595</v>
      </c>
      <c r="R138" s="71">
        <v>0.69263167889273369</v>
      </c>
      <c r="S138" s="71">
        <v>3.8651371847750871</v>
      </c>
      <c r="T138" s="71">
        <v>2.4899452858131488</v>
      </c>
      <c r="U138" s="71">
        <v>51.570456996539797</v>
      </c>
      <c r="V138" s="48">
        <v>9.6799999999999997E-2</v>
      </c>
      <c r="W138" s="51"/>
      <c r="X138" s="51"/>
      <c r="Y138" s="51" t="str">
        <f t="shared" si="7"/>
        <v/>
      </c>
      <c r="Z138" s="51"/>
      <c r="AA138" s="51"/>
      <c r="AB138" s="51" t="str">
        <f t="shared" si="8"/>
        <v/>
      </c>
      <c r="AC138" s="9">
        <v>2092.7349999999997</v>
      </c>
      <c r="AD138" s="9">
        <v>2017.7</v>
      </c>
      <c r="AE138" s="1">
        <v>6</v>
      </c>
      <c r="AF138" s="1">
        <v>6</v>
      </c>
      <c r="AI138" s="40"/>
      <c r="AJ138" s="3">
        <v>1</v>
      </c>
      <c r="AK138" s="9"/>
      <c r="AL138" s="9"/>
      <c r="AR138" s="3"/>
      <c r="AS138" s="9">
        <v>17.60159022434895</v>
      </c>
      <c r="AT138" s="9">
        <v>0.67872332932177126</v>
      </c>
      <c r="AU138" s="9">
        <v>3.787523525533401</v>
      </c>
      <c r="AV138" s="9">
        <v>2.439946086378578</v>
      </c>
      <c r="AW138" s="9">
        <v>50.53489947686527</v>
      </c>
      <c r="AX138" s="21">
        <v>30.088200000000001</v>
      </c>
      <c r="AY138" s="21">
        <v>2.439946086378578</v>
      </c>
      <c r="AZ138" s="21">
        <v>50.53489947686527</v>
      </c>
      <c r="BA138" s="21">
        <v>13.0845</v>
      </c>
      <c r="BB138" s="21">
        <v>95.683999999999997</v>
      </c>
      <c r="BC138" s="9">
        <v>2092.7349999999997</v>
      </c>
      <c r="BD138" s="9">
        <v>2017.7</v>
      </c>
      <c r="BE138" s="29">
        <v>7.7665692512468079</v>
      </c>
      <c r="BF138" s="7">
        <v>762.26107922607173</v>
      </c>
      <c r="BG138" s="7">
        <v>31.026943811620843</v>
      </c>
      <c r="BH138" s="7">
        <v>1917.5774274726762</v>
      </c>
      <c r="BI138" s="7">
        <v>69.095628715702901</v>
      </c>
      <c r="BJ138" s="2">
        <v>1.6680275869542525</v>
      </c>
      <c r="BK138" s="2">
        <v>1.056162859240251</v>
      </c>
      <c r="BL138" s="7">
        <v>16.973021996136026</v>
      </c>
      <c r="BM138" s="2">
        <v>1023.0056699174315</v>
      </c>
    </row>
    <row r="139" spans="1:65" x14ac:dyDescent="0.25">
      <c r="A139" s="1">
        <v>3763</v>
      </c>
      <c r="B139" s="1" t="s">
        <v>513</v>
      </c>
      <c r="C139" s="46">
        <v>41915</v>
      </c>
      <c r="D139" s="47">
        <v>0.86589999999705503</v>
      </c>
      <c r="E139" s="31">
        <v>-122.708</v>
      </c>
      <c r="F139" s="31">
        <v>47.2768333333333</v>
      </c>
      <c r="G139" s="1">
        <v>38</v>
      </c>
      <c r="H139" s="1">
        <v>2</v>
      </c>
      <c r="I139" s="1" t="str">
        <f t="shared" si="6"/>
        <v>38_2</v>
      </c>
      <c r="J139" s="31">
        <v>80.781999999999996</v>
      </c>
      <c r="K139" s="31">
        <v>80.093999999999994</v>
      </c>
      <c r="L139" s="31">
        <v>13.1327</v>
      </c>
      <c r="M139" s="31">
        <v>30.062899999999999</v>
      </c>
      <c r="N139" s="4">
        <v>22.546590356638944</v>
      </c>
      <c r="O139" s="4">
        <v>175.13903696211619</v>
      </c>
      <c r="P139" s="85">
        <v>2</v>
      </c>
      <c r="Q139" s="71">
        <v>17.792198793079589</v>
      </c>
      <c r="R139" s="71">
        <v>0.68498646643598615</v>
      </c>
      <c r="S139" s="71">
        <v>4.0972910782006915</v>
      </c>
      <c r="T139" s="71">
        <v>2.4797391570934257</v>
      </c>
      <c r="U139" s="71">
        <v>48.93907844290657</v>
      </c>
      <c r="V139" s="48">
        <v>5.8799999999999998E-2</v>
      </c>
      <c r="W139" s="51"/>
      <c r="X139" s="51"/>
      <c r="Y139" s="51" t="str">
        <f t="shared" si="7"/>
        <v/>
      </c>
      <c r="Z139" s="51"/>
      <c r="AA139" s="51"/>
      <c r="AB139" s="51" t="str">
        <f t="shared" si="8"/>
        <v/>
      </c>
      <c r="AC139" s="9">
        <v>2092.105</v>
      </c>
      <c r="AD139" s="9">
        <v>1995.9</v>
      </c>
      <c r="AE139" s="3">
        <v>6</v>
      </c>
      <c r="AF139" s="1">
        <v>2</v>
      </c>
      <c r="AI139" s="41"/>
      <c r="AJ139" s="3">
        <v>1</v>
      </c>
      <c r="AK139" s="9"/>
      <c r="AL139" s="9"/>
      <c r="AM139" s="3"/>
      <c r="AQ139" s="31"/>
      <c r="AR139" s="3"/>
      <c r="AS139" s="9">
        <v>17.435251192441378</v>
      </c>
      <c r="AT139" s="9">
        <v>0.67124424837134355</v>
      </c>
      <c r="AU139" s="9">
        <v>4.0150911075006714</v>
      </c>
      <c r="AV139" s="9">
        <v>2.4299905592597844</v>
      </c>
      <c r="AW139" s="9">
        <v>47.957261252642532</v>
      </c>
      <c r="AX139" s="21">
        <v>30.062899999999999</v>
      </c>
      <c r="AY139" s="21">
        <v>2.4299905592597844</v>
      </c>
      <c r="AZ139" s="21">
        <v>47.957261252642532</v>
      </c>
      <c r="BA139" s="21">
        <v>13.1327</v>
      </c>
      <c r="BB139" s="21">
        <v>80.781999999999996</v>
      </c>
      <c r="BC139" s="9">
        <v>2092.105</v>
      </c>
      <c r="BD139" s="9">
        <v>1995.9</v>
      </c>
      <c r="BE139" s="29">
        <v>7.836297886468615</v>
      </c>
      <c r="BF139" s="7">
        <v>641.07830893505877</v>
      </c>
      <c r="BG139" s="7">
        <v>26.058591715981105</v>
      </c>
      <c r="BH139" s="7">
        <v>1889.8676946333928</v>
      </c>
      <c r="BI139" s="7">
        <v>79.973713650626152</v>
      </c>
      <c r="BJ139" s="2">
        <v>1.936073461990568</v>
      </c>
      <c r="BK139" s="2">
        <v>1.2256903142167805</v>
      </c>
      <c r="BL139" s="7">
        <v>15.970835718817254</v>
      </c>
      <c r="BM139" s="2">
        <v>1022.9098358260725</v>
      </c>
    </row>
    <row r="140" spans="1:65" x14ac:dyDescent="0.25">
      <c r="A140" s="1">
        <v>3764</v>
      </c>
      <c r="B140" s="1" t="s">
        <v>513</v>
      </c>
      <c r="C140" s="46">
        <v>41915</v>
      </c>
      <c r="D140" s="47">
        <v>0.86729999999806795</v>
      </c>
      <c r="E140" s="31">
        <v>-122.708</v>
      </c>
      <c r="F140" s="31">
        <v>47.2768333333333</v>
      </c>
      <c r="G140" s="1">
        <v>38</v>
      </c>
      <c r="H140" s="1">
        <v>3</v>
      </c>
      <c r="I140" s="1" t="str">
        <f t="shared" si="6"/>
        <v>38_3</v>
      </c>
      <c r="J140" s="31">
        <v>51.192999999999998</v>
      </c>
      <c r="K140" s="31">
        <v>50.76</v>
      </c>
      <c r="L140" s="31">
        <v>13.2926</v>
      </c>
      <c r="M140" s="31">
        <v>29.9663</v>
      </c>
      <c r="N140" s="4">
        <v>22.441040741967527</v>
      </c>
      <c r="O140" s="4">
        <v>166.54091882963331</v>
      </c>
      <c r="P140" s="85">
        <v>2</v>
      </c>
      <c r="Q140" s="71">
        <v>17.832002080276819</v>
      </c>
      <c r="R140" s="71">
        <v>0.81627196816608982</v>
      </c>
      <c r="S140" s="71">
        <v>4.8724806975778545</v>
      </c>
      <c r="T140" s="71">
        <v>2.5801564788927336</v>
      </c>
      <c r="U140" s="71">
        <v>50.177751944636682</v>
      </c>
      <c r="V140" s="48">
        <v>-8.8000000000000005E-3</v>
      </c>
      <c r="W140" s="51">
        <v>0.18</v>
      </c>
      <c r="X140" s="51"/>
      <c r="Y140" s="51">
        <f t="shared" si="7"/>
        <v>0.18</v>
      </c>
      <c r="Z140" s="51">
        <v>0.51</v>
      </c>
      <c r="AA140" s="51"/>
      <c r="AB140" s="51">
        <f t="shared" si="8"/>
        <v>0.51</v>
      </c>
      <c r="AC140" s="9">
        <v>2090.37</v>
      </c>
      <c r="AD140" s="9">
        <v>2019.8</v>
      </c>
      <c r="AE140" s="3">
        <v>2</v>
      </c>
      <c r="AF140" s="1">
        <v>2</v>
      </c>
      <c r="AI140" s="40"/>
      <c r="AJ140" s="3">
        <v>1</v>
      </c>
      <c r="AK140" s="9"/>
      <c r="AL140" s="9"/>
      <c r="AM140" s="3"/>
      <c r="AR140" s="3"/>
      <c r="AS140" s="9">
        <v>17.475509645841303</v>
      </c>
      <c r="AT140" s="9">
        <v>0.79995328562091139</v>
      </c>
      <c r="AU140" s="9">
        <v>4.7750714163429215</v>
      </c>
      <c r="AV140" s="9">
        <v>2.5285747069613365</v>
      </c>
      <c r="AW140" s="9">
        <v>49.1746122598881</v>
      </c>
      <c r="AX140" s="21">
        <v>29.9663</v>
      </c>
      <c r="AY140" s="21">
        <v>2.5285747069613365</v>
      </c>
      <c r="AZ140" s="21">
        <v>49.1746122598881</v>
      </c>
      <c r="BA140" s="21">
        <v>13.2926</v>
      </c>
      <c r="BB140" s="21">
        <v>51.192999999999998</v>
      </c>
      <c r="BC140" s="9">
        <v>2090.37</v>
      </c>
      <c r="BD140" s="9">
        <v>2019.8</v>
      </c>
      <c r="BE140" s="29">
        <v>7.7514309845324316</v>
      </c>
      <c r="BF140" s="7">
        <v>795.78253008492607</v>
      </c>
      <c r="BG140" s="7">
        <v>32.202813544524716</v>
      </c>
      <c r="BH140" s="7">
        <v>1920.6339713691707</v>
      </c>
      <c r="BI140" s="7">
        <v>66.963215086304473</v>
      </c>
      <c r="BJ140" s="2">
        <v>1.6307187309690383</v>
      </c>
      <c r="BK140" s="2">
        <v>1.0320346265680307</v>
      </c>
      <c r="BL140" s="7">
        <v>17.168573882809664</v>
      </c>
      <c r="BM140" s="2">
        <v>1022.6711966668771</v>
      </c>
    </row>
    <row r="141" spans="1:65" x14ac:dyDescent="0.25">
      <c r="A141" s="1">
        <v>3765</v>
      </c>
      <c r="B141" s="1" t="s">
        <v>513</v>
      </c>
      <c r="C141" s="46">
        <v>41915</v>
      </c>
      <c r="D141" s="47">
        <v>0.86890000000130396</v>
      </c>
      <c r="E141" s="31">
        <v>-122.708</v>
      </c>
      <c r="F141" s="31">
        <v>47.2768333333333</v>
      </c>
      <c r="G141" s="1">
        <v>38</v>
      </c>
      <c r="H141" s="1">
        <v>4</v>
      </c>
      <c r="I141" s="1" t="str">
        <f t="shared" si="6"/>
        <v>38_4</v>
      </c>
      <c r="J141" s="31">
        <v>20.052</v>
      </c>
      <c r="K141" s="31">
        <v>19.885000000000002</v>
      </c>
      <c r="L141" s="31">
        <v>13.5238</v>
      </c>
      <c r="M141" s="31">
        <v>29.8947</v>
      </c>
      <c r="N141" s="4">
        <v>22.340652700192436</v>
      </c>
      <c r="O141" s="4">
        <v>190.21762638187766</v>
      </c>
      <c r="P141" s="85">
        <v>2</v>
      </c>
      <c r="Q141" s="71"/>
      <c r="R141" s="71"/>
      <c r="S141" s="71"/>
      <c r="T141" s="71"/>
      <c r="U141" s="71"/>
      <c r="V141" s="48">
        <v>-6.9999999999999999E-4</v>
      </c>
      <c r="W141" s="52"/>
      <c r="X141" s="52"/>
      <c r="Y141" s="51" t="str">
        <f t="shared" si="7"/>
        <v/>
      </c>
      <c r="Z141" s="51"/>
      <c r="AA141" s="51"/>
      <c r="AB141" s="51" t="str">
        <f t="shared" si="8"/>
        <v/>
      </c>
      <c r="AE141" s="3"/>
      <c r="AI141" s="41"/>
      <c r="AJ141" s="3">
        <v>1</v>
      </c>
      <c r="AM141" s="3"/>
      <c r="AQ141" s="31"/>
      <c r="AR141" s="3"/>
      <c r="AS141" s="9" t="s">
        <v>574</v>
      </c>
      <c r="AT141" s="9" t="s">
        <v>574</v>
      </c>
      <c r="AU141" s="9" t="s">
        <v>574</v>
      </c>
      <c r="AV141" s="9" t="s">
        <v>574</v>
      </c>
      <c r="AW141" s="9" t="s">
        <v>574</v>
      </c>
      <c r="AX141" s="21">
        <v>29.8947</v>
      </c>
      <c r="AY141" s="21">
        <v>-999</v>
      </c>
      <c r="AZ141" s="21">
        <v>-999</v>
      </c>
      <c r="BA141" s="21">
        <v>13.5238</v>
      </c>
      <c r="BB141" s="21">
        <v>20.052</v>
      </c>
      <c r="BC141" s="9">
        <v>-999</v>
      </c>
      <c r="BD141" s="9">
        <v>-999</v>
      </c>
      <c r="BE141" s="29">
        <v>-999</v>
      </c>
      <c r="BF141" s="7">
        <v>-999</v>
      </c>
      <c r="BG141" s="7">
        <v>-999</v>
      </c>
      <c r="BH141" s="7">
        <v>-999</v>
      </c>
      <c r="BI141" s="7">
        <v>-999</v>
      </c>
      <c r="BJ141" s="2">
        <v>-999</v>
      </c>
      <c r="BK141" s="2">
        <v>-999</v>
      </c>
      <c r="BL141" s="7">
        <v>-999</v>
      </c>
      <c r="BM141" s="2">
        <v>-999</v>
      </c>
    </row>
    <row r="142" spans="1:65" x14ac:dyDescent="0.25">
      <c r="A142" s="1">
        <v>3766</v>
      </c>
      <c r="B142" s="1" t="s">
        <v>513</v>
      </c>
      <c r="C142" s="46">
        <v>41915</v>
      </c>
      <c r="D142" s="47">
        <v>0.87039999999979101</v>
      </c>
      <c r="E142" s="31">
        <v>-122.708</v>
      </c>
      <c r="F142" s="31">
        <v>47.2768333333333</v>
      </c>
      <c r="G142" s="1">
        <v>38</v>
      </c>
      <c r="H142" s="1">
        <v>5</v>
      </c>
      <c r="I142" s="1" t="str">
        <f t="shared" si="6"/>
        <v>38_5</v>
      </c>
      <c r="J142" s="31">
        <v>31.614000000000001</v>
      </c>
      <c r="K142" s="31">
        <v>31.347999999999999</v>
      </c>
      <c r="L142" s="31">
        <v>13.3683</v>
      </c>
      <c r="M142" s="31">
        <v>29.928999999999998</v>
      </c>
      <c r="N142" s="4">
        <v>22.397518999032968</v>
      </c>
      <c r="O142" s="4">
        <v>172.04816355525594</v>
      </c>
      <c r="P142" s="85">
        <v>2</v>
      </c>
      <c r="Q142" s="71">
        <v>17.307723892041526</v>
      </c>
      <c r="R142" s="71">
        <v>0.80466780346020761</v>
      </c>
      <c r="S142" s="71">
        <v>3.8817375446366782</v>
      </c>
      <c r="T142" s="71">
        <v>2.4150416318339101</v>
      </c>
      <c r="U142" s="71">
        <v>47.017954297577852</v>
      </c>
      <c r="V142" s="48">
        <v>-1.9300000000000001E-2</v>
      </c>
      <c r="W142" s="51">
        <v>0.16</v>
      </c>
      <c r="X142" s="51"/>
      <c r="Y142" s="51">
        <f t="shared" si="7"/>
        <v>0.16</v>
      </c>
      <c r="Z142" s="51">
        <v>0.33</v>
      </c>
      <c r="AA142" s="51"/>
      <c r="AB142" s="51">
        <f t="shared" si="8"/>
        <v>0.33</v>
      </c>
      <c r="AC142" s="9">
        <v>2081.0299999999997</v>
      </c>
      <c r="AD142" s="9">
        <v>2008.5</v>
      </c>
      <c r="AE142" s="1">
        <v>6</v>
      </c>
      <c r="AF142" s="1">
        <v>6</v>
      </c>
      <c r="AI142" s="40"/>
      <c r="AJ142" s="3">
        <v>1</v>
      </c>
      <c r="AK142" s="9"/>
      <c r="AL142" s="9"/>
      <c r="AR142" s="3"/>
      <c r="AS142" s="9">
        <v>16.962182569273214</v>
      </c>
      <c r="AT142" s="9">
        <v>0.7886029540940489</v>
      </c>
      <c r="AU142" s="9">
        <v>3.8042403107901213</v>
      </c>
      <c r="AV142" s="9">
        <v>2.3668263560870999</v>
      </c>
      <c r="AW142" s="9">
        <v>46.079260901312402</v>
      </c>
      <c r="AX142" s="21">
        <v>29.928999999999998</v>
      </c>
      <c r="AY142" s="21">
        <v>2.3668263560870999</v>
      </c>
      <c r="AZ142" s="21">
        <v>46.079260901312402</v>
      </c>
      <c r="BA142" s="21">
        <v>13.3683</v>
      </c>
      <c r="BB142" s="21">
        <v>31.614000000000001</v>
      </c>
      <c r="BC142" s="9">
        <v>2081.0299999999997</v>
      </c>
      <c r="BD142" s="9">
        <v>2008.5</v>
      </c>
      <c r="BE142" s="29">
        <v>7.7594768242287104</v>
      </c>
      <c r="BF142" s="7">
        <v>778.62619142946539</v>
      </c>
      <c r="BG142" s="7">
        <v>31.440614329710215</v>
      </c>
      <c r="BH142" s="7">
        <v>1909.206348197082</v>
      </c>
      <c r="BI142" s="7">
        <v>67.853037473207706</v>
      </c>
      <c r="BJ142" s="2">
        <v>1.6585434341892877</v>
      </c>
      <c r="BK142" s="2">
        <v>1.049438495432498</v>
      </c>
      <c r="BL142" s="7">
        <v>17.052694795137789</v>
      </c>
      <c r="BM142" s="2">
        <v>1022.5396459090915</v>
      </c>
    </row>
    <row r="143" spans="1:65" x14ac:dyDescent="0.25">
      <c r="A143" s="1">
        <v>3767</v>
      </c>
      <c r="B143" s="1" t="s">
        <v>513</v>
      </c>
      <c r="C143" s="46">
        <v>41915</v>
      </c>
      <c r="D143" s="47">
        <v>0.87129999999888197</v>
      </c>
      <c r="E143" s="31">
        <v>-122.708</v>
      </c>
      <c r="F143" s="31">
        <v>47.2768333333333</v>
      </c>
      <c r="G143" s="1">
        <v>38</v>
      </c>
      <c r="H143" s="1">
        <v>6</v>
      </c>
      <c r="I143" s="1" t="str">
        <f t="shared" si="6"/>
        <v>38_6</v>
      </c>
      <c r="J143" s="31">
        <v>20.081</v>
      </c>
      <c r="K143" s="31">
        <v>19.911999999999999</v>
      </c>
      <c r="L143" s="31">
        <v>13.519399999999999</v>
      </c>
      <c r="M143" s="31">
        <v>29.889299999999999</v>
      </c>
      <c r="N143" s="4">
        <v>22.33734600306866</v>
      </c>
      <c r="O143" s="4">
        <v>187.43438119223535</v>
      </c>
      <c r="P143" s="85">
        <v>2</v>
      </c>
      <c r="Q143" s="71">
        <v>17.082587404844293</v>
      </c>
      <c r="R143" s="71">
        <v>0.7652825605536332</v>
      </c>
      <c r="S143" s="71">
        <v>3.5602978546712802</v>
      </c>
      <c r="T143" s="71">
        <v>2.3352221453287201</v>
      </c>
      <c r="U143" s="71">
        <v>45.996844913494819</v>
      </c>
      <c r="V143" s="48">
        <v>6.1000000000000004E-3</v>
      </c>
      <c r="W143" s="51">
        <v>0.18</v>
      </c>
      <c r="X143" s="51"/>
      <c r="Y143" s="51">
        <f t="shared" si="7"/>
        <v>0.18</v>
      </c>
      <c r="Z143" s="51">
        <v>0.38</v>
      </c>
      <c r="AA143" s="51"/>
      <c r="AB143" s="51">
        <f t="shared" si="8"/>
        <v>0.38</v>
      </c>
      <c r="AC143" s="9">
        <v>2081.7800000000002</v>
      </c>
      <c r="AD143" s="9">
        <v>1966.1</v>
      </c>
      <c r="AE143" s="3">
        <v>2</v>
      </c>
      <c r="AF143" s="1">
        <v>2</v>
      </c>
      <c r="AI143" s="41"/>
      <c r="AJ143" s="3">
        <v>1</v>
      </c>
      <c r="AK143" s="9"/>
      <c r="AL143" s="9"/>
      <c r="AM143" s="3"/>
      <c r="AQ143" s="31"/>
      <c r="AR143" s="3"/>
      <c r="AS143" s="9">
        <v>16.742034470922583</v>
      </c>
      <c r="AT143" s="9">
        <v>0.75002613510125993</v>
      </c>
      <c r="AU143" s="9">
        <v>3.4893209088896571</v>
      </c>
      <c r="AV143" s="9">
        <v>2.2886679124070071</v>
      </c>
      <c r="AW143" s="9">
        <v>45.079866699644711</v>
      </c>
      <c r="AX143" s="21">
        <v>29.889299999999999</v>
      </c>
      <c r="AY143" s="21">
        <v>2.2886679124070071</v>
      </c>
      <c r="AZ143" s="21">
        <v>45.079866699644711</v>
      </c>
      <c r="BA143" s="21">
        <v>13.519399999999999</v>
      </c>
      <c r="BB143" s="21">
        <v>20.081</v>
      </c>
      <c r="BC143" s="9">
        <v>2081.7800000000002</v>
      </c>
      <c r="BD143" s="9">
        <v>1966.1</v>
      </c>
      <c r="BE143" s="29">
        <v>7.8965635758305126</v>
      </c>
      <c r="BF143" s="7">
        <v>552.55347578249757</v>
      </c>
      <c r="BG143" s="7">
        <v>22.211803348783242</v>
      </c>
      <c r="BH143" s="7">
        <v>1853.2136741727847</v>
      </c>
      <c r="BI143" s="7">
        <v>90.674522478431768</v>
      </c>
      <c r="BJ143" s="2">
        <v>2.2216871637697482</v>
      </c>
      <c r="BK143" s="2">
        <v>1.4058259023256767</v>
      </c>
      <c r="BL143" s="7">
        <v>14.989132861254127</v>
      </c>
      <c r="BM143" s="2">
        <v>1022.4275877605899</v>
      </c>
    </row>
    <row r="144" spans="1:65" x14ac:dyDescent="0.25">
      <c r="A144" s="1">
        <v>3768</v>
      </c>
      <c r="B144" s="1" t="s">
        <v>513</v>
      </c>
      <c r="C144" s="46">
        <v>41915</v>
      </c>
      <c r="D144" s="47">
        <v>0.87250000009953499</v>
      </c>
      <c r="E144" s="31">
        <v>-122.708</v>
      </c>
      <c r="F144" s="31">
        <v>47.2768333333333</v>
      </c>
      <c r="G144" s="1">
        <v>38</v>
      </c>
      <c r="H144" s="1">
        <v>7</v>
      </c>
      <c r="I144" s="1" t="str">
        <f t="shared" si="6"/>
        <v>38_7</v>
      </c>
      <c r="J144" s="31">
        <v>9.7889999999999997</v>
      </c>
      <c r="K144" s="31">
        <v>9.7070000000000007</v>
      </c>
      <c r="L144" s="31">
        <v>13.5792</v>
      </c>
      <c r="M144" s="31">
        <v>29.8581</v>
      </c>
      <c r="N144" s="4">
        <v>22.301519759166126</v>
      </c>
      <c r="O144" s="4">
        <v>184.61164938837715</v>
      </c>
      <c r="P144" s="85">
        <v>2</v>
      </c>
      <c r="Q144" s="71">
        <v>17.12043108927336</v>
      </c>
      <c r="R144" s="71">
        <v>0.78939894532871968</v>
      </c>
      <c r="S144" s="71">
        <v>3.4414275100346021</v>
      </c>
      <c r="T144" s="71">
        <v>2.3360287252595158</v>
      </c>
      <c r="U144" s="71">
        <v>45.569919674740483</v>
      </c>
      <c r="V144" s="48">
        <v>4.1700000000000001E-2</v>
      </c>
      <c r="W144" s="51">
        <v>0.36</v>
      </c>
      <c r="X144" s="51"/>
      <c r="Y144" s="51">
        <f t="shared" si="7"/>
        <v>0.36</v>
      </c>
      <c r="Z144" s="51">
        <v>0.4</v>
      </c>
      <c r="AA144" s="51"/>
      <c r="AB144" s="51">
        <f t="shared" si="8"/>
        <v>0.4</v>
      </c>
      <c r="AC144" s="9">
        <v>2074.9299999999998</v>
      </c>
      <c r="AD144" s="9">
        <v>2001.5</v>
      </c>
      <c r="AE144" s="3">
        <v>2</v>
      </c>
      <c r="AF144" s="1">
        <v>2</v>
      </c>
      <c r="AI144" s="40"/>
      <c r="AJ144" s="3">
        <v>1</v>
      </c>
      <c r="AK144" s="9"/>
      <c r="AL144" s="9"/>
      <c r="AM144" s="3"/>
      <c r="AR144" s="3"/>
      <c r="AS144" s="9">
        <v>16.779512533740462</v>
      </c>
      <c r="AT144" s="9">
        <v>0.77367967127672022</v>
      </c>
      <c r="AU144" s="9">
        <v>3.3728984823731865</v>
      </c>
      <c r="AV144" s="9">
        <v>2.2895114655862003</v>
      </c>
      <c r="AW144" s="9">
        <v>44.662487431343507</v>
      </c>
      <c r="AX144" s="21">
        <v>29.8581</v>
      </c>
      <c r="AY144" s="21">
        <v>2.2895114655862003</v>
      </c>
      <c r="AZ144" s="21">
        <v>44.662487431343507</v>
      </c>
      <c r="BA144" s="21">
        <v>13.5792</v>
      </c>
      <c r="BB144" s="21">
        <v>9.7889999999999997</v>
      </c>
      <c r="BC144" s="9">
        <v>2074.9299999999998</v>
      </c>
      <c r="BD144" s="9">
        <v>2001.5</v>
      </c>
      <c r="BE144" s="29">
        <v>7.7618815085798847</v>
      </c>
      <c r="BF144" s="7">
        <v>774.58460892995458</v>
      </c>
      <c r="BG144" s="7">
        <v>31.084580023820127</v>
      </c>
      <c r="BH144" s="7">
        <v>1902.108301030948</v>
      </c>
      <c r="BI144" s="7">
        <v>68.307118945231664</v>
      </c>
      <c r="BJ144" s="2">
        <v>1.6770556026548982</v>
      </c>
      <c r="BK144" s="2">
        <v>1.0610923301066379</v>
      </c>
      <c r="BL144" s="7">
        <v>16.987457790205863</v>
      </c>
      <c r="BM144" s="2">
        <v>1022.3455070653168</v>
      </c>
    </row>
    <row r="145" spans="1:65" x14ac:dyDescent="0.25">
      <c r="A145" s="1">
        <v>3769</v>
      </c>
      <c r="B145" s="1" t="s">
        <v>513</v>
      </c>
      <c r="C145" s="46">
        <v>41915</v>
      </c>
      <c r="D145" s="47">
        <v>0.87250000009953499</v>
      </c>
      <c r="E145" s="31">
        <v>-122.708</v>
      </c>
      <c r="F145" s="31">
        <v>47.2768333333333</v>
      </c>
      <c r="G145" s="1">
        <v>38</v>
      </c>
      <c r="H145" s="1">
        <v>8</v>
      </c>
      <c r="I145" s="1" t="str">
        <f t="shared" si="6"/>
        <v>38_8</v>
      </c>
      <c r="J145" s="31">
        <v>9.7910000000000004</v>
      </c>
      <c r="K145" s="31">
        <v>9.7089999999999996</v>
      </c>
      <c r="L145" s="31">
        <v>13.5793</v>
      </c>
      <c r="M145" s="31">
        <v>29.8583</v>
      </c>
      <c r="N145" s="4">
        <v>22.30165449925903</v>
      </c>
      <c r="O145" s="4">
        <v>184.45412684072349</v>
      </c>
      <c r="P145" s="85">
        <v>2</v>
      </c>
      <c r="Q145" s="71"/>
      <c r="R145" s="71"/>
      <c r="S145" s="71"/>
      <c r="T145" s="71"/>
      <c r="U145" s="71"/>
      <c r="V145" s="48">
        <v>5.7299999999999997E-2</v>
      </c>
      <c r="W145" s="52"/>
      <c r="X145" s="52"/>
      <c r="Y145" s="51" t="str">
        <f t="shared" si="7"/>
        <v/>
      </c>
      <c r="Z145" s="51"/>
      <c r="AA145" s="51"/>
      <c r="AB145" s="51" t="str">
        <f t="shared" si="8"/>
        <v/>
      </c>
      <c r="AE145" s="3"/>
      <c r="AI145" s="41"/>
      <c r="AJ145" s="3">
        <v>1</v>
      </c>
      <c r="AM145" s="3"/>
      <c r="AQ145" s="31"/>
      <c r="AR145" s="3"/>
      <c r="AS145" s="9" t="s">
        <v>574</v>
      </c>
      <c r="AT145" s="9" t="s">
        <v>574</v>
      </c>
      <c r="AU145" s="9" t="s">
        <v>574</v>
      </c>
      <c r="AV145" s="9" t="s">
        <v>574</v>
      </c>
      <c r="AW145" s="9" t="s">
        <v>574</v>
      </c>
      <c r="AX145" s="21">
        <v>29.8583</v>
      </c>
      <c r="AY145" s="21">
        <v>-999</v>
      </c>
      <c r="AZ145" s="21">
        <v>-999</v>
      </c>
      <c r="BA145" s="21">
        <v>13.5793</v>
      </c>
      <c r="BB145" s="21">
        <v>9.7910000000000004</v>
      </c>
      <c r="BC145" s="9">
        <v>-999</v>
      </c>
      <c r="BD145" s="9">
        <v>-999</v>
      </c>
      <c r="BE145" s="29">
        <v>-999</v>
      </c>
      <c r="BF145" s="7">
        <v>-999</v>
      </c>
      <c r="BG145" s="7">
        <v>-999</v>
      </c>
      <c r="BH145" s="7">
        <v>-999</v>
      </c>
      <c r="BI145" s="7">
        <v>-999</v>
      </c>
      <c r="BJ145" s="2">
        <v>-999</v>
      </c>
      <c r="BK145" s="2">
        <v>-999</v>
      </c>
      <c r="BL145" s="7">
        <v>-999</v>
      </c>
      <c r="BM145" s="2">
        <v>-999</v>
      </c>
    </row>
    <row r="146" spans="1:65" x14ac:dyDescent="0.25">
      <c r="A146" s="1">
        <v>3770</v>
      </c>
      <c r="B146" s="1" t="s">
        <v>513</v>
      </c>
      <c r="C146" s="46">
        <v>41915</v>
      </c>
      <c r="D146" s="47">
        <v>0.87329999999928998</v>
      </c>
      <c r="E146" s="31">
        <v>-122.708</v>
      </c>
      <c r="F146" s="31">
        <v>47.2768333333333</v>
      </c>
      <c r="G146" s="1">
        <v>38</v>
      </c>
      <c r="H146" s="1">
        <v>9</v>
      </c>
      <c r="I146" s="1" t="str">
        <f t="shared" si="6"/>
        <v>38_9</v>
      </c>
      <c r="J146" s="31">
        <v>5.0709999999999997</v>
      </c>
      <c r="K146" s="31">
        <v>5.0279999999999996</v>
      </c>
      <c r="L146" s="31">
        <v>13.8149</v>
      </c>
      <c r="M146" s="31">
        <v>29.820799999999998</v>
      </c>
      <c r="N146" s="4">
        <v>22.226141371712288</v>
      </c>
      <c r="O146" s="4">
        <v>201.03328526889518</v>
      </c>
      <c r="P146" s="85">
        <v>2</v>
      </c>
      <c r="Q146" s="71"/>
      <c r="R146" s="71"/>
      <c r="S146" s="71"/>
      <c r="T146" s="71"/>
      <c r="U146" s="71"/>
      <c r="V146" s="48">
        <v>0.74590000000000001</v>
      </c>
      <c r="W146" s="52"/>
      <c r="X146" s="52"/>
      <c r="Y146" s="51" t="str">
        <f t="shared" si="7"/>
        <v/>
      </c>
      <c r="Z146" s="51"/>
      <c r="AA146" s="51"/>
      <c r="AB146" s="51" t="str">
        <f t="shared" si="8"/>
        <v/>
      </c>
      <c r="AE146" s="3"/>
      <c r="AI146" s="41"/>
      <c r="AJ146" s="3">
        <v>1</v>
      </c>
      <c r="AM146" s="3"/>
      <c r="AQ146" s="31"/>
      <c r="AR146" s="3"/>
      <c r="AS146" s="9" t="s">
        <v>574</v>
      </c>
      <c r="AT146" s="9" t="s">
        <v>574</v>
      </c>
      <c r="AU146" s="9" t="s">
        <v>574</v>
      </c>
      <c r="AV146" s="9" t="s">
        <v>574</v>
      </c>
      <c r="AW146" s="9" t="s">
        <v>574</v>
      </c>
      <c r="AX146" s="21">
        <v>29.820799999999998</v>
      </c>
      <c r="AY146" s="21">
        <v>-999</v>
      </c>
      <c r="AZ146" s="21">
        <v>-999</v>
      </c>
      <c r="BA146" s="21">
        <v>13.8149</v>
      </c>
      <c r="BB146" s="21">
        <v>5.0709999999999997</v>
      </c>
      <c r="BC146" s="9">
        <v>-999</v>
      </c>
      <c r="BD146" s="9">
        <v>-999</v>
      </c>
      <c r="BE146" s="29">
        <v>-999</v>
      </c>
      <c r="BF146" s="7">
        <v>-999</v>
      </c>
      <c r="BG146" s="7">
        <v>-999</v>
      </c>
      <c r="BH146" s="7">
        <v>-999</v>
      </c>
      <c r="BI146" s="7">
        <v>-999</v>
      </c>
      <c r="BJ146" s="2">
        <v>-999</v>
      </c>
      <c r="BK146" s="2">
        <v>-999</v>
      </c>
      <c r="BL146" s="7">
        <v>-999</v>
      </c>
      <c r="BM146" s="2">
        <v>-999</v>
      </c>
    </row>
    <row r="147" spans="1:65" x14ac:dyDescent="0.25">
      <c r="A147" s="1">
        <v>3771</v>
      </c>
      <c r="B147" s="1" t="s">
        <v>513</v>
      </c>
      <c r="C147" s="46">
        <v>41915</v>
      </c>
      <c r="D147" s="47">
        <v>0.87329999999928998</v>
      </c>
      <c r="E147" s="31">
        <v>-122.708</v>
      </c>
      <c r="F147" s="31">
        <v>47.2768333333333</v>
      </c>
      <c r="G147" s="1">
        <v>38</v>
      </c>
      <c r="H147" s="1">
        <v>10</v>
      </c>
      <c r="I147" s="1" t="str">
        <f t="shared" si="6"/>
        <v>38_10</v>
      </c>
      <c r="J147" s="31">
        <v>5.0709999999999997</v>
      </c>
      <c r="K147" s="31">
        <v>5.0289999999999999</v>
      </c>
      <c r="L147" s="31">
        <v>13.8218</v>
      </c>
      <c r="M147" s="31">
        <v>29.8172</v>
      </c>
      <c r="N147" s="4">
        <v>22.221992084502176</v>
      </c>
      <c r="O147" s="4">
        <v>200.84076518778005</v>
      </c>
      <c r="P147" s="85">
        <v>2</v>
      </c>
      <c r="Q147" s="71">
        <v>16.271572827681663</v>
      </c>
      <c r="R147" s="71">
        <v>0.74604789896193757</v>
      </c>
      <c r="S147" s="71">
        <v>3.0934380401384085</v>
      </c>
      <c r="T147" s="71">
        <v>2.2418965480968858</v>
      </c>
      <c r="U147" s="71">
        <v>43.238152110726645</v>
      </c>
      <c r="V147" s="48">
        <v>0.751</v>
      </c>
      <c r="W147" s="51">
        <v>1.63</v>
      </c>
      <c r="X147" s="51"/>
      <c r="Y147" s="51">
        <f t="shared" si="7"/>
        <v>1.63</v>
      </c>
      <c r="Z147" s="51">
        <v>0.72</v>
      </c>
      <c r="AA147" s="51"/>
      <c r="AB147" s="51">
        <f t="shared" si="8"/>
        <v>0.72</v>
      </c>
      <c r="AC147" s="9">
        <v>2064.14</v>
      </c>
      <c r="AD147" s="9">
        <v>1996.3</v>
      </c>
      <c r="AE147" s="3">
        <v>2</v>
      </c>
      <c r="AF147" s="1">
        <v>2</v>
      </c>
      <c r="AI147" s="41"/>
      <c r="AJ147" s="3">
        <v>1</v>
      </c>
      <c r="AK147" s="9"/>
      <c r="AL147" s="9"/>
      <c r="AM147" s="3"/>
      <c r="AQ147" s="31"/>
      <c r="AR147" s="3"/>
      <c r="AS147" s="9">
        <v>15.948042003266623</v>
      </c>
      <c r="AT147" s="9">
        <v>0.73121408453229375</v>
      </c>
      <c r="AU147" s="9">
        <v>3.0319306142735778</v>
      </c>
      <c r="AV147" s="9">
        <v>2.1973204861426856</v>
      </c>
      <c r="AW147" s="9">
        <v>42.37843958344299</v>
      </c>
      <c r="AX147" s="21">
        <v>29.8172</v>
      </c>
      <c r="AY147" s="21">
        <v>2.1973204861426856</v>
      </c>
      <c r="AZ147" s="21">
        <v>42.37843958344299</v>
      </c>
      <c r="BA147" s="21">
        <v>13.8218</v>
      </c>
      <c r="BB147" s="21">
        <v>5.0709999999999997</v>
      </c>
      <c r="BC147" s="9">
        <v>2064.14</v>
      </c>
      <c r="BD147" s="9">
        <v>1996.3</v>
      </c>
      <c r="BE147" s="29">
        <v>7.7409061807676922</v>
      </c>
      <c r="BF147" s="7">
        <v>813.29064793590283</v>
      </c>
      <c r="BG147" s="7">
        <v>32.400009334189399</v>
      </c>
      <c r="BH147" s="7">
        <v>1898.4176090742726</v>
      </c>
      <c r="BI147" s="7">
        <v>65.482381591537802</v>
      </c>
      <c r="BJ147" s="2">
        <v>1.6097914329700524</v>
      </c>
      <c r="BK147" s="2">
        <v>1.0188458954560018</v>
      </c>
      <c r="BL147" s="7">
        <v>17.194157743912609</v>
      </c>
      <c r="BM147" s="2">
        <v>1022.2447603163751</v>
      </c>
    </row>
    <row r="148" spans="1:65" x14ac:dyDescent="0.25">
      <c r="A148" s="1">
        <v>3772</v>
      </c>
      <c r="B148" s="1" t="s">
        <v>513</v>
      </c>
      <c r="C148" s="46">
        <v>41915</v>
      </c>
      <c r="D148" s="47">
        <v>0.87440000000060503</v>
      </c>
      <c r="E148" s="31">
        <v>-122.708</v>
      </c>
      <c r="F148" s="31">
        <v>47.2768333333333</v>
      </c>
      <c r="G148" s="1">
        <v>38</v>
      </c>
      <c r="H148" s="1">
        <v>11</v>
      </c>
      <c r="I148" s="1" t="str">
        <f t="shared" si="6"/>
        <v>38_11</v>
      </c>
      <c r="J148" s="31">
        <v>2.8340000000000001</v>
      </c>
      <c r="K148" s="31">
        <v>2.81</v>
      </c>
      <c r="L148" s="31">
        <v>14.6213</v>
      </c>
      <c r="M148" s="31">
        <v>29.6129</v>
      </c>
      <c r="N148" s="4">
        <v>21.902609686048208</v>
      </c>
      <c r="O148" s="4">
        <v>324.39379156330835</v>
      </c>
      <c r="P148" s="87">
        <v>3</v>
      </c>
      <c r="Q148" s="71">
        <v>3.9495425024221449</v>
      </c>
      <c r="R148" s="71">
        <v>0.27807306851211067</v>
      </c>
      <c r="S148" s="71">
        <v>0.62162544498269889</v>
      </c>
      <c r="T148" s="71">
        <v>1.1315604373702424</v>
      </c>
      <c r="U148" s="71">
        <v>21.018994574394466</v>
      </c>
      <c r="V148" s="48">
        <v>6.0963000000000003</v>
      </c>
      <c r="W148" s="51">
        <v>11.69</v>
      </c>
      <c r="X148" s="51"/>
      <c r="Y148" s="51">
        <f t="shared" si="7"/>
        <v>11.69</v>
      </c>
      <c r="Z148" s="51">
        <v>2.16</v>
      </c>
      <c r="AA148" s="51"/>
      <c r="AB148" s="51">
        <f t="shared" si="8"/>
        <v>2.16</v>
      </c>
      <c r="AC148" s="9">
        <v>2037.81</v>
      </c>
      <c r="AD148" s="9">
        <v>1919.7</v>
      </c>
      <c r="AE148" s="3">
        <v>2</v>
      </c>
      <c r="AF148" s="1">
        <v>2</v>
      </c>
      <c r="AI148" s="41"/>
      <c r="AJ148" s="3">
        <v>1</v>
      </c>
      <c r="AK148" s="9"/>
      <c r="AL148" s="9"/>
      <c r="AM148" s="3"/>
      <c r="AQ148" s="31"/>
      <c r="AR148" s="3"/>
      <c r="AS148" s="9">
        <v>3.8716004214198061</v>
      </c>
      <c r="AT148" s="9">
        <v>0.27258544719464212</v>
      </c>
      <c r="AU148" s="9">
        <v>0.60935800368886728</v>
      </c>
      <c r="AV148" s="9">
        <v>1.1092297053387563</v>
      </c>
      <c r="AW148" s="9">
        <v>20.60419610679968</v>
      </c>
      <c r="AX148" s="21">
        <v>29.6129</v>
      </c>
      <c r="AY148" s="21">
        <v>1.1092297053387563</v>
      </c>
      <c r="AZ148" s="21">
        <v>20.60419610679968</v>
      </c>
      <c r="BA148" s="21">
        <v>14.6213</v>
      </c>
      <c r="BB148" s="21">
        <v>2.8340000000000001</v>
      </c>
      <c r="BC148" s="9">
        <v>2037.81</v>
      </c>
      <c r="BD148" s="9">
        <v>1919.7</v>
      </c>
      <c r="BE148" s="29">
        <v>7.9011410250705145</v>
      </c>
      <c r="BF148" s="7">
        <v>538.79103679388709</v>
      </c>
      <c r="BG148" s="7">
        <v>20.965931495157715</v>
      </c>
      <c r="BH148" s="7">
        <v>1806.3063719952916</v>
      </c>
      <c r="BI148" s="7">
        <v>92.427696509550685</v>
      </c>
      <c r="BJ148" s="2">
        <v>2.2777493645285545</v>
      </c>
      <c r="BK148" s="2">
        <v>1.4430037729893352</v>
      </c>
      <c r="BL148" s="7">
        <v>14.673227623878018</v>
      </c>
      <c r="BM148" s="2">
        <v>1021.9153002098174</v>
      </c>
    </row>
    <row r="149" spans="1:65" x14ac:dyDescent="0.25">
      <c r="A149" s="1">
        <v>3773</v>
      </c>
      <c r="B149" s="1" t="s">
        <v>513</v>
      </c>
      <c r="C149" s="46">
        <v>41915</v>
      </c>
      <c r="D149" s="47">
        <v>0.87440000000060503</v>
      </c>
      <c r="E149" s="31">
        <v>-122.708</v>
      </c>
      <c r="F149" s="31">
        <v>47.2768333333333</v>
      </c>
      <c r="G149" s="1">
        <v>38</v>
      </c>
      <c r="H149" s="1">
        <v>12</v>
      </c>
      <c r="I149" s="1" t="str">
        <f t="shared" si="6"/>
        <v>38_12</v>
      </c>
      <c r="J149" s="31">
        <v>2.8250000000000002</v>
      </c>
      <c r="K149" s="31">
        <v>2.802</v>
      </c>
      <c r="L149" s="31">
        <v>14.7813</v>
      </c>
      <c r="M149" s="31">
        <v>29.532399999999999</v>
      </c>
      <c r="N149" s="4">
        <v>21.807541816749676</v>
      </c>
      <c r="O149" s="4">
        <v>333.15228193986258</v>
      </c>
      <c r="P149" s="85">
        <v>2</v>
      </c>
      <c r="Q149" s="71"/>
      <c r="R149" s="71"/>
      <c r="S149" s="71"/>
      <c r="T149" s="71"/>
      <c r="U149" s="71"/>
      <c r="V149" s="48">
        <v>5.6151999999999997</v>
      </c>
      <c r="W149" s="51"/>
      <c r="X149" s="51"/>
      <c r="Y149" s="51" t="str">
        <f t="shared" si="7"/>
        <v/>
      </c>
      <c r="Z149" s="51"/>
      <c r="AA149" s="51"/>
      <c r="AB149" s="51" t="str">
        <f t="shared" si="8"/>
        <v/>
      </c>
      <c r="AE149" s="3"/>
      <c r="AI149" s="41"/>
      <c r="AJ149" s="3">
        <v>1</v>
      </c>
      <c r="AM149" s="3"/>
      <c r="AQ149" s="31"/>
      <c r="AR149" s="3"/>
      <c r="AS149" s="9" t="s">
        <v>574</v>
      </c>
      <c r="AT149" s="9" t="s">
        <v>574</v>
      </c>
      <c r="AU149" s="9" t="s">
        <v>574</v>
      </c>
      <c r="AV149" s="9" t="s">
        <v>574</v>
      </c>
      <c r="AW149" s="9" t="s">
        <v>574</v>
      </c>
      <c r="AX149" s="21">
        <v>29.532399999999999</v>
      </c>
      <c r="AY149" s="21">
        <v>-999</v>
      </c>
      <c r="AZ149" s="21">
        <v>-999</v>
      </c>
      <c r="BA149" s="21">
        <v>14.7813</v>
      </c>
      <c r="BB149" s="21">
        <v>2.8250000000000002</v>
      </c>
      <c r="BC149" s="9">
        <v>-999</v>
      </c>
      <c r="BD149" s="9">
        <v>-999</v>
      </c>
      <c r="BE149" s="29">
        <v>-999</v>
      </c>
      <c r="BF149" s="7">
        <v>-999</v>
      </c>
      <c r="BG149" s="7">
        <v>-999</v>
      </c>
      <c r="BH149" s="7">
        <v>-999</v>
      </c>
      <c r="BI149" s="7">
        <v>-999</v>
      </c>
      <c r="BJ149" s="2">
        <v>-999</v>
      </c>
      <c r="BK149" s="2">
        <v>-999</v>
      </c>
      <c r="BL149" s="7">
        <v>-999</v>
      </c>
      <c r="BM149" s="2">
        <v>-999</v>
      </c>
    </row>
    <row r="150" spans="1:65" x14ac:dyDescent="0.25">
      <c r="A150" s="1">
        <v>3774</v>
      </c>
      <c r="B150" s="1" t="s">
        <v>51</v>
      </c>
      <c r="C150" s="46">
        <v>41935</v>
      </c>
      <c r="D150" s="47">
        <v>0.86260000000038395</v>
      </c>
      <c r="E150" s="31">
        <v>-122.454333333333</v>
      </c>
      <c r="F150" s="31">
        <v>47.703333333333298</v>
      </c>
      <c r="G150" s="1">
        <v>28</v>
      </c>
      <c r="H150" s="1">
        <v>1</v>
      </c>
      <c r="I150" s="1" t="str">
        <f t="shared" si="6"/>
        <v>28_1</v>
      </c>
      <c r="J150" s="31">
        <v>190.58</v>
      </c>
      <c r="K150" s="31">
        <v>188.899</v>
      </c>
      <c r="L150" s="31">
        <v>11.5672</v>
      </c>
      <c r="M150" s="31">
        <v>30.9039</v>
      </c>
      <c r="N150" s="4">
        <v>23.488608875294176</v>
      </c>
      <c r="O150" s="4">
        <v>164.12884099999997</v>
      </c>
      <c r="P150" s="85">
        <v>2</v>
      </c>
      <c r="V150" s="48">
        <v>1.0510999999999999</v>
      </c>
      <c r="W150" s="51"/>
      <c r="X150" s="51"/>
      <c r="Y150" s="51" t="str">
        <f t="shared" si="7"/>
        <v/>
      </c>
      <c r="Z150" s="51"/>
      <c r="AA150" s="51"/>
      <c r="AB150" s="51" t="str">
        <f t="shared" si="8"/>
        <v/>
      </c>
      <c r="AE150" s="3"/>
      <c r="AI150" s="41"/>
      <c r="AJ150" s="3"/>
      <c r="AM150" s="3"/>
      <c r="AQ150" s="31"/>
      <c r="AR150" s="3"/>
      <c r="AS150" s="9" t="s">
        <v>574</v>
      </c>
      <c r="AT150" s="9" t="s">
        <v>574</v>
      </c>
      <c r="AU150" s="9" t="s">
        <v>574</v>
      </c>
      <c r="AV150" s="9" t="s">
        <v>574</v>
      </c>
      <c r="AW150" s="9" t="s">
        <v>574</v>
      </c>
      <c r="AX150" s="21">
        <v>30.9039</v>
      </c>
      <c r="AY150" s="21">
        <v>-999</v>
      </c>
      <c r="AZ150" s="21">
        <v>-999</v>
      </c>
      <c r="BA150" s="21">
        <v>11.5672</v>
      </c>
      <c r="BB150" s="21">
        <v>190.58</v>
      </c>
      <c r="BC150" s="9">
        <v>-999</v>
      </c>
      <c r="BD150" s="9">
        <v>-999</v>
      </c>
      <c r="BE150" s="29">
        <v>-999</v>
      </c>
      <c r="BF150" s="7">
        <v>-999</v>
      </c>
      <c r="BG150" s="7">
        <v>-999</v>
      </c>
      <c r="BH150" s="7">
        <v>-999</v>
      </c>
      <c r="BI150" s="7">
        <v>-999</v>
      </c>
      <c r="BJ150" s="2">
        <v>-999</v>
      </c>
      <c r="BK150" s="2">
        <v>-999</v>
      </c>
      <c r="BL150" s="7">
        <v>-999</v>
      </c>
      <c r="BM150" s="2">
        <v>-999</v>
      </c>
    </row>
    <row r="151" spans="1:65" x14ac:dyDescent="0.25">
      <c r="A151" s="1">
        <v>3775</v>
      </c>
      <c r="B151" s="1" t="s">
        <v>51</v>
      </c>
      <c r="C151" s="46">
        <v>41935</v>
      </c>
      <c r="D151" s="47">
        <v>0.86290000000008205</v>
      </c>
      <c r="E151" s="31">
        <v>-122.454333333333</v>
      </c>
      <c r="F151" s="31">
        <v>47.703333333333298</v>
      </c>
      <c r="G151" s="1">
        <v>28</v>
      </c>
      <c r="H151" s="1">
        <v>2</v>
      </c>
      <c r="I151" s="1" t="str">
        <f t="shared" si="6"/>
        <v>28_2</v>
      </c>
      <c r="J151" s="31">
        <v>190.58699999999999</v>
      </c>
      <c r="K151" s="31">
        <v>188.90600000000001</v>
      </c>
      <c r="L151" s="31">
        <v>11.56705</v>
      </c>
      <c r="M151" s="31">
        <v>30.904</v>
      </c>
      <c r="N151" s="4">
        <v>23.48871329777262</v>
      </c>
      <c r="O151" s="4">
        <v>164.17919299999997</v>
      </c>
      <c r="P151" s="85">
        <v>2</v>
      </c>
      <c r="Q151" s="21">
        <v>25.325746576681901</v>
      </c>
      <c r="R151" s="21">
        <v>0.56961416090976702</v>
      </c>
      <c r="S151" s="21">
        <v>0.36804860240195603</v>
      </c>
      <c r="T151" s="21">
        <v>2.5002176479966001</v>
      </c>
      <c r="U151" s="21">
        <v>47.455892762248901</v>
      </c>
      <c r="V151" s="48">
        <v>1.0775999999999999</v>
      </c>
      <c r="W151" s="51"/>
      <c r="X151" s="51"/>
      <c r="Y151" s="51" t="str">
        <f t="shared" si="7"/>
        <v/>
      </c>
      <c r="Z151" s="51"/>
      <c r="AA151" s="51"/>
      <c r="AB151" s="51" t="str">
        <f t="shared" si="8"/>
        <v/>
      </c>
      <c r="AC151" s="9">
        <v>2087.4499999999998</v>
      </c>
      <c r="AD151" s="9">
        <v>2079.5</v>
      </c>
      <c r="AE151" s="1">
        <v>2</v>
      </c>
      <c r="AF151" s="1">
        <v>2</v>
      </c>
      <c r="AI151" s="41"/>
      <c r="AJ151" s="3">
        <v>1</v>
      </c>
      <c r="AK151" s="9"/>
      <c r="AL151" s="9"/>
      <c r="AQ151" s="31"/>
      <c r="AR151" s="3"/>
      <c r="AS151" s="9">
        <v>24.802164451149896</v>
      </c>
      <c r="AT151" s="9">
        <v>0.55783801080894968</v>
      </c>
      <c r="AU151" s="9">
        <v>0.36043959988109342</v>
      </c>
      <c r="AV151" s="9">
        <v>2.4485283812471654</v>
      </c>
      <c r="AW151" s="9">
        <v>46.474794055987871</v>
      </c>
      <c r="AX151" s="21">
        <v>30.904</v>
      </c>
      <c r="AY151" s="21">
        <v>2.4485283812471654</v>
      </c>
      <c r="AZ151" s="21">
        <v>46.474794055987871</v>
      </c>
      <c r="BA151" s="21">
        <v>11.56705</v>
      </c>
      <c r="BB151" s="21">
        <v>190.58699999999999</v>
      </c>
      <c r="BC151" s="9">
        <v>2087.4499999999998</v>
      </c>
      <c r="BD151" s="9">
        <v>2079.5</v>
      </c>
      <c r="BE151" s="29">
        <v>7.5338036695077353</v>
      </c>
      <c r="BF151" s="7">
        <v>1314.5325133947715</v>
      </c>
      <c r="BG151" s="7">
        <v>55.894071335007112</v>
      </c>
      <c r="BH151" s="7">
        <v>1983.1089672315982</v>
      </c>
      <c r="BI151" s="7">
        <v>40.496961433394517</v>
      </c>
      <c r="BJ151" s="2">
        <v>0.95521364875682591</v>
      </c>
      <c r="BK151" s="2">
        <v>0.6052086793604019</v>
      </c>
      <c r="BL151" s="7">
        <v>18.606336917097959</v>
      </c>
      <c r="BM151" s="2">
        <v>1024.3490280532176</v>
      </c>
    </row>
    <row r="152" spans="1:65" x14ac:dyDescent="0.25">
      <c r="A152" s="1">
        <v>3776</v>
      </c>
      <c r="B152" s="1" t="s">
        <v>51</v>
      </c>
      <c r="C152" s="46">
        <v>41935</v>
      </c>
      <c r="D152" s="47">
        <v>0.8637000000017</v>
      </c>
      <c r="E152" s="31">
        <v>-122.454333333333</v>
      </c>
      <c r="F152" s="31">
        <v>47.703333333333298</v>
      </c>
      <c r="G152" s="1">
        <v>28</v>
      </c>
      <c r="H152" s="1">
        <v>3</v>
      </c>
      <c r="I152" s="1" t="str">
        <f t="shared" si="6"/>
        <v>28_3</v>
      </c>
      <c r="J152" s="31">
        <v>176.482</v>
      </c>
      <c r="K152" s="31">
        <v>174.93100000000001</v>
      </c>
      <c r="L152" s="31">
        <v>11.65075</v>
      </c>
      <c r="M152" s="31">
        <v>30.860250000000001</v>
      </c>
      <c r="N152" s="4">
        <v>23.439773233427786</v>
      </c>
      <c r="O152" s="4">
        <v>166.27824199999998</v>
      </c>
      <c r="P152" s="85">
        <v>2</v>
      </c>
      <c r="Q152" s="21">
        <v>25.354672213837802</v>
      </c>
      <c r="R152" s="21">
        <v>0.54569182166011299</v>
      </c>
      <c r="S152" s="21">
        <v>0.418719451588904</v>
      </c>
      <c r="T152" s="21">
        <v>2.5002331724944198</v>
      </c>
      <c r="U152" s="21">
        <v>47.119731595281102</v>
      </c>
      <c r="V152" s="48">
        <v>0.81530000000000002</v>
      </c>
      <c r="W152" s="51"/>
      <c r="X152" s="51"/>
      <c r="Y152" s="51" t="str">
        <f t="shared" si="7"/>
        <v/>
      </c>
      <c r="Z152" s="51"/>
      <c r="AA152" s="51"/>
      <c r="AB152" s="51" t="str">
        <f t="shared" si="8"/>
        <v/>
      </c>
      <c r="AE152" s="3"/>
      <c r="AI152" s="41"/>
      <c r="AJ152" s="3"/>
      <c r="AM152" s="3"/>
      <c r="AQ152" s="31"/>
      <c r="AR152" s="3"/>
      <c r="AS152" s="9">
        <v>24.831298731400587</v>
      </c>
      <c r="AT152" s="9">
        <v>0.53442760074528339</v>
      </c>
      <c r="AU152" s="9">
        <v>0.41007620604843587</v>
      </c>
      <c r="AV152" s="9">
        <v>2.4486231287377005</v>
      </c>
      <c r="AW152" s="9">
        <v>46.147081749582455</v>
      </c>
      <c r="AX152" s="21">
        <v>30.860250000000001</v>
      </c>
      <c r="AY152" s="21">
        <v>2.4486231287377005</v>
      </c>
      <c r="AZ152" s="21">
        <v>46.147081749582455</v>
      </c>
      <c r="BA152" s="21">
        <v>11.65075</v>
      </c>
      <c r="BB152" s="21">
        <v>176.482</v>
      </c>
      <c r="BC152" s="9">
        <v>-999</v>
      </c>
      <c r="BD152" s="9">
        <v>-999</v>
      </c>
      <c r="BE152" s="29">
        <v>-999</v>
      </c>
      <c r="BF152" s="7">
        <v>-999</v>
      </c>
      <c r="BG152" s="7">
        <v>-999</v>
      </c>
      <c r="BH152" s="7">
        <v>-999</v>
      </c>
      <c r="BI152" s="7">
        <v>-999</v>
      </c>
      <c r="BJ152" s="2">
        <v>-999</v>
      </c>
      <c r="BK152" s="2">
        <v>-999</v>
      </c>
      <c r="BL152" s="7">
        <v>-999</v>
      </c>
      <c r="BM152" s="2">
        <v>-999</v>
      </c>
    </row>
    <row r="153" spans="1:65" x14ac:dyDescent="0.25">
      <c r="A153" s="1">
        <v>3777</v>
      </c>
      <c r="B153" s="1" t="s">
        <v>51</v>
      </c>
      <c r="C153" s="46">
        <v>41935</v>
      </c>
      <c r="D153" s="47">
        <v>0.86439999999856798</v>
      </c>
      <c r="E153" s="31">
        <v>-122.454333333333</v>
      </c>
      <c r="F153" s="31">
        <v>47.703333333333298</v>
      </c>
      <c r="G153" s="1">
        <v>28</v>
      </c>
      <c r="H153" s="1">
        <v>4</v>
      </c>
      <c r="I153" s="1" t="str">
        <f t="shared" si="6"/>
        <v>28_4</v>
      </c>
      <c r="J153" s="31">
        <v>151.49199999999999</v>
      </c>
      <c r="K153" s="31">
        <v>150.16999999999999</v>
      </c>
      <c r="L153" s="31">
        <v>11.708500000000001</v>
      </c>
      <c r="M153" s="31">
        <v>30.8201</v>
      </c>
      <c r="N153" s="4">
        <v>23.398241388250085</v>
      </c>
      <c r="O153" s="4">
        <v>167.32514399999997</v>
      </c>
      <c r="P153" s="85">
        <v>2</v>
      </c>
      <c r="V153" s="48">
        <v>0.74550000000000005</v>
      </c>
      <c r="W153" s="51"/>
      <c r="X153" s="51"/>
      <c r="Y153" s="51" t="str">
        <f t="shared" si="7"/>
        <v/>
      </c>
      <c r="Z153" s="51"/>
      <c r="AA153" s="51"/>
      <c r="AB153" s="51" t="str">
        <f t="shared" si="8"/>
        <v/>
      </c>
      <c r="AE153" s="3"/>
      <c r="AI153" s="41"/>
      <c r="AJ153" s="3"/>
      <c r="AM153" s="3"/>
      <c r="AQ153" s="31"/>
      <c r="AR153" s="3"/>
      <c r="AS153" s="9" t="s">
        <v>574</v>
      </c>
      <c r="AT153" s="9" t="s">
        <v>574</v>
      </c>
      <c r="AU153" s="9" t="s">
        <v>574</v>
      </c>
      <c r="AV153" s="9" t="s">
        <v>574</v>
      </c>
      <c r="AW153" s="9" t="s">
        <v>574</v>
      </c>
      <c r="AX153" s="21">
        <v>30.8201</v>
      </c>
      <c r="AY153" s="21">
        <v>-999</v>
      </c>
      <c r="AZ153" s="21">
        <v>-999</v>
      </c>
      <c r="BA153" s="21">
        <v>11.708500000000001</v>
      </c>
      <c r="BB153" s="21">
        <v>151.49199999999999</v>
      </c>
      <c r="BC153" s="9">
        <v>-999</v>
      </c>
      <c r="BD153" s="9">
        <v>-999</v>
      </c>
      <c r="BE153" s="29">
        <v>-999</v>
      </c>
      <c r="BF153" s="7">
        <v>-999</v>
      </c>
      <c r="BG153" s="7">
        <v>-999</v>
      </c>
      <c r="BH153" s="7">
        <v>-999</v>
      </c>
      <c r="BI153" s="7">
        <v>-999</v>
      </c>
      <c r="BJ153" s="2">
        <v>-999</v>
      </c>
      <c r="BK153" s="2">
        <v>-999</v>
      </c>
      <c r="BL153" s="7">
        <v>-999</v>
      </c>
      <c r="BM153" s="2">
        <v>-999</v>
      </c>
    </row>
    <row r="154" spans="1:65" x14ac:dyDescent="0.25">
      <c r="A154" s="1">
        <v>3778</v>
      </c>
      <c r="B154" s="1" t="s">
        <v>51</v>
      </c>
      <c r="C154" s="46">
        <v>41935</v>
      </c>
      <c r="D154" s="47">
        <v>0.86559999999735704</v>
      </c>
      <c r="E154" s="31">
        <v>-122.454333333333</v>
      </c>
      <c r="F154" s="31">
        <v>47.703333333333298</v>
      </c>
      <c r="G154" s="1">
        <v>28</v>
      </c>
      <c r="H154" s="1">
        <v>5</v>
      </c>
      <c r="I154" s="1" t="str">
        <f t="shared" si="6"/>
        <v>28_5</v>
      </c>
      <c r="J154" s="31">
        <v>111.242</v>
      </c>
      <c r="K154" s="31">
        <v>110.282</v>
      </c>
      <c r="L154" s="31">
        <v>11.8718</v>
      </c>
      <c r="M154" s="31">
        <v>30.726900000000001</v>
      </c>
      <c r="N154" s="4">
        <v>23.296444756847109</v>
      </c>
      <c r="O154" s="4">
        <v>169.425242</v>
      </c>
      <c r="P154" s="85">
        <v>2</v>
      </c>
      <c r="V154" s="48">
        <v>0.93610000000000004</v>
      </c>
      <c r="W154" s="51"/>
      <c r="X154" s="51"/>
      <c r="Y154" s="51" t="str">
        <f t="shared" si="7"/>
        <v/>
      </c>
      <c r="Z154" s="51"/>
      <c r="AA154" s="51"/>
      <c r="AB154" s="51" t="str">
        <f t="shared" si="8"/>
        <v/>
      </c>
      <c r="AE154" s="3"/>
      <c r="AI154" s="41"/>
      <c r="AJ154" s="3"/>
      <c r="AM154" s="3"/>
      <c r="AQ154" s="31"/>
      <c r="AR154" s="3"/>
      <c r="AS154" s="9" t="s">
        <v>574</v>
      </c>
      <c r="AT154" s="9" t="s">
        <v>574</v>
      </c>
      <c r="AU154" s="9" t="s">
        <v>574</v>
      </c>
      <c r="AV154" s="9" t="s">
        <v>574</v>
      </c>
      <c r="AW154" s="9" t="s">
        <v>574</v>
      </c>
      <c r="AX154" s="21">
        <v>30.726900000000001</v>
      </c>
      <c r="AY154" s="21">
        <v>-999</v>
      </c>
      <c r="AZ154" s="21">
        <v>-999</v>
      </c>
      <c r="BA154" s="21">
        <v>11.8718</v>
      </c>
      <c r="BB154" s="21">
        <v>111.242</v>
      </c>
      <c r="BC154" s="9">
        <v>-999</v>
      </c>
      <c r="BD154" s="9">
        <v>-999</v>
      </c>
      <c r="BE154" s="29">
        <v>-999</v>
      </c>
      <c r="BF154" s="7">
        <v>-999</v>
      </c>
      <c r="BG154" s="7">
        <v>-999</v>
      </c>
      <c r="BH154" s="7">
        <v>-999</v>
      </c>
      <c r="BI154" s="7">
        <v>-999</v>
      </c>
      <c r="BJ154" s="2">
        <v>-999</v>
      </c>
      <c r="BK154" s="2">
        <v>-999</v>
      </c>
      <c r="BL154" s="7">
        <v>-999</v>
      </c>
      <c r="BM154" s="2">
        <v>-999</v>
      </c>
    </row>
    <row r="155" spans="1:65" x14ac:dyDescent="0.25">
      <c r="A155" s="1">
        <v>3779</v>
      </c>
      <c r="B155" s="1" t="s">
        <v>51</v>
      </c>
      <c r="C155" s="46">
        <v>41935</v>
      </c>
      <c r="D155" s="47">
        <v>0.86589999999705503</v>
      </c>
      <c r="E155" s="31">
        <v>-122.454333333333</v>
      </c>
      <c r="F155" s="31">
        <v>47.703333333333298</v>
      </c>
      <c r="G155" s="1">
        <v>28</v>
      </c>
      <c r="H155" s="1">
        <v>6</v>
      </c>
      <c r="I155" s="1" t="str">
        <f t="shared" si="6"/>
        <v>28_6</v>
      </c>
      <c r="J155" s="31">
        <v>111.32599999999999</v>
      </c>
      <c r="K155" s="31">
        <v>110.36499999999999</v>
      </c>
      <c r="L155" s="31">
        <v>11.8706</v>
      </c>
      <c r="M155" s="31">
        <v>30.7273</v>
      </c>
      <c r="N155" s="4">
        <v>23.296972574746405</v>
      </c>
      <c r="O155" s="4">
        <v>169.31929299999999</v>
      </c>
      <c r="P155" s="85">
        <v>2</v>
      </c>
      <c r="Q155" s="21">
        <v>25.2855411138272</v>
      </c>
      <c r="R155" s="21">
        <v>0.46905444255500101</v>
      </c>
      <c r="S155" s="21">
        <v>5.0045605271548402E-2</v>
      </c>
      <c r="T155" s="21">
        <v>2.4426794717823399</v>
      </c>
      <c r="U155" s="21">
        <v>45.200290495270501</v>
      </c>
      <c r="V155" s="48">
        <v>1.5277000000000001</v>
      </c>
      <c r="W155" s="52"/>
      <c r="X155" s="52"/>
      <c r="Y155" s="51" t="str">
        <f t="shared" si="7"/>
        <v/>
      </c>
      <c r="Z155" s="51"/>
      <c r="AA155" s="51"/>
      <c r="AB155" s="51" t="str">
        <f t="shared" si="8"/>
        <v/>
      </c>
      <c r="AC155" s="9">
        <v>2109.02</v>
      </c>
      <c r="AD155" s="9">
        <v>2063.6</v>
      </c>
      <c r="AE155" s="1">
        <v>2</v>
      </c>
      <c r="AF155" s="1">
        <v>2</v>
      </c>
      <c r="AI155" s="41"/>
      <c r="AJ155" s="3">
        <v>1</v>
      </c>
      <c r="AK155" s="9"/>
      <c r="AL155" s="9"/>
      <c r="AQ155" s="31"/>
      <c r="AR155" s="3"/>
      <c r="AS155" s="9">
        <v>24.766039459490283</v>
      </c>
      <c r="AT155" s="9">
        <v>0.45941752959417248</v>
      </c>
      <c r="AU155" s="9">
        <v>4.9017398099163847E-2</v>
      </c>
      <c r="AV155" s="9">
        <v>2.3924936355017068</v>
      </c>
      <c r="AW155" s="9">
        <v>44.271632271857534</v>
      </c>
      <c r="AX155" s="21">
        <v>30.7273</v>
      </c>
      <c r="AY155" s="21">
        <v>2.3924936355017068</v>
      </c>
      <c r="AZ155" s="21">
        <v>44.271632271857534</v>
      </c>
      <c r="BA155" s="21">
        <v>11.8706</v>
      </c>
      <c r="BB155" s="21">
        <v>111.32599999999999</v>
      </c>
      <c r="BC155" s="9">
        <v>2109.02</v>
      </c>
      <c r="BD155" s="9">
        <v>2063.6</v>
      </c>
      <c r="BE155" s="29">
        <v>7.6723966176471636</v>
      </c>
      <c r="BF155" s="7">
        <v>958.60816939077176</v>
      </c>
      <c r="BG155" s="7">
        <v>40.405032151575085</v>
      </c>
      <c r="BH155" s="7">
        <v>1967.795215391214</v>
      </c>
      <c r="BI155" s="7">
        <v>55.399752457210525</v>
      </c>
      <c r="BJ155" s="2">
        <v>1.3271585778048514</v>
      </c>
      <c r="BK155" s="2">
        <v>0.8401289163997816</v>
      </c>
      <c r="BL155" s="7">
        <v>18.163255837431251</v>
      </c>
      <c r="BM155" s="2">
        <v>1023.7994258655865</v>
      </c>
    </row>
    <row r="156" spans="1:65" x14ac:dyDescent="0.25">
      <c r="A156" s="1">
        <v>3780</v>
      </c>
      <c r="B156" s="1" t="s">
        <v>51</v>
      </c>
      <c r="C156" s="46">
        <v>41935</v>
      </c>
      <c r="D156" s="47">
        <v>0.86660000000119897</v>
      </c>
      <c r="E156" s="31">
        <v>-122.454333333333</v>
      </c>
      <c r="F156" s="31">
        <v>47.703333333333298</v>
      </c>
      <c r="G156" s="1">
        <v>28</v>
      </c>
      <c r="H156" s="1">
        <v>7</v>
      </c>
      <c r="I156" s="1" t="str">
        <f t="shared" si="6"/>
        <v>28_7</v>
      </c>
      <c r="J156" s="31">
        <v>81.084999999999994</v>
      </c>
      <c r="K156" s="31">
        <v>80.391000000000005</v>
      </c>
      <c r="L156" s="31">
        <v>12.021800000000001</v>
      </c>
      <c r="M156" s="31">
        <v>30.63</v>
      </c>
      <c r="N156" s="4">
        <v>23.194004733414999</v>
      </c>
      <c r="O156" s="4">
        <v>165.79360399999996</v>
      </c>
      <c r="P156" s="85">
        <v>2</v>
      </c>
      <c r="V156" s="48">
        <v>1.8207</v>
      </c>
      <c r="W156" s="52"/>
      <c r="X156" s="52"/>
      <c r="Y156" s="51" t="str">
        <f t="shared" si="7"/>
        <v/>
      </c>
      <c r="Z156" s="51"/>
      <c r="AA156" s="51"/>
      <c r="AB156" s="51" t="str">
        <f t="shared" si="8"/>
        <v/>
      </c>
      <c r="AE156" s="3"/>
      <c r="AI156" s="41"/>
      <c r="AJ156" s="3"/>
      <c r="AM156" s="3"/>
      <c r="AQ156" s="31"/>
      <c r="AR156" s="3"/>
      <c r="AS156" s="9" t="s">
        <v>574</v>
      </c>
      <c r="AT156" s="9" t="s">
        <v>574</v>
      </c>
      <c r="AU156" s="9" t="s">
        <v>574</v>
      </c>
      <c r="AV156" s="9" t="s">
        <v>574</v>
      </c>
      <c r="AW156" s="9" t="s">
        <v>574</v>
      </c>
      <c r="AX156" s="21">
        <v>30.63</v>
      </c>
      <c r="AY156" s="21">
        <v>-999</v>
      </c>
      <c r="AZ156" s="21">
        <v>-999</v>
      </c>
      <c r="BA156" s="21">
        <v>12.021800000000001</v>
      </c>
      <c r="BB156" s="21">
        <v>81.084999999999994</v>
      </c>
      <c r="BC156" s="9">
        <v>-999</v>
      </c>
      <c r="BD156" s="9">
        <v>-999</v>
      </c>
      <c r="BE156" s="29">
        <v>-999</v>
      </c>
      <c r="BF156" s="7">
        <v>-999</v>
      </c>
      <c r="BG156" s="7">
        <v>-999</v>
      </c>
      <c r="BH156" s="7">
        <v>-999</v>
      </c>
      <c r="BI156" s="7">
        <v>-999</v>
      </c>
      <c r="BJ156" s="2">
        <v>-999</v>
      </c>
      <c r="BK156" s="2">
        <v>-999</v>
      </c>
      <c r="BL156" s="7">
        <v>-999</v>
      </c>
      <c r="BM156" s="2">
        <v>-999</v>
      </c>
    </row>
    <row r="157" spans="1:65" x14ac:dyDescent="0.25">
      <c r="A157" s="1">
        <v>3781</v>
      </c>
      <c r="B157" s="1" t="s">
        <v>51</v>
      </c>
      <c r="C157" s="46">
        <v>41935</v>
      </c>
      <c r="D157" s="47">
        <v>0.86669999999867298</v>
      </c>
      <c r="E157" s="31">
        <v>-122.454333333333</v>
      </c>
      <c r="F157" s="31">
        <v>47.703333333333298</v>
      </c>
      <c r="G157" s="1">
        <v>28</v>
      </c>
      <c r="H157" s="1">
        <v>8</v>
      </c>
      <c r="I157" s="1" t="str">
        <f t="shared" si="6"/>
        <v>28_8</v>
      </c>
      <c r="J157" s="31">
        <v>81.143000000000001</v>
      </c>
      <c r="K157" s="31">
        <v>80.448999999999998</v>
      </c>
      <c r="L157" s="31">
        <v>12.02195</v>
      </c>
      <c r="M157" s="31">
        <v>30.63</v>
      </c>
      <c r="N157" s="4">
        <v>23.193977342087237</v>
      </c>
      <c r="O157" s="4">
        <v>165.85864199999997</v>
      </c>
      <c r="P157" s="85">
        <v>2</v>
      </c>
      <c r="Q157" s="21">
        <v>25.492930802423199</v>
      </c>
      <c r="R157" s="21">
        <v>0.26663686895525601</v>
      </c>
      <c r="S157" s="21">
        <v>0.46081634180040398</v>
      </c>
      <c r="T157" s="21">
        <v>2.44270458709746</v>
      </c>
      <c r="U157" s="21">
        <v>45.472861111701597</v>
      </c>
      <c r="V157" s="48">
        <v>1.804</v>
      </c>
      <c r="W157" s="52"/>
      <c r="X157" s="52"/>
      <c r="Y157" s="51" t="str">
        <f t="shared" si="7"/>
        <v/>
      </c>
      <c r="Z157" s="51"/>
      <c r="AA157" s="51"/>
      <c r="AB157" s="51" t="str">
        <f t="shared" si="8"/>
        <v/>
      </c>
      <c r="AE157" s="3"/>
      <c r="AI157" s="41"/>
      <c r="AJ157" s="3"/>
      <c r="AM157" s="3"/>
      <c r="AQ157" s="31"/>
      <c r="AR157" s="3"/>
      <c r="AS157" s="9">
        <v>24.970972370316197</v>
      </c>
      <c r="AT157" s="9">
        <v>0.26117757660709739</v>
      </c>
      <c r="AU157" s="9">
        <v>0.4513812957823698</v>
      </c>
      <c r="AV157" s="9">
        <v>2.3926911042906585</v>
      </c>
      <c r="AW157" s="9">
        <v>44.541820915765115</v>
      </c>
      <c r="AX157" s="21">
        <v>30.63</v>
      </c>
      <c r="AY157" s="21">
        <v>2.3926911042906585</v>
      </c>
      <c r="AZ157" s="21">
        <v>44.541820915765115</v>
      </c>
      <c r="BA157" s="21">
        <v>12.02195</v>
      </c>
      <c r="BB157" s="21">
        <v>81.143000000000001</v>
      </c>
      <c r="BC157" s="9">
        <v>-999</v>
      </c>
      <c r="BD157" s="9">
        <v>-999</v>
      </c>
      <c r="BE157" s="29">
        <v>-999</v>
      </c>
      <c r="BF157" s="7">
        <v>-999</v>
      </c>
      <c r="BG157" s="7">
        <v>-999</v>
      </c>
      <c r="BH157" s="7">
        <v>-999</v>
      </c>
      <c r="BI157" s="7">
        <v>-999</v>
      </c>
      <c r="BJ157" s="2">
        <v>-999</v>
      </c>
      <c r="BK157" s="2">
        <v>-999</v>
      </c>
      <c r="BL157" s="7">
        <v>-999</v>
      </c>
      <c r="BM157" s="2">
        <v>-999</v>
      </c>
    </row>
    <row r="158" spans="1:65" x14ac:dyDescent="0.25">
      <c r="A158" s="1">
        <v>3782</v>
      </c>
      <c r="B158" s="1" t="s">
        <v>51</v>
      </c>
      <c r="C158" s="46">
        <v>41935</v>
      </c>
      <c r="D158" s="47">
        <v>0.86740000000281703</v>
      </c>
      <c r="E158" s="31">
        <v>-122.454333333333</v>
      </c>
      <c r="F158" s="31">
        <v>47.703333333333298</v>
      </c>
      <c r="G158" s="1">
        <v>28</v>
      </c>
      <c r="H158" s="1">
        <v>9</v>
      </c>
      <c r="I158" s="1" t="str">
        <f t="shared" si="6"/>
        <v>28_9</v>
      </c>
      <c r="J158" s="31">
        <v>50.768999999999998</v>
      </c>
      <c r="K158" s="31">
        <v>50.338000000000001</v>
      </c>
      <c r="L158" s="31">
        <v>12.2615</v>
      </c>
      <c r="M158" s="31">
        <v>30.50535</v>
      </c>
      <c r="N158" s="4">
        <v>23.053360792740136</v>
      </c>
      <c r="O158" s="4">
        <v>167.49508199999997</v>
      </c>
      <c r="P158" s="85">
        <v>3</v>
      </c>
      <c r="V158" s="48">
        <v>2.9838</v>
      </c>
      <c r="W158" s="52"/>
      <c r="X158" s="52"/>
      <c r="Y158" s="51" t="str">
        <f t="shared" si="7"/>
        <v/>
      </c>
      <c r="Z158" s="51"/>
      <c r="AA158" s="51"/>
      <c r="AB158" s="51" t="str">
        <f t="shared" si="8"/>
        <v/>
      </c>
      <c r="AE158" s="3"/>
      <c r="AI158" s="41"/>
      <c r="AJ158" s="3"/>
      <c r="AM158" s="3"/>
      <c r="AQ158" s="31"/>
      <c r="AR158" s="3"/>
      <c r="AS158" s="9" t="s">
        <v>574</v>
      </c>
      <c r="AT158" s="9" t="s">
        <v>574</v>
      </c>
      <c r="AU158" s="9" t="s">
        <v>574</v>
      </c>
      <c r="AV158" s="9" t="s">
        <v>574</v>
      </c>
      <c r="AW158" s="9" t="s">
        <v>574</v>
      </c>
      <c r="AX158" s="21">
        <v>30.50535</v>
      </c>
      <c r="AY158" s="21">
        <v>-999</v>
      </c>
      <c r="AZ158" s="21">
        <v>-999</v>
      </c>
      <c r="BA158" s="21">
        <v>12.2615</v>
      </c>
      <c r="BB158" s="21">
        <v>50.768999999999998</v>
      </c>
      <c r="BC158" s="9">
        <v>-999</v>
      </c>
      <c r="BD158" s="9">
        <v>-999</v>
      </c>
      <c r="BE158" s="29">
        <v>-999</v>
      </c>
      <c r="BF158" s="7">
        <v>-999</v>
      </c>
      <c r="BG158" s="7">
        <v>-999</v>
      </c>
      <c r="BH158" s="7">
        <v>-999</v>
      </c>
      <c r="BI158" s="7">
        <v>-999</v>
      </c>
      <c r="BJ158" s="2">
        <v>-999</v>
      </c>
      <c r="BK158" s="2">
        <v>-999</v>
      </c>
      <c r="BL158" s="7">
        <v>-999</v>
      </c>
      <c r="BM158" s="2">
        <v>-999</v>
      </c>
    </row>
    <row r="159" spans="1:65" x14ac:dyDescent="0.25">
      <c r="A159" s="1">
        <v>3783</v>
      </c>
      <c r="B159" s="1" t="s">
        <v>51</v>
      </c>
      <c r="C159" s="46">
        <v>41935</v>
      </c>
      <c r="D159" s="47">
        <v>0.867500000102154</v>
      </c>
      <c r="E159" s="31">
        <v>-122.454333333333</v>
      </c>
      <c r="F159" s="31">
        <v>47.703333333333298</v>
      </c>
      <c r="G159" s="1">
        <v>28</v>
      </c>
      <c r="H159" s="1">
        <v>10</v>
      </c>
      <c r="I159" s="1" t="str">
        <f t="shared" si="6"/>
        <v>28_10</v>
      </c>
      <c r="J159" s="31">
        <v>50.767000000000003</v>
      </c>
      <c r="K159" s="31">
        <v>50.335999999999999</v>
      </c>
      <c r="L159" s="31">
        <v>12.26215</v>
      </c>
      <c r="M159" s="31">
        <v>30.505199999999999</v>
      </c>
      <c r="N159" s="4">
        <v>23.053124469616819</v>
      </c>
      <c r="O159" s="4">
        <v>167.69229399999998</v>
      </c>
      <c r="P159" s="85">
        <v>3</v>
      </c>
      <c r="Q159" s="21">
        <v>25.1751814858115</v>
      </c>
      <c r="R159" s="21">
        <v>0.34802456477840399</v>
      </c>
      <c r="S159" s="21">
        <v>5.1084032309490997E-2</v>
      </c>
      <c r="T159" s="21">
        <v>2.4858915081305102</v>
      </c>
      <c r="U159" s="21">
        <v>45.9890918981826</v>
      </c>
      <c r="V159" s="48">
        <v>2.7528999999999999</v>
      </c>
      <c r="W159" s="52"/>
      <c r="X159" s="52"/>
      <c r="Y159" s="51" t="str">
        <f t="shared" si="7"/>
        <v/>
      </c>
      <c r="Z159" s="51"/>
      <c r="AA159" s="51"/>
      <c r="AB159" s="51" t="str">
        <f t="shared" si="8"/>
        <v/>
      </c>
      <c r="AC159" s="9">
        <v>2094.36</v>
      </c>
      <c r="AD159" s="9">
        <v>2055.4</v>
      </c>
      <c r="AE159" s="1">
        <v>2</v>
      </c>
      <c r="AF159" s="1">
        <v>2</v>
      </c>
      <c r="AI159" s="41"/>
      <c r="AJ159" s="3">
        <v>1</v>
      </c>
      <c r="AK159" s="9"/>
      <c r="AL159" s="9"/>
      <c r="AQ159" s="31"/>
      <c r="AR159" s="3"/>
      <c r="AS159" s="9">
        <v>24.6620142890546</v>
      </c>
      <c r="AT159" s="9">
        <v>0.34093048323581304</v>
      </c>
      <c r="AU159" s="9">
        <v>5.0042742908098806E-2</v>
      </c>
      <c r="AV159" s="9">
        <v>2.4352194612422653</v>
      </c>
      <c r="AW159" s="9">
        <v>45.051657012794124</v>
      </c>
      <c r="AX159" s="21">
        <v>30.505199999999999</v>
      </c>
      <c r="AY159" s="21">
        <v>2.4352194612422653</v>
      </c>
      <c r="AZ159" s="21">
        <v>45.051657012794124</v>
      </c>
      <c r="BA159" s="21">
        <v>12.26215</v>
      </c>
      <c r="BB159" s="21">
        <v>50.767000000000003</v>
      </c>
      <c r="BC159" s="9">
        <v>2094.36</v>
      </c>
      <c r="BD159" s="9">
        <v>2055.4</v>
      </c>
      <c r="BE159" s="29">
        <v>7.6484325053167135</v>
      </c>
      <c r="BF159" s="7">
        <v>1019.3744587278946</v>
      </c>
      <c r="BG159" s="7">
        <v>42.485638218962237</v>
      </c>
      <c r="BH159" s="7">
        <v>1960.397366792582</v>
      </c>
      <c r="BI159" s="7">
        <v>52.51699498845597</v>
      </c>
      <c r="BJ159" s="2">
        <v>1.2738175116598738</v>
      </c>
      <c r="BK159" s="2">
        <v>0.80585944266853682</v>
      </c>
      <c r="BL159" s="7">
        <v>18.307760462501452</v>
      </c>
      <c r="BM159" s="2">
        <v>1023.2821119366066</v>
      </c>
    </row>
    <row r="160" spans="1:65" x14ac:dyDescent="0.25">
      <c r="A160" s="1">
        <v>3784</v>
      </c>
      <c r="B160" s="1" t="s">
        <v>51</v>
      </c>
      <c r="C160" s="46">
        <v>41935</v>
      </c>
      <c r="D160" s="47">
        <v>0.86809999999968601</v>
      </c>
      <c r="E160" s="31">
        <v>-122.454333333333</v>
      </c>
      <c r="F160" s="31">
        <v>47.703333333333298</v>
      </c>
      <c r="G160" s="1">
        <v>28</v>
      </c>
      <c r="H160" s="1">
        <v>11</v>
      </c>
      <c r="I160" s="1" t="str">
        <f t="shared" si="6"/>
        <v>28_11</v>
      </c>
      <c r="J160" s="31">
        <v>30.39</v>
      </c>
      <c r="K160" s="31">
        <v>30.134</v>
      </c>
      <c r="L160" s="31">
        <v>12.3725</v>
      </c>
      <c r="M160" s="31">
        <v>30.444199999999999</v>
      </c>
      <c r="N160" s="4">
        <v>22.985424175108051</v>
      </c>
      <c r="O160" s="4">
        <v>174.17826099999999</v>
      </c>
      <c r="P160" s="85">
        <v>2</v>
      </c>
      <c r="V160" s="48">
        <v>0.82789999999999997</v>
      </c>
      <c r="W160" s="51"/>
      <c r="X160" s="51"/>
      <c r="Y160" s="51" t="str">
        <f t="shared" si="7"/>
        <v/>
      </c>
      <c r="Z160" s="51"/>
      <c r="AA160" s="51"/>
      <c r="AB160" s="51" t="str">
        <f t="shared" si="8"/>
        <v/>
      </c>
      <c r="AE160" s="3"/>
      <c r="AI160" s="41"/>
      <c r="AJ160" s="3"/>
      <c r="AM160" s="3"/>
      <c r="AQ160" s="31"/>
      <c r="AR160" s="3"/>
      <c r="AS160" s="9" t="s">
        <v>574</v>
      </c>
      <c r="AT160" s="9" t="s">
        <v>574</v>
      </c>
      <c r="AU160" s="9" t="s">
        <v>574</v>
      </c>
      <c r="AV160" s="9" t="s">
        <v>574</v>
      </c>
      <c r="AW160" s="9" t="s">
        <v>574</v>
      </c>
      <c r="AX160" s="21">
        <v>30.444199999999999</v>
      </c>
      <c r="AY160" s="21">
        <v>-999</v>
      </c>
      <c r="AZ160" s="21">
        <v>-999</v>
      </c>
      <c r="BA160" s="21">
        <v>12.3725</v>
      </c>
      <c r="BB160" s="21">
        <v>30.39</v>
      </c>
      <c r="BC160" s="9">
        <v>-999</v>
      </c>
      <c r="BD160" s="9">
        <v>-999</v>
      </c>
      <c r="BE160" s="29">
        <v>-999</v>
      </c>
      <c r="BF160" s="7">
        <v>-999</v>
      </c>
      <c r="BG160" s="7">
        <v>-999</v>
      </c>
      <c r="BH160" s="7">
        <v>-999</v>
      </c>
      <c r="BI160" s="7">
        <v>-999</v>
      </c>
      <c r="BJ160" s="2">
        <v>-999</v>
      </c>
      <c r="BK160" s="2">
        <v>-999</v>
      </c>
      <c r="BL160" s="7">
        <v>-999</v>
      </c>
      <c r="BM160" s="2">
        <v>-999</v>
      </c>
    </row>
    <row r="161" spans="1:65" x14ac:dyDescent="0.25">
      <c r="A161" s="1">
        <v>3785</v>
      </c>
      <c r="B161" s="1" t="s">
        <v>51</v>
      </c>
      <c r="C161" s="46">
        <v>41935</v>
      </c>
      <c r="D161" s="47">
        <v>0.86819999999716002</v>
      </c>
      <c r="E161" s="31">
        <v>-122.454333333333</v>
      </c>
      <c r="F161" s="31">
        <v>47.703333333333298</v>
      </c>
      <c r="G161" s="1">
        <v>28</v>
      </c>
      <c r="H161" s="1">
        <v>12</v>
      </c>
      <c r="I161" s="1" t="str">
        <f t="shared" si="6"/>
        <v>28_12</v>
      </c>
      <c r="J161" s="31">
        <v>30.376999999999999</v>
      </c>
      <c r="K161" s="31">
        <v>30.120999999999999</v>
      </c>
      <c r="L161" s="31">
        <v>12.37045</v>
      </c>
      <c r="M161" s="31">
        <v>30.444900000000001</v>
      </c>
      <c r="N161" s="4">
        <v>22.986347158985609</v>
      </c>
      <c r="O161" s="4">
        <v>174.533872</v>
      </c>
      <c r="P161" s="85">
        <v>2</v>
      </c>
      <c r="Q161" s="21">
        <v>24.5235961536826</v>
      </c>
      <c r="R161" s="21">
        <v>0.40107454033372297</v>
      </c>
      <c r="S161" s="21">
        <v>0.22483630566478899</v>
      </c>
      <c r="T161" s="21">
        <v>2.4523442555000501</v>
      </c>
      <c r="U161" s="21">
        <v>45.530870071208398</v>
      </c>
      <c r="V161" s="48">
        <v>0.73019999999999996</v>
      </c>
      <c r="W161" s="51"/>
      <c r="X161" s="51"/>
      <c r="Y161" s="51" t="str">
        <f t="shared" si="7"/>
        <v/>
      </c>
      <c r="Z161" s="51"/>
      <c r="AA161" s="51"/>
      <c r="AB161" s="51" t="str">
        <f t="shared" si="8"/>
        <v/>
      </c>
      <c r="AE161" s="3"/>
      <c r="AI161" s="41"/>
      <c r="AJ161" s="3"/>
      <c r="AM161" s="3"/>
      <c r="AQ161" s="31"/>
      <c r="AR161" s="3"/>
      <c r="AS161" s="9">
        <v>24.024786553501276</v>
      </c>
      <c r="AT161" s="9">
        <v>0.3929166898352458</v>
      </c>
      <c r="AU161" s="9">
        <v>0.22026313837594264</v>
      </c>
      <c r="AV161" s="9">
        <v>2.4024636079014203</v>
      </c>
      <c r="AW161" s="9">
        <v>44.604772815577441</v>
      </c>
      <c r="AX161" s="21">
        <v>30.444900000000001</v>
      </c>
      <c r="AY161" s="21">
        <v>2.4024636079014203</v>
      </c>
      <c r="AZ161" s="21">
        <v>44.604772815577441</v>
      </c>
      <c r="BA161" s="21">
        <v>12.37045</v>
      </c>
      <c r="BB161" s="21">
        <v>30.376999999999999</v>
      </c>
      <c r="BC161" s="9">
        <v>-999</v>
      </c>
      <c r="BD161" s="9">
        <v>-999</v>
      </c>
      <c r="BE161" s="29">
        <v>-999</v>
      </c>
      <c r="BF161" s="7">
        <v>-999</v>
      </c>
      <c r="BG161" s="7">
        <v>-999</v>
      </c>
      <c r="BH161" s="7">
        <v>-999</v>
      </c>
      <c r="BI161" s="7">
        <v>-999</v>
      </c>
      <c r="BJ161" s="2">
        <v>-999</v>
      </c>
      <c r="BK161" s="2">
        <v>-999</v>
      </c>
      <c r="BL161" s="7">
        <v>-999</v>
      </c>
      <c r="BM161" s="2">
        <v>-999</v>
      </c>
    </row>
    <row r="162" spans="1:65" x14ac:dyDescent="0.25">
      <c r="A162" s="1">
        <v>3786</v>
      </c>
      <c r="B162" s="1" t="s">
        <v>51</v>
      </c>
      <c r="C162" s="46">
        <v>41935</v>
      </c>
      <c r="D162" s="47">
        <v>0.86910000000352705</v>
      </c>
      <c r="E162" s="31">
        <v>-122.454333333333</v>
      </c>
      <c r="F162" s="31">
        <v>47.703333333333298</v>
      </c>
      <c r="G162" s="1">
        <v>28</v>
      </c>
      <c r="H162" s="1">
        <v>13</v>
      </c>
      <c r="I162" s="1" t="str">
        <f t="shared" si="6"/>
        <v>28_13</v>
      </c>
      <c r="J162" s="31">
        <v>20.311</v>
      </c>
      <c r="K162" s="31">
        <v>20.140999999999998</v>
      </c>
      <c r="L162" s="31">
        <v>12.428750000000001</v>
      </c>
      <c r="M162" s="31">
        <v>30.363099999999999</v>
      </c>
      <c r="N162" s="4">
        <v>22.912152138684178</v>
      </c>
      <c r="O162" s="4">
        <v>183.99060699999998</v>
      </c>
      <c r="P162" s="85">
        <v>2</v>
      </c>
      <c r="V162" s="48">
        <v>0.74729999999999996</v>
      </c>
      <c r="W162" s="51"/>
      <c r="X162" s="51"/>
      <c r="Y162" s="51" t="str">
        <f t="shared" si="7"/>
        <v/>
      </c>
      <c r="Z162" s="51"/>
      <c r="AA162" s="51"/>
      <c r="AB162" s="51" t="str">
        <f t="shared" si="8"/>
        <v/>
      </c>
      <c r="AE162" s="3"/>
      <c r="AI162" s="41"/>
      <c r="AJ162" s="3"/>
      <c r="AM162" s="3"/>
      <c r="AQ162" s="31"/>
      <c r="AR162" s="3"/>
      <c r="AS162" s="9" t="s">
        <v>574</v>
      </c>
      <c r="AT162" s="9" t="s">
        <v>574</v>
      </c>
      <c r="AU162" s="9" t="s">
        <v>574</v>
      </c>
      <c r="AV162" s="9" t="s">
        <v>574</v>
      </c>
      <c r="AW162" s="9" t="s">
        <v>574</v>
      </c>
      <c r="AX162" s="21">
        <v>30.363099999999999</v>
      </c>
      <c r="AY162" s="21">
        <v>-999</v>
      </c>
      <c r="AZ162" s="21">
        <v>-999</v>
      </c>
      <c r="BA162" s="21">
        <v>12.428750000000001</v>
      </c>
      <c r="BB162" s="21">
        <v>20.311</v>
      </c>
      <c r="BC162" s="9">
        <v>-999</v>
      </c>
      <c r="BD162" s="9">
        <v>-999</v>
      </c>
      <c r="BE162" s="29">
        <v>-999</v>
      </c>
      <c r="BF162" s="7">
        <v>-999</v>
      </c>
      <c r="BG162" s="7">
        <v>-999</v>
      </c>
      <c r="BH162" s="7">
        <v>-999</v>
      </c>
      <c r="BI162" s="7">
        <v>-999</v>
      </c>
      <c r="BJ162" s="2">
        <v>-999</v>
      </c>
      <c r="BK162" s="2">
        <v>-999</v>
      </c>
      <c r="BL162" s="7">
        <v>-999</v>
      </c>
      <c r="BM162" s="2">
        <v>-999</v>
      </c>
    </row>
    <row r="163" spans="1:65" x14ac:dyDescent="0.25">
      <c r="A163" s="1">
        <v>3787</v>
      </c>
      <c r="B163" s="1" t="s">
        <v>51</v>
      </c>
      <c r="C163" s="46">
        <v>41935</v>
      </c>
      <c r="D163" s="47">
        <v>0.86920000000100095</v>
      </c>
      <c r="E163" s="31">
        <v>-122.454333333333</v>
      </c>
      <c r="F163" s="31">
        <v>47.703333333333298</v>
      </c>
      <c r="G163" s="1">
        <v>28</v>
      </c>
      <c r="H163" s="1">
        <v>14</v>
      </c>
      <c r="I163" s="1" t="str">
        <f t="shared" si="6"/>
        <v>28_14</v>
      </c>
      <c r="J163" s="31">
        <v>20.311</v>
      </c>
      <c r="K163" s="31">
        <v>20.14</v>
      </c>
      <c r="L163" s="31">
        <v>12.42925</v>
      </c>
      <c r="M163" s="31">
        <v>30.3613</v>
      </c>
      <c r="N163" s="4">
        <v>22.910665087841835</v>
      </c>
      <c r="O163" s="4">
        <v>184.23502399999998</v>
      </c>
      <c r="P163" s="85">
        <v>2</v>
      </c>
      <c r="Q163" s="21">
        <v>24.087581816346098</v>
      </c>
      <c r="R163" s="21">
        <v>0.38920133170368798</v>
      </c>
      <c r="S163" s="21">
        <v>0.58552202784567997</v>
      </c>
      <c r="T163" s="21">
        <v>2.3996319013710301</v>
      </c>
      <c r="U163" s="21">
        <v>45.559880991603798</v>
      </c>
      <c r="V163" s="48">
        <v>0.74970000000000003</v>
      </c>
      <c r="W163" s="51"/>
      <c r="X163" s="51"/>
      <c r="Y163" s="51" t="str">
        <f t="shared" si="7"/>
        <v/>
      </c>
      <c r="Z163" s="51"/>
      <c r="AA163" s="51"/>
      <c r="AB163" s="51" t="str">
        <f t="shared" si="8"/>
        <v/>
      </c>
      <c r="AC163" s="9">
        <v>2122.04</v>
      </c>
      <c r="AD163" s="9">
        <v>2045.6</v>
      </c>
      <c r="AE163" s="1">
        <v>2</v>
      </c>
      <c r="AF163" s="1">
        <v>2</v>
      </c>
      <c r="AI163" s="41"/>
      <c r="AJ163" s="3">
        <v>1</v>
      </c>
      <c r="AK163" s="9"/>
      <c r="AL163" s="9"/>
      <c r="AQ163" s="31"/>
      <c r="AR163" s="3"/>
      <c r="AS163" s="9">
        <v>23.599105786096942</v>
      </c>
      <c r="AT163" s="9">
        <v>0.38130865393603897</v>
      </c>
      <c r="AU163" s="9">
        <v>0.57364813041727969</v>
      </c>
      <c r="AV163" s="9">
        <v>2.3509693716834086</v>
      </c>
      <c r="AW163" s="9">
        <v>44.635964677584262</v>
      </c>
      <c r="AX163" s="21">
        <v>30.3613</v>
      </c>
      <c r="AY163" s="21">
        <v>2.3509693716834086</v>
      </c>
      <c r="AZ163" s="21">
        <v>44.635964677584262</v>
      </c>
      <c r="BA163" s="21">
        <v>12.42925</v>
      </c>
      <c r="BB163" s="21">
        <v>20.311</v>
      </c>
      <c r="BC163" s="9">
        <v>2122.04</v>
      </c>
      <c r="BD163" s="9">
        <v>2045.6</v>
      </c>
      <c r="BE163" s="29">
        <v>7.7791778709068762</v>
      </c>
      <c r="BF163" s="7">
        <v>751.79835951526195</v>
      </c>
      <c r="BG163" s="7">
        <v>31.19292431978317</v>
      </c>
      <c r="BH163" s="7">
        <v>1943.9814033551927</v>
      </c>
      <c r="BI163" s="7">
        <v>70.425672325023896</v>
      </c>
      <c r="BJ163" s="2">
        <v>1.7191193033061345</v>
      </c>
      <c r="BK163" s="2">
        <v>1.0870637723323591</v>
      </c>
      <c r="BL163" s="7">
        <v>16.992750403074066</v>
      </c>
      <c r="BM163" s="2">
        <v>1023.0022663562927</v>
      </c>
    </row>
    <row r="164" spans="1:65" x14ac:dyDescent="0.25">
      <c r="A164" s="1">
        <v>3788</v>
      </c>
      <c r="B164" s="1" t="s">
        <v>51</v>
      </c>
      <c r="C164" s="46">
        <v>41935</v>
      </c>
      <c r="D164" s="47">
        <v>0.86970000000292202</v>
      </c>
      <c r="E164" s="31">
        <v>-122.454333333333</v>
      </c>
      <c r="F164" s="31">
        <v>47.703333333333298</v>
      </c>
      <c r="G164" s="1">
        <v>28</v>
      </c>
      <c r="H164" s="1">
        <v>15</v>
      </c>
      <c r="I164" s="1" t="str">
        <f t="shared" si="6"/>
        <v>28_15</v>
      </c>
      <c r="J164" s="31">
        <v>10.138</v>
      </c>
      <c r="K164" s="31">
        <v>10.053000000000001</v>
      </c>
      <c r="L164" s="31">
        <v>12.438650000000001</v>
      </c>
      <c r="M164" s="31">
        <v>30.347300000000001</v>
      </c>
      <c r="N164" s="4">
        <v>22.898073061339346</v>
      </c>
      <c r="O164" s="4">
        <v>186.30050499999996</v>
      </c>
      <c r="P164" s="85">
        <v>2</v>
      </c>
      <c r="V164" s="48">
        <v>0.86519999999999997</v>
      </c>
      <c r="W164" s="51">
        <v>0.24</v>
      </c>
      <c r="X164" s="51">
        <v>0.21</v>
      </c>
      <c r="Y164" s="51">
        <f t="shared" si="7"/>
        <v>0.22499999999999998</v>
      </c>
      <c r="Z164" s="51">
        <v>0.43</v>
      </c>
      <c r="AA164" s="51">
        <v>0.41</v>
      </c>
      <c r="AB164" s="51">
        <f t="shared" si="8"/>
        <v>0.42</v>
      </c>
      <c r="AE164" s="3"/>
      <c r="AI164" s="41"/>
      <c r="AJ164" s="3"/>
      <c r="AM164" s="3"/>
      <c r="AQ164" s="31"/>
      <c r="AR164" s="3"/>
      <c r="AS164" s="9" t="s">
        <v>574</v>
      </c>
      <c r="AT164" s="9" t="s">
        <v>574</v>
      </c>
      <c r="AU164" s="9" t="s">
        <v>574</v>
      </c>
      <c r="AV164" s="9" t="s">
        <v>574</v>
      </c>
      <c r="AW164" s="9" t="s">
        <v>574</v>
      </c>
      <c r="AX164" s="21">
        <v>30.347300000000001</v>
      </c>
      <c r="AY164" s="21">
        <v>-999</v>
      </c>
      <c r="AZ164" s="21">
        <v>-999</v>
      </c>
      <c r="BA164" s="21">
        <v>12.438650000000001</v>
      </c>
      <c r="BB164" s="21">
        <v>10.138</v>
      </c>
      <c r="BC164" s="9">
        <v>-999</v>
      </c>
      <c r="BD164" s="9">
        <v>-999</v>
      </c>
      <c r="BE164" s="29">
        <v>-999</v>
      </c>
      <c r="BF164" s="7">
        <v>-999</v>
      </c>
      <c r="BG164" s="7">
        <v>-999</v>
      </c>
      <c r="BH164" s="7">
        <v>-999</v>
      </c>
      <c r="BI164" s="7">
        <v>-999</v>
      </c>
      <c r="BJ164" s="2">
        <v>-999</v>
      </c>
      <c r="BK164" s="2">
        <v>-999</v>
      </c>
      <c r="BL164" s="7">
        <v>-999</v>
      </c>
      <c r="BM164" s="2">
        <v>-999</v>
      </c>
    </row>
    <row r="165" spans="1:65" x14ac:dyDescent="0.25">
      <c r="A165" s="1">
        <v>3789</v>
      </c>
      <c r="B165" s="1" t="s">
        <v>51</v>
      </c>
      <c r="C165" s="46">
        <v>41935</v>
      </c>
      <c r="D165" s="47">
        <v>0.86980000000039603</v>
      </c>
      <c r="E165" s="31">
        <v>-122.454333333333</v>
      </c>
      <c r="F165" s="31">
        <v>47.703333333333298</v>
      </c>
      <c r="G165" s="1">
        <v>28</v>
      </c>
      <c r="H165" s="1">
        <v>16</v>
      </c>
      <c r="I165" s="1" t="str">
        <f t="shared" si="6"/>
        <v>28_16</v>
      </c>
      <c r="J165" s="31">
        <v>10.157</v>
      </c>
      <c r="K165" s="31">
        <v>10.071999999999999</v>
      </c>
      <c r="L165" s="31">
        <v>12.4375</v>
      </c>
      <c r="M165" s="31">
        <v>30.349900000000002</v>
      </c>
      <c r="N165" s="4">
        <v>22.900300671438458</v>
      </c>
      <c r="O165" s="4">
        <v>186.17672299999998</v>
      </c>
      <c r="P165" s="85">
        <v>2</v>
      </c>
      <c r="Q165" s="21">
        <v>23.892874865554301</v>
      </c>
      <c r="R165" s="21">
        <v>0.37731710383675199</v>
      </c>
      <c r="S165" s="21">
        <v>0.554151301944946</v>
      </c>
      <c r="T165" s="21">
        <v>2.3661107344032302</v>
      </c>
      <c r="U165" s="21">
        <v>46.319926308853198</v>
      </c>
      <c r="V165" s="48">
        <v>1.0434000000000001</v>
      </c>
      <c r="W165" s="51">
        <v>0.56000000000000005</v>
      </c>
      <c r="X165" s="51">
        <v>0.6</v>
      </c>
      <c r="Y165" s="51">
        <f t="shared" si="7"/>
        <v>0.58000000000000007</v>
      </c>
      <c r="Z165" s="51">
        <v>0.39</v>
      </c>
      <c r="AA165" s="51">
        <v>0.38</v>
      </c>
      <c r="AB165" s="51">
        <f t="shared" si="8"/>
        <v>0.38500000000000001</v>
      </c>
      <c r="AE165" s="3"/>
      <c r="AI165" s="41"/>
      <c r="AJ165" s="3"/>
      <c r="AM165" s="3"/>
      <c r="AQ165" s="31"/>
      <c r="AR165" s="3"/>
      <c r="AS165" s="9">
        <v>23.408545502682834</v>
      </c>
      <c r="AT165" s="9">
        <v>0.3696685578359013</v>
      </c>
      <c r="AU165" s="9">
        <v>0.54291817288384991</v>
      </c>
      <c r="AV165" s="9">
        <v>2.318147611048452</v>
      </c>
      <c r="AW165" s="9">
        <v>45.380981099301927</v>
      </c>
      <c r="AX165" s="21">
        <v>30.349900000000002</v>
      </c>
      <c r="AY165" s="21">
        <v>2.318147611048452</v>
      </c>
      <c r="AZ165" s="21">
        <v>45.380981099301927</v>
      </c>
      <c r="BA165" s="21">
        <v>12.4375</v>
      </c>
      <c r="BB165" s="21">
        <v>10.157</v>
      </c>
      <c r="BC165" s="9">
        <v>-999</v>
      </c>
      <c r="BD165" s="9">
        <v>-999</v>
      </c>
      <c r="BE165" s="29">
        <v>-999</v>
      </c>
      <c r="BF165" s="7">
        <v>-999</v>
      </c>
      <c r="BG165" s="7">
        <v>-999</v>
      </c>
      <c r="BH165" s="7">
        <v>-999</v>
      </c>
      <c r="BI165" s="7">
        <v>-999</v>
      </c>
      <c r="BJ165" s="2">
        <v>-999</v>
      </c>
      <c r="BK165" s="2">
        <v>-999</v>
      </c>
      <c r="BL165" s="7">
        <v>-999</v>
      </c>
      <c r="BM165" s="2">
        <v>-999</v>
      </c>
    </row>
    <row r="166" spans="1:65" x14ac:dyDescent="0.25">
      <c r="A166" s="1">
        <v>3790</v>
      </c>
      <c r="B166" s="1" t="s">
        <v>51</v>
      </c>
      <c r="C166" s="46">
        <v>41935</v>
      </c>
      <c r="D166" s="47">
        <v>0.87019999999756703</v>
      </c>
      <c r="E166" s="31">
        <v>-122.454333333333</v>
      </c>
      <c r="F166" s="31">
        <v>47.703333333333298</v>
      </c>
      <c r="G166" s="1">
        <v>28</v>
      </c>
      <c r="H166" s="1">
        <v>17</v>
      </c>
      <c r="I166" s="1" t="str">
        <f t="shared" si="6"/>
        <v>28_17</v>
      </c>
      <c r="J166" s="31">
        <v>5.0330000000000004</v>
      </c>
      <c r="K166" s="31">
        <v>4.9909999999999997</v>
      </c>
      <c r="L166" s="31">
        <v>12.597799999999999</v>
      </c>
      <c r="M166" s="31">
        <v>30.0809</v>
      </c>
      <c r="N166" s="4">
        <v>22.662104504433501</v>
      </c>
      <c r="O166" s="4">
        <v>205.37761899999998</v>
      </c>
      <c r="P166" s="85">
        <v>2</v>
      </c>
      <c r="V166" s="48">
        <v>1.2110000000000001</v>
      </c>
      <c r="W166" s="51">
        <v>0.64</v>
      </c>
      <c r="X166" s="51">
        <v>0.77</v>
      </c>
      <c r="Y166" s="51">
        <f t="shared" si="7"/>
        <v>0.70500000000000007</v>
      </c>
      <c r="Z166" s="51">
        <v>0.37</v>
      </c>
      <c r="AA166" s="51">
        <v>0.4</v>
      </c>
      <c r="AB166" s="51">
        <f t="shared" si="8"/>
        <v>0.38500000000000001</v>
      </c>
      <c r="AE166" s="3"/>
      <c r="AI166" s="41"/>
      <c r="AJ166" s="3"/>
      <c r="AM166" s="3"/>
      <c r="AQ166" s="31"/>
      <c r="AR166" s="3"/>
      <c r="AS166" s="9" t="s">
        <v>574</v>
      </c>
      <c r="AT166" s="9" t="s">
        <v>574</v>
      </c>
      <c r="AU166" s="9" t="s">
        <v>574</v>
      </c>
      <c r="AV166" s="9" t="s">
        <v>574</v>
      </c>
      <c r="AW166" s="9" t="s">
        <v>574</v>
      </c>
      <c r="AX166" s="21">
        <v>30.0809</v>
      </c>
      <c r="AY166" s="21">
        <v>-999</v>
      </c>
      <c r="AZ166" s="21">
        <v>-999</v>
      </c>
      <c r="BA166" s="21">
        <v>12.597799999999999</v>
      </c>
      <c r="BB166" s="21">
        <v>5.0330000000000004</v>
      </c>
      <c r="BC166" s="9">
        <v>-999</v>
      </c>
      <c r="BD166" s="9">
        <v>-999</v>
      </c>
      <c r="BE166" s="29">
        <v>-999</v>
      </c>
      <c r="BF166" s="7">
        <v>-999</v>
      </c>
      <c r="BG166" s="7">
        <v>-999</v>
      </c>
      <c r="BH166" s="7">
        <v>-999</v>
      </c>
      <c r="BI166" s="7">
        <v>-999</v>
      </c>
      <c r="BJ166" s="2">
        <v>-999</v>
      </c>
      <c r="BK166" s="2">
        <v>-999</v>
      </c>
      <c r="BL166" s="7">
        <v>-999</v>
      </c>
      <c r="BM166" s="2">
        <v>-999</v>
      </c>
    </row>
    <row r="167" spans="1:65" x14ac:dyDescent="0.25">
      <c r="A167" s="1">
        <v>3791</v>
      </c>
      <c r="B167" s="1" t="s">
        <v>51</v>
      </c>
      <c r="C167" s="46">
        <v>41935</v>
      </c>
      <c r="D167" s="47">
        <v>0.870300000002317</v>
      </c>
      <c r="E167" s="31">
        <v>-122.454333333333</v>
      </c>
      <c r="F167" s="31">
        <v>47.703333333333298</v>
      </c>
      <c r="G167" s="1">
        <v>28</v>
      </c>
      <c r="H167" s="1">
        <v>18</v>
      </c>
      <c r="I167" s="1" t="str">
        <f t="shared" si="6"/>
        <v>28_18</v>
      </c>
      <c r="J167" s="31">
        <v>5.0110000000000001</v>
      </c>
      <c r="K167" s="31">
        <v>4.9690000000000003</v>
      </c>
      <c r="L167" s="31">
        <v>12.59385</v>
      </c>
      <c r="M167" s="31">
        <v>30.08905</v>
      </c>
      <c r="N167" s="4">
        <v>22.669152328896985</v>
      </c>
      <c r="O167" s="4">
        <v>206.58291999999997</v>
      </c>
      <c r="P167" s="85">
        <v>2</v>
      </c>
      <c r="Q167" s="21">
        <v>23.233027260070099</v>
      </c>
      <c r="R167" s="21">
        <v>0.377615155701987</v>
      </c>
      <c r="S167" s="21">
        <v>0.83281567435434201</v>
      </c>
      <c r="T167" s="21">
        <v>2.2655063216069702</v>
      </c>
      <c r="U167" s="21">
        <v>45.739764476565</v>
      </c>
      <c r="V167" s="48">
        <v>1.1691</v>
      </c>
      <c r="W167" s="51">
        <v>0.73</v>
      </c>
      <c r="X167" s="51">
        <v>0.75</v>
      </c>
      <c r="Y167" s="51">
        <f t="shared" si="7"/>
        <v>0.74</v>
      </c>
      <c r="Z167" s="51">
        <v>0.38</v>
      </c>
      <c r="AA167" s="51">
        <v>0.39</v>
      </c>
      <c r="AB167" s="51">
        <f t="shared" si="8"/>
        <v>0.38500000000000001</v>
      </c>
      <c r="AE167" s="3"/>
      <c r="AI167" s="41"/>
      <c r="AJ167" s="3"/>
      <c r="AM167" s="3"/>
      <c r="AQ167" s="31"/>
      <c r="AR167" s="3"/>
      <c r="AS167" s="9">
        <v>22.766483454890455</v>
      </c>
      <c r="AT167" s="9">
        <v>0.37003224325314338</v>
      </c>
      <c r="AU167" s="9">
        <v>0.81609185315888777</v>
      </c>
      <c r="AV167" s="9">
        <v>2.2200125541306321</v>
      </c>
      <c r="AW167" s="9">
        <v>44.821261539860188</v>
      </c>
      <c r="AX167" s="21">
        <v>30.08905</v>
      </c>
      <c r="AY167" s="21">
        <v>2.2200125541306321</v>
      </c>
      <c r="AZ167" s="21">
        <v>44.821261539860188</v>
      </c>
      <c r="BA167" s="21">
        <v>12.59385</v>
      </c>
      <c r="BB167" s="21">
        <v>5.0110000000000001</v>
      </c>
      <c r="BC167" s="9">
        <v>-999</v>
      </c>
      <c r="BD167" s="9">
        <v>-999</v>
      </c>
      <c r="BE167" s="29">
        <v>-999</v>
      </c>
      <c r="BF167" s="7">
        <v>-999</v>
      </c>
      <c r="BG167" s="7">
        <v>-999</v>
      </c>
      <c r="BH167" s="7">
        <v>-999</v>
      </c>
      <c r="BI167" s="7">
        <v>-999</v>
      </c>
      <c r="BJ167" s="2">
        <v>-999</v>
      </c>
      <c r="BK167" s="2">
        <v>-999</v>
      </c>
      <c r="BL167" s="7">
        <v>-999</v>
      </c>
      <c r="BM167" s="2">
        <v>-999</v>
      </c>
    </row>
    <row r="168" spans="1:65" x14ac:dyDescent="0.25">
      <c r="A168" s="1">
        <v>3792</v>
      </c>
      <c r="B168" s="1" t="s">
        <v>51</v>
      </c>
      <c r="C168" s="46">
        <v>41935</v>
      </c>
      <c r="D168" s="47">
        <v>0.870799999996962</v>
      </c>
      <c r="E168" s="31">
        <v>-122.454333333333</v>
      </c>
      <c r="F168" s="31">
        <v>47.703333333333298</v>
      </c>
      <c r="G168" s="1">
        <v>28</v>
      </c>
      <c r="H168" s="1">
        <v>19</v>
      </c>
      <c r="I168" s="1" t="str">
        <f t="shared" si="6"/>
        <v>28_19</v>
      </c>
      <c r="J168" s="31">
        <v>1.29</v>
      </c>
      <c r="K168" s="31">
        <v>1.2789999999999999</v>
      </c>
      <c r="L168" s="31">
        <v>12.69215</v>
      </c>
      <c r="M168" s="31">
        <v>29.822050000000001</v>
      </c>
      <c r="N168" s="4">
        <v>22.444101123280348</v>
      </c>
      <c r="O168" s="4">
        <v>215.19311199999999</v>
      </c>
      <c r="P168" s="85">
        <v>3</v>
      </c>
      <c r="V168" s="48">
        <v>1.3267</v>
      </c>
      <c r="W168" s="51">
        <v>0.85</v>
      </c>
      <c r="X168" s="51">
        <v>0.83</v>
      </c>
      <c r="Y168" s="51">
        <f t="shared" si="7"/>
        <v>0.84</v>
      </c>
      <c r="Z168" s="51">
        <v>0.38</v>
      </c>
      <c r="AA168" s="51">
        <v>0.36</v>
      </c>
      <c r="AB168" s="51">
        <f t="shared" si="8"/>
        <v>0.37</v>
      </c>
      <c r="AE168" s="3"/>
      <c r="AI168" s="41"/>
      <c r="AJ168" s="3"/>
      <c r="AM168" s="3"/>
      <c r="AQ168" s="31"/>
      <c r="AR168" s="3"/>
      <c r="AS168" s="9" t="s">
        <v>574</v>
      </c>
      <c r="AT168" s="9" t="s">
        <v>574</v>
      </c>
      <c r="AU168" s="9" t="s">
        <v>574</v>
      </c>
      <c r="AV168" s="9" t="s">
        <v>574</v>
      </c>
      <c r="AW168" s="9" t="s">
        <v>574</v>
      </c>
      <c r="AX168" s="21">
        <v>29.822050000000001</v>
      </c>
      <c r="AY168" s="21">
        <v>-999</v>
      </c>
      <c r="AZ168" s="21">
        <v>-999</v>
      </c>
      <c r="BA168" s="21">
        <v>12.69215</v>
      </c>
      <c r="BB168" s="21">
        <v>1.29</v>
      </c>
      <c r="BC168" s="9">
        <v>-999</v>
      </c>
      <c r="BD168" s="9">
        <v>-999</v>
      </c>
      <c r="BE168" s="29">
        <v>-999</v>
      </c>
      <c r="BF168" s="7">
        <v>-999</v>
      </c>
      <c r="BG168" s="7">
        <v>-999</v>
      </c>
      <c r="BH168" s="7">
        <v>-999</v>
      </c>
      <c r="BI168" s="7">
        <v>-999</v>
      </c>
      <c r="BJ168" s="2">
        <v>-999</v>
      </c>
      <c r="BK168" s="2">
        <v>-999</v>
      </c>
      <c r="BL168" s="7">
        <v>-999</v>
      </c>
      <c r="BM168" s="2">
        <v>-999</v>
      </c>
    </row>
    <row r="169" spans="1:65" x14ac:dyDescent="0.25">
      <c r="A169" s="1">
        <v>3793</v>
      </c>
      <c r="B169" s="1" t="s">
        <v>51</v>
      </c>
      <c r="C169" s="46">
        <v>41935</v>
      </c>
      <c r="D169" s="47">
        <v>0.87099999999918498</v>
      </c>
      <c r="E169" s="31">
        <v>-122.454333333333</v>
      </c>
      <c r="F169" s="31">
        <v>47.703333333333298</v>
      </c>
      <c r="G169" s="1">
        <v>28</v>
      </c>
      <c r="H169" s="1">
        <v>20</v>
      </c>
      <c r="I169" s="1" t="str">
        <f t="shared" si="6"/>
        <v>28_20</v>
      </c>
      <c r="J169" s="31">
        <v>1.278</v>
      </c>
      <c r="K169" s="31">
        <v>1.2669999999999999</v>
      </c>
      <c r="L169" s="31">
        <v>12.697150000000001</v>
      </c>
      <c r="M169" s="31">
        <v>29.8352</v>
      </c>
      <c r="N169" s="4">
        <v>22.453336840535712</v>
      </c>
      <c r="O169" s="4">
        <v>219.32197599999998</v>
      </c>
      <c r="P169" s="85">
        <v>3</v>
      </c>
      <c r="Q169" s="21">
        <v>22.017151061749399</v>
      </c>
      <c r="R169" s="21">
        <v>0.39011218833032202</v>
      </c>
      <c r="S169" s="21">
        <v>0.52331844404293804</v>
      </c>
      <c r="T169" s="21">
        <v>2.15535309597194</v>
      </c>
      <c r="U169" s="21">
        <v>45.403221164842201</v>
      </c>
      <c r="V169" s="48">
        <v>1.3749</v>
      </c>
      <c r="W169" s="51">
        <v>0.83</v>
      </c>
      <c r="X169" s="51">
        <v>0.99</v>
      </c>
      <c r="Y169" s="51">
        <f t="shared" si="7"/>
        <v>0.90999999999999992</v>
      </c>
      <c r="Z169" s="51">
        <v>0.34</v>
      </c>
      <c r="AA169" s="51">
        <v>0.36</v>
      </c>
      <c r="AB169" s="51">
        <f t="shared" si="8"/>
        <v>0.35</v>
      </c>
      <c r="AC169" s="9">
        <v>2052.21</v>
      </c>
      <c r="AD169" s="9">
        <v>2007.3</v>
      </c>
      <c r="AE169" s="1">
        <v>2</v>
      </c>
      <c r="AF169" s="1">
        <v>2</v>
      </c>
      <c r="AI169" s="41"/>
      <c r="AJ169" s="3">
        <v>1</v>
      </c>
      <c r="AK169" s="9"/>
      <c r="AL169" s="9"/>
      <c r="AQ169" s="31"/>
      <c r="AR169" s="3"/>
      <c r="AS169" s="9">
        <v>21.579091305847527</v>
      </c>
      <c r="AT169" s="9">
        <v>0.38235040073504956</v>
      </c>
      <c r="AU169" s="9">
        <v>0.51290634534708701</v>
      </c>
      <c r="AV169" s="9">
        <v>2.1124695526626454</v>
      </c>
      <c r="AW169" s="9">
        <v>44.499865234510985</v>
      </c>
      <c r="AX169" s="21">
        <v>29.8352</v>
      </c>
      <c r="AY169" s="21">
        <v>2.1124695526626454</v>
      </c>
      <c r="AZ169" s="21">
        <v>44.499865234510985</v>
      </c>
      <c r="BA169" s="21">
        <v>12.697150000000001</v>
      </c>
      <c r="BB169" s="21">
        <v>1.278</v>
      </c>
      <c r="BC169" s="9">
        <v>2052.21</v>
      </c>
      <c r="BD169" s="9">
        <v>2007.3</v>
      </c>
      <c r="BE169" s="29">
        <v>7.6755163687789159</v>
      </c>
      <c r="BF169" s="7">
        <v>945.79740145418566</v>
      </c>
      <c r="BG169" s="7">
        <v>39.026576184974772</v>
      </c>
      <c r="BH169" s="7">
        <v>1913.8940635207964</v>
      </c>
      <c r="BI169" s="7">
        <v>54.379360294228832</v>
      </c>
      <c r="BJ169" s="2">
        <v>1.3362159804095619</v>
      </c>
      <c r="BK169" s="2">
        <v>0.84381968219667192</v>
      </c>
      <c r="BL169" s="7">
        <v>18.124716267599091</v>
      </c>
      <c r="BM169" s="2">
        <v>1022.4590999976917</v>
      </c>
    </row>
    <row r="170" spans="1:65" ht="31.5" x14ac:dyDescent="0.25">
      <c r="A170" s="1">
        <v>3889</v>
      </c>
      <c r="B170" s="1" t="s">
        <v>51</v>
      </c>
      <c r="C170" s="46">
        <v>41941</v>
      </c>
      <c r="D170" s="47">
        <v>0.82200000000011597</v>
      </c>
      <c r="E170" s="31">
        <v>-122.70033333333301</v>
      </c>
      <c r="F170" s="31">
        <v>47.276666666666699</v>
      </c>
      <c r="G170" s="1">
        <v>38</v>
      </c>
      <c r="H170" s="1">
        <v>1</v>
      </c>
      <c r="I170" s="1" t="str">
        <f t="shared" si="6"/>
        <v>38_1</v>
      </c>
      <c r="J170" s="31">
        <v>95.864000000000004</v>
      </c>
      <c r="K170" s="31">
        <v>95.043999999999997</v>
      </c>
      <c r="L170" s="31">
        <v>12.58545</v>
      </c>
      <c r="M170" s="31">
        <v>30.191099999999999</v>
      </c>
      <c r="N170" s="4">
        <v>22.749715779166763</v>
      </c>
      <c r="O170" s="4">
        <v>177.38994772300214</v>
      </c>
      <c r="P170" s="85">
        <v>2</v>
      </c>
      <c r="Q170" s="21">
        <v>22.670784574669199</v>
      </c>
      <c r="R170" s="21">
        <v>0</v>
      </c>
      <c r="S170" s="21">
        <v>1.05494480151229</v>
      </c>
      <c r="T170" s="21">
        <v>2.4595196597353501</v>
      </c>
      <c r="U170" s="21">
        <v>48.938644990548198</v>
      </c>
      <c r="V170" s="48">
        <v>0.98560000000000003</v>
      </c>
      <c r="W170" s="51"/>
      <c r="X170" s="51"/>
      <c r="Y170" s="51" t="str">
        <f t="shared" si="7"/>
        <v/>
      </c>
      <c r="Z170" s="51"/>
      <c r="AA170" s="51"/>
      <c r="AB170" s="51" t="str">
        <f t="shared" si="8"/>
        <v/>
      </c>
      <c r="AC170" s="31">
        <v>2080.39</v>
      </c>
      <c r="AD170" s="31">
        <v>2029.96561159932</v>
      </c>
      <c r="AE170" s="11"/>
      <c r="AF170" s="13"/>
      <c r="AG170" s="13"/>
      <c r="AH170" s="13"/>
      <c r="AI170" s="41" t="s">
        <v>60</v>
      </c>
      <c r="AJ170" s="13">
        <v>2</v>
      </c>
      <c r="AM170" s="11"/>
      <c r="AN170" s="13"/>
      <c r="AO170" s="13"/>
      <c r="AP170" s="13"/>
      <c r="AQ170" s="31"/>
      <c r="AR170" s="13"/>
      <c r="AS170" s="9">
        <v>22.213847583485428</v>
      </c>
      <c r="AT170" s="9">
        <v>0</v>
      </c>
      <c r="AU170" s="9">
        <v>1.0336820480385267</v>
      </c>
      <c r="AV170" s="9">
        <v>2.4099472459807547</v>
      </c>
      <c r="AW170" s="9">
        <v>47.952270781885943</v>
      </c>
      <c r="AX170" s="21">
        <v>30.191099999999999</v>
      </c>
      <c r="AY170" s="21">
        <v>2.4099472459807547</v>
      </c>
      <c r="AZ170" s="21">
        <v>47.952270781885943</v>
      </c>
      <c r="BA170" s="21">
        <v>12.58545</v>
      </c>
      <c r="BB170" s="21">
        <v>95.864000000000004</v>
      </c>
      <c r="BC170" s="9">
        <v>2080.39</v>
      </c>
      <c r="BD170" s="9">
        <v>2029.96561159932</v>
      </c>
      <c r="BE170" s="29">
        <v>7.6874153632285855</v>
      </c>
      <c r="BF170" s="7">
        <v>919.07145875730964</v>
      </c>
      <c r="BG170" s="7">
        <v>37.981407480970041</v>
      </c>
      <c r="BH170" s="7">
        <v>1934.8461521731701</v>
      </c>
      <c r="BI170" s="7">
        <v>57.138051945179924</v>
      </c>
      <c r="BJ170" s="2">
        <v>1.3777568689276674</v>
      </c>
      <c r="BK170" s="2">
        <v>0.87179737367764509</v>
      </c>
      <c r="BL170" s="7">
        <v>17.966578790731123</v>
      </c>
      <c r="BM170" s="2">
        <v>1023.1815558359613</v>
      </c>
    </row>
    <row r="171" spans="1:65" ht="31.5" x14ac:dyDescent="0.25">
      <c r="A171" s="1">
        <v>3890</v>
      </c>
      <c r="B171" s="1" t="s">
        <v>51</v>
      </c>
      <c r="C171" s="46">
        <v>41941</v>
      </c>
      <c r="D171" s="47">
        <v>0.82310000000143202</v>
      </c>
      <c r="E171" s="31">
        <v>-122.70033333333301</v>
      </c>
      <c r="F171" s="31">
        <v>47.276666666666699</v>
      </c>
      <c r="G171" s="1">
        <v>38</v>
      </c>
      <c r="H171" s="1">
        <v>2</v>
      </c>
      <c r="I171" s="1" t="str">
        <f t="shared" si="6"/>
        <v>38_2</v>
      </c>
      <c r="J171" s="31">
        <v>80.905000000000001</v>
      </c>
      <c r="K171" s="31">
        <v>80.215999999999994</v>
      </c>
      <c r="L171" s="31">
        <v>12.623799999999999</v>
      </c>
      <c r="M171" s="31">
        <v>30.1846</v>
      </c>
      <c r="N171" s="4">
        <v>22.73749160997545</v>
      </c>
      <c r="O171" s="4">
        <v>177.08126962897117</v>
      </c>
      <c r="P171" s="85">
        <v>2</v>
      </c>
      <c r="Q171" s="21">
        <v>22.649299362003799</v>
      </c>
      <c r="R171" s="21">
        <v>0</v>
      </c>
      <c r="S171" s="21">
        <v>1.13907415879017</v>
      </c>
      <c r="T171" s="21">
        <v>2.4138398700378101</v>
      </c>
      <c r="U171" s="21">
        <v>49.217178355387503</v>
      </c>
      <c r="V171" s="48">
        <v>1.0194000000000001</v>
      </c>
      <c r="W171" s="51"/>
      <c r="X171" s="51"/>
      <c r="Y171" s="51" t="str">
        <f t="shared" si="7"/>
        <v/>
      </c>
      <c r="Z171" s="51"/>
      <c r="AA171" s="51"/>
      <c r="AB171" s="51" t="str">
        <f t="shared" si="8"/>
        <v/>
      </c>
      <c r="AC171" s="31">
        <v>2087.17</v>
      </c>
      <c r="AD171" s="31">
        <v>2022.22505241932</v>
      </c>
      <c r="AE171" s="11"/>
      <c r="AF171" s="13"/>
      <c r="AG171" s="13"/>
      <c r="AH171" s="13"/>
      <c r="AI171" s="41" t="s">
        <v>60</v>
      </c>
      <c r="AJ171" s="13">
        <v>2</v>
      </c>
      <c r="AM171" s="11"/>
      <c r="AN171" s="13"/>
      <c r="AO171" s="13"/>
      <c r="AP171" s="13"/>
      <c r="AQ171" s="31"/>
      <c r="AR171" s="13"/>
      <c r="AS171" s="9">
        <v>22.192902542193814</v>
      </c>
      <c r="AT171" s="9">
        <v>0</v>
      </c>
      <c r="AU171" s="9">
        <v>1.1161211386860825</v>
      </c>
      <c r="AV171" s="9">
        <v>2.3651995645427997</v>
      </c>
      <c r="AW171" s="9">
        <v>48.225423011330257</v>
      </c>
      <c r="AX171" s="21">
        <v>30.1846</v>
      </c>
      <c r="AY171" s="21">
        <v>2.3651995645427997</v>
      </c>
      <c r="AZ171" s="21">
        <v>48.225423011330257</v>
      </c>
      <c r="BA171" s="21">
        <v>12.623799999999999</v>
      </c>
      <c r="BB171" s="21">
        <v>80.905000000000001</v>
      </c>
      <c r="BC171" s="9">
        <v>2087.17</v>
      </c>
      <c r="BD171" s="9">
        <v>2022.22505241932</v>
      </c>
      <c r="BE171" s="29">
        <v>7.7387623303815465</v>
      </c>
      <c r="BF171" s="7">
        <v>813.76387470804195</v>
      </c>
      <c r="BG171" s="7">
        <v>33.589886757465536</v>
      </c>
      <c r="BH171" s="7">
        <v>1924.645760344916</v>
      </c>
      <c r="BI171" s="7">
        <v>63.989405316938608</v>
      </c>
      <c r="BJ171" s="2">
        <v>1.547167172383531</v>
      </c>
      <c r="BK171" s="2">
        <v>0.97887491169025798</v>
      </c>
      <c r="BL171" s="7">
        <v>17.418897400668467</v>
      </c>
      <c r="BM171" s="2">
        <v>1023.1019505790412</v>
      </c>
    </row>
    <row r="172" spans="1:65" ht="31.5" x14ac:dyDescent="0.25">
      <c r="A172" s="1">
        <v>3891</v>
      </c>
      <c r="B172" s="1" t="s">
        <v>51</v>
      </c>
      <c r="C172" s="46">
        <v>41941</v>
      </c>
      <c r="D172" s="47">
        <v>0.82400000000052398</v>
      </c>
      <c r="E172" s="31">
        <v>-122.70033333333301</v>
      </c>
      <c r="F172" s="31">
        <v>47.276666666666699</v>
      </c>
      <c r="G172" s="1">
        <v>38</v>
      </c>
      <c r="H172" s="1">
        <v>3</v>
      </c>
      <c r="I172" s="1" t="str">
        <f t="shared" si="6"/>
        <v>38_3</v>
      </c>
      <c r="J172" s="31">
        <v>50.462000000000003</v>
      </c>
      <c r="K172" s="31">
        <v>50.036000000000001</v>
      </c>
      <c r="L172" s="31">
        <v>12.79335</v>
      </c>
      <c r="M172" s="31">
        <v>30.137899999999998</v>
      </c>
      <c r="N172" s="4">
        <v>22.669386904434305</v>
      </c>
      <c r="O172" s="4">
        <v>177.72087014968358</v>
      </c>
      <c r="P172" s="85">
        <v>2</v>
      </c>
      <c r="Q172" s="21">
        <v>21.852880510397</v>
      </c>
      <c r="R172" s="21">
        <v>0.43952557655954599</v>
      </c>
      <c r="S172" s="21">
        <v>1.4463610207939499</v>
      </c>
      <c r="T172" s="21">
        <v>2.33116488657845</v>
      </c>
      <c r="U172" s="21">
        <v>48.774154706994302</v>
      </c>
      <c r="V172" s="48">
        <v>1.0692999999999999</v>
      </c>
      <c r="W172" s="51"/>
      <c r="X172" s="51"/>
      <c r="Y172" s="51" t="str">
        <f t="shared" si="7"/>
        <v/>
      </c>
      <c r="Z172" s="51"/>
      <c r="AA172" s="51"/>
      <c r="AB172" s="51" t="str">
        <f t="shared" si="8"/>
        <v/>
      </c>
      <c r="AC172" s="31">
        <v>2083.1999999999998</v>
      </c>
      <c r="AD172" s="31">
        <v>2019.01077323753</v>
      </c>
      <c r="AE172" s="11"/>
      <c r="AF172" s="13"/>
      <c r="AG172" s="13"/>
      <c r="AH172" s="13"/>
      <c r="AI172" s="41" t="s">
        <v>60</v>
      </c>
      <c r="AJ172" s="13">
        <v>2</v>
      </c>
      <c r="AM172" s="11"/>
      <c r="AN172" s="13"/>
      <c r="AO172" s="13"/>
      <c r="AP172" s="13"/>
      <c r="AQ172" s="31"/>
      <c r="AR172" s="13"/>
      <c r="AS172" s="9">
        <v>21.41327464536419</v>
      </c>
      <c r="AT172" s="9">
        <v>0.43068381214338236</v>
      </c>
      <c r="AU172" s="9">
        <v>1.4172651408529346</v>
      </c>
      <c r="AV172" s="9">
        <v>2.2842697527304954</v>
      </c>
      <c r="AW172" s="9">
        <v>47.792984080036859</v>
      </c>
      <c r="AX172" s="21">
        <v>30.137899999999998</v>
      </c>
      <c r="AY172" s="21">
        <v>2.2842697527304954</v>
      </c>
      <c r="AZ172" s="21">
        <v>47.792984080036859</v>
      </c>
      <c r="BA172" s="21">
        <v>12.79335</v>
      </c>
      <c r="BB172" s="21">
        <v>50.462000000000003</v>
      </c>
      <c r="BC172" s="9">
        <v>2083.1999999999998</v>
      </c>
      <c r="BD172" s="9">
        <v>2019.01077323753</v>
      </c>
      <c r="BE172" s="29">
        <v>7.7359110971625089</v>
      </c>
      <c r="BF172" s="7">
        <v>821.54030487243426</v>
      </c>
      <c r="BG172" s="7">
        <v>33.738460124108961</v>
      </c>
      <c r="BH172" s="7">
        <v>1921.5917602671689</v>
      </c>
      <c r="BI172" s="7">
        <v>63.680552846251999</v>
      </c>
      <c r="BJ172" s="2">
        <v>1.5486716384878114</v>
      </c>
      <c r="BK172" s="2">
        <v>0.9796577998879259</v>
      </c>
      <c r="BL172" s="7">
        <v>17.429591960946002</v>
      </c>
      <c r="BM172" s="2">
        <v>1022.896642654139</v>
      </c>
    </row>
    <row r="173" spans="1:65" ht="31.5" x14ac:dyDescent="0.25">
      <c r="A173" s="1">
        <v>3892</v>
      </c>
      <c r="B173" s="1" t="s">
        <v>51</v>
      </c>
      <c r="C173" s="46">
        <v>41941</v>
      </c>
      <c r="D173" s="47">
        <v>0.82469999999739196</v>
      </c>
      <c r="E173" s="31">
        <v>-122.70033333333301</v>
      </c>
      <c r="F173" s="31">
        <v>47.276666666666699</v>
      </c>
      <c r="G173" s="1">
        <v>38</v>
      </c>
      <c r="H173" s="1">
        <v>4</v>
      </c>
      <c r="I173" s="1" t="str">
        <f t="shared" si="6"/>
        <v>38_4</v>
      </c>
      <c r="J173" s="31">
        <v>30.181999999999999</v>
      </c>
      <c r="K173" s="31">
        <v>29.928999999999998</v>
      </c>
      <c r="L173" s="31">
        <v>12.901149999999999</v>
      </c>
      <c r="M173" s="31">
        <v>30.125</v>
      </c>
      <c r="N173" s="4">
        <v>22.638940687472427</v>
      </c>
      <c r="O173" s="4">
        <v>171.96155296182991</v>
      </c>
      <c r="P173" s="85">
        <v>2</v>
      </c>
      <c r="Q173" s="21">
        <v>21.923089976370498</v>
      </c>
      <c r="R173" s="21">
        <v>0.54089611058601095</v>
      </c>
      <c r="S173" s="21">
        <v>1.46349017013233</v>
      </c>
      <c r="T173" s="21">
        <v>2.48894644848771</v>
      </c>
      <c r="U173" s="21">
        <v>49.293230567107798</v>
      </c>
      <c r="V173" s="48">
        <v>0.88959999999999995</v>
      </c>
      <c r="W173" s="51"/>
      <c r="X173" s="51"/>
      <c r="Y173" s="51" t="str">
        <f t="shared" si="7"/>
        <v/>
      </c>
      <c r="Z173" s="51"/>
      <c r="AA173" s="51"/>
      <c r="AB173" s="51" t="str">
        <f t="shared" si="8"/>
        <v/>
      </c>
      <c r="AC173" s="31">
        <v>2081.34</v>
      </c>
      <c r="AD173" s="31">
        <v>2026.8098294832701</v>
      </c>
      <c r="AE173" s="11"/>
      <c r="AF173" s="13"/>
      <c r="AG173" s="13"/>
      <c r="AH173" s="13"/>
      <c r="AI173" s="41" t="s">
        <v>60</v>
      </c>
      <c r="AJ173" s="13">
        <v>2</v>
      </c>
      <c r="AM173" s="11"/>
      <c r="AN173" s="13"/>
      <c r="AO173" s="13"/>
      <c r="AP173" s="13"/>
      <c r="AQ173" s="31"/>
      <c r="AR173" s="13"/>
      <c r="AS173" s="9">
        <v>21.482277541071813</v>
      </c>
      <c r="AT173" s="9">
        <v>0.53002019245549192</v>
      </c>
      <c r="AU173" s="9">
        <v>1.4340634485056314</v>
      </c>
      <c r="AV173" s="9">
        <v>2.4389006499041872</v>
      </c>
      <c r="AW173" s="9">
        <v>48.302080641004913</v>
      </c>
      <c r="AX173" s="21">
        <v>30.125</v>
      </c>
      <c r="AY173" s="21">
        <v>2.4389006499041872</v>
      </c>
      <c r="AZ173" s="21">
        <v>48.302080641004913</v>
      </c>
      <c r="BA173" s="21">
        <v>12.901149999999999</v>
      </c>
      <c r="BB173" s="21">
        <v>30.181999999999999</v>
      </c>
      <c r="BC173" s="9">
        <v>2081.34</v>
      </c>
      <c r="BD173" s="9">
        <v>2026.8098294832701</v>
      </c>
      <c r="BE173" s="29">
        <v>7.7007693288040526</v>
      </c>
      <c r="BF173" s="7">
        <v>897.68613900653236</v>
      </c>
      <c r="BG173" s="7">
        <v>36.743074304212179</v>
      </c>
      <c r="BH173" s="7">
        <v>1930.9055111436351</v>
      </c>
      <c r="BI173" s="7">
        <v>59.161244035422591</v>
      </c>
      <c r="BJ173" s="2">
        <v>1.4441689073160946</v>
      </c>
      <c r="BK173" s="2">
        <v>0.91348956585003827</v>
      </c>
      <c r="BL173" s="7">
        <v>17.800348247138949</v>
      </c>
      <c r="BM173" s="2">
        <v>1022.7748392154141</v>
      </c>
    </row>
    <row r="174" spans="1:65" ht="31.5" x14ac:dyDescent="0.25">
      <c r="A174" s="1">
        <v>3893</v>
      </c>
      <c r="B174" s="1" t="s">
        <v>51</v>
      </c>
      <c r="C174" s="46">
        <v>41941</v>
      </c>
      <c r="D174" s="47">
        <v>0.82529999999678705</v>
      </c>
      <c r="E174" s="31">
        <v>-122.70033333333301</v>
      </c>
      <c r="F174" s="31">
        <v>47.276666666666699</v>
      </c>
      <c r="G174" s="1">
        <v>38</v>
      </c>
      <c r="H174" s="1">
        <v>5</v>
      </c>
      <c r="I174" s="1" t="str">
        <f t="shared" si="6"/>
        <v>38_5</v>
      </c>
      <c r="J174" s="31">
        <v>20.216000000000001</v>
      </c>
      <c r="K174" s="31">
        <v>20.047000000000001</v>
      </c>
      <c r="L174" s="31">
        <v>12.8956</v>
      </c>
      <c r="M174" s="31">
        <v>30.11825</v>
      </c>
      <c r="N174" s="4">
        <v>22.634776673447959</v>
      </c>
      <c r="O174" s="4">
        <v>173.76422814181146</v>
      </c>
      <c r="P174" s="85">
        <v>2</v>
      </c>
      <c r="Q174" s="21">
        <v>21.659727977315701</v>
      </c>
      <c r="R174" s="21">
        <v>0.51739115311909301</v>
      </c>
      <c r="S174" s="21">
        <v>1.4047516068052901</v>
      </c>
      <c r="T174" s="21">
        <v>2.42939107750473</v>
      </c>
      <c r="U174" s="21">
        <v>48.970452457466898</v>
      </c>
      <c r="V174" s="48">
        <v>1.0337000000000001</v>
      </c>
      <c r="W174" s="51"/>
      <c r="X174" s="51"/>
      <c r="Y174" s="51" t="str">
        <f t="shared" si="7"/>
        <v/>
      </c>
      <c r="Z174" s="51"/>
      <c r="AA174" s="51"/>
      <c r="AB174" s="51" t="str">
        <f t="shared" si="8"/>
        <v/>
      </c>
      <c r="AC174" s="31">
        <v>2083.1799999999998</v>
      </c>
      <c r="AD174" s="31">
        <v>2019.8046676464101</v>
      </c>
      <c r="AE174" s="11"/>
      <c r="AF174" s="13"/>
      <c r="AG174" s="13"/>
      <c r="AH174" s="13"/>
      <c r="AI174" s="41" t="s">
        <v>60</v>
      </c>
      <c r="AJ174" s="13">
        <v>2</v>
      </c>
      <c r="AM174" s="11"/>
      <c r="AN174" s="13"/>
      <c r="AO174" s="13"/>
      <c r="AP174" s="13"/>
      <c r="AQ174" s="31"/>
      <c r="AR174" s="13"/>
      <c r="AS174" s="9">
        <v>21.224317416795778</v>
      </c>
      <c r="AT174" s="9">
        <v>0.50699039590628003</v>
      </c>
      <c r="AU174" s="9">
        <v>1.376512854908178</v>
      </c>
      <c r="AV174" s="9">
        <v>2.380554705603557</v>
      </c>
      <c r="AW174" s="9">
        <v>47.986033254430239</v>
      </c>
      <c r="AX174" s="21">
        <v>30.11825</v>
      </c>
      <c r="AY174" s="21">
        <v>2.380554705603557</v>
      </c>
      <c r="AZ174" s="21">
        <v>47.986033254430239</v>
      </c>
      <c r="BA174" s="21">
        <v>12.8956</v>
      </c>
      <c r="BB174" s="21">
        <v>20.216000000000001</v>
      </c>
      <c r="BC174" s="9">
        <v>2083.1799999999998</v>
      </c>
      <c r="BD174" s="9">
        <v>2019.8046676464101</v>
      </c>
      <c r="BE174" s="29">
        <v>7.732645913918657</v>
      </c>
      <c r="BF174" s="7">
        <v>831.33441451653789</v>
      </c>
      <c r="BG174" s="7">
        <v>34.034495633101479</v>
      </c>
      <c r="BH174" s="7">
        <v>1922.449685133709</v>
      </c>
      <c r="BI174" s="7">
        <v>63.320486879599514</v>
      </c>
      <c r="BJ174" s="2">
        <v>1.548468071490922</v>
      </c>
      <c r="BK174" s="2">
        <v>0.97931673995920832</v>
      </c>
      <c r="BL174" s="7">
        <v>17.458172367656207</v>
      </c>
      <c r="BM174" s="2">
        <v>1022.7258142600418</v>
      </c>
    </row>
    <row r="175" spans="1:65" ht="31.5" x14ac:dyDescent="0.25">
      <c r="A175" s="1">
        <v>3894</v>
      </c>
      <c r="B175" s="1" t="s">
        <v>51</v>
      </c>
      <c r="C175" s="46">
        <v>41941</v>
      </c>
      <c r="D175" s="47">
        <v>0.82590000009804498</v>
      </c>
      <c r="E175" s="31">
        <v>-122.70033333333301</v>
      </c>
      <c r="F175" s="31">
        <v>47.276666666666699</v>
      </c>
      <c r="G175" s="1">
        <v>38</v>
      </c>
      <c r="H175" s="1">
        <v>6</v>
      </c>
      <c r="I175" s="1" t="str">
        <f t="shared" si="6"/>
        <v>38_6</v>
      </c>
      <c r="J175" s="31">
        <v>9.8610000000000007</v>
      </c>
      <c r="K175" s="31">
        <v>9.7789999999999999</v>
      </c>
      <c r="L175" s="31">
        <v>13.020099999999999</v>
      </c>
      <c r="M175" s="31">
        <v>29.930800000000001</v>
      </c>
      <c r="N175" s="4">
        <v>22.466080541472252</v>
      </c>
      <c r="O175" s="4">
        <v>206.66195822869278</v>
      </c>
      <c r="P175" s="85">
        <v>2</v>
      </c>
      <c r="Q175" s="21">
        <v>19.4771499480151</v>
      </c>
      <c r="R175" s="21">
        <v>0.52206744328922505</v>
      </c>
      <c r="S175" s="21">
        <v>1.6137548960302499</v>
      </c>
      <c r="T175" s="21">
        <v>2.3235883388468799</v>
      </c>
      <c r="U175" s="21">
        <v>47.926019943289198</v>
      </c>
      <c r="V175" s="48">
        <v>2.4426999999999999</v>
      </c>
      <c r="W175" s="51"/>
      <c r="X175" s="51"/>
      <c r="Y175" s="51" t="str">
        <f t="shared" si="7"/>
        <v/>
      </c>
      <c r="Z175" s="51"/>
      <c r="AA175" s="51"/>
      <c r="AB175" s="51" t="str">
        <f t="shared" si="8"/>
        <v/>
      </c>
      <c r="AC175" s="31">
        <v>2075.41</v>
      </c>
      <c r="AD175" s="31">
        <v>1998.41685947219</v>
      </c>
      <c r="AE175" s="11"/>
      <c r="AF175" s="13"/>
      <c r="AG175" s="13"/>
      <c r="AH175" s="13"/>
      <c r="AI175" s="41" t="s">
        <v>60</v>
      </c>
      <c r="AJ175" s="13">
        <v>2</v>
      </c>
      <c r="AM175" s="11"/>
      <c r="AN175" s="13"/>
      <c r="AO175" s="13"/>
      <c r="AP175" s="13"/>
      <c r="AQ175" s="31"/>
      <c r="AR175" s="13"/>
      <c r="AS175" s="9">
        <v>19.088271441430919</v>
      </c>
      <c r="AT175" s="9">
        <v>0.5116439055424602</v>
      </c>
      <c r="AU175" s="9">
        <v>1.581534853794291</v>
      </c>
      <c r="AV175" s="9">
        <v>2.2771958447941616</v>
      </c>
      <c r="AW175" s="9">
        <v>46.969134612950135</v>
      </c>
      <c r="AX175" s="21">
        <v>29.930800000000001</v>
      </c>
      <c r="AY175" s="21">
        <v>2.2771958447941616</v>
      </c>
      <c r="AZ175" s="21">
        <v>46.969134612950135</v>
      </c>
      <c r="BA175" s="21">
        <v>13.020099999999999</v>
      </c>
      <c r="BB175" s="21">
        <v>9.8610000000000007</v>
      </c>
      <c r="BC175" s="9">
        <v>2075.41</v>
      </c>
      <c r="BD175" s="9">
        <v>1998.41685947219</v>
      </c>
      <c r="BE175" s="29">
        <v>7.7811093815361918</v>
      </c>
      <c r="BF175" s="7">
        <v>736.40198140038478</v>
      </c>
      <c r="BG175" s="7">
        <v>30.061905630802375</v>
      </c>
      <c r="BH175" s="7">
        <v>1898.4875465499845</v>
      </c>
      <c r="BI175" s="7">
        <v>69.86740729140304</v>
      </c>
      <c r="BJ175" s="2">
        <v>1.7137287640055925</v>
      </c>
      <c r="BK175" s="2">
        <v>1.0833374133750422</v>
      </c>
      <c r="BL175" s="7">
        <v>16.85094066454872</v>
      </c>
      <c r="BM175" s="2">
        <v>1022.5104823476743</v>
      </c>
    </row>
    <row r="176" spans="1:65" ht="31.5" x14ac:dyDescent="0.25">
      <c r="A176" s="1">
        <v>3895</v>
      </c>
      <c r="B176" s="1" t="s">
        <v>51</v>
      </c>
      <c r="C176" s="46">
        <v>41941</v>
      </c>
      <c r="D176" s="47">
        <v>0.82639999999810199</v>
      </c>
      <c r="E176" s="31">
        <v>-122.70033333333301</v>
      </c>
      <c r="F176" s="31">
        <v>47.276666666666699</v>
      </c>
      <c r="G176" s="1">
        <v>38</v>
      </c>
      <c r="H176" s="1">
        <v>7</v>
      </c>
      <c r="I176" s="1" t="str">
        <f t="shared" si="6"/>
        <v>38_7</v>
      </c>
      <c r="J176" s="31">
        <v>4.9539999999999997</v>
      </c>
      <c r="K176" s="31">
        <v>4.9130000000000003</v>
      </c>
      <c r="L176" s="31">
        <v>13.07305</v>
      </c>
      <c r="M176" s="31">
        <v>29.924900000000001</v>
      </c>
      <c r="N176" s="4">
        <v>22.451382611761119</v>
      </c>
      <c r="O176" s="4">
        <v>209.85371503661125</v>
      </c>
      <c r="P176" s="85">
        <v>2</v>
      </c>
      <c r="Q176" s="21">
        <v>19.1856587145558</v>
      </c>
      <c r="R176" s="21">
        <v>0.52673780718336505</v>
      </c>
      <c r="S176" s="21">
        <v>3.0496956899811001</v>
      </c>
      <c r="T176" s="21">
        <v>2.2686508412098298</v>
      </c>
      <c r="U176" s="21">
        <v>47.9640117202269</v>
      </c>
      <c r="V176" s="48">
        <v>2.3929</v>
      </c>
      <c r="W176" s="51"/>
      <c r="X176" s="51"/>
      <c r="Y176" s="51" t="str">
        <f t="shared" si="7"/>
        <v/>
      </c>
      <c r="Z176" s="51"/>
      <c r="AA176" s="51"/>
      <c r="AB176" s="51" t="str">
        <f t="shared" si="8"/>
        <v/>
      </c>
      <c r="AC176" s="31">
        <v>2063.5100000000002</v>
      </c>
      <c r="AD176" s="31">
        <v>2000.5717723484599</v>
      </c>
      <c r="AE176" s="11"/>
      <c r="AF176" s="13"/>
      <c r="AG176" s="13"/>
      <c r="AH176" s="13"/>
      <c r="AI176" s="41" t="s">
        <v>60</v>
      </c>
      <c r="AJ176" s="13">
        <v>2</v>
      </c>
      <c r="AM176" s="11"/>
      <c r="AN176" s="13"/>
      <c r="AO176" s="13"/>
      <c r="AP176" s="13"/>
      <c r="AQ176" s="31"/>
      <c r="AR176" s="13"/>
      <c r="AS176" s="9">
        <v>18.802682479488443</v>
      </c>
      <c r="AT176" s="9">
        <v>0.51622328353504887</v>
      </c>
      <c r="AU176" s="9">
        <v>2.9888189178656872</v>
      </c>
      <c r="AV176" s="9">
        <v>2.2233649654014713</v>
      </c>
      <c r="AW176" s="9">
        <v>47.006573828693746</v>
      </c>
      <c r="AX176" s="21">
        <v>29.924900000000001</v>
      </c>
      <c r="AY176" s="21">
        <v>2.2233649654014713</v>
      </c>
      <c r="AZ176" s="21">
        <v>47.006573828693746</v>
      </c>
      <c r="BA176" s="21">
        <v>13.07305</v>
      </c>
      <c r="BB176" s="21">
        <v>4.9539999999999997</v>
      </c>
      <c r="BC176" s="9">
        <v>2063.5100000000002</v>
      </c>
      <c r="BD176" s="9">
        <v>2000.5717723484599</v>
      </c>
      <c r="BE176" s="29">
        <v>7.7329903539837792</v>
      </c>
      <c r="BF176" s="7">
        <v>825.85969387171644</v>
      </c>
      <c r="BG176" s="7">
        <v>33.658836210163564</v>
      </c>
      <c r="BH176" s="7">
        <v>1904.0903428091638</v>
      </c>
      <c r="BI176" s="7">
        <v>62.82259332913253</v>
      </c>
      <c r="BJ176" s="2">
        <v>1.542386133862033</v>
      </c>
      <c r="BK176" s="2">
        <v>0.97505022655293927</v>
      </c>
      <c r="BL176" s="7">
        <v>17.437728014281788</v>
      </c>
      <c r="BM176" s="2">
        <v>1022.4736860601764</v>
      </c>
    </row>
    <row r="177" spans="1:65" ht="31.5" x14ac:dyDescent="0.25">
      <c r="A177" s="1">
        <v>3896</v>
      </c>
      <c r="B177" s="1" t="s">
        <v>51</v>
      </c>
      <c r="C177" s="46">
        <v>41941</v>
      </c>
      <c r="D177" s="47">
        <v>0.82680000000255005</v>
      </c>
      <c r="E177" s="31">
        <v>-122.70033333333301</v>
      </c>
      <c r="F177" s="31">
        <v>47.276666666666699</v>
      </c>
      <c r="G177" s="1">
        <v>38</v>
      </c>
      <c r="H177" s="1">
        <v>8</v>
      </c>
      <c r="I177" s="1" t="str">
        <f t="shared" si="6"/>
        <v>38_8</v>
      </c>
      <c r="J177" s="31">
        <v>1.23</v>
      </c>
      <c r="K177" s="31">
        <v>1.22</v>
      </c>
      <c r="L177" s="31">
        <v>13.162000000000001</v>
      </c>
      <c r="M177" s="31">
        <v>29.923400000000001</v>
      </c>
      <c r="N177" s="4">
        <v>22.433132467985274</v>
      </c>
      <c r="O177" s="4">
        <v>212.56954578189092</v>
      </c>
      <c r="P177" s="85">
        <v>2</v>
      </c>
      <c r="Q177" s="21">
        <v>18.9841531899811</v>
      </c>
      <c r="R177" s="21">
        <v>0.52738507088846898</v>
      </c>
      <c r="S177" s="21">
        <v>1.7015026843100201</v>
      </c>
      <c r="T177" s="21">
        <v>2.28308086720227</v>
      </c>
      <c r="U177" s="21">
        <v>47.520887353497201</v>
      </c>
      <c r="V177" s="48">
        <v>1.9923999999999999</v>
      </c>
      <c r="W177" s="51"/>
      <c r="X177" s="51"/>
      <c r="Y177" s="51" t="str">
        <f t="shared" si="7"/>
        <v/>
      </c>
      <c r="Z177" s="51"/>
      <c r="AA177" s="51"/>
      <c r="AB177" s="51" t="str">
        <f t="shared" si="8"/>
        <v/>
      </c>
      <c r="AC177" s="31">
        <v>2064.7399999999998</v>
      </c>
      <c r="AD177" s="31">
        <v>1994.8568747900899</v>
      </c>
      <c r="AE177" s="11"/>
      <c r="AF177" s="13"/>
      <c r="AG177" s="13"/>
      <c r="AH177" s="13"/>
      <c r="AI177" s="41" t="s">
        <v>60</v>
      </c>
      <c r="AJ177" s="13">
        <v>2</v>
      </c>
      <c r="AM177" s="11"/>
      <c r="AN177" s="13"/>
      <c r="AO177" s="13"/>
      <c r="AP177" s="13"/>
      <c r="AQ177" s="31"/>
      <c r="AR177" s="13"/>
      <c r="AS177" s="9">
        <v>18.60522005245333</v>
      </c>
      <c r="AT177" s="9">
        <v>0.51685820263170945</v>
      </c>
      <c r="AU177" s="9">
        <v>1.6675398446602754</v>
      </c>
      <c r="AV177" s="9">
        <v>2.2375094378326863</v>
      </c>
      <c r="AW177" s="9">
        <v>46.572346812196272</v>
      </c>
      <c r="AX177" s="21">
        <v>29.923400000000001</v>
      </c>
      <c r="AY177" s="21">
        <v>2.2375094378326863</v>
      </c>
      <c r="AZ177" s="21">
        <v>46.572346812196272</v>
      </c>
      <c r="BA177" s="21">
        <v>13.162000000000001</v>
      </c>
      <c r="BB177" s="21">
        <v>1.23</v>
      </c>
      <c r="BC177" s="9">
        <v>2064.7399999999998</v>
      </c>
      <c r="BD177" s="9">
        <v>1994.8568747900899</v>
      </c>
      <c r="BE177" s="29">
        <v>7.7559923392527583</v>
      </c>
      <c r="BF177" s="7">
        <v>781.09988134449748</v>
      </c>
      <c r="BG177" s="7">
        <v>31.746043187059779</v>
      </c>
      <c r="BH177" s="7">
        <v>1896.9124294939515</v>
      </c>
      <c r="BI177" s="7">
        <v>66.198402109078486</v>
      </c>
      <c r="BJ177" s="2">
        <v>1.6264720142457771</v>
      </c>
      <c r="BK177" s="2">
        <v>1.0283377391169892</v>
      </c>
      <c r="BL177" s="7">
        <v>17.134982004584071</v>
      </c>
      <c r="BM177" s="2">
        <v>1022.4386683755707</v>
      </c>
    </row>
    <row r="178" spans="1:65" x14ac:dyDescent="0.25">
      <c r="A178" s="1">
        <v>3897</v>
      </c>
      <c r="B178" s="1" t="s">
        <v>51</v>
      </c>
      <c r="C178" s="46">
        <v>41942</v>
      </c>
      <c r="D178" s="47">
        <v>4.8399999999674002E-2</v>
      </c>
      <c r="E178" s="31">
        <v>-122.4545</v>
      </c>
      <c r="F178" s="31">
        <v>47.703333333333298</v>
      </c>
      <c r="G178" s="1">
        <v>28</v>
      </c>
      <c r="H178" s="1">
        <v>1</v>
      </c>
      <c r="I178" s="1" t="str">
        <f t="shared" si="6"/>
        <v>28_1</v>
      </c>
      <c r="J178" s="31">
        <v>189.48400000000001</v>
      </c>
      <c r="K178" s="31">
        <v>187.81299999999999</v>
      </c>
      <c r="L178" s="31">
        <v>11.768000000000001</v>
      </c>
      <c r="M178" s="31">
        <v>30.783550000000002</v>
      </c>
      <c r="N178" s="4">
        <v>23.359163540956047</v>
      </c>
      <c r="O178" s="4">
        <v>160.84348514752267</v>
      </c>
      <c r="P178" s="85">
        <v>2</v>
      </c>
      <c r="Q178" s="21">
        <v>25.257377830812899</v>
      </c>
      <c r="R178" s="21">
        <v>4.8634343100188999E-2</v>
      </c>
      <c r="S178" s="21">
        <v>0.123969792060491</v>
      </c>
      <c r="T178" s="21">
        <v>2.4857155363894101</v>
      </c>
      <c r="U178" s="21">
        <v>48.400392060491498</v>
      </c>
      <c r="V178" s="48">
        <v>1.1485000000000001</v>
      </c>
      <c r="W178" s="51"/>
      <c r="X178" s="51"/>
      <c r="Y178" s="51" t="str">
        <f t="shared" si="7"/>
        <v/>
      </c>
      <c r="Z178" s="51"/>
      <c r="AA178" s="51"/>
      <c r="AB178" s="51" t="str">
        <f t="shared" si="8"/>
        <v/>
      </c>
      <c r="AC178" s="31">
        <v>2107.5</v>
      </c>
      <c r="AD178" s="31">
        <v>2066.9852081385502</v>
      </c>
      <c r="AE178" s="11"/>
      <c r="AF178" s="13"/>
      <c r="AG178" s="13"/>
      <c r="AH178" s="13"/>
      <c r="AI178" s="41"/>
      <c r="AJ178" s="13">
        <v>2</v>
      </c>
      <c r="AM178" s="11"/>
      <c r="AN178" s="13"/>
      <c r="AO178" s="13"/>
      <c r="AP178" s="13"/>
      <c r="AQ178" s="31"/>
      <c r="AR178" s="13"/>
      <c r="AS178" s="9">
        <v>24.737421534803548</v>
      </c>
      <c r="AT178" s="9">
        <v>4.7633141270505309E-2</v>
      </c>
      <c r="AU178" s="9">
        <v>0.12141771106742032</v>
      </c>
      <c r="AV178" s="9">
        <v>2.4345438173023566</v>
      </c>
      <c r="AW178" s="9">
        <v>47.404006420234261</v>
      </c>
      <c r="AX178" s="21">
        <v>30.783550000000002</v>
      </c>
      <c r="AY178" s="21">
        <v>2.4345438173023566</v>
      </c>
      <c r="AZ178" s="21">
        <v>47.404006420234261</v>
      </c>
      <c r="BA178" s="21">
        <v>11.768000000000001</v>
      </c>
      <c r="BB178" s="21">
        <v>189.48400000000001</v>
      </c>
      <c r="BC178" s="9">
        <v>2107.5</v>
      </c>
      <c r="BD178" s="9">
        <v>2066.9852081385502</v>
      </c>
      <c r="BE178" s="29">
        <v>7.6522618320861504</v>
      </c>
      <c r="BF178" s="7">
        <v>997.10421167114976</v>
      </c>
      <c r="BG178" s="7">
        <v>42.152721528351343</v>
      </c>
      <c r="BH178" s="7">
        <v>1971.6913153350079</v>
      </c>
      <c r="BI178" s="7">
        <v>53.141171275190892</v>
      </c>
      <c r="BJ178" s="2">
        <v>1.254843979979982</v>
      </c>
      <c r="BK178" s="2">
        <v>0.79506228861116979</v>
      </c>
      <c r="BL178" s="7">
        <v>18.303353841459273</v>
      </c>
      <c r="BM178" s="2">
        <v>1024.2139600171386</v>
      </c>
    </row>
    <row r="179" spans="1:65" x14ac:dyDescent="0.25">
      <c r="A179" s="1">
        <v>3898</v>
      </c>
      <c r="B179" s="1" t="s">
        <v>51</v>
      </c>
      <c r="C179" s="46">
        <v>41942</v>
      </c>
      <c r="D179" s="47">
        <v>4.9800000000686899E-2</v>
      </c>
      <c r="E179" s="31">
        <v>-122.4545</v>
      </c>
      <c r="F179" s="31">
        <v>47.703333333333298</v>
      </c>
      <c r="G179" s="1">
        <v>28</v>
      </c>
      <c r="H179" s="1">
        <v>2</v>
      </c>
      <c r="I179" s="1" t="str">
        <f t="shared" si="6"/>
        <v>28_2</v>
      </c>
      <c r="J179" s="31">
        <v>151.6</v>
      </c>
      <c r="K179" s="31">
        <v>150.27600000000001</v>
      </c>
      <c r="L179" s="31">
        <v>11.867599999999999</v>
      </c>
      <c r="M179" s="31">
        <v>30.72035</v>
      </c>
      <c r="N179" s="4">
        <v>23.292125294074708</v>
      </c>
      <c r="O179" s="4">
        <v>166.36634182577393</v>
      </c>
      <c r="P179" s="85">
        <v>2</v>
      </c>
      <c r="Q179" s="21">
        <v>25.0305865595463</v>
      </c>
      <c r="R179" s="21">
        <v>1.71134404536862E-2</v>
      </c>
      <c r="S179" s="21">
        <v>0.34680964083175803</v>
      </c>
      <c r="T179" s="21">
        <v>2.4169340737240099</v>
      </c>
      <c r="U179" s="21">
        <v>46.394633875236302</v>
      </c>
      <c r="V179" s="48">
        <v>0.8841</v>
      </c>
      <c r="W179" s="51"/>
      <c r="X179" s="51"/>
      <c r="Y179" s="51" t="str">
        <f t="shared" si="7"/>
        <v/>
      </c>
      <c r="Z179" s="51"/>
      <c r="AA179" s="51"/>
      <c r="AB179" s="51" t="str">
        <f t="shared" si="8"/>
        <v/>
      </c>
      <c r="AC179" s="31">
        <v>2106.11</v>
      </c>
      <c r="AD179" s="31">
        <v>2060.7995280222899</v>
      </c>
      <c r="AE179" s="11"/>
      <c r="AF179" s="13"/>
      <c r="AG179" s="13"/>
      <c r="AH179" s="13"/>
      <c r="AI179" s="41"/>
      <c r="AJ179" s="13">
        <v>2</v>
      </c>
      <c r="AM179" s="11"/>
      <c r="AN179" s="13"/>
      <c r="AO179" s="13"/>
      <c r="AP179" s="13"/>
      <c r="AQ179" s="31"/>
      <c r="AR179" s="13"/>
      <c r="AS179" s="9">
        <v>24.516449573012999</v>
      </c>
      <c r="AT179" s="9">
        <v>1.6761924412176592E-2</v>
      </c>
      <c r="AU179" s="9">
        <v>0.3396860497319748</v>
      </c>
      <c r="AV179" s="9">
        <v>2.3672894040572419</v>
      </c>
      <c r="AW179" s="9">
        <v>45.441671898289236</v>
      </c>
      <c r="AX179" s="21">
        <v>30.72035</v>
      </c>
      <c r="AY179" s="21">
        <v>2.3672894040572419</v>
      </c>
      <c r="AZ179" s="21">
        <v>45.441671898289236</v>
      </c>
      <c r="BA179" s="21">
        <v>11.867599999999999</v>
      </c>
      <c r="BB179" s="21">
        <v>151.6</v>
      </c>
      <c r="BC179" s="9">
        <v>2106.11</v>
      </c>
      <c r="BD179" s="9">
        <v>2060.7995280222899</v>
      </c>
      <c r="BE179" s="29">
        <v>7.6706676281265738</v>
      </c>
      <c r="BF179" s="7">
        <v>957.24525113660172</v>
      </c>
      <c r="BG179" s="7">
        <v>40.353064729055944</v>
      </c>
      <c r="BH179" s="7">
        <v>1965.203600461876</v>
      </c>
      <c r="BI179" s="7">
        <v>55.242862831357918</v>
      </c>
      <c r="BJ179" s="2">
        <v>1.3139537107412358</v>
      </c>
      <c r="BK179" s="2">
        <v>0.83214443732490095</v>
      </c>
      <c r="BL179" s="7">
        <v>18.165271543853105</v>
      </c>
      <c r="BM179" s="2">
        <v>1023.9760773956688</v>
      </c>
    </row>
    <row r="180" spans="1:65" x14ac:dyDescent="0.25">
      <c r="A180" s="1">
        <v>3899</v>
      </c>
      <c r="B180" s="1" t="s">
        <v>51</v>
      </c>
      <c r="C180" s="46">
        <v>41942</v>
      </c>
      <c r="D180" s="47">
        <v>5.1200000001699698E-2</v>
      </c>
      <c r="E180" s="31">
        <v>-122.4545</v>
      </c>
      <c r="F180" s="31">
        <v>47.703333333333298</v>
      </c>
      <c r="G180" s="1">
        <v>28</v>
      </c>
      <c r="H180" s="1">
        <v>3</v>
      </c>
      <c r="I180" s="1" t="str">
        <f t="shared" si="6"/>
        <v>28_3</v>
      </c>
      <c r="J180" s="31">
        <v>111.289</v>
      </c>
      <c r="K180" s="31">
        <v>110.32899999999999</v>
      </c>
      <c r="L180" s="31">
        <v>11.937849999999999</v>
      </c>
      <c r="M180" s="31">
        <v>30.639700000000001</v>
      </c>
      <c r="N180" s="4">
        <v>23.216821636885584</v>
      </c>
      <c r="O180" s="4">
        <v>174.54317309074511</v>
      </c>
      <c r="P180" s="85">
        <v>2</v>
      </c>
      <c r="Q180" s="21">
        <v>24.812687518903601</v>
      </c>
      <c r="R180" s="21">
        <v>6.2682915879017004E-2</v>
      </c>
      <c r="S180" s="21">
        <v>4.2351342155009401E-2</v>
      </c>
      <c r="T180" s="21">
        <v>2.4174933955576599</v>
      </c>
      <c r="U180" s="21">
        <v>45.350550850661598</v>
      </c>
      <c r="V180" s="48">
        <v>0.81220000000000003</v>
      </c>
      <c r="W180" s="51"/>
      <c r="X180" s="51"/>
      <c r="Y180" s="51" t="str">
        <f t="shared" si="7"/>
        <v/>
      </c>
      <c r="Z180" s="51"/>
      <c r="AA180" s="51"/>
      <c r="AB180" s="51" t="str">
        <f t="shared" si="8"/>
        <v/>
      </c>
      <c r="AC180" s="31">
        <v>2106.52</v>
      </c>
      <c r="AD180" s="31">
        <v>2052.9640951165102</v>
      </c>
      <c r="AE180" s="11"/>
      <c r="AF180" s="13"/>
      <c r="AG180" s="13"/>
      <c r="AH180" s="13"/>
      <c r="AI180" s="41"/>
      <c r="AJ180" s="13">
        <v>2</v>
      </c>
      <c r="AM180" s="11"/>
      <c r="AN180" s="13"/>
      <c r="AO180" s="13"/>
      <c r="AP180" s="13"/>
      <c r="AQ180" s="31"/>
      <c r="AR180" s="13"/>
      <c r="AS180" s="9">
        <v>24.304481754463882</v>
      </c>
      <c r="AT180" s="9">
        <v>6.139906385140665E-2</v>
      </c>
      <c r="AU180" s="9">
        <v>4.1483915109932677E-2</v>
      </c>
      <c r="AV180" s="9">
        <v>2.3679790461676005</v>
      </c>
      <c r="AW180" s="9">
        <v>44.421694943970145</v>
      </c>
      <c r="AX180" s="21">
        <v>30.639700000000001</v>
      </c>
      <c r="AY180" s="21">
        <v>2.3679790461676005</v>
      </c>
      <c r="AZ180" s="21">
        <v>44.421694943970145</v>
      </c>
      <c r="BA180" s="21">
        <v>11.937849999999999</v>
      </c>
      <c r="BB180" s="21">
        <v>111.289</v>
      </c>
      <c r="BC180" s="9">
        <v>2106.52</v>
      </c>
      <c r="BD180" s="9">
        <v>2052.9640951165102</v>
      </c>
      <c r="BE180" s="29">
        <v>7.7015687318529045</v>
      </c>
      <c r="BF180" s="7">
        <v>891.9911021748602</v>
      </c>
      <c r="BG180" s="7">
        <v>37.534926513197426</v>
      </c>
      <c r="BH180" s="7">
        <v>1956.4961490370872</v>
      </c>
      <c r="BI180" s="7">
        <v>58.933019566225532</v>
      </c>
      <c r="BJ180" s="2">
        <v>1.4126054954847589</v>
      </c>
      <c r="BK180" s="2">
        <v>0.89410469056848885</v>
      </c>
      <c r="BL180" s="7">
        <v>17.899577204347789</v>
      </c>
      <c r="BM180" s="2">
        <v>1023.71903620503</v>
      </c>
    </row>
    <row r="181" spans="1:65" x14ac:dyDescent="0.25">
      <c r="A181" s="1">
        <v>3900</v>
      </c>
      <c r="B181" s="1" t="s">
        <v>51</v>
      </c>
      <c r="C181" s="46">
        <v>41942</v>
      </c>
      <c r="D181" s="47">
        <v>5.2199999998265398E-2</v>
      </c>
      <c r="E181" s="31">
        <v>-122.4545</v>
      </c>
      <c r="F181" s="31">
        <v>47.703333333333298</v>
      </c>
      <c r="G181" s="1">
        <v>28</v>
      </c>
      <c r="H181" s="1">
        <v>4</v>
      </c>
      <c r="I181" s="1" t="str">
        <f t="shared" si="6"/>
        <v>28_4</v>
      </c>
      <c r="J181" s="31">
        <v>81.054000000000002</v>
      </c>
      <c r="K181" s="31">
        <v>80.361000000000004</v>
      </c>
      <c r="L181" s="31">
        <v>12.03185</v>
      </c>
      <c r="M181" s="31">
        <v>30.545500000000001</v>
      </c>
      <c r="N181" s="4">
        <v>23.126655149986163</v>
      </c>
      <c r="O181" s="4">
        <v>176.88919994016152</v>
      </c>
      <c r="P181" s="85">
        <v>2</v>
      </c>
      <c r="Q181" s="21">
        <v>24.496714839319498</v>
      </c>
      <c r="R181" s="21">
        <v>0.12035776937618101</v>
      </c>
      <c r="S181" s="21">
        <v>3.7296635160680602E-2</v>
      </c>
      <c r="T181" s="21">
        <v>2.4041836105860099</v>
      </c>
      <c r="U181" s="21">
        <v>45.268226465028398</v>
      </c>
      <c r="V181" s="48">
        <v>0.76090000000000002</v>
      </c>
      <c r="W181" s="51"/>
      <c r="X181" s="51"/>
      <c r="Y181" s="51" t="str">
        <f t="shared" si="7"/>
        <v/>
      </c>
      <c r="Z181" s="51"/>
      <c r="AA181" s="51"/>
      <c r="AB181" s="51" t="str">
        <f t="shared" si="8"/>
        <v/>
      </c>
      <c r="AC181" s="31">
        <v>2098.16</v>
      </c>
      <c r="AD181" s="31">
        <v>2049.4399267908402</v>
      </c>
      <c r="AE181" s="11"/>
      <c r="AF181" s="13"/>
      <c r="AG181" s="13"/>
      <c r="AH181" s="13"/>
      <c r="AI181" s="41"/>
      <c r="AJ181" s="13">
        <v>2</v>
      </c>
      <c r="AM181" s="11"/>
      <c r="AN181" s="13"/>
      <c r="AO181" s="13"/>
      <c r="AP181" s="13"/>
      <c r="AQ181" s="31"/>
      <c r="AR181" s="13"/>
      <c r="AS181" s="9">
        <v>23.996659261557145</v>
      </c>
      <c r="AT181" s="9">
        <v>0.11790088590023871</v>
      </c>
      <c r="AU181" s="9">
        <v>3.6535292647359989E-2</v>
      </c>
      <c r="AV181" s="9">
        <v>2.3551066044517555</v>
      </c>
      <c r="AW181" s="9">
        <v>44.344158511928299</v>
      </c>
      <c r="AX181" s="21">
        <v>30.545500000000001</v>
      </c>
      <c r="AY181" s="21">
        <v>2.3551066044517555</v>
      </c>
      <c r="AZ181" s="21">
        <v>44.344158511928299</v>
      </c>
      <c r="BA181" s="21">
        <v>12.03185</v>
      </c>
      <c r="BB181" s="21">
        <v>81.054000000000002</v>
      </c>
      <c r="BC181" s="9">
        <v>2098.16</v>
      </c>
      <c r="BD181" s="9">
        <v>2049.4399267908402</v>
      </c>
      <c r="BE181" s="29">
        <v>7.6855541035222021</v>
      </c>
      <c r="BF181" s="7">
        <v>928.11636075847923</v>
      </c>
      <c r="BG181" s="7">
        <v>38.958640624164104</v>
      </c>
      <c r="BH181" s="7">
        <v>1953.8042795877566</v>
      </c>
      <c r="BI181" s="7">
        <v>56.67700657891929</v>
      </c>
      <c r="BJ181" s="2">
        <v>1.3667355480445145</v>
      </c>
      <c r="BK181" s="2">
        <v>0.86467721655996144</v>
      </c>
      <c r="BL181" s="7">
        <v>18.050413870080703</v>
      </c>
      <c r="BM181" s="2">
        <v>1023.4924551945367</v>
      </c>
    </row>
    <row r="182" spans="1:65" x14ac:dyDescent="0.25">
      <c r="A182" s="1">
        <v>3901</v>
      </c>
      <c r="B182" s="1" t="s">
        <v>51</v>
      </c>
      <c r="C182" s="46">
        <v>41942</v>
      </c>
      <c r="D182" s="47">
        <v>5.4100000001199099E-2</v>
      </c>
      <c r="E182" s="31">
        <v>-122.4545</v>
      </c>
      <c r="F182" s="31">
        <v>47.703333333333298</v>
      </c>
      <c r="G182" s="1">
        <v>28</v>
      </c>
      <c r="H182" s="1">
        <v>5</v>
      </c>
      <c r="I182" s="1" t="str">
        <f t="shared" si="6"/>
        <v>28_5</v>
      </c>
      <c r="J182" s="31">
        <v>50.508000000000003</v>
      </c>
      <c r="K182" s="31">
        <v>50.079000000000001</v>
      </c>
      <c r="L182" s="31">
        <v>12.210750000000001</v>
      </c>
      <c r="M182" s="31">
        <v>30.442699999999999</v>
      </c>
      <c r="N182" s="4">
        <v>23.014176752895651</v>
      </c>
      <c r="O182" s="4">
        <v>178.22223203889152</v>
      </c>
      <c r="P182" s="85">
        <v>2</v>
      </c>
      <c r="Q182" s="21">
        <v>24.392966129489601</v>
      </c>
      <c r="R182" s="21">
        <v>0.109103435727788</v>
      </c>
      <c r="S182" s="21">
        <v>3.2242911153119197E-2</v>
      </c>
      <c r="T182" s="21">
        <v>2.4001195014177701</v>
      </c>
      <c r="U182" s="21">
        <v>46.027513327032104</v>
      </c>
      <c r="V182" s="48">
        <v>1.0738000000000001</v>
      </c>
      <c r="W182" s="51">
        <v>0.87</v>
      </c>
      <c r="X182" s="51">
        <v>0.73</v>
      </c>
      <c r="Y182" s="51">
        <f t="shared" si="7"/>
        <v>0.8</v>
      </c>
      <c r="Z182" s="51">
        <v>0.57999999999999996</v>
      </c>
      <c r="AA182" s="51">
        <v>0.72</v>
      </c>
      <c r="AB182" s="51">
        <f t="shared" si="8"/>
        <v>0.64999999999999991</v>
      </c>
      <c r="AC182" s="31">
        <v>2095.46</v>
      </c>
      <c r="AD182" s="31">
        <v>2042.81284727309</v>
      </c>
      <c r="AE182" s="11"/>
      <c r="AF182" s="13"/>
      <c r="AG182" s="13"/>
      <c r="AH182" s="13"/>
      <c r="AI182" s="41"/>
      <c r="AJ182" s="13">
        <v>2</v>
      </c>
      <c r="AM182" s="11"/>
      <c r="AN182" s="13"/>
      <c r="AO182" s="13"/>
      <c r="AP182" s="13"/>
      <c r="AQ182" s="31"/>
      <c r="AR182" s="13"/>
      <c r="AS182" s="9">
        <v>23.896852583195912</v>
      </c>
      <c r="AT182" s="9">
        <v>0.1068844480030315</v>
      </c>
      <c r="AU182" s="9">
        <v>3.1587142399532975E-2</v>
      </c>
      <c r="AV182" s="9">
        <v>2.3513049459817466</v>
      </c>
      <c r="AW182" s="9">
        <v>45.091388021788966</v>
      </c>
      <c r="AX182" s="21">
        <v>30.442699999999999</v>
      </c>
      <c r="AY182" s="21">
        <v>2.3513049459817466</v>
      </c>
      <c r="AZ182" s="21">
        <v>45.091388021788966</v>
      </c>
      <c r="BA182" s="21">
        <v>12.210750000000001</v>
      </c>
      <c r="BB182" s="21">
        <v>50.508000000000003</v>
      </c>
      <c r="BC182" s="9">
        <v>2095.46</v>
      </c>
      <c r="BD182" s="9">
        <v>2042.81284727309</v>
      </c>
      <c r="BE182" s="29">
        <v>7.6994420167622826</v>
      </c>
      <c r="BF182" s="7">
        <v>900.06945348036049</v>
      </c>
      <c r="BG182" s="7">
        <v>37.5880865771149</v>
      </c>
      <c r="BH182" s="7">
        <v>1946.7833077905534</v>
      </c>
      <c r="BI182" s="7">
        <v>58.441452905421727</v>
      </c>
      <c r="BJ182" s="2">
        <v>1.418029127548134</v>
      </c>
      <c r="BK182" s="2">
        <v>0.89683622312093747</v>
      </c>
      <c r="BL182" s="7">
        <v>17.908755693918266</v>
      </c>
      <c r="BM182" s="2">
        <v>1023.2420644611102</v>
      </c>
    </row>
    <row r="183" spans="1:65" x14ac:dyDescent="0.25">
      <c r="A183" s="1">
        <v>3902</v>
      </c>
      <c r="B183" s="1" t="s">
        <v>51</v>
      </c>
      <c r="C183" s="46">
        <v>41942</v>
      </c>
      <c r="D183" s="47">
        <v>5.4900000002817299E-2</v>
      </c>
      <c r="E183" s="31">
        <v>-122.4545</v>
      </c>
      <c r="F183" s="31">
        <v>47.703333333333298</v>
      </c>
      <c r="G183" s="1">
        <v>28</v>
      </c>
      <c r="H183" s="1">
        <v>6</v>
      </c>
      <c r="I183" s="1" t="str">
        <f t="shared" si="6"/>
        <v>28_6</v>
      </c>
      <c r="J183" s="31">
        <v>30.33</v>
      </c>
      <c r="K183" s="31">
        <v>30.074000000000002</v>
      </c>
      <c r="L183" s="31">
        <v>12.259</v>
      </c>
      <c r="M183" s="31">
        <v>30.350650000000002</v>
      </c>
      <c r="N183" s="4">
        <v>22.933961801896658</v>
      </c>
      <c r="O183" s="4">
        <v>186.79759835207111</v>
      </c>
      <c r="P183" s="85">
        <v>2</v>
      </c>
      <c r="Q183" s="21">
        <v>24.320636389413998</v>
      </c>
      <c r="R183" s="21">
        <v>0</v>
      </c>
      <c r="S183" s="21">
        <v>0.25947190926275998</v>
      </c>
      <c r="T183" s="21">
        <v>2.4099249810964101</v>
      </c>
      <c r="U183" s="21">
        <v>47.388015784499103</v>
      </c>
      <c r="V183" s="48">
        <v>1.4662999999999999</v>
      </c>
      <c r="W183" s="51">
        <v>1.42</v>
      </c>
      <c r="X183" s="51">
        <v>1.27</v>
      </c>
      <c r="Y183" s="51">
        <f t="shared" si="7"/>
        <v>1.345</v>
      </c>
      <c r="Z183" s="51">
        <v>1.02</v>
      </c>
      <c r="AA183" s="51">
        <v>0.85</v>
      </c>
      <c r="AB183" s="51">
        <f t="shared" si="8"/>
        <v>0.93500000000000005</v>
      </c>
      <c r="AC183" s="31">
        <v>2091.48</v>
      </c>
      <c r="AD183" s="31">
        <v>2036.61864767714</v>
      </c>
      <c r="AE183" s="11"/>
      <c r="AF183" s="13"/>
      <c r="AG183" s="13"/>
      <c r="AH183" s="13"/>
      <c r="AI183" s="41"/>
      <c r="AJ183" s="13">
        <v>2</v>
      </c>
      <c r="AM183" s="11"/>
      <c r="AN183" s="13"/>
      <c r="AO183" s="13"/>
      <c r="AP183" s="13"/>
      <c r="AQ183" s="31"/>
      <c r="AR183" s="13"/>
      <c r="AS183" s="9">
        <v>23.827622657063053</v>
      </c>
      <c r="AT183" s="9">
        <v>0</v>
      </c>
      <c r="AU183" s="9">
        <v>0.25421204630615002</v>
      </c>
      <c r="AV183" s="9">
        <v>2.3610723897993635</v>
      </c>
      <c r="AW183" s="9">
        <v>46.427393613411894</v>
      </c>
      <c r="AX183" s="21">
        <v>30.350650000000002</v>
      </c>
      <c r="AY183" s="21">
        <v>2.3610723897993635</v>
      </c>
      <c r="AZ183" s="21">
        <v>46.427393613411894</v>
      </c>
      <c r="BA183" s="21">
        <v>12.259</v>
      </c>
      <c r="BB183" s="21">
        <v>30.33</v>
      </c>
      <c r="BC183" s="9">
        <v>2091.48</v>
      </c>
      <c r="BD183" s="9">
        <v>2036.61864767714</v>
      </c>
      <c r="BE183" s="29">
        <v>7.7084998294742535</v>
      </c>
      <c r="BF183" s="7">
        <v>881.13868466653753</v>
      </c>
      <c r="BG183" s="7">
        <v>36.760194757369035</v>
      </c>
      <c r="BH183" s="7">
        <v>1940.4871510213929</v>
      </c>
      <c r="BI183" s="7">
        <v>59.37130189837783</v>
      </c>
      <c r="BJ183" s="2">
        <v>1.446592672528674</v>
      </c>
      <c r="BK183" s="2">
        <v>0.91451621885340262</v>
      </c>
      <c r="BL183" s="7">
        <v>17.827423988536822</v>
      </c>
      <c r="BM183" s="2">
        <v>1023.0708289716881</v>
      </c>
    </row>
    <row r="184" spans="1:65" x14ac:dyDescent="0.25">
      <c r="A184" s="1">
        <v>3903</v>
      </c>
      <c r="B184" s="1" t="s">
        <v>51</v>
      </c>
      <c r="C184" s="46">
        <v>41942</v>
      </c>
      <c r="D184" s="47">
        <v>5.5399999997462097E-2</v>
      </c>
      <c r="E184" s="31">
        <v>-122.4545</v>
      </c>
      <c r="F184" s="31">
        <v>47.703333333333298</v>
      </c>
      <c r="G184" s="1">
        <v>28</v>
      </c>
      <c r="H184" s="1">
        <v>7</v>
      </c>
      <c r="I184" s="1" t="str">
        <f t="shared" si="6"/>
        <v>28_7</v>
      </c>
      <c r="J184" s="31">
        <v>20.337</v>
      </c>
      <c r="K184" s="31">
        <v>20.166</v>
      </c>
      <c r="L184" s="31">
        <v>12.274699999999999</v>
      </c>
      <c r="M184" s="31">
        <v>30.33615</v>
      </c>
      <c r="N184" s="4">
        <v>22.919831380934056</v>
      </c>
      <c r="O184" s="4">
        <v>188.65706586086998</v>
      </c>
      <c r="P184" s="85">
        <v>2</v>
      </c>
      <c r="Q184" s="21">
        <v>24.286586271266501</v>
      </c>
      <c r="R184" s="21">
        <v>0</v>
      </c>
      <c r="S184" s="21">
        <v>0.29906275992438602</v>
      </c>
      <c r="T184" s="21">
        <v>2.40123744092628</v>
      </c>
      <c r="U184" s="21">
        <v>47.425980793950899</v>
      </c>
      <c r="V184" s="48">
        <v>1.6964999999999999</v>
      </c>
      <c r="W184" s="51">
        <v>1.54</v>
      </c>
      <c r="X184" s="51">
        <v>1.54</v>
      </c>
      <c r="Y184" s="51">
        <f t="shared" si="7"/>
        <v>1.54</v>
      </c>
      <c r="Z184" s="51">
        <v>0.76</v>
      </c>
      <c r="AA184" s="51">
        <v>0.82</v>
      </c>
      <c r="AB184" s="51">
        <f t="shared" si="8"/>
        <v>0.79</v>
      </c>
      <c r="AC184" s="31">
        <v>2088.16</v>
      </c>
      <c r="AD184" s="31">
        <v>2036.46492541362</v>
      </c>
      <c r="AE184" s="11"/>
      <c r="AF184" s="13"/>
      <c r="AG184" s="13"/>
      <c r="AH184" s="13"/>
      <c r="AI184" s="41"/>
      <c r="AJ184" s="13">
        <v>2</v>
      </c>
      <c r="AM184" s="11"/>
      <c r="AN184" s="13"/>
      <c r="AO184" s="13"/>
      <c r="AP184" s="13"/>
      <c r="AQ184" s="31"/>
      <c r="AR184" s="13"/>
      <c r="AS184" s="9">
        <v>23.794519001914544</v>
      </c>
      <c r="AT184" s="9">
        <v>0</v>
      </c>
      <c r="AU184" s="9">
        <v>0.29300348942843507</v>
      </c>
      <c r="AV184" s="9">
        <v>2.3525862909694748</v>
      </c>
      <c r="AW184" s="9">
        <v>46.465089353508837</v>
      </c>
      <c r="AX184" s="21">
        <v>30.33615</v>
      </c>
      <c r="AY184" s="21">
        <v>2.3525862909694748</v>
      </c>
      <c r="AZ184" s="21">
        <v>46.465089353508837</v>
      </c>
      <c r="BA184" s="21">
        <v>12.274699999999999</v>
      </c>
      <c r="BB184" s="21">
        <v>20.337</v>
      </c>
      <c r="BC184" s="9">
        <v>2088.16</v>
      </c>
      <c r="BD184" s="9">
        <v>2036.46492541362</v>
      </c>
      <c r="BE184" s="29">
        <v>7.6976921523932633</v>
      </c>
      <c r="BF184" s="7">
        <v>904.59049487260677</v>
      </c>
      <c r="BG184" s="7">
        <v>37.722817008896698</v>
      </c>
      <c r="BH184" s="7">
        <v>1940.8448537635284</v>
      </c>
      <c r="BI184" s="7">
        <v>57.897254641194799</v>
      </c>
      <c r="BJ184" s="2">
        <v>1.4133227970014077</v>
      </c>
      <c r="BK184" s="2">
        <v>0.89336596381941846</v>
      </c>
      <c r="BL184" s="7">
        <v>17.93316307987606</v>
      </c>
      <c r="BM184" s="2">
        <v>1023.0116098832709</v>
      </c>
    </row>
    <row r="185" spans="1:65" x14ac:dyDescent="0.25">
      <c r="A185" s="1">
        <v>3904</v>
      </c>
      <c r="B185" s="1" t="s">
        <v>51</v>
      </c>
      <c r="C185" s="46">
        <v>41942</v>
      </c>
      <c r="D185" s="47">
        <v>5.59999999968568E-2</v>
      </c>
      <c r="E185" s="31">
        <v>-122.4545</v>
      </c>
      <c r="F185" s="31">
        <v>47.703333333333298</v>
      </c>
      <c r="G185" s="1">
        <v>28</v>
      </c>
      <c r="H185" s="1">
        <v>8</v>
      </c>
      <c r="I185" s="1" t="str">
        <f t="shared" si="6"/>
        <v>28_8</v>
      </c>
      <c r="J185" s="31">
        <v>10.199</v>
      </c>
      <c r="K185" s="31">
        <v>10.113</v>
      </c>
      <c r="L185" s="31">
        <v>12.296950000000001</v>
      </c>
      <c r="M185" s="31">
        <v>30.3018</v>
      </c>
      <c r="N185" s="4">
        <v>22.889112170300564</v>
      </c>
      <c r="O185" s="4">
        <v>190.66645959926404</v>
      </c>
      <c r="P185" s="85">
        <v>2</v>
      </c>
      <c r="Q185" s="21">
        <v>24.227930340264699</v>
      </c>
      <c r="R185" s="21">
        <v>0</v>
      </c>
      <c r="S185" s="21">
        <v>0.307383289224953</v>
      </c>
      <c r="T185" s="21">
        <v>2.3786790548204202</v>
      </c>
      <c r="U185" s="21">
        <v>47.343706616257101</v>
      </c>
      <c r="V185" s="48">
        <v>1.8779999999999999</v>
      </c>
      <c r="W185" s="51">
        <v>2.09</v>
      </c>
      <c r="X185" s="51">
        <v>1.95</v>
      </c>
      <c r="Y185" s="51">
        <f t="shared" si="7"/>
        <v>2.02</v>
      </c>
      <c r="Z185" s="51">
        <v>1.24</v>
      </c>
      <c r="AA185" s="51">
        <v>0.98</v>
      </c>
      <c r="AB185" s="51">
        <f t="shared" si="8"/>
        <v>1.1099999999999999</v>
      </c>
      <c r="AC185" s="31">
        <v>2091.06</v>
      </c>
      <c r="AD185" s="31">
        <v>2031.1983511334799</v>
      </c>
      <c r="AE185" s="11"/>
      <c r="AF185" s="13"/>
      <c r="AG185" s="13"/>
      <c r="AH185" s="13"/>
      <c r="AI185" s="41"/>
      <c r="AJ185" s="13">
        <v>2</v>
      </c>
      <c r="AM185" s="11"/>
      <c r="AN185" s="13"/>
      <c r="AO185" s="13"/>
      <c r="AP185" s="13"/>
      <c r="AQ185" s="31"/>
      <c r="AR185" s="13"/>
      <c r="AS185" s="9">
        <v>23.737657013136431</v>
      </c>
      <c r="AT185" s="9">
        <v>0</v>
      </c>
      <c r="AU185" s="9">
        <v>0.30116311994943323</v>
      </c>
      <c r="AV185" s="9">
        <v>2.3305444069987282</v>
      </c>
      <c r="AW185" s="9">
        <v>46.385665370663716</v>
      </c>
      <c r="AX185" s="21">
        <v>30.3018</v>
      </c>
      <c r="AY185" s="21">
        <v>2.3305444069987282</v>
      </c>
      <c r="AZ185" s="21">
        <v>46.385665370663716</v>
      </c>
      <c r="BA185" s="21">
        <v>12.296950000000001</v>
      </c>
      <c r="BB185" s="21">
        <v>10.199</v>
      </c>
      <c r="BC185" s="9">
        <v>2091.06</v>
      </c>
      <c r="BD185" s="9">
        <v>2031.1983511334799</v>
      </c>
      <c r="BE185" s="29">
        <v>7.7270798888879817</v>
      </c>
      <c r="BF185" s="7">
        <v>843.71024084601163</v>
      </c>
      <c r="BG185" s="7">
        <v>35.165956651612738</v>
      </c>
      <c r="BH185" s="7">
        <v>1934.3327201293991</v>
      </c>
      <c r="BI185" s="7">
        <v>61.69967435246808</v>
      </c>
      <c r="BJ185" s="2">
        <v>1.5091844677307906</v>
      </c>
      <c r="BK185" s="2">
        <v>0.95378825553937019</v>
      </c>
      <c r="BL185" s="7">
        <v>17.636903297191093</v>
      </c>
      <c r="BM185" s="2">
        <v>1022.935142154539</v>
      </c>
    </row>
    <row r="186" spans="1:65" x14ac:dyDescent="0.25">
      <c r="A186" s="1">
        <v>3905</v>
      </c>
      <c r="B186" s="1" t="s">
        <v>51</v>
      </c>
      <c r="C186" s="46">
        <v>41942</v>
      </c>
      <c r="D186" s="47">
        <v>5.6499999998777597E-2</v>
      </c>
      <c r="E186" s="31">
        <v>-122.4545</v>
      </c>
      <c r="F186" s="31">
        <v>47.703333333333298</v>
      </c>
      <c r="G186" s="1">
        <v>28</v>
      </c>
      <c r="H186" s="1">
        <v>9</v>
      </c>
      <c r="I186" s="1" t="str">
        <f t="shared" si="6"/>
        <v>28_9</v>
      </c>
      <c r="J186" s="31">
        <v>5.3209999999999997</v>
      </c>
      <c r="K186" s="31">
        <v>5.2759999999999998</v>
      </c>
      <c r="L186" s="31">
        <v>12.37975</v>
      </c>
      <c r="M186" s="31">
        <v>30.0989</v>
      </c>
      <c r="N186" s="4">
        <v>22.716642541751071</v>
      </c>
      <c r="O186" s="4">
        <v>196.10156101206596</v>
      </c>
      <c r="P186" s="85">
        <v>2</v>
      </c>
      <c r="Q186" s="21">
        <v>23.972728813799598</v>
      </c>
      <c r="R186" s="21">
        <v>0</v>
      </c>
      <c r="S186" s="21">
        <v>0.60596958412098301</v>
      </c>
      <c r="T186" s="21">
        <v>2.3746139532136099</v>
      </c>
      <c r="U186" s="21">
        <v>47.622161947069898</v>
      </c>
      <c r="V186" s="48">
        <v>2.9870000000000001</v>
      </c>
      <c r="W186" s="51">
        <v>2.27</v>
      </c>
      <c r="X186" s="51">
        <v>2.04</v>
      </c>
      <c r="Y186" s="51">
        <f t="shared" si="7"/>
        <v>2.1550000000000002</v>
      </c>
      <c r="Z186" s="51">
        <v>0.97</v>
      </c>
      <c r="AA186" s="51">
        <v>1.17</v>
      </c>
      <c r="AB186" s="51">
        <f t="shared" si="8"/>
        <v>1.0699999999999998</v>
      </c>
      <c r="AC186" s="31">
        <v>2087.69</v>
      </c>
      <c r="AD186" s="31">
        <v>2026.9986076048799</v>
      </c>
      <c r="AE186" s="11"/>
      <c r="AF186" s="13"/>
      <c r="AG186" s="13"/>
      <c r="AH186" s="13"/>
      <c r="AI186" s="41"/>
      <c r="AJ186" s="13">
        <v>2</v>
      </c>
      <c r="AM186" s="11"/>
      <c r="AN186" s="13"/>
      <c r="AO186" s="13"/>
      <c r="AP186" s="13"/>
      <c r="AQ186" s="31"/>
      <c r="AR186" s="13"/>
      <c r="AS186" s="9">
        <v>23.491159172771507</v>
      </c>
      <c r="AT186" s="9">
        <v>0</v>
      </c>
      <c r="AU186" s="9">
        <v>0.59379672898356106</v>
      </c>
      <c r="AV186" s="9">
        <v>2.3269121668249402</v>
      </c>
      <c r="AW186" s="9">
        <v>46.665517102339876</v>
      </c>
      <c r="AX186" s="21">
        <v>30.0989</v>
      </c>
      <c r="AY186" s="21">
        <v>2.3269121668249402</v>
      </c>
      <c r="AZ186" s="21">
        <v>46.665517102339876</v>
      </c>
      <c r="BA186" s="21">
        <v>12.37975</v>
      </c>
      <c r="BB186" s="21">
        <v>5.3209999999999997</v>
      </c>
      <c r="BC186" s="9">
        <v>2087.69</v>
      </c>
      <c r="BD186" s="9">
        <v>2026.9986076048799</v>
      </c>
      <c r="BE186" s="29">
        <v>7.7314802705248455</v>
      </c>
      <c r="BF186" s="7">
        <v>835.15643906480659</v>
      </c>
      <c r="BG186" s="7">
        <v>34.757874666998426</v>
      </c>
      <c r="BH186" s="7">
        <v>1930.187185903425</v>
      </c>
      <c r="BI186" s="7">
        <v>62.053547034456614</v>
      </c>
      <c r="BJ186" s="2">
        <v>1.5210134927950212</v>
      </c>
      <c r="BK186" s="2">
        <v>0.96076707798687289</v>
      </c>
      <c r="BL186" s="7">
        <v>17.619594509581653</v>
      </c>
      <c r="BM186" s="2">
        <v>1022.7406576348535</v>
      </c>
    </row>
    <row r="187" spans="1:65" x14ac:dyDescent="0.25">
      <c r="A187" s="1">
        <v>3906</v>
      </c>
      <c r="B187" s="1" t="s">
        <v>51</v>
      </c>
      <c r="C187" s="46">
        <v>41942</v>
      </c>
      <c r="D187" s="47">
        <v>5.7000000000698499E-2</v>
      </c>
      <c r="E187" s="31">
        <v>-122.4545</v>
      </c>
      <c r="F187" s="31">
        <v>47.703333333333298</v>
      </c>
      <c r="G187" s="1">
        <v>28</v>
      </c>
      <c r="H187" s="1">
        <v>10</v>
      </c>
      <c r="I187" s="1" t="str">
        <f t="shared" si="6"/>
        <v>28_10</v>
      </c>
      <c r="J187" s="31">
        <v>2.0379999999999998</v>
      </c>
      <c r="K187" s="31">
        <v>2.0209999999999999</v>
      </c>
      <c r="L187" s="31">
        <v>12.52955</v>
      </c>
      <c r="M187" s="31">
        <v>29.3416</v>
      </c>
      <c r="N187" s="4">
        <v>22.102633140225862</v>
      </c>
      <c r="O187" s="4">
        <v>208.66549310601698</v>
      </c>
      <c r="P187" s="85">
        <v>2</v>
      </c>
      <c r="Q187" s="21">
        <v>23.905617561436699</v>
      </c>
      <c r="R187" s="21">
        <v>0</v>
      </c>
      <c r="S187" s="21">
        <v>0.25257599243856299</v>
      </c>
      <c r="T187" s="21">
        <v>2.3520538752363001</v>
      </c>
      <c r="U187" s="21">
        <v>48.381626351606798</v>
      </c>
      <c r="V187" s="48">
        <v>2.8079999999999998</v>
      </c>
      <c r="W187" s="51">
        <v>4.1100000000000003</v>
      </c>
      <c r="X187" s="51"/>
      <c r="Y187" s="51">
        <f t="shared" si="7"/>
        <v>4.1100000000000003</v>
      </c>
      <c r="Z187" s="51">
        <v>1.21</v>
      </c>
      <c r="AA187" s="51"/>
      <c r="AB187" s="51">
        <f t="shared" si="8"/>
        <v>1.21</v>
      </c>
      <c r="AC187" s="31">
        <v>2070.9</v>
      </c>
      <c r="AD187" s="31">
        <v>2016.2148688868101</v>
      </c>
      <c r="AE187" s="11"/>
      <c r="AF187" s="13"/>
      <c r="AG187" s="13"/>
      <c r="AH187" s="13"/>
      <c r="AI187" s="41"/>
      <c r="AJ187" s="13">
        <v>2</v>
      </c>
      <c r="AM187" s="11"/>
      <c r="AN187" s="13"/>
      <c r="AO187" s="13"/>
      <c r="AP187" s="13"/>
      <c r="AQ187" s="31"/>
      <c r="AR187" s="13"/>
      <c r="AS187" s="9">
        <v>23.43857592160326</v>
      </c>
      <c r="AT187" s="9">
        <v>0</v>
      </c>
      <c r="AU187" s="9">
        <v>0.24764144074217187</v>
      </c>
      <c r="AV187" s="9">
        <v>2.3061020358393955</v>
      </c>
      <c r="AW187" s="9">
        <v>47.43639939601816</v>
      </c>
      <c r="AX187" s="21">
        <v>29.3416</v>
      </c>
      <c r="AY187" s="21">
        <v>2.3061020358393955</v>
      </c>
      <c r="AZ187" s="21">
        <v>47.43639939601816</v>
      </c>
      <c r="BA187" s="21">
        <v>12.52955</v>
      </c>
      <c r="BB187" s="21">
        <v>2.0379999999999998</v>
      </c>
      <c r="BC187" s="9">
        <v>2070.9</v>
      </c>
      <c r="BD187" s="9">
        <v>2016.2148688868101</v>
      </c>
      <c r="BE187" s="29">
        <v>7.7176090985316126</v>
      </c>
      <c r="BF187" s="7">
        <v>862.87923774294438</v>
      </c>
      <c r="BG187" s="7">
        <v>35.895134780926789</v>
      </c>
      <c r="BH187" s="7">
        <v>1921.3147058188677</v>
      </c>
      <c r="BI187" s="7">
        <v>59.005028287015364</v>
      </c>
      <c r="BJ187" s="2">
        <v>1.4535469727353085</v>
      </c>
      <c r="BK187" s="2">
        <v>0.91616021342160348</v>
      </c>
      <c r="BL187" s="7">
        <v>17.922229838813557</v>
      </c>
      <c r="BM187" s="2">
        <v>1022.1118362242473</v>
      </c>
    </row>
    <row r="188" spans="1:65" x14ac:dyDescent="0.25">
      <c r="A188" s="1">
        <v>3907</v>
      </c>
      <c r="B188" s="1" t="s">
        <v>51</v>
      </c>
      <c r="C188" s="46">
        <v>41942</v>
      </c>
      <c r="D188" s="47">
        <v>0.26810000000114098</v>
      </c>
      <c r="E188" s="31">
        <v>-122.554666666667</v>
      </c>
      <c r="F188" s="31">
        <v>48.241333333333301</v>
      </c>
      <c r="G188" s="1">
        <v>4</v>
      </c>
      <c r="H188" s="1">
        <v>1</v>
      </c>
      <c r="I188" s="1" t="str">
        <f t="shared" si="6"/>
        <v>4_1</v>
      </c>
      <c r="J188" s="31">
        <v>72.736999999999995</v>
      </c>
      <c r="K188" s="31">
        <v>72.111999999999995</v>
      </c>
      <c r="L188" s="31">
        <v>11.883900000000001</v>
      </c>
      <c r="M188" s="31">
        <v>30.4755</v>
      </c>
      <c r="N188" s="4">
        <v>23.099259291935255</v>
      </c>
      <c r="O188" s="4">
        <v>97.020940452432072</v>
      </c>
      <c r="P188" s="85">
        <v>2</v>
      </c>
      <c r="Q188" s="21">
        <v>26.951602216446101</v>
      </c>
      <c r="R188" s="21">
        <v>0.22055082703213599</v>
      </c>
      <c r="S188" s="21">
        <v>0.33894595463138</v>
      </c>
      <c r="T188" s="21">
        <v>3.27156493620038</v>
      </c>
      <c r="U188" s="21">
        <v>72.134380718336502</v>
      </c>
      <c r="V188" s="48">
        <v>0.92169999999999996</v>
      </c>
      <c r="W188" s="51"/>
      <c r="X188" s="51"/>
      <c r="Y188" s="51" t="str">
        <f t="shared" si="7"/>
        <v/>
      </c>
      <c r="Z188" s="51"/>
      <c r="AA188" s="51"/>
      <c r="AB188" s="51" t="str">
        <f t="shared" si="8"/>
        <v/>
      </c>
      <c r="AC188" s="31">
        <v>2095.87</v>
      </c>
      <c r="AD188" s="31">
        <v>2095.38407104512</v>
      </c>
      <c r="AE188" s="11"/>
      <c r="AF188" s="13"/>
      <c r="AG188" s="13"/>
      <c r="AH188" s="13"/>
      <c r="AI188" s="41"/>
      <c r="AJ188" s="13">
        <v>2</v>
      </c>
      <c r="AM188" s="11"/>
      <c r="AN188" s="13"/>
      <c r="AO188" s="13"/>
      <c r="AP188" s="13"/>
      <c r="AQ188" s="31"/>
      <c r="AR188" s="13"/>
      <c r="AS188" s="9">
        <v>26.402807032238382</v>
      </c>
      <c r="AT188" s="9">
        <v>0.21605991659288915</v>
      </c>
      <c r="AU188" s="9">
        <v>0.33204425334792592</v>
      </c>
      <c r="AV188" s="9">
        <v>3.2049485225493197</v>
      </c>
      <c r="AW188" s="9">
        <v>70.665562633381498</v>
      </c>
      <c r="AX188" s="21">
        <v>30.4755</v>
      </c>
      <c r="AY188" s="21">
        <v>3.2049485225493197</v>
      </c>
      <c r="AZ188" s="21">
        <v>70.665562633381498</v>
      </c>
      <c r="BA188" s="21">
        <v>11.883900000000001</v>
      </c>
      <c r="BB188" s="21">
        <v>72.736999999999995</v>
      </c>
      <c r="BC188" s="9">
        <v>2095.87</v>
      </c>
      <c r="BD188" s="9">
        <v>2095.38407104512</v>
      </c>
      <c r="BE188" s="29">
        <v>7.5075613944856512</v>
      </c>
      <c r="BF188" s="7">
        <v>1429.2883439929622</v>
      </c>
      <c r="BG188" s="7">
        <v>60.304808751169077</v>
      </c>
      <c r="BH188" s="7">
        <v>1996.939262248502</v>
      </c>
      <c r="BI188" s="7">
        <v>38.140000045448758</v>
      </c>
      <c r="BJ188" s="2">
        <v>0.9213420405505508</v>
      </c>
      <c r="BK188" s="2">
        <v>0.58255588114740009</v>
      </c>
      <c r="BL188" s="7">
        <v>18.522040052961959</v>
      </c>
      <c r="BM188" s="2">
        <v>1023.4277834763924</v>
      </c>
    </row>
    <row r="189" spans="1:65" x14ac:dyDescent="0.25">
      <c r="A189" s="1">
        <v>3908</v>
      </c>
      <c r="B189" s="1" t="s">
        <v>51</v>
      </c>
      <c r="C189" s="46">
        <v>41942</v>
      </c>
      <c r="D189" s="47">
        <v>0.26939999999740399</v>
      </c>
      <c r="E189" s="31">
        <v>-122.554666666667</v>
      </c>
      <c r="F189" s="31">
        <v>48.241333333333301</v>
      </c>
      <c r="G189" s="1">
        <v>4</v>
      </c>
      <c r="H189" s="1">
        <v>2</v>
      </c>
      <c r="I189" s="1" t="str">
        <f t="shared" si="6"/>
        <v>4_2</v>
      </c>
      <c r="J189" s="31">
        <v>50.417999999999999</v>
      </c>
      <c r="K189" s="31">
        <v>49.988</v>
      </c>
      <c r="L189" s="31">
        <v>11.847950000000001</v>
      </c>
      <c r="M189" s="31">
        <v>30.396599999999999</v>
      </c>
      <c r="N189" s="4">
        <v>23.044557757360849</v>
      </c>
      <c r="O189" s="4">
        <v>92.146683787247127</v>
      </c>
      <c r="P189" s="85">
        <v>2</v>
      </c>
      <c r="Q189" s="21">
        <v>27.330983100188998</v>
      </c>
      <c r="R189" s="21">
        <v>0.184703856332703</v>
      </c>
      <c r="S189" s="21">
        <v>7.44714177693762E-2</v>
      </c>
      <c r="T189" s="21">
        <v>3.3183638279773202</v>
      </c>
      <c r="U189" s="21">
        <v>71.451892986767504</v>
      </c>
      <c r="V189" s="48">
        <v>0.77170000000000005</v>
      </c>
      <c r="W189" s="51">
        <v>0.21</v>
      </c>
      <c r="X189" s="51">
        <v>0.25</v>
      </c>
      <c r="Y189" s="51">
        <f t="shared" si="7"/>
        <v>0.22999999999999998</v>
      </c>
      <c r="Z189" s="51">
        <v>0.69</v>
      </c>
      <c r="AA189" s="51">
        <v>0.7</v>
      </c>
      <c r="AB189" s="51">
        <f t="shared" si="8"/>
        <v>0.69499999999999995</v>
      </c>
      <c r="AC189" s="31">
        <v>2094.2800000000002</v>
      </c>
      <c r="AD189" s="31">
        <v>2098.0178449171799</v>
      </c>
      <c r="AE189" s="11"/>
      <c r="AF189" s="13"/>
      <c r="AG189" s="13"/>
      <c r="AH189" s="13"/>
      <c r="AI189" s="41"/>
      <c r="AJ189" s="13">
        <v>2</v>
      </c>
      <c r="AM189" s="11"/>
      <c r="AN189" s="13"/>
      <c r="AO189" s="13"/>
      <c r="AP189" s="13"/>
      <c r="AQ189" s="31"/>
      <c r="AR189" s="13"/>
      <c r="AS189" s="9">
        <v>26.776031675944346</v>
      </c>
      <c r="AT189" s="9">
        <v>0.18095347282986426</v>
      </c>
      <c r="AU189" s="9">
        <v>7.2959287041947374E-2</v>
      </c>
      <c r="AV189" s="9">
        <v>3.2509849588840525</v>
      </c>
      <c r="AW189" s="9">
        <v>70.001073247403326</v>
      </c>
      <c r="AX189" s="21">
        <v>30.396599999999999</v>
      </c>
      <c r="AY189" s="21">
        <v>3.2509849588840525</v>
      </c>
      <c r="AZ189" s="21">
        <v>70.001073247403326</v>
      </c>
      <c r="BA189" s="21">
        <v>11.847950000000001</v>
      </c>
      <c r="BB189" s="21">
        <v>50.417999999999999</v>
      </c>
      <c r="BC189" s="9">
        <v>2094.2800000000002</v>
      </c>
      <c r="BD189" s="9">
        <v>2098.0178449171799</v>
      </c>
      <c r="BE189" s="29">
        <v>7.4939498301844347</v>
      </c>
      <c r="BF189" s="7">
        <v>1479.6006513368345</v>
      </c>
      <c r="BG189" s="7">
        <v>62.527723956162646</v>
      </c>
      <c r="BH189" s="7">
        <v>1998.6764761133554</v>
      </c>
      <c r="BI189" s="7">
        <v>36.813644847661834</v>
      </c>
      <c r="BJ189" s="2">
        <v>0.8932346106301734</v>
      </c>
      <c r="BK189" s="2">
        <v>0.56446464324605428</v>
      </c>
      <c r="BL189" s="7">
        <v>18.458667568614182</v>
      </c>
      <c r="BM189" s="2">
        <v>1023.2723887650403</v>
      </c>
    </row>
    <row r="190" spans="1:65" x14ac:dyDescent="0.25">
      <c r="A190" s="1">
        <v>3909</v>
      </c>
      <c r="B190" s="1" t="s">
        <v>51</v>
      </c>
      <c r="C190" s="46">
        <v>41942</v>
      </c>
      <c r="D190" s="47">
        <v>0.27040000000124598</v>
      </c>
      <c r="E190" s="31">
        <v>-122.554666666667</v>
      </c>
      <c r="F190" s="31">
        <v>48.241333333333301</v>
      </c>
      <c r="G190" s="1">
        <v>4</v>
      </c>
      <c r="H190" s="1">
        <v>3</v>
      </c>
      <c r="I190" s="1" t="str">
        <f t="shared" si="6"/>
        <v>4_3</v>
      </c>
      <c r="J190" s="31">
        <v>30.289000000000001</v>
      </c>
      <c r="K190" s="31">
        <v>30.032</v>
      </c>
      <c r="L190" s="31">
        <v>11.81235</v>
      </c>
      <c r="M190" s="31">
        <v>30.2653</v>
      </c>
      <c r="N190" s="4">
        <v>22.94912534446712</v>
      </c>
      <c r="O190" s="4">
        <v>101.46806920268928</v>
      </c>
      <c r="P190" s="85">
        <v>2</v>
      </c>
      <c r="Q190" s="21">
        <v>27.0350729536862</v>
      </c>
      <c r="R190" s="21">
        <v>0.222240959357278</v>
      </c>
      <c r="S190" s="21">
        <v>0.248278733459357</v>
      </c>
      <c r="T190" s="21">
        <v>3.26810154773157</v>
      </c>
      <c r="U190" s="21">
        <v>67.524071285444194</v>
      </c>
      <c r="V190" s="48">
        <v>0.76780000000000004</v>
      </c>
      <c r="W190" s="51">
        <v>0.21</v>
      </c>
      <c r="X190" s="51">
        <v>0.21</v>
      </c>
      <c r="Y190" s="51">
        <f t="shared" si="7"/>
        <v>0.21</v>
      </c>
      <c r="Z190" s="51">
        <v>0.48</v>
      </c>
      <c r="AA190" s="51">
        <v>0.53</v>
      </c>
      <c r="AB190" s="51">
        <f t="shared" si="8"/>
        <v>0.505</v>
      </c>
      <c r="AC190" s="31">
        <v>2088.19</v>
      </c>
      <c r="AD190" s="31">
        <v>2092.9090078071399</v>
      </c>
      <c r="AE190" s="11"/>
      <c r="AF190" s="13"/>
      <c r="AG190" s="13"/>
      <c r="AH190" s="13"/>
      <c r="AI190" s="41"/>
      <c r="AJ190" s="13">
        <v>2</v>
      </c>
      <c r="AM190" s="11"/>
      <c r="AN190" s="13"/>
      <c r="AO190" s="13"/>
      <c r="AP190" s="13"/>
      <c r="AQ190" s="31"/>
      <c r="AR190" s="13"/>
      <c r="AS190" s="9">
        <v>26.488712641317647</v>
      </c>
      <c r="AT190" s="9">
        <v>0.21774962174618517</v>
      </c>
      <c r="AU190" s="9">
        <v>0.24326119026279511</v>
      </c>
      <c r="AV190" s="9">
        <v>3.2020554532553458</v>
      </c>
      <c r="AW190" s="9">
        <v>66.159456041271852</v>
      </c>
      <c r="AX190" s="21">
        <v>30.2653</v>
      </c>
      <c r="AY190" s="21">
        <v>3.2020554532553458</v>
      </c>
      <c r="AZ190" s="21">
        <v>66.159456041271852</v>
      </c>
      <c r="BA190" s="21">
        <v>11.81235</v>
      </c>
      <c r="BB190" s="21">
        <v>30.289000000000001</v>
      </c>
      <c r="BC190" s="9">
        <v>2088.19</v>
      </c>
      <c r="BD190" s="9">
        <v>2092.9090078071399</v>
      </c>
      <c r="BE190" s="29">
        <v>7.4928216723910301</v>
      </c>
      <c r="BF190" s="7">
        <v>1483.344099573726</v>
      </c>
      <c r="BG190" s="7">
        <v>62.804566335304351</v>
      </c>
      <c r="BH190" s="7">
        <v>1993.7001698438085</v>
      </c>
      <c r="BI190" s="7">
        <v>36.404271628027111</v>
      </c>
      <c r="BJ190" s="2">
        <v>0.88712699573117126</v>
      </c>
      <c r="BK190" s="2">
        <v>0.56021348475352195</v>
      </c>
      <c r="BL190" s="7">
        <v>18.460319483790137</v>
      </c>
      <c r="BM190" s="2">
        <v>1023.0860717836982</v>
      </c>
    </row>
    <row r="191" spans="1:65" x14ac:dyDescent="0.25">
      <c r="A191" s="1">
        <v>3910</v>
      </c>
      <c r="B191" s="1" t="s">
        <v>51</v>
      </c>
      <c r="C191" s="46">
        <v>41942</v>
      </c>
      <c r="D191" s="47">
        <v>0.27130000000033799</v>
      </c>
      <c r="E191" s="31">
        <v>-122.554666666667</v>
      </c>
      <c r="F191" s="31">
        <v>48.241333333333301</v>
      </c>
      <c r="G191" s="1">
        <v>4</v>
      </c>
      <c r="H191" s="1">
        <v>4</v>
      </c>
      <c r="I191" s="1" t="str">
        <f t="shared" si="6"/>
        <v>4_4</v>
      </c>
      <c r="J191" s="31">
        <v>20.07</v>
      </c>
      <c r="K191" s="31">
        <v>19.901</v>
      </c>
      <c r="L191" s="31">
        <v>11.8217</v>
      </c>
      <c r="M191" s="31">
        <v>29.927849999999999</v>
      </c>
      <c r="N191" s="4">
        <v>22.685722227861902</v>
      </c>
      <c r="O191" s="4">
        <v>98.48911013907761</v>
      </c>
      <c r="P191" s="85">
        <v>2</v>
      </c>
      <c r="Q191" s="21">
        <v>25.9828969943289</v>
      </c>
      <c r="R191" s="21">
        <v>0.471486918714556</v>
      </c>
      <c r="S191" s="21">
        <v>1.28501398865785</v>
      </c>
      <c r="T191" s="21">
        <v>3.27792516068053</v>
      </c>
      <c r="U191" s="21">
        <v>66.601011266540695</v>
      </c>
      <c r="V191" s="48">
        <v>1.2214</v>
      </c>
      <c r="W191" s="51">
        <v>0.85</v>
      </c>
      <c r="X191" s="51">
        <v>0.76</v>
      </c>
      <c r="Y191" s="51">
        <f t="shared" si="7"/>
        <v>0.80499999999999994</v>
      </c>
      <c r="Z191" s="51">
        <v>0.42</v>
      </c>
      <c r="AA191" s="51">
        <v>0.43</v>
      </c>
      <c r="AB191" s="51">
        <f t="shared" si="8"/>
        <v>0.42499999999999999</v>
      </c>
      <c r="AC191" s="31">
        <v>2073.52</v>
      </c>
      <c r="AD191" s="31">
        <v>2083.2097450598599</v>
      </c>
      <c r="AE191" s="11"/>
      <c r="AF191" s="13"/>
      <c r="AG191" s="13"/>
      <c r="AH191" s="13"/>
      <c r="AI191" s="41"/>
      <c r="AJ191" s="13">
        <v>2</v>
      </c>
      <c r="AM191" s="11"/>
      <c r="AN191" s="13"/>
      <c r="AO191" s="13"/>
      <c r="AP191" s="13"/>
      <c r="AQ191" s="31"/>
      <c r="AR191" s="13"/>
      <c r="AS191" s="9">
        <v>25.464181291015176</v>
      </c>
      <c r="AT191" s="9">
        <v>0.46207427821116559</v>
      </c>
      <c r="AU191" s="9">
        <v>1.2593603082757081</v>
      </c>
      <c r="AV191" s="9">
        <v>3.2124855272361428</v>
      </c>
      <c r="AW191" s="9">
        <v>65.271406241817346</v>
      </c>
      <c r="AX191" s="21">
        <v>29.927849999999999</v>
      </c>
      <c r="AY191" s="21">
        <v>3.2124855272361428</v>
      </c>
      <c r="AZ191" s="21">
        <v>65.271406241817346</v>
      </c>
      <c r="BA191" s="21">
        <v>11.8217</v>
      </c>
      <c r="BB191" s="21">
        <v>20.07</v>
      </c>
      <c r="BC191" s="9">
        <v>2073.52</v>
      </c>
      <c r="BD191" s="9">
        <v>2083.2097450598599</v>
      </c>
      <c r="BE191" s="29">
        <v>7.4771084691205765</v>
      </c>
      <c r="BF191" s="7">
        <v>1534.3943455631393</v>
      </c>
      <c r="BG191" s="7">
        <v>65.07153518978923</v>
      </c>
      <c r="BH191" s="7">
        <v>1983.5172658756226</v>
      </c>
      <c r="BI191" s="7">
        <v>34.620943994447948</v>
      </c>
      <c r="BJ191" s="2">
        <v>0.8468285214902026</v>
      </c>
      <c r="BK191" s="2">
        <v>0.53415517248259314</v>
      </c>
      <c r="BL191" s="7">
        <v>18.378999004636569</v>
      </c>
      <c r="BM191" s="2">
        <v>1022.7765168117658</v>
      </c>
    </row>
    <row r="192" spans="1:65" x14ac:dyDescent="0.25">
      <c r="A192" s="1">
        <v>3911</v>
      </c>
      <c r="B192" s="1" t="s">
        <v>51</v>
      </c>
      <c r="C192" s="46">
        <v>41942</v>
      </c>
      <c r="D192" s="47">
        <v>0.272499999999127</v>
      </c>
      <c r="E192" s="31">
        <v>-122.554666666667</v>
      </c>
      <c r="F192" s="31">
        <v>48.241333333333301</v>
      </c>
      <c r="G192" s="1">
        <v>4</v>
      </c>
      <c r="H192" s="1">
        <v>5</v>
      </c>
      <c r="I192" s="1" t="str">
        <f t="shared" si="6"/>
        <v>4_5</v>
      </c>
      <c r="J192" s="31">
        <v>10.192</v>
      </c>
      <c r="K192" s="31">
        <v>10.106</v>
      </c>
      <c r="L192" s="31">
        <v>12.293100000000001</v>
      </c>
      <c r="M192" s="31">
        <v>27.460599999999999</v>
      </c>
      <c r="N192" s="4">
        <v>20.690051354690581</v>
      </c>
      <c r="O192" s="4">
        <v>186.40078426178965</v>
      </c>
      <c r="P192" s="87">
        <v>3</v>
      </c>
      <c r="Q192" s="21">
        <v>7.4119017438563297</v>
      </c>
      <c r="R192" s="21">
        <v>0.183228690926276</v>
      </c>
      <c r="S192" s="21">
        <v>2.8938189224952802</v>
      </c>
      <c r="T192" s="21">
        <v>2.0443552103024598</v>
      </c>
      <c r="U192" s="21">
        <v>38.632212930056703</v>
      </c>
      <c r="V192" s="48">
        <v>5.4897</v>
      </c>
      <c r="W192" s="51">
        <v>7.25</v>
      </c>
      <c r="X192" s="51">
        <v>7.17</v>
      </c>
      <c r="Y192" s="51">
        <f t="shared" si="7"/>
        <v>7.21</v>
      </c>
      <c r="Z192" s="51">
        <v>0.99</v>
      </c>
      <c r="AA192" s="51">
        <v>0.74</v>
      </c>
      <c r="AB192" s="51">
        <f t="shared" si="8"/>
        <v>0.86499999999999999</v>
      </c>
      <c r="AC192" s="31">
        <v>1897.43</v>
      </c>
      <c r="AD192" s="31">
        <v>1817.1828721885399</v>
      </c>
      <c r="AE192" s="11"/>
      <c r="AF192" s="13"/>
      <c r="AG192" s="13"/>
      <c r="AH192" s="13"/>
      <c r="AI192" s="41"/>
      <c r="AJ192" s="13">
        <v>2</v>
      </c>
      <c r="AM192" s="11"/>
      <c r="AN192" s="13"/>
      <c r="AO192" s="13"/>
      <c r="AP192" s="13"/>
      <c r="AQ192" s="31"/>
      <c r="AR192" s="13"/>
      <c r="AS192" s="9">
        <v>7.2772594085830971</v>
      </c>
      <c r="AT192" s="9">
        <v>0.17990021468793133</v>
      </c>
      <c r="AU192" s="9">
        <v>2.8412506949272882</v>
      </c>
      <c r="AV192" s="9">
        <v>2.0072180801629131</v>
      </c>
      <c r="AW192" s="9">
        <v>37.930431991043697</v>
      </c>
      <c r="AX192" s="21">
        <v>27.460599999999999</v>
      </c>
      <c r="AY192" s="21">
        <v>2.0072180801629131</v>
      </c>
      <c r="AZ192" s="21">
        <v>37.930431991043697</v>
      </c>
      <c r="BA192" s="21">
        <v>12.293100000000001</v>
      </c>
      <c r="BB192" s="21">
        <v>10.192</v>
      </c>
      <c r="BC192" s="9">
        <v>1897.43</v>
      </c>
      <c r="BD192" s="9">
        <v>1817.1828721885399</v>
      </c>
      <c r="BE192" s="29">
        <v>7.8492493381470867</v>
      </c>
      <c r="BF192" s="7">
        <v>577.02584939369319</v>
      </c>
      <c r="BG192" s="7">
        <v>24.44503426300026</v>
      </c>
      <c r="BH192" s="7">
        <v>1725.0561844236795</v>
      </c>
      <c r="BI192" s="7">
        <v>67.681653501860097</v>
      </c>
      <c r="BJ192" s="2">
        <v>1.6819820837076147</v>
      </c>
      <c r="BK192" s="2">
        <v>1.0526090662157623</v>
      </c>
      <c r="BL192" s="7">
        <v>16.500283476456712</v>
      </c>
      <c r="BM192" s="2">
        <v>1020.7362435910652</v>
      </c>
    </row>
    <row r="193" spans="1:65" x14ac:dyDescent="0.25">
      <c r="A193" s="1">
        <v>3912</v>
      </c>
      <c r="B193" s="1" t="s">
        <v>51</v>
      </c>
      <c r="C193" s="46">
        <v>41942</v>
      </c>
      <c r="D193" s="47">
        <v>0.273200000097859</v>
      </c>
      <c r="E193" s="31">
        <v>-122.554666666667</v>
      </c>
      <c r="F193" s="31">
        <v>48.241333333333301</v>
      </c>
      <c r="G193" s="1">
        <v>4</v>
      </c>
      <c r="H193" s="1">
        <v>6</v>
      </c>
      <c r="I193" s="1" t="str">
        <f t="shared" si="6"/>
        <v>4_6</v>
      </c>
      <c r="J193" s="31">
        <v>5.3049999999999997</v>
      </c>
      <c r="K193" s="31">
        <v>5.2610000000000001</v>
      </c>
      <c r="L193" s="31">
        <v>12.4467</v>
      </c>
      <c r="M193" s="31">
        <v>26.119399999999999</v>
      </c>
      <c r="N193" s="4">
        <v>19.625304686964569</v>
      </c>
      <c r="O193" s="4">
        <v>248.18731183592249</v>
      </c>
      <c r="P193" s="85">
        <v>2</v>
      </c>
      <c r="Q193" s="21">
        <v>7.0096754631379996</v>
      </c>
      <c r="R193" s="21">
        <v>0.184093667296786</v>
      </c>
      <c r="S193" s="21">
        <v>2.01227875236295</v>
      </c>
      <c r="T193" s="21">
        <v>1.9108563705104</v>
      </c>
      <c r="U193" s="21">
        <v>36.506198015122898</v>
      </c>
      <c r="V193" s="48">
        <v>6.2805999999999997</v>
      </c>
      <c r="W193" s="51">
        <v>8.07</v>
      </c>
      <c r="X193" s="51">
        <v>8.1300000000000008</v>
      </c>
      <c r="Y193" s="51">
        <f t="shared" si="7"/>
        <v>8.1000000000000014</v>
      </c>
      <c r="Z193" s="51">
        <v>0.97</v>
      </c>
      <c r="AA193" s="51">
        <v>0.93</v>
      </c>
      <c r="AB193" s="51">
        <f t="shared" si="8"/>
        <v>0.95</v>
      </c>
      <c r="AC193" s="31">
        <v>1855.79</v>
      </c>
      <c r="AD193" s="31">
        <v>1782.6262334390699</v>
      </c>
      <c r="AE193" s="11"/>
      <c r="AF193" s="13"/>
      <c r="AG193" s="13"/>
      <c r="AH193" s="13"/>
      <c r="AI193" s="41"/>
      <c r="AJ193" s="13">
        <v>2</v>
      </c>
      <c r="AM193" s="11"/>
      <c r="AN193" s="13"/>
      <c r="AO193" s="13"/>
      <c r="AP193" s="13"/>
      <c r="AQ193" s="31"/>
      <c r="AR193" s="13"/>
      <c r="AS193" s="9">
        <v>6.8892044577925109</v>
      </c>
      <c r="AT193" s="9">
        <v>0.1809297620213407</v>
      </c>
      <c r="AU193" s="9">
        <v>1.9776949480759529</v>
      </c>
      <c r="AV193" s="9">
        <v>1.878015650674397</v>
      </c>
      <c r="AW193" s="9">
        <v>35.878788315579612</v>
      </c>
      <c r="AX193" s="21">
        <v>26.119399999999999</v>
      </c>
      <c r="AY193" s="21">
        <v>1.878015650674397</v>
      </c>
      <c r="AZ193" s="21">
        <v>35.878788315579612</v>
      </c>
      <c r="BA193" s="21">
        <v>12.4467</v>
      </c>
      <c r="BB193" s="21">
        <v>5.3049999999999997</v>
      </c>
      <c r="BC193" s="9">
        <v>1855.79</v>
      </c>
      <c r="BD193" s="9">
        <v>1782.6262334390699</v>
      </c>
      <c r="BE193" s="29">
        <v>7.8431024916413854</v>
      </c>
      <c r="BF193" s="7">
        <v>580.98713102581212</v>
      </c>
      <c r="BG193" s="7">
        <v>24.679811325539681</v>
      </c>
      <c r="BH193" s="7">
        <v>1694.3900234187922</v>
      </c>
      <c r="BI193" s="7">
        <v>63.556398694737965</v>
      </c>
      <c r="BJ193" s="2">
        <v>1.5927843934902624</v>
      </c>
      <c r="BK193" s="2">
        <v>0.99157222520198918</v>
      </c>
      <c r="BL193" s="7">
        <v>16.918986632565339</v>
      </c>
      <c r="BM193" s="2">
        <v>1019.649382003455</v>
      </c>
    </row>
    <row r="194" spans="1:65" x14ac:dyDescent="0.25">
      <c r="A194" s="1">
        <v>3913</v>
      </c>
      <c r="B194" s="1" t="s">
        <v>51</v>
      </c>
      <c r="C194" s="46">
        <v>41942</v>
      </c>
      <c r="D194" s="47">
        <v>0.27380000000266602</v>
      </c>
      <c r="E194" s="31">
        <v>-122.554666666667</v>
      </c>
      <c r="F194" s="31">
        <v>48.241333333333301</v>
      </c>
      <c r="G194" s="1">
        <v>4</v>
      </c>
      <c r="H194" s="1">
        <v>7</v>
      </c>
      <c r="I194" s="1" t="str">
        <f t="shared" ref="I194:I257" si="9">G194&amp;"_"&amp;H194</f>
        <v>4_7</v>
      </c>
      <c r="J194" s="31">
        <v>1.712</v>
      </c>
      <c r="K194" s="31">
        <v>1.6970000000000001</v>
      </c>
      <c r="L194" s="31">
        <v>12.111499999999999</v>
      </c>
      <c r="M194" s="31">
        <v>23.520700000000001</v>
      </c>
      <c r="N194" s="4">
        <v>17.674258474905287</v>
      </c>
      <c r="O194" s="4">
        <v>272.7286294532633</v>
      </c>
      <c r="P194" s="85">
        <v>2</v>
      </c>
      <c r="Q194" s="21">
        <v>6.7302324999999996</v>
      </c>
      <c r="R194" s="21">
        <v>0.1768275</v>
      </c>
      <c r="S194" s="21">
        <v>3.28098</v>
      </c>
      <c r="T194" s="21">
        <v>1.6294312500000001</v>
      </c>
      <c r="U194" s="21">
        <v>35.221530000000001</v>
      </c>
      <c r="V194" s="48">
        <v>8.4102999999999994</v>
      </c>
      <c r="W194" s="51">
        <v>10.3</v>
      </c>
      <c r="X194" s="51">
        <v>10.17</v>
      </c>
      <c r="Y194" s="51">
        <f t="shared" ref="Y194:Y257" si="10">IFERROR(AVERAGE(W194:X194),"")</f>
        <v>10.234999999999999</v>
      </c>
      <c r="Z194" s="51">
        <v>1.53</v>
      </c>
      <c r="AA194" s="51">
        <v>1.18</v>
      </c>
      <c r="AB194" s="51">
        <f t="shared" ref="AB194:AB257" si="11">IFERROR(AVERAGE(Z194:AA194),"")</f>
        <v>1.355</v>
      </c>
      <c r="AC194" s="31">
        <v>1767.68</v>
      </c>
      <c r="AD194" s="31">
        <v>1716.6445245444199</v>
      </c>
      <c r="AE194" s="11"/>
      <c r="AF194" s="13"/>
      <c r="AG194" s="13"/>
      <c r="AH194" s="13"/>
      <c r="AI194" s="41"/>
      <c r="AJ194" s="13">
        <v>2</v>
      </c>
      <c r="AM194" s="11"/>
      <c r="AN194" s="13"/>
      <c r="AO194" s="13"/>
      <c r="AP194" s="13"/>
      <c r="AQ194" s="31"/>
      <c r="AR194" s="13"/>
      <c r="AS194" s="9">
        <v>6.627361039805062</v>
      </c>
      <c r="AT194" s="9">
        <v>0.17412469543453804</v>
      </c>
      <c r="AU194" s="9">
        <v>3.2308302906890085</v>
      </c>
      <c r="AV194" s="9">
        <v>1.604525428102352</v>
      </c>
      <c r="AW194" s="9">
        <v>34.683169665286478</v>
      </c>
      <c r="AX194" s="21">
        <v>23.520700000000001</v>
      </c>
      <c r="AY194" s="21">
        <v>1.604525428102352</v>
      </c>
      <c r="AZ194" s="21">
        <v>34.683169665286478</v>
      </c>
      <c r="BA194" s="21">
        <v>12.111499999999999</v>
      </c>
      <c r="BB194" s="21">
        <v>1.712</v>
      </c>
      <c r="BC194" s="9">
        <v>1767.68</v>
      </c>
      <c r="BD194" s="9">
        <v>1716.6445245444199</v>
      </c>
      <c r="BE194" s="29">
        <v>7.8020132422429418</v>
      </c>
      <c r="BF194" s="7">
        <v>628.61831834829002</v>
      </c>
      <c r="BG194" s="7">
        <v>27.393027712039281</v>
      </c>
      <c r="BH194" s="7">
        <v>1637.9902905330196</v>
      </c>
      <c r="BI194" s="7">
        <v>51.261206299361085</v>
      </c>
      <c r="BJ194" s="2">
        <v>1.3031321850407713</v>
      </c>
      <c r="BK194" s="2">
        <v>0.80094933496106113</v>
      </c>
      <c r="BL194" s="7">
        <v>18.307201709099576</v>
      </c>
      <c r="BM194" s="2">
        <v>1017.6820697791005</v>
      </c>
    </row>
    <row r="195" spans="1:65" x14ac:dyDescent="0.25">
      <c r="A195" s="1">
        <v>3914</v>
      </c>
      <c r="B195" s="1" t="s">
        <v>51</v>
      </c>
      <c r="C195" s="46">
        <v>41942</v>
      </c>
      <c r="D195" s="47">
        <v>0.62829999999667097</v>
      </c>
      <c r="E195" s="31">
        <v>-123.108166666667</v>
      </c>
      <c r="F195" s="31">
        <v>47.425333333333299</v>
      </c>
      <c r="G195" s="1">
        <v>12</v>
      </c>
      <c r="H195" s="1">
        <v>1</v>
      </c>
      <c r="I195" s="1" t="str">
        <f t="shared" si="9"/>
        <v>12_1</v>
      </c>
      <c r="J195" s="31">
        <v>121.01300000000001</v>
      </c>
      <c r="K195" s="31">
        <v>119.96899999999999</v>
      </c>
      <c r="L195" s="31">
        <v>11.3011</v>
      </c>
      <c r="M195" s="31">
        <v>30.698799999999999</v>
      </c>
      <c r="N195" s="4">
        <v>23.376421905222742</v>
      </c>
      <c r="O195" s="4">
        <v>135.09213662577014</v>
      </c>
      <c r="P195" s="85">
        <v>2</v>
      </c>
      <c r="Q195" s="21">
        <v>26.254829206049202</v>
      </c>
      <c r="R195" s="21">
        <v>0</v>
      </c>
      <c r="S195" s="21">
        <v>0.160960151228734</v>
      </c>
      <c r="T195" s="21">
        <v>2.7210894517958399</v>
      </c>
      <c r="U195" s="21">
        <v>56.406262967863903</v>
      </c>
      <c r="V195" s="48">
        <v>0.73260000000000003</v>
      </c>
      <c r="W195" s="51"/>
      <c r="X195" s="51"/>
      <c r="Y195" s="51" t="str">
        <f t="shared" si="10"/>
        <v/>
      </c>
      <c r="Z195" s="51"/>
      <c r="AA195" s="51"/>
      <c r="AB195" s="51" t="str">
        <f t="shared" si="11"/>
        <v/>
      </c>
      <c r="AC195" s="31">
        <v>2111.0300000000002</v>
      </c>
      <c r="AD195" s="31">
        <v>2084.1842515017001</v>
      </c>
      <c r="AE195" s="11"/>
      <c r="AF195" s="13"/>
      <c r="AG195" s="13"/>
      <c r="AH195" s="13"/>
      <c r="AI195" s="41"/>
      <c r="AJ195" s="13">
        <v>2</v>
      </c>
      <c r="AM195" s="11"/>
      <c r="AN195" s="13"/>
      <c r="AO195" s="13"/>
      <c r="AP195" s="13"/>
      <c r="AQ195" s="31"/>
      <c r="AR195" s="13"/>
      <c r="AS195" s="9">
        <v>25.715957355810207</v>
      </c>
      <c r="AT195" s="9">
        <v>0</v>
      </c>
      <c r="AU195" s="9">
        <v>0.1576564963534095</v>
      </c>
      <c r="AV195" s="9">
        <v>2.6652399737418295</v>
      </c>
      <c r="AW195" s="9">
        <v>55.248542723256222</v>
      </c>
      <c r="AX195" s="21">
        <v>30.698799999999999</v>
      </c>
      <c r="AY195" s="21">
        <v>2.6652399737418295</v>
      </c>
      <c r="AZ195" s="21">
        <v>55.248542723256222</v>
      </c>
      <c r="BA195" s="21">
        <v>11.3011</v>
      </c>
      <c r="BB195" s="21">
        <v>121.01300000000001</v>
      </c>
      <c r="BC195" s="9">
        <v>2111.0300000000002</v>
      </c>
      <c r="BD195" s="9">
        <v>2084.1842515017001</v>
      </c>
      <c r="BE195" s="29">
        <v>7.6113039449664228</v>
      </c>
      <c r="BF195" s="7">
        <v>1109.6429642869909</v>
      </c>
      <c r="BG195" s="7">
        <v>47.645013018012101</v>
      </c>
      <c r="BH195" s="7">
        <v>1988.9630836028875</v>
      </c>
      <c r="BI195" s="7">
        <v>47.57615488080031</v>
      </c>
      <c r="BJ195" s="2">
        <v>1.1373488115752191</v>
      </c>
      <c r="BK195" s="2">
        <v>0.71924219596982253</v>
      </c>
      <c r="BL195" s="7">
        <v>18.62156578170741</v>
      </c>
      <c r="BM195" s="2">
        <v>1023.9238408846113</v>
      </c>
    </row>
    <row r="196" spans="1:65" x14ac:dyDescent="0.25">
      <c r="A196" s="1">
        <v>3915</v>
      </c>
      <c r="B196" s="1" t="s">
        <v>51</v>
      </c>
      <c r="C196" s="46">
        <v>41942</v>
      </c>
      <c r="D196" s="47">
        <v>0.62970000009954696</v>
      </c>
      <c r="E196" s="31">
        <v>-123.108166666667</v>
      </c>
      <c r="F196" s="31">
        <v>47.425333333333299</v>
      </c>
      <c r="G196" s="1">
        <v>12</v>
      </c>
      <c r="H196" s="1">
        <v>2</v>
      </c>
      <c r="I196" s="1" t="str">
        <f t="shared" si="9"/>
        <v>12_2</v>
      </c>
      <c r="J196" s="31">
        <v>80.706999999999994</v>
      </c>
      <c r="K196" s="31">
        <v>80.018000000000001</v>
      </c>
      <c r="L196" s="31">
        <v>11.034750000000001</v>
      </c>
      <c r="M196" s="31">
        <v>30.581250000000001</v>
      </c>
      <c r="N196" s="4">
        <v>23.331394586534543</v>
      </c>
      <c r="O196" s="4">
        <v>123.03967082846579</v>
      </c>
      <c r="P196" s="85">
        <v>2</v>
      </c>
      <c r="Q196" s="21">
        <v>27.150305666351599</v>
      </c>
      <c r="R196" s="21">
        <v>0</v>
      </c>
      <c r="S196" s="21">
        <v>0.146932419659735</v>
      </c>
      <c r="T196" s="21">
        <v>2.8233172613421602</v>
      </c>
      <c r="U196" s="21">
        <v>59.929144442343997</v>
      </c>
      <c r="V196" s="48">
        <v>0.70860000000000001</v>
      </c>
      <c r="W196" s="51"/>
      <c r="X196" s="51"/>
      <c r="Y196" s="51" t="str">
        <f t="shared" si="10"/>
        <v/>
      </c>
      <c r="Z196" s="51"/>
      <c r="AA196" s="51"/>
      <c r="AB196" s="51" t="str">
        <f t="shared" si="11"/>
        <v/>
      </c>
      <c r="AC196" s="31">
        <v>2105.04</v>
      </c>
      <c r="AD196" s="31">
        <v>2091.3558808977</v>
      </c>
      <c r="AE196" s="11"/>
      <c r="AF196" s="13"/>
      <c r="AG196" s="13"/>
      <c r="AH196" s="13"/>
      <c r="AI196" s="41"/>
      <c r="AJ196" s="13">
        <v>2</v>
      </c>
      <c r="AM196" s="11"/>
      <c r="AN196" s="13"/>
      <c r="AO196" s="13"/>
      <c r="AP196" s="13"/>
      <c r="AQ196" s="31"/>
      <c r="AR196" s="13"/>
      <c r="AS196" s="9">
        <v>26.595375843011276</v>
      </c>
      <c r="AT196" s="9">
        <v>0</v>
      </c>
      <c r="AU196" s="9">
        <v>0.14392924235901697</v>
      </c>
      <c r="AV196" s="9">
        <v>2.7656109884064555</v>
      </c>
      <c r="AW196" s="9">
        <v>58.704242227723896</v>
      </c>
      <c r="AX196" s="21">
        <v>30.581250000000001</v>
      </c>
      <c r="AY196" s="21">
        <v>2.7656109884064555</v>
      </c>
      <c r="AZ196" s="21">
        <v>58.704242227723896</v>
      </c>
      <c r="BA196" s="21">
        <v>11.034750000000001</v>
      </c>
      <c r="BB196" s="21">
        <v>80.706999999999994</v>
      </c>
      <c r="BC196" s="9">
        <v>2105.04</v>
      </c>
      <c r="BD196" s="9">
        <v>2091.3558808977</v>
      </c>
      <c r="BE196" s="29">
        <v>7.5686015761654772</v>
      </c>
      <c r="BF196" s="7">
        <v>1231.5793155820884</v>
      </c>
      <c r="BG196" s="7">
        <v>53.375573526840142</v>
      </c>
      <c r="BH196" s="7">
        <v>1995.4120272163916</v>
      </c>
      <c r="BI196" s="7">
        <v>42.568280154468034</v>
      </c>
      <c r="BJ196" s="2">
        <v>1.0255265772190183</v>
      </c>
      <c r="BK196" s="2">
        <v>0.64768478752341663</v>
      </c>
      <c r="BL196" s="7">
        <v>18.732567637268843</v>
      </c>
      <c r="BM196" s="2">
        <v>1023.6971075696565</v>
      </c>
    </row>
    <row r="197" spans="1:65" x14ac:dyDescent="0.25">
      <c r="A197" s="1">
        <v>3916</v>
      </c>
      <c r="B197" s="1" t="s">
        <v>51</v>
      </c>
      <c r="C197" s="46">
        <v>41942</v>
      </c>
      <c r="D197" s="47">
        <v>0.63070000000152504</v>
      </c>
      <c r="E197" s="31">
        <v>-123.108166666667</v>
      </c>
      <c r="F197" s="31">
        <v>47.425333333333299</v>
      </c>
      <c r="G197" s="1">
        <v>12</v>
      </c>
      <c r="H197" s="1">
        <v>3</v>
      </c>
      <c r="I197" s="1" t="str">
        <f t="shared" si="9"/>
        <v>12_3</v>
      </c>
      <c r="J197" s="31">
        <v>50.356000000000002</v>
      </c>
      <c r="K197" s="31">
        <v>49.93</v>
      </c>
      <c r="L197" s="31">
        <v>9.9831000000000003</v>
      </c>
      <c r="M197" s="31">
        <v>30.24785</v>
      </c>
      <c r="N197" s="4">
        <v>23.247035728096421</v>
      </c>
      <c r="O197" s="4">
        <v>82.223660431069575</v>
      </c>
      <c r="P197" s="85">
        <v>2</v>
      </c>
      <c r="Q197" s="21">
        <v>30.445429792060501</v>
      </c>
      <c r="R197" s="21">
        <v>0</v>
      </c>
      <c r="S197" s="21">
        <v>5.2345671077504798E-2</v>
      </c>
      <c r="T197" s="21">
        <v>3.3830374858223098</v>
      </c>
      <c r="U197" s="21">
        <v>75.709037599243899</v>
      </c>
      <c r="V197" s="48">
        <v>0.72529999999999994</v>
      </c>
      <c r="W197" s="51">
        <v>0.24</v>
      </c>
      <c r="X197" s="51">
        <v>0.26</v>
      </c>
      <c r="Y197" s="51">
        <f t="shared" si="10"/>
        <v>0.25</v>
      </c>
      <c r="Z197" s="51">
        <v>0.57999999999999996</v>
      </c>
      <c r="AA197" s="51">
        <v>0.56999999999999995</v>
      </c>
      <c r="AB197" s="51">
        <f t="shared" si="11"/>
        <v>0.57499999999999996</v>
      </c>
      <c r="AC197" s="31">
        <v>2088.46</v>
      </c>
      <c r="AD197" s="31">
        <v>2128.2221918301698</v>
      </c>
      <c r="AE197" s="11"/>
      <c r="AF197" s="13"/>
      <c r="AG197" s="13"/>
      <c r="AH197" s="13"/>
      <c r="AI197" s="41"/>
      <c r="AJ197" s="13">
        <v>2</v>
      </c>
      <c r="AM197" s="11"/>
      <c r="AN197" s="13"/>
      <c r="AO197" s="13"/>
      <c r="AP197" s="13"/>
      <c r="AQ197" s="31"/>
      <c r="AR197" s="13"/>
      <c r="AS197" s="9">
        <v>29.830535075860166</v>
      </c>
      <c r="AT197" s="9">
        <v>0</v>
      </c>
      <c r="AU197" s="9">
        <v>5.1288465553347207E-2</v>
      </c>
      <c r="AV197" s="9">
        <v>3.3147115699476624</v>
      </c>
      <c r="AW197" s="9">
        <v>74.179971085604876</v>
      </c>
      <c r="AX197" s="21">
        <v>30.24785</v>
      </c>
      <c r="AY197" s="21">
        <v>3.3147115699476624</v>
      </c>
      <c r="AZ197" s="21">
        <v>74.179971085604876</v>
      </c>
      <c r="BA197" s="21">
        <v>9.9831000000000003</v>
      </c>
      <c r="BB197" s="21">
        <v>50.356000000000002</v>
      </c>
      <c r="BC197" s="9">
        <v>2088.46</v>
      </c>
      <c r="BD197" s="9">
        <v>2128.2221918301698</v>
      </c>
      <c r="BE197" s="29">
        <v>7.3902927831248277</v>
      </c>
      <c r="BF197" s="7">
        <v>1871.0615958410792</v>
      </c>
      <c r="BG197" s="7">
        <v>84.099154581899995</v>
      </c>
      <c r="BH197" s="7">
        <v>2017.0226565231924</v>
      </c>
      <c r="BI197" s="7">
        <v>27.100380725077326</v>
      </c>
      <c r="BJ197" s="2">
        <v>0.65725187723695977</v>
      </c>
      <c r="BK197" s="2">
        <v>0.41377223256307571</v>
      </c>
      <c r="BL197" s="7">
        <v>17.312841728720002</v>
      </c>
      <c r="BM197" s="2">
        <v>1023.4764350152273</v>
      </c>
    </row>
    <row r="198" spans="1:65" x14ac:dyDescent="0.25">
      <c r="A198" s="1">
        <v>3917</v>
      </c>
      <c r="B198" s="1" t="s">
        <v>51</v>
      </c>
      <c r="C198" s="46">
        <v>41942</v>
      </c>
      <c r="D198" s="47">
        <v>0.63139999999839402</v>
      </c>
      <c r="E198" s="31">
        <v>-123.108166666667</v>
      </c>
      <c r="F198" s="31">
        <v>47.425333333333299</v>
      </c>
      <c r="G198" s="1">
        <v>12</v>
      </c>
      <c r="H198" s="1">
        <v>4</v>
      </c>
      <c r="I198" s="1" t="str">
        <f t="shared" si="9"/>
        <v>12_4</v>
      </c>
      <c r="J198" s="31">
        <v>30.277000000000001</v>
      </c>
      <c r="K198" s="31">
        <v>30.021999999999998</v>
      </c>
      <c r="L198" s="31">
        <v>9.8010000000000002</v>
      </c>
      <c r="M198" s="31">
        <v>30.141549999999999</v>
      </c>
      <c r="N198" s="4">
        <v>23.193208993422672</v>
      </c>
      <c r="O198" s="4">
        <v>71.130596651924321</v>
      </c>
      <c r="P198" s="85">
        <v>2</v>
      </c>
      <c r="Q198" s="21">
        <v>31.930452670132301</v>
      </c>
      <c r="R198" s="21">
        <v>0</v>
      </c>
      <c r="S198" s="21">
        <v>1.63598381852552</v>
      </c>
      <c r="T198" s="21">
        <v>3.3974829513232501</v>
      </c>
      <c r="U198" s="21">
        <v>75.6276337429112</v>
      </c>
      <c r="V198" s="48">
        <v>0.95240000000000002</v>
      </c>
      <c r="W198" s="51">
        <v>0.64</v>
      </c>
      <c r="X198" s="51">
        <v>0.47</v>
      </c>
      <c r="Y198" s="51">
        <f t="shared" si="10"/>
        <v>0.55499999999999994</v>
      </c>
      <c r="Z198" s="51">
        <v>0.78</v>
      </c>
      <c r="AA198" s="51">
        <v>0.67</v>
      </c>
      <c r="AB198" s="51">
        <f t="shared" si="11"/>
        <v>0.72500000000000009</v>
      </c>
      <c r="AC198" s="31">
        <v>2087.1999999999998</v>
      </c>
      <c r="AD198" s="31">
        <v>2137.6644019775999</v>
      </c>
      <c r="AE198" s="11"/>
      <c r="AF198" s="13"/>
      <c r="AG198" s="13"/>
      <c r="AH198" s="13"/>
      <c r="AI198" s="41"/>
      <c r="AJ198" s="13">
        <v>2</v>
      </c>
      <c r="AM198" s="11"/>
      <c r="AN198" s="13"/>
      <c r="AO198" s="13"/>
      <c r="AP198" s="13"/>
      <c r="AQ198" s="31"/>
      <c r="AR198" s="13"/>
      <c r="AS198" s="9">
        <v>31.288035407852238</v>
      </c>
      <c r="AT198" s="9">
        <v>0</v>
      </c>
      <c r="AU198" s="9">
        <v>1.6030690253439397</v>
      </c>
      <c r="AV198" s="9">
        <v>3.3291280889985493</v>
      </c>
      <c r="AW198" s="9">
        <v>74.106061282797413</v>
      </c>
      <c r="AX198" s="21">
        <v>30.141549999999999</v>
      </c>
      <c r="AY198" s="21">
        <v>3.3291280889985493</v>
      </c>
      <c r="AZ198" s="21">
        <v>74.106061282797413</v>
      </c>
      <c r="BA198" s="21">
        <v>9.8010000000000002</v>
      </c>
      <c r="BB198" s="21">
        <v>30.277000000000001</v>
      </c>
      <c r="BC198" s="9">
        <v>2087.1999999999998</v>
      </c>
      <c r="BD198" s="9">
        <v>2137.6644019775999</v>
      </c>
      <c r="BE198" s="29">
        <v>7.3580532658737381</v>
      </c>
      <c r="BF198" s="7">
        <v>2021.9417650568835</v>
      </c>
      <c r="BG198" s="7">
        <v>91.487499394378133</v>
      </c>
      <c r="BH198" s="7">
        <v>2021.2446974098098</v>
      </c>
      <c r="BI198" s="7">
        <v>24.932205173411816</v>
      </c>
      <c r="BJ198" s="2">
        <v>0.60720079480036282</v>
      </c>
      <c r="BK198" s="2">
        <v>0.38192940032885259</v>
      </c>
      <c r="BL198" s="7">
        <v>16.776190214220804</v>
      </c>
      <c r="BM198" s="2">
        <v>1023.3312990993184</v>
      </c>
    </row>
    <row r="199" spans="1:65" x14ac:dyDescent="0.25">
      <c r="A199" s="1">
        <v>3918</v>
      </c>
      <c r="B199" s="1" t="s">
        <v>51</v>
      </c>
      <c r="C199" s="46">
        <v>41942</v>
      </c>
      <c r="D199" s="47">
        <v>0.631999999997788</v>
      </c>
      <c r="E199" s="31">
        <v>-123.108166666667</v>
      </c>
      <c r="F199" s="31">
        <v>47.425333333333299</v>
      </c>
      <c r="G199" s="1">
        <v>12</v>
      </c>
      <c r="H199" s="1">
        <v>5</v>
      </c>
      <c r="I199" s="1" t="str">
        <f t="shared" si="9"/>
        <v>12_5</v>
      </c>
      <c r="J199" s="31">
        <v>20.184999999999999</v>
      </c>
      <c r="K199" s="31">
        <v>20.015999999999998</v>
      </c>
      <c r="L199" s="31">
        <v>9.6002500000000008</v>
      </c>
      <c r="M199" s="31">
        <v>30.017749999999999</v>
      </c>
      <c r="N199" s="4">
        <v>23.128201941835755</v>
      </c>
      <c r="O199" s="4">
        <v>61.140074700343575</v>
      </c>
      <c r="P199" s="85">
        <v>2</v>
      </c>
      <c r="Q199" s="21">
        <v>33.005972344045396</v>
      </c>
      <c r="R199" s="21">
        <v>0</v>
      </c>
      <c r="S199" s="21">
        <v>5.1168166351606897E-2</v>
      </c>
      <c r="T199" s="21">
        <v>3.56443213610586</v>
      </c>
      <c r="U199" s="21">
        <v>75.906740264650296</v>
      </c>
      <c r="V199" s="48">
        <v>1.5528</v>
      </c>
      <c r="W199" s="51">
        <v>2.16</v>
      </c>
      <c r="X199" s="51">
        <v>1.82</v>
      </c>
      <c r="Y199" s="51">
        <f t="shared" si="10"/>
        <v>1.9900000000000002</v>
      </c>
      <c r="Z199" s="51">
        <v>0.96</v>
      </c>
      <c r="AA199" s="51">
        <v>0.74</v>
      </c>
      <c r="AB199" s="51">
        <f t="shared" si="11"/>
        <v>0.85</v>
      </c>
      <c r="AC199" s="31">
        <v>2072.85</v>
      </c>
      <c r="AD199" s="31">
        <v>2138.7103480321498</v>
      </c>
      <c r="AE199" s="11"/>
      <c r="AF199" s="13"/>
      <c r="AG199" s="13"/>
      <c r="AH199" s="13"/>
      <c r="AI199" s="41"/>
      <c r="AJ199" s="13">
        <v>2</v>
      </c>
      <c r="AM199" s="11"/>
      <c r="AN199" s="13"/>
      <c r="AO199" s="13"/>
      <c r="AP199" s="13"/>
      <c r="AQ199" s="31"/>
      <c r="AR199" s="13"/>
      <c r="AS199" s="9">
        <v>32.344890149717244</v>
      </c>
      <c r="AT199" s="9">
        <v>0</v>
      </c>
      <c r="AU199" s="9">
        <v>5.0143310506159562E-2</v>
      </c>
      <c r="AV199" s="9">
        <v>3.4930395228688269</v>
      </c>
      <c r="AW199" s="9">
        <v>74.386391344297849</v>
      </c>
      <c r="AX199" s="21">
        <v>30.017749999999999</v>
      </c>
      <c r="AY199" s="21">
        <v>3.4930395228688269</v>
      </c>
      <c r="AZ199" s="21">
        <v>74.386391344297849</v>
      </c>
      <c r="BA199" s="21">
        <v>9.6002500000000008</v>
      </c>
      <c r="BB199" s="21">
        <v>20.184999999999999</v>
      </c>
      <c r="BC199" s="9">
        <v>2072.85</v>
      </c>
      <c r="BD199" s="9">
        <v>2138.7103480321498</v>
      </c>
      <c r="BE199" s="29">
        <v>7.3100250796916715</v>
      </c>
      <c r="BF199" s="7">
        <v>2250.7550794876515</v>
      </c>
      <c r="BG199" s="7">
        <v>102.59669209693436</v>
      </c>
      <c r="BH199" s="7">
        <v>2014.1301234163702</v>
      </c>
      <c r="BI199" s="7">
        <v>21.983532518845173</v>
      </c>
      <c r="BJ199" s="2">
        <v>0.53669116323254462</v>
      </c>
      <c r="BK199" s="2">
        <v>0.33729548967572015</v>
      </c>
      <c r="BL199" s="7">
        <v>15.885895891309747</v>
      </c>
      <c r="BM199" s="2">
        <v>1023.2203725109159</v>
      </c>
    </row>
    <row r="200" spans="1:65" x14ac:dyDescent="0.25">
      <c r="A200" s="1">
        <v>3919</v>
      </c>
      <c r="B200" s="1" t="s">
        <v>51</v>
      </c>
      <c r="C200" s="46">
        <v>41942</v>
      </c>
      <c r="D200" s="47">
        <v>0.63259999999718297</v>
      </c>
      <c r="E200" s="31">
        <v>-123.108166666667</v>
      </c>
      <c r="F200" s="31">
        <v>47.425333333333299</v>
      </c>
      <c r="G200" s="1">
        <v>12</v>
      </c>
      <c r="H200" s="1">
        <v>6</v>
      </c>
      <c r="I200" s="1" t="str">
        <f t="shared" si="9"/>
        <v>12_6</v>
      </c>
      <c r="J200" s="31">
        <v>10.282</v>
      </c>
      <c r="K200" s="31">
        <v>10.196</v>
      </c>
      <c r="L200" s="31">
        <v>9.4819499999999994</v>
      </c>
      <c r="M200" s="31">
        <v>29.87565</v>
      </c>
      <c r="N200" s="4">
        <v>23.035665820581926</v>
      </c>
      <c r="O200" s="4">
        <v>55.932280992727996</v>
      </c>
      <c r="P200" s="85">
        <v>2</v>
      </c>
      <c r="Q200" s="21">
        <v>32.738581422495301</v>
      </c>
      <c r="R200" s="21">
        <v>0.168089881852552</v>
      </c>
      <c r="S200" s="21">
        <v>0.225079149338374</v>
      </c>
      <c r="T200" s="21">
        <v>3.5095613445179601</v>
      </c>
      <c r="U200" s="21">
        <v>73.542008034026495</v>
      </c>
      <c r="V200" s="48">
        <v>12.334300000000001</v>
      </c>
      <c r="W200" s="51">
        <v>9.93</v>
      </c>
      <c r="X200" s="51">
        <v>10.52</v>
      </c>
      <c r="Y200" s="51">
        <f t="shared" si="10"/>
        <v>10.225</v>
      </c>
      <c r="Z200" s="51">
        <v>2.39</v>
      </c>
      <c r="AA200" s="51">
        <v>1.91</v>
      </c>
      <c r="AB200" s="51">
        <f t="shared" si="11"/>
        <v>2.15</v>
      </c>
      <c r="AC200" s="31">
        <v>2066.31</v>
      </c>
      <c r="AD200" s="31">
        <v>2135.6113894679602</v>
      </c>
      <c r="AE200" s="11"/>
      <c r="AF200" s="13"/>
      <c r="AG200" s="13"/>
      <c r="AH200" s="13"/>
      <c r="AI200" s="41"/>
      <c r="AJ200" s="13">
        <v>2</v>
      </c>
      <c r="AM200" s="11"/>
      <c r="AN200" s="13"/>
      <c r="AO200" s="13"/>
      <c r="AP200" s="13"/>
      <c r="AQ200" s="31"/>
      <c r="AR200" s="13"/>
      <c r="AS200" s="9">
        <v>32.086240944921776</v>
      </c>
      <c r="AT200" s="9">
        <v>0.16474056648705401</v>
      </c>
      <c r="AU200" s="9">
        <v>0.22059428061799785</v>
      </c>
      <c r="AV200" s="9">
        <v>3.4396307359185503</v>
      </c>
      <c r="AW200" s="9">
        <v>72.076629066516659</v>
      </c>
      <c r="AX200" s="21">
        <v>29.87565</v>
      </c>
      <c r="AY200" s="21">
        <v>3.4396307359185503</v>
      </c>
      <c r="AZ200" s="21">
        <v>72.076629066516659</v>
      </c>
      <c r="BA200" s="21">
        <v>9.4819499999999994</v>
      </c>
      <c r="BB200" s="21">
        <v>10.282</v>
      </c>
      <c r="BC200" s="9">
        <v>2066.31</v>
      </c>
      <c r="BD200" s="9">
        <v>2135.6113894679602</v>
      </c>
      <c r="BE200" s="29">
        <v>7.3015376538841146</v>
      </c>
      <c r="BF200" s="7">
        <v>2291.6430746741821</v>
      </c>
      <c r="BG200" s="7">
        <v>104.95981670699304</v>
      </c>
      <c r="BH200" s="7">
        <v>2009.3368868875386</v>
      </c>
      <c r="BI200" s="7">
        <v>21.314685873428257</v>
      </c>
      <c r="BJ200" s="2">
        <v>0.52168494131301191</v>
      </c>
      <c r="BK200" s="2">
        <v>0.32761553493046097</v>
      </c>
      <c r="BL200" s="7">
        <v>15.694570563570121</v>
      </c>
      <c r="BM200" s="2">
        <v>1023.0826562804276</v>
      </c>
    </row>
    <row r="201" spans="1:65" x14ac:dyDescent="0.25">
      <c r="A201" s="1">
        <v>3920</v>
      </c>
      <c r="B201" s="1" t="s">
        <v>51</v>
      </c>
      <c r="C201" s="46">
        <v>41942</v>
      </c>
      <c r="D201" s="47">
        <v>0.63330000000132702</v>
      </c>
      <c r="E201" s="31">
        <v>-123.108166666667</v>
      </c>
      <c r="F201" s="31">
        <v>47.425333333333299</v>
      </c>
      <c r="G201" s="1">
        <v>12</v>
      </c>
      <c r="H201" s="1">
        <v>7</v>
      </c>
      <c r="I201" s="1" t="str">
        <f t="shared" si="9"/>
        <v>12_7</v>
      </c>
      <c r="J201" s="31">
        <v>5.18</v>
      </c>
      <c r="K201" s="31">
        <v>5.1369999999999996</v>
      </c>
      <c r="L201" s="31">
        <v>9.9913000000000007</v>
      </c>
      <c r="M201" s="31">
        <v>29.262350000000001</v>
      </c>
      <c r="N201" s="4">
        <v>22.477607087694423</v>
      </c>
      <c r="O201" s="4">
        <v>113.01878097015367</v>
      </c>
      <c r="P201" s="85">
        <v>2</v>
      </c>
      <c r="Q201" s="21">
        <v>28.409127296786401</v>
      </c>
      <c r="R201" s="21">
        <v>0.25478574669187098</v>
      </c>
      <c r="S201" s="21">
        <v>0.89556068052930105</v>
      </c>
      <c r="T201" s="21">
        <v>3.0017788374291099</v>
      </c>
      <c r="U201" s="21">
        <v>60.361056181474503</v>
      </c>
      <c r="V201" s="48">
        <v>10.5869</v>
      </c>
      <c r="W201" s="51">
        <v>12.11</v>
      </c>
      <c r="X201" s="51">
        <v>10.67</v>
      </c>
      <c r="Y201" s="51">
        <f t="shared" si="10"/>
        <v>11.39</v>
      </c>
      <c r="Z201" s="51">
        <v>0.48</v>
      </c>
      <c r="AA201" s="51">
        <v>0.76</v>
      </c>
      <c r="AB201" s="51">
        <f t="shared" si="11"/>
        <v>0.62</v>
      </c>
      <c r="AC201" s="31">
        <v>2018.06</v>
      </c>
      <c r="AD201" s="31">
        <v>2082.8384154168498</v>
      </c>
      <c r="AE201" s="11"/>
      <c r="AF201" s="13"/>
      <c r="AG201" s="13"/>
      <c r="AH201" s="13"/>
      <c r="AI201" s="41"/>
      <c r="AJ201" s="13">
        <v>2</v>
      </c>
      <c r="AM201" s="11"/>
      <c r="AN201" s="13"/>
      <c r="AO201" s="13"/>
      <c r="AP201" s="13"/>
      <c r="AQ201" s="31"/>
      <c r="AR201" s="13"/>
      <c r="AS201" s="9">
        <v>27.855740798145121</v>
      </c>
      <c r="AT201" s="9">
        <v>0.24982272932099006</v>
      </c>
      <c r="AU201" s="9">
        <v>0.87811589300937709</v>
      </c>
      <c r="AV201" s="9">
        <v>2.9433066477280101</v>
      </c>
      <c r="AW201" s="9">
        <v>59.18527231505724</v>
      </c>
      <c r="AX201" s="21">
        <v>29.262350000000001</v>
      </c>
      <c r="AY201" s="21">
        <v>2.9433066477280101</v>
      </c>
      <c r="AZ201" s="21">
        <v>59.18527231505724</v>
      </c>
      <c r="BA201" s="21">
        <v>9.9913000000000007</v>
      </c>
      <c r="BB201" s="21">
        <v>5.18</v>
      </c>
      <c r="BC201" s="9">
        <v>2018.06</v>
      </c>
      <c r="BD201" s="9">
        <v>2082.8384154168498</v>
      </c>
      <c r="BE201" s="29">
        <v>7.3097795293935475</v>
      </c>
      <c r="BF201" s="7">
        <v>2211.6994444710085</v>
      </c>
      <c r="BG201" s="7">
        <v>99.948127167720514</v>
      </c>
      <c r="BH201" s="7">
        <v>1961.5999553869119</v>
      </c>
      <c r="BI201" s="7">
        <v>21.290332862217323</v>
      </c>
      <c r="BJ201" s="2">
        <v>0.52341959428078799</v>
      </c>
      <c r="BK201" s="2">
        <v>0.32831392502850754</v>
      </c>
      <c r="BL201" s="7">
        <v>15.903773068914527</v>
      </c>
      <c r="BM201" s="2">
        <v>1022.5012506526953</v>
      </c>
    </row>
    <row r="202" spans="1:65" x14ac:dyDescent="0.25">
      <c r="A202" s="1">
        <v>3921</v>
      </c>
      <c r="B202" s="1" t="s">
        <v>51</v>
      </c>
      <c r="C202" s="46">
        <v>41942</v>
      </c>
      <c r="D202" s="47">
        <v>0.633900000000722</v>
      </c>
      <c r="E202" s="31">
        <v>-123.108166666667</v>
      </c>
      <c r="F202" s="31">
        <v>47.425333333333299</v>
      </c>
      <c r="G202" s="1">
        <v>12</v>
      </c>
      <c r="H202" s="1">
        <v>8</v>
      </c>
      <c r="I202" s="1" t="str">
        <f t="shared" si="9"/>
        <v>12_8</v>
      </c>
      <c r="J202" s="31">
        <v>1.5529999999999999</v>
      </c>
      <c r="K202" s="31">
        <v>1.54</v>
      </c>
      <c r="L202" s="31">
        <v>10.3398</v>
      </c>
      <c r="M202" s="31">
        <v>26.530999999999999</v>
      </c>
      <c r="N202" s="4">
        <v>20.296407886007501</v>
      </c>
      <c r="O202" s="4">
        <v>202.10496670202497</v>
      </c>
      <c r="P202" s="85">
        <v>2</v>
      </c>
      <c r="Q202" s="21">
        <v>9.8786327930056697</v>
      </c>
      <c r="R202" s="21">
        <v>0.124921120037807</v>
      </c>
      <c r="S202" s="21">
        <v>0.78305319470699397</v>
      </c>
      <c r="T202" s="21">
        <v>1.52343004962193</v>
      </c>
      <c r="U202" s="21">
        <v>57.274643837429103</v>
      </c>
      <c r="V202" s="48">
        <v>14.0405</v>
      </c>
      <c r="W202" s="51">
        <v>13.52</v>
      </c>
      <c r="X202" s="51">
        <v>15.53</v>
      </c>
      <c r="Y202" s="51">
        <f t="shared" si="10"/>
        <v>14.524999999999999</v>
      </c>
      <c r="Z202" s="51">
        <v>1.77</v>
      </c>
      <c r="AA202" s="51">
        <v>0.61</v>
      </c>
      <c r="AB202" s="51">
        <f t="shared" si="11"/>
        <v>1.19</v>
      </c>
      <c r="AC202" s="31">
        <v>1782.75</v>
      </c>
      <c r="AD202" s="31">
        <v>1741.6856245212</v>
      </c>
      <c r="AE202" s="11"/>
      <c r="AF202" s="13"/>
      <c r="AG202" s="13"/>
      <c r="AH202" s="13"/>
      <c r="AI202" s="41"/>
      <c r="AJ202" s="13">
        <v>2</v>
      </c>
      <c r="AM202" s="11"/>
      <c r="AN202" s="13"/>
      <c r="AO202" s="13"/>
      <c r="AP202" s="13"/>
      <c r="AQ202" s="31"/>
      <c r="AR202" s="13"/>
      <c r="AS202" s="9">
        <v>9.7058844439952434</v>
      </c>
      <c r="AT202" s="9">
        <v>0.12273661559318956</v>
      </c>
      <c r="AU202" s="9">
        <v>0.76935988821333123</v>
      </c>
      <c r="AV202" s="9">
        <v>1.4967897208011853</v>
      </c>
      <c r="AW202" s="9">
        <v>56.27307809747353</v>
      </c>
      <c r="AX202" s="21">
        <v>26.530999999999999</v>
      </c>
      <c r="AY202" s="21">
        <v>1.4967897208011853</v>
      </c>
      <c r="AZ202" s="21">
        <v>56.27307809747353</v>
      </c>
      <c r="BA202" s="21">
        <v>10.3398</v>
      </c>
      <c r="BB202" s="21">
        <v>1.5529999999999999</v>
      </c>
      <c r="BC202" s="9">
        <v>1782.75</v>
      </c>
      <c r="BD202" s="9">
        <v>1741.6856245212</v>
      </c>
      <c r="BE202" s="29">
        <v>7.743097626962518</v>
      </c>
      <c r="BF202" s="7">
        <v>705.20006243358239</v>
      </c>
      <c r="BG202" s="7">
        <v>32.001644107728175</v>
      </c>
      <c r="BH202" s="7">
        <v>1663.5296329894156</v>
      </c>
      <c r="BI202" s="7">
        <v>46.154347424056127</v>
      </c>
      <c r="BJ202" s="2">
        <v>1.1520818875059842</v>
      </c>
      <c r="BK202" s="2">
        <v>0.71566980522461465</v>
      </c>
      <c r="BL202" s="7">
        <v>18.390345436342336</v>
      </c>
      <c r="BM202" s="2">
        <v>1020.3035153701326</v>
      </c>
    </row>
    <row r="203" spans="1:65" x14ac:dyDescent="0.25">
      <c r="A203" s="1">
        <v>3922</v>
      </c>
      <c r="B203" s="1" t="s">
        <v>51</v>
      </c>
      <c r="C203" s="46">
        <v>41943</v>
      </c>
      <c r="D203" s="47">
        <v>0.123500000001513</v>
      </c>
      <c r="E203" s="31">
        <v>-122.606333333333</v>
      </c>
      <c r="F203" s="31">
        <v>47.8973333333333</v>
      </c>
      <c r="G203" s="1">
        <v>8</v>
      </c>
      <c r="H203" s="1">
        <v>1</v>
      </c>
      <c r="I203" s="1" t="str">
        <f t="shared" si="9"/>
        <v>8_1</v>
      </c>
      <c r="J203" s="31">
        <v>128.88499999999999</v>
      </c>
      <c r="K203" s="31">
        <v>127.765</v>
      </c>
      <c r="L203" s="31">
        <v>11.665649999999999</v>
      </c>
      <c r="M203" s="31">
        <v>30.725750000000001</v>
      </c>
      <c r="N203" s="4">
        <v>23.332709995544292</v>
      </c>
      <c r="O203" s="4">
        <v>194.23435613611699</v>
      </c>
      <c r="P203" s="85">
        <v>2</v>
      </c>
      <c r="Q203" s="21">
        <v>22.366617043426501</v>
      </c>
      <c r="R203" s="21">
        <v>0.53030612730517601</v>
      </c>
      <c r="S203" s="21">
        <v>0.45830655562165401</v>
      </c>
      <c r="T203" s="21">
        <v>2.1753417370612702</v>
      </c>
      <c r="U203" s="21">
        <v>43.976616442593702</v>
      </c>
      <c r="V203" s="48">
        <v>1.3940999999999999</v>
      </c>
      <c r="W203" s="51"/>
      <c r="X203" s="51"/>
      <c r="Y203" s="51" t="str">
        <f t="shared" si="10"/>
        <v/>
      </c>
      <c r="Z203" s="51"/>
      <c r="AA203" s="51"/>
      <c r="AB203" s="51" t="str">
        <f t="shared" si="11"/>
        <v/>
      </c>
      <c r="AC203" s="31">
        <v>2103.27</v>
      </c>
      <c r="AD203" s="31">
        <v>2039.94138106948</v>
      </c>
      <c r="AE203" s="11"/>
      <c r="AF203" s="13"/>
      <c r="AG203" s="13"/>
      <c r="AH203" s="13"/>
      <c r="AI203" s="41"/>
      <c r="AJ203" s="13">
        <v>2</v>
      </c>
      <c r="AM203" s="11"/>
      <c r="AN203" s="13"/>
      <c r="AO203" s="13"/>
      <c r="AP203" s="13"/>
      <c r="AQ203" s="31"/>
      <c r="AR203" s="13"/>
      <c r="AS203" s="9">
        <v>21.907111077254438</v>
      </c>
      <c r="AT203" s="9">
        <v>0.51941137156624562</v>
      </c>
      <c r="AU203" s="9">
        <v>0.44889097899533487</v>
      </c>
      <c r="AV203" s="9">
        <v>2.1306509148103241</v>
      </c>
      <c r="AW203" s="9">
        <v>43.073148672380718</v>
      </c>
      <c r="AX203" s="21">
        <v>30.725750000000001</v>
      </c>
      <c r="AY203" s="21">
        <v>2.1306509148103241</v>
      </c>
      <c r="AZ203" s="21">
        <v>43.073148672380718</v>
      </c>
      <c r="BA203" s="21">
        <v>11.665649999999999</v>
      </c>
      <c r="BB203" s="21">
        <v>128.88499999999999</v>
      </c>
      <c r="BC203" s="9">
        <v>2103.27</v>
      </c>
      <c r="BD203" s="9">
        <v>2039.94138106948</v>
      </c>
      <c r="BE203" s="29">
        <v>7.7391188095791987</v>
      </c>
      <c r="BF203" s="7">
        <v>808.77185759582551</v>
      </c>
      <c r="BG203" s="7">
        <v>34.314935845517383</v>
      </c>
      <c r="BH203" s="7">
        <v>1942.2976622106839</v>
      </c>
      <c r="BI203" s="7">
        <v>63.328783013278361</v>
      </c>
      <c r="BJ203" s="2">
        <v>1.5120649079290838</v>
      </c>
      <c r="BK203" s="2">
        <v>0.95700972472211299</v>
      </c>
      <c r="BL203" s="7">
        <v>17.520514069474579</v>
      </c>
      <c r="BM203" s="2">
        <v>1023.9147936021612</v>
      </c>
    </row>
    <row r="204" spans="1:65" x14ac:dyDescent="0.25">
      <c r="A204" s="1">
        <v>3923</v>
      </c>
      <c r="B204" s="1" t="s">
        <v>51</v>
      </c>
      <c r="C204" s="46">
        <v>41943</v>
      </c>
      <c r="D204" s="47">
        <v>0.124400000000605</v>
      </c>
      <c r="E204" s="31">
        <v>-122.606333333333</v>
      </c>
      <c r="F204" s="31">
        <v>47.8973333333333</v>
      </c>
      <c r="G204" s="1">
        <v>8</v>
      </c>
      <c r="H204" s="1">
        <v>2</v>
      </c>
      <c r="I204" s="1" t="str">
        <f t="shared" si="9"/>
        <v>8_2</v>
      </c>
      <c r="J204" s="31">
        <v>111.05500000000001</v>
      </c>
      <c r="K204" s="31">
        <v>110.09399999999999</v>
      </c>
      <c r="L204" s="31">
        <v>11.6646</v>
      </c>
      <c r="M204" s="31">
        <v>30.7134</v>
      </c>
      <c r="N204" s="4">
        <v>23.32331314546775</v>
      </c>
      <c r="O204" s="4">
        <v>194.85760412850377</v>
      </c>
      <c r="P204" s="85">
        <v>2</v>
      </c>
      <c r="Q204" s="21">
        <v>22.3959702320048</v>
      </c>
      <c r="R204" s="21">
        <v>0.53046562165377797</v>
      </c>
      <c r="S204" s="21">
        <v>0.53382047590719806</v>
      </c>
      <c r="T204" s="21">
        <v>2.1703198899464602</v>
      </c>
      <c r="U204" s="21">
        <v>44.021363320939898</v>
      </c>
      <c r="V204" s="48">
        <v>1.3962000000000001</v>
      </c>
      <c r="W204" s="51"/>
      <c r="X204" s="51"/>
      <c r="Y204" s="51" t="str">
        <f t="shared" si="10"/>
        <v/>
      </c>
      <c r="Z204" s="51"/>
      <c r="AA204" s="51"/>
      <c r="AB204" s="51" t="str">
        <f t="shared" si="11"/>
        <v/>
      </c>
      <c r="AC204" s="31">
        <v>2107.4899999999998</v>
      </c>
      <c r="AD204" s="31">
        <v>2042.67492017823</v>
      </c>
      <c r="AE204" s="11"/>
      <c r="AF204" s="13"/>
      <c r="AG204" s="13"/>
      <c r="AH204" s="13"/>
      <c r="AI204" s="41"/>
      <c r="AJ204" s="13">
        <v>2</v>
      </c>
      <c r="AM204" s="11"/>
      <c r="AN204" s="13"/>
      <c r="AO204" s="13"/>
      <c r="AP204" s="13"/>
      <c r="AQ204" s="31"/>
      <c r="AR204" s="13"/>
      <c r="AS204" s="9">
        <v>21.936062391567262</v>
      </c>
      <c r="AT204" s="9">
        <v>0.51957235398312762</v>
      </c>
      <c r="AU204" s="9">
        <v>0.52285831531703186</v>
      </c>
      <c r="AV204" s="9">
        <v>2.1257517322241606</v>
      </c>
      <c r="AW204" s="9">
        <v>43.117371668498883</v>
      </c>
      <c r="AX204" s="21">
        <v>30.7134</v>
      </c>
      <c r="AY204" s="21">
        <v>2.1257517322241606</v>
      </c>
      <c r="AZ204" s="21">
        <v>43.117371668498883</v>
      </c>
      <c r="BA204" s="21">
        <v>11.6646</v>
      </c>
      <c r="BB204" s="21">
        <v>111.05500000000001</v>
      </c>
      <c r="BC204" s="9">
        <v>2107.4899999999998</v>
      </c>
      <c r="BD204" s="9">
        <v>2042.67492017823</v>
      </c>
      <c r="BE204" s="29">
        <v>7.7449153883876498</v>
      </c>
      <c r="BF204" s="7">
        <v>800.46864129920118</v>
      </c>
      <c r="BG204" s="7">
        <v>33.966183135005444</v>
      </c>
      <c r="BH204" s="7">
        <v>1944.5553280571792</v>
      </c>
      <c r="BI204" s="7">
        <v>64.153408986045335</v>
      </c>
      <c r="BJ204" s="2">
        <v>1.5367676658034028</v>
      </c>
      <c r="BK204" s="2">
        <v>0.97240296480848465</v>
      </c>
      <c r="BL204" s="7">
        <v>17.469110692629318</v>
      </c>
      <c r="BM204" s="2">
        <v>1023.8249757177645</v>
      </c>
    </row>
    <row r="205" spans="1:65" x14ac:dyDescent="0.25">
      <c r="A205" s="1">
        <v>3924</v>
      </c>
      <c r="B205" s="1" t="s">
        <v>51</v>
      </c>
      <c r="C205" s="46">
        <v>41943</v>
      </c>
      <c r="D205" s="47">
        <v>0.125599999999395</v>
      </c>
      <c r="E205" s="31">
        <v>-122.606333333333</v>
      </c>
      <c r="F205" s="31">
        <v>47.8973333333333</v>
      </c>
      <c r="G205" s="1">
        <v>8</v>
      </c>
      <c r="H205" s="1">
        <v>3</v>
      </c>
      <c r="I205" s="1" t="str">
        <f t="shared" si="9"/>
        <v>8_3</v>
      </c>
      <c r="J205" s="31">
        <v>80.793999999999997</v>
      </c>
      <c r="K205" s="31">
        <v>80.102000000000004</v>
      </c>
      <c r="L205" s="31">
        <v>11.6739</v>
      </c>
      <c r="M205" s="31">
        <v>30.6584</v>
      </c>
      <c r="N205" s="4">
        <v>23.278961928851004</v>
      </c>
      <c r="O205" s="4">
        <v>197.12585011211951</v>
      </c>
      <c r="P205" s="85">
        <v>2</v>
      </c>
      <c r="Q205" s="21">
        <v>22.314025395597898</v>
      </c>
      <c r="R205" s="21">
        <v>0.52668314098750801</v>
      </c>
      <c r="S205" s="21">
        <v>0.62262685901249304</v>
      </c>
      <c r="T205" s="21">
        <v>2.1652999702557998</v>
      </c>
      <c r="U205" s="21">
        <v>44.066106972040501</v>
      </c>
      <c r="V205" s="48">
        <v>1.5025999999999999</v>
      </c>
      <c r="W205" s="51"/>
      <c r="X205" s="51"/>
      <c r="Y205" s="51" t="str">
        <f t="shared" si="10"/>
        <v/>
      </c>
      <c r="Z205" s="51"/>
      <c r="AA205" s="51"/>
      <c r="AB205" s="51" t="str">
        <f t="shared" si="11"/>
        <v/>
      </c>
      <c r="AC205" s="31">
        <v>2105.59</v>
      </c>
      <c r="AD205" s="31">
        <v>2028.7589991544401</v>
      </c>
      <c r="AE205" s="11"/>
      <c r="AF205" s="13"/>
      <c r="AG205" s="13"/>
      <c r="AH205" s="13"/>
      <c r="AI205" s="41"/>
      <c r="AJ205" s="13">
        <v>2</v>
      </c>
      <c r="AM205" s="11"/>
      <c r="AN205" s="13"/>
      <c r="AO205" s="13"/>
      <c r="AP205" s="13"/>
      <c r="AQ205" s="31"/>
      <c r="AR205" s="13"/>
      <c r="AS205" s="9">
        <v>21.856692947722731</v>
      </c>
      <c r="AT205" s="9">
        <v>0.5158886166535025</v>
      </c>
      <c r="AU205" s="9">
        <v>0.6098659402406974</v>
      </c>
      <c r="AV205" s="9">
        <v>2.120921516873898</v>
      </c>
      <c r="AW205" s="9">
        <v>43.162959278490419</v>
      </c>
      <c r="AX205" s="21">
        <v>30.6584</v>
      </c>
      <c r="AY205" s="21">
        <v>2.120921516873898</v>
      </c>
      <c r="AZ205" s="21">
        <v>43.162959278490419</v>
      </c>
      <c r="BA205" s="21">
        <v>11.6739</v>
      </c>
      <c r="BB205" s="21">
        <v>80.793999999999997</v>
      </c>
      <c r="BC205" s="9">
        <v>2105.59</v>
      </c>
      <c r="BD205" s="9">
        <v>2028.7589991544401</v>
      </c>
      <c r="BE205" s="29">
        <v>7.7875823920229106</v>
      </c>
      <c r="BF205" s="7">
        <v>721.90541662080591</v>
      </c>
      <c r="BG205" s="7">
        <v>30.632962403877702</v>
      </c>
      <c r="BH205" s="7">
        <v>1928.1631847012347</v>
      </c>
      <c r="BI205" s="7">
        <v>69.96285204932768</v>
      </c>
      <c r="BJ205" s="2">
        <v>1.685595945881627</v>
      </c>
      <c r="BK205" s="2">
        <v>1.0660425511614764</v>
      </c>
      <c r="BL205" s="7">
        <v>16.939433052374252</v>
      </c>
      <c r="BM205" s="2">
        <v>1023.6440592960239</v>
      </c>
    </row>
    <row r="206" spans="1:65" x14ac:dyDescent="0.25">
      <c r="A206" s="1">
        <v>3925</v>
      </c>
      <c r="B206" s="1" t="s">
        <v>51</v>
      </c>
      <c r="C206" s="46">
        <v>41943</v>
      </c>
      <c r="D206" s="47">
        <v>0.12670000000070999</v>
      </c>
      <c r="E206" s="31">
        <v>-122.606333333333</v>
      </c>
      <c r="F206" s="31">
        <v>47.8973333333333</v>
      </c>
      <c r="G206" s="1">
        <v>8</v>
      </c>
      <c r="H206" s="1">
        <v>4</v>
      </c>
      <c r="I206" s="1" t="str">
        <f t="shared" si="9"/>
        <v>8_4</v>
      </c>
      <c r="J206" s="31">
        <v>50.667999999999999</v>
      </c>
      <c r="K206" s="31">
        <v>50.237000000000002</v>
      </c>
      <c r="L206" s="31">
        <v>11.7143</v>
      </c>
      <c r="M206" s="31">
        <v>30.597149999999999</v>
      </c>
      <c r="N206" s="4">
        <v>23.224187517045834</v>
      </c>
      <c r="O206" s="4">
        <v>200.90011775926811</v>
      </c>
      <c r="P206" s="85">
        <v>2</v>
      </c>
      <c r="Q206" s="21">
        <v>22.228138387864401</v>
      </c>
      <c r="R206" s="21">
        <v>0.52684283164782897</v>
      </c>
      <c r="S206" s="21">
        <v>0.58745082688875705</v>
      </c>
      <c r="T206" s="21">
        <v>2.1695156365258801</v>
      </c>
      <c r="U206" s="21">
        <v>42.886748615407498</v>
      </c>
      <c r="V206" s="48">
        <v>1.5316000000000001</v>
      </c>
      <c r="W206" s="51">
        <v>1.29</v>
      </c>
      <c r="X206" s="51">
        <v>1.45</v>
      </c>
      <c r="Y206" s="51">
        <f t="shared" si="10"/>
        <v>1.37</v>
      </c>
      <c r="Z206" s="51">
        <v>0.53</v>
      </c>
      <c r="AA206" s="51">
        <v>0.71</v>
      </c>
      <c r="AB206" s="51">
        <f t="shared" si="11"/>
        <v>0.62</v>
      </c>
      <c r="AC206" s="31">
        <v>2097.96</v>
      </c>
      <c r="AD206" s="31">
        <v>2029.35770398766</v>
      </c>
      <c r="AE206" s="11"/>
      <c r="AF206" s="13"/>
      <c r="AG206" s="13"/>
      <c r="AH206" s="13"/>
      <c r="AI206" s="41"/>
      <c r="AJ206" s="13">
        <v>2</v>
      </c>
      <c r="AM206" s="11"/>
      <c r="AN206" s="13"/>
      <c r="AO206" s="13"/>
      <c r="AP206" s="13"/>
      <c r="AQ206" s="31"/>
      <c r="AR206" s="13"/>
      <c r="AS206" s="9">
        <v>21.773556515730469</v>
      </c>
      <c r="AT206" s="9">
        <v>0.51606850603621746</v>
      </c>
      <c r="AU206" s="9">
        <v>0.5754370229428758</v>
      </c>
      <c r="AV206" s="9">
        <v>2.125147436973271</v>
      </c>
      <c r="AW206" s="9">
        <v>42.009682882994518</v>
      </c>
      <c r="AX206" s="21">
        <v>30.597149999999999</v>
      </c>
      <c r="AY206" s="21">
        <v>2.125147436973271</v>
      </c>
      <c r="AZ206" s="21">
        <v>42.009682882994518</v>
      </c>
      <c r="BA206" s="21">
        <v>11.7143</v>
      </c>
      <c r="BB206" s="21">
        <v>50.667999999999999</v>
      </c>
      <c r="BC206" s="9">
        <v>2097.96</v>
      </c>
      <c r="BD206" s="9">
        <v>2029.35770398766</v>
      </c>
      <c r="BE206" s="29">
        <v>7.761457403175287</v>
      </c>
      <c r="BF206" s="7">
        <v>770.54333679141212</v>
      </c>
      <c r="BG206" s="7">
        <v>32.665786689345843</v>
      </c>
      <c r="BH206" s="7">
        <v>1930.8553158104648</v>
      </c>
      <c r="BI206" s="7">
        <v>65.836601487849066</v>
      </c>
      <c r="BJ206" s="2">
        <v>1.5953880379793077</v>
      </c>
      <c r="BK206" s="2">
        <v>1.0085276723888674</v>
      </c>
      <c r="BL206" s="7">
        <v>17.291748956690856</v>
      </c>
      <c r="BM206" s="2">
        <v>1023.4532044561587</v>
      </c>
    </row>
    <row r="207" spans="1:65" x14ac:dyDescent="0.25">
      <c r="A207" s="1">
        <v>3926</v>
      </c>
      <c r="B207" s="1" t="s">
        <v>51</v>
      </c>
      <c r="C207" s="46">
        <v>41943</v>
      </c>
      <c r="D207" s="47">
        <v>0.127899999999499</v>
      </c>
      <c r="E207" s="31">
        <v>-122.606333333333</v>
      </c>
      <c r="F207" s="31">
        <v>47.8973333333333</v>
      </c>
      <c r="G207" s="1">
        <v>8</v>
      </c>
      <c r="H207" s="1">
        <v>5</v>
      </c>
      <c r="I207" s="1" t="str">
        <f t="shared" si="9"/>
        <v>8_5</v>
      </c>
      <c r="J207" s="31">
        <v>30.373999999999999</v>
      </c>
      <c r="K207" s="31">
        <v>30.117000000000001</v>
      </c>
      <c r="L207" s="31">
        <v>11.70265</v>
      </c>
      <c r="M207" s="31">
        <v>30.5425</v>
      </c>
      <c r="N207" s="4">
        <v>23.183869480659382</v>
      </c>
      <c r="O207" s="4">
        <v>200.99227479525939</v>
      </c>
      <c r="P207" s="85">
        <v>2</v>
      </c>
      <c r="Q207" s="21">
        <v>22.315111403926199</v>
      </c>
      <c r="R207" s="21">
        <v>0.52700249851279002</v>
      </c>
      <c r="S207" s="21">
        <v>0.631984574657942</v>
      </c>
      <c r="T207" s="21">
        <v>2.16911347412255</v>
      </c>
      <c r="U207" s="21">
        <v>44.033178982748403</v>
      </c>
      <c r="V207" s="48">
        <v>1.5382</v>
      </c>
      <c r="W207" s="51">
        <v>1.29</v>
      </c>
      <c r="X207" s="51">
        <v>1.41</v>
      </c>
      <c r="Y207" s="51">
        <f t="shared" si="10"/>
        <v>1.35</v>
      </c>
      <c r="Z207" s="51">
        <v>0.53</v>
      </c>
      <c r="AA207" s="51">
        <v>0.54</v>
      </c>
      <c r="AB207" s="51">
        <f t="shared" si="11"/>
        <v>0.53500000000000003</v>
      </c>
      <c r="AC207" s="28">
        <v>2097.69</v>
      </c>
      <c r="AD207" s="28">
        <v>2087.56</v>
      </c>
      <c r="AE207" s="11"/>
      <c r="AF207" s="13"/>
      <c r="AG207" s="13"/>
      <c r="AH207" s="13"/>
      <c r="AI207" s="41"/>
      <c r="AJ207" s="13">
        <v>2</v>
      </c>
      <c r="AK207" s="28"/>
      <c r="AL207" s="28"/>
      <c r="AM207" s="11"/>
      <c r="AN207" s="13"/>
      <c r="AO207" s="13"/>
      <c r="AP207" s="13"/>
      <c r="AQ207" s="31"/>
      <c r="AR207" s="13"/>
      <c r="AS207" s="9">
        <v>21.85963796366855</v>
      </c>
      <c r="AT207" s="9">
        <v>0.51624585756768748</v>
      </c>
      <c r="AU207" s="9">
        <v>0.61908514596145003</v>
      </c>
      <c r="AV207" s="9">
        <v>2.124839728028054</v>
      </c>
      <c r="AW207" s="9">
        <v>43.134418355758008</v>
      </c>
      <c r="AX207" s="21">
        <v>30.5425</v>
      </c>
      <c r="AY207" s="21">
        <v>2.124839728028054</v>
      </c>
      <c r="AZ207" s="21">
        <v>43.134418355758008</v>
      </c>
      <c r="BA207" s="21">
        <v>11.70265</v>
      </c>
      <c r="BB207" s="21">
        <v>30.373999999999999</v>
      </c>
      <c r="BC207" s="9">
        <v>2097.69</v>
      </c>
      <c r="BD207" s="9">
        <v>2087.56</v>
      </c>
      <c r="BE207" s="29">
        <v>7.5514907934687328</v>
      </c>
      <c r="BF207" s="7">
        <v>1291.4212539103223</v>
      </c>
      <c r="BG207" s="7">
        <v>54.785044723314037</v>
      </c>
      <c r="BH207" s="7">
        <v>1991.0463928977333</v>
      </c>
      <c r="BI207" s="7">
        <v>41.728562378952752</v>
      </c>
      <c r="BJ207" s="2">
        <v>1.0151853384166332</v>
      </c>
      <c r="BK207" s="2">
        <v>0.64148089858734425</v>
      </c>
      <c r="BL207" s="7">
        <v>18.675996908281345</v>
      </c>
      <c r="BM207" s="2">
        <v>1023.3212052573123</v>
      </c>
    </row>
    <row r="208" spans="1:65" x14ac:dyDescent="0.25">
      <c r="A208" s="1">
        <v>3927</v>
      </c>
      <c r="B208" s="1" t="s">
        <v>51</v>
      </c>
      <c r="C208" s="46">
        <v>41943</v>
      </c>
      <c r="D208" s="47">
        <v>0.128600000098231</v>
      </c>
      <c r="E208" s="31">
        <v>-122.606333333333</v>
      </c>
      <c r="F208" s="31">
        <v>47.8973333333333</v>
      </c>
      <c r="G208" s="1">
        <v>8</v>
      </c>
      <c r="H208" s="1">
        <v>6</v>
      </c>
      <c r="I208" s="1" t="str">
        <f t="shared" si="9"/>
        <v>8_6</v>
      </c>
      <c r="J208" s="31">
        <v>20.408000000000001</v>
      </c>
      <c r="K208" s="31">
        <v>20.236000000000001</v>
      </c>
      <c r="L208" s="31">
        <v>11.6492</v>
      </c>
      <c r="M208" s="31">
        <v>30.482150000000001</v>
      </c>
      <c r="N208" s="4">
        <v>23.146596423276947</v>
      </c>
      <c r="O208" s="4">
        <v>199.68753356177717</v>
      </c>
      <c r="P208" s="85">
        <v>2</v>
      </c>
      <c r="Q208" s="21">
        <v>22.373274443783501</v>
      </c>
      <c r="R208" s="21">
        <v>0.52716214158239105</v>
      </c>
      <c r="S208" s="21">
        <v>0.55694615110053602</v>
      </c>
      <c r="T208" s="21">
        <v>2.1733261659726399</v>
      </c>
      <c r="U208" s="21">
        <v>43.588311854550902</v>
      </c>
      <c r="V208" s="48">
        <v>2.1015999999999999</v>
      </c>
      <c r="W208" s="51">
        <v>1.59</v>
      </c>
      <c r="X208" s="51">
        <v>1.68</v>
      </c>
      <c r="Y208" s="51">
        <f t="shared" si="10"/>
        <v>1.635</v>
      </c>
      <c r="Z208" s="51">
        <v>0.62</v>
      </c>
      <c r="AA208" s="51">
        <v>0.5</v>
      </c>
      <c r="AB208" s="51">
        <f t="shared" si="11"/>
        <v>0.56000000000000005</v>
      </c>
      <c r="AC208" s="28">
        <v>2095.79</v>
      </c>
      <c r="AD208" s="28">
        <v>2040.64</v>
      </c>
      <c r="AE208" s="11"/>
      <c r="AF208" s="13"/>
      <c r="AG208" s="13"/>
      <c r="AH208" s="13"/>
      <c r="AI208" s="41"/>
      <c r="AJ208" s="13">
        <v>2</v>
      </c>
      <c r="AK208" s="28"/>
      <c r="AL208" s="28"/>
      <c r="AM208" s="11"/>
      <c r="AN208" s="13"/>
      <c r="AO208" s="13"/>
      <c r="AP208" s="13"/>
      <c r="AQ208" s="31"/>
      <c r="AR208" s="13"/>
      <c r="AS208" s="9">
        <v>21.917596065348214</v>
      </c>
      <c r="AT208" s="9">
        <v>0.51642538552764716</v>
      </c>
      <c r="AU208" s="9">
        <v>0.54560278159747322</v>
      </c>
      <c r="AV208" s="9">
        <v>2.1290618475953824</v>
      </c>
      <c r="AW208" s="9">
        <v>42.700545009580551</v>
      </c>
      <c r="AX208" s="21">
        <v>30.482150000000001</v>
      </c>
      <c r="AY208" s="21">
        <v>2.1290618475953824</v>
      </c>
      <c r="AZ208" s="21">
        <v>42.700545009580551</v>
      </c>
      <c r="BA208" s="21">
        <v>11.6492</v>
      </c>
      <c r="BB208" s="21">
        <v>20.408000000000001</v>
      </c>
      <c r="BC208" s="9">
        <v>2095.79</v>
      </c>
      <c r="BD208" s="9">
        <v>2040.64</v>
      </c>
      <c r="BE208" s="29">
        <v>7.7179710750326969</v>
      </c>
      <c r="BF208" s="7">
        <v>860.43038988970784</v>
      </c>
      <c r="BG208" s="7">
        <v>36.576845668981278</v>
      </c>
      <c r="BH208" s="7">
        <v>1944.5267268800339</v>
      </c>
      <c r="BI208" s="7">
        <v>59.536427450984704</v>
      </c>
      <c r="BJ208" s="2">
        <v>1.4514580555174827</v>
      </c>
      <c r="BK208" s="2">
        <v>0.91679332013913595</v>
      </c>
      <c r="BL208" s="7">
        <v>17.851404931611224</v>
      </c>
      <c r="BM208" s="2">
        <v>1023.2389090753366</v>
      </c>
    </row>
    <row r="209" spans="1:65" x14ac:dyDescent="0.25">
      <c r="A209" s="1">
        <v>3928</v>
      </c>
      <c r="B209" s="1" t="s">
        <v>51</v>
      </c>
      <c r="C209" s="46">
        <v>41943</v>
      </c>
      <c r="D209" s="47">
        <v>0.12960000000020999</v>
      </c>
      <c r="E209" s="31">
        <v>-122.606333333333</v>
      </c>
      <c r="F209" s="31">
        <v>47.8973333333333</v>
      </c>
      <c r="G209" s="1">
        <v>8</v>
      </c>
      <c r="H209" s="1">
        <v>7</v>
      </c>
      <c r="I209" s="1" t="str">
        <f t="shared" si="9"/>
        <v>8_7</v>
      </c>
      <c r="J209" s="31">
        <v>10.007</v>
      </c>
      <c r="K209" s="31">
        <v>9.923</v>
      </c>
      <c r="L209" s="31">
        <v>11.617050000000001</v>
      </c>
      <c r="M209" s="31">
        <v>30.222549999999998</v>
      </c>
      <c r="N209" s="4">
        <v>22.950856425926645</v>
      </c>
      <c r="O209" s="4">
        <v>203.89872109015147</v>
      </c>
      <c r="P209" s="85">
        <v>2</v>
      </c>
      <c r="Q209" s="21">
        <v>22.373817507436101</v>
      </c>
      <c r="R209" s="21">
        <v>0.52732176085663296</v>
      </c>
      <c r="S209" s="21">
        <v>0.69006360499702601</v>
      </c>
      <c r="T209" s="21">
        <v>2.1729229803688299</v>
      </c>
      <c r="U209" s="21">
        <v>44.245049303985702</v>
      </c>
      <c r="V209" s="48">
        <v>2.4127000000000001</v>
      </c>
      <c r="W209" s="51">
        <v>2.0299999999999998</v>
      </c>
      <c r="X209" s="51">
        <v>1.89</v>
      </c>
      <c r="Y209" s="51">
        <f t="shared" si="10"/>
        <v>1.96</v>
      </c>
      <c r="Z209" s="51">
        <v>0.66</v>
      </c>
      <c r="AA209" s="51">
        <v>0.66</v>
      </c>
      <c r="AB209" s="51">
        <f t="shared" si="11"/>
        <v>0.66</v>
      </c>
      <c r="AC209" s="28">
        <v>2091.4899999999998</v>
      </c>
      <c r="AD209" s="28">
        <v>2034.59</v>
      </c>
      <c r="AE209" s="11"/>
      <c r="AF209" s="13"/>
      <c r="AG209" s="13"/>
      <c r="AH209" s="13"/>
      <c r="AI209" s="41"/>
      <c r="AJ209" s="13">
        <v>2</v>
      </c>
      <c r="AK209" s="28"/>
      <c r="AL209" s="28"/>
      <c r="AM209" s="11"/>
      <c r="AN209" s="13"/>
      <c r="AO209" s="13"/>
      <c r="AP209" s="13"/>
      <c r="AQ209" s="31"/>
      <c r="AR209" s="13"/>
      <c r="AS209" s="9">
        <v>21.922353953364777</v>
      </c>
      <c r="AT209" s="9">
        <v>0.51668135243208224</v>
      </c>
      <c r="AU209" s="9">
        <v>0.67613935771362499</v>
      </c>
      <c r="AV209" s="9">
        <v>2.1290772874684332</v>
      </c>
      <c r="AW209" s="9">
        <v>43.352263475094432</v>
      </c>
      <c r="AX209" s="21">
        <v>30.222549999999998</v>
      </c>
      <c r="AY209" s="21">
        <v>2.1290772874684332</v>
      </c>
      <c r="AZ209" s="21">
        <v>43.352263475094432</v>
      </c>
      <c r="BA209" s="21">
        <v>11.617050000000001</v>
      </c>
      <c r="BB209" s="21">
        <v>10.007</v>
      </c>
      <c r="BC209" s="9">
        <v>2091.4899999999998</v>
      </c>
      <c r="BD209" s="9">
        <v>2034.59</v>
      </c>
      <c r="BE209" s="29">
        <v>7.7281342926342571</v>
      </c>
      <c r="BF209" s="7">
        <v>839.68898891426329</v>
      </c>
      <c r="BG209" s="7">
        <v>35.785062637010732</v>
      </c>
      <c r="BH209" s="7">
        <v>1938.5625087481401</v>
      </c>
      <c r="BI209" s="7">
        <v>60.242428614848819</v>
      </c>
      <c r="BJ209" s="2">
        <v>1.4735389274447659</v>
      </c>
      <c r="BK209" s="2">
        <v>0.92984688594504983</v>
      </c>
      <c r="BL209" s="7">
        <v>17.817093220057526</v>
      </c>
      <c r="BM209" s="2">
        <v>1022.9961499871512</v>
      </c>
    </row>
    <row r="210" spans="1:65" x14ac:dyDescent="0.25">
      <c r="A210" s="1">
        <v>3929</v>
      </c>
      <c r="B210" s="1" t="s">
        <v>51</v>
      </c>
      <c r="C210" s="46">
        <v>41943</v>
      </c>
      <c r="D210" s="47">
        <v>0.130299999997078</v>
      </c>
      <c r="E210" s="31">
        <v>-122.606333333333</v>
      </c>
      <c r="F210" s="31">
        <v>47.8973333333333</v>
      </c>
      <c r="G210" s="1">
        <v>8</v>
      </c>
      <c r="H210" s="1">
        <v>8</v>
      </c>
      <c r="I210" s="1" t="str">
        <f t="shared" si="9"/>
        <v>8_8</v>
      </c>
      <c r="J210" s="31">
        <v>5.2409999999999997</v>
      </c>
      <c r="K210" s="31">
        <v>5.1970000000000001</v>
      </c>
      <c r="L210" s="31">
        <v>11.59445</v>
      </c>
      <c r="M210" s="31">
        <v>30.057549999999999</v>
      </c>
      <c r="N210" s="4">
        <v>22.826816443137659</v>
      </c>
      <c r="O210" s="4">
        <v>205.11887132771506</v>
      </c>
      <c r="P210" s="85">
        <v>2</v>
      </c>
      <c r="Q210" s="21">
        <v>22.316740594883999</v>
      </c>
      <c r="R210" s="21">
        <v>0.52748135633551496</v>
      </c>
      <c r="S210" s="21">
        <v>0.362551814396193</v>
      </c>
      <c r="T210" s="21">
        <v>2.1817456246282001</v>
      </c>
      <c r="U210" s="21">
        <v>44.656955233491999</v>
      </c>
      <c r="V210" s="48">
        <v>2.8565</v>
      </c>
      <c r="W210" s="51">
        <v>2.23</v>
      </c>
      <c r="X210" s="51">
        <v>2.2999999999999998</v>
      </c>
      <c r="Y210" s="51">
        <f t="shared" si="10"/>
        <v>2.2649999999999997</v>
      </c>
      <c r="Z210" s="51">
        <v>0.66</v>
      </c>
      <c r="AA210" s="51">
        <v>0.63</v>
      </c>
      <c r="AB210" s="51">
        <f t="shared" si="11"/>
        <v>0.64500000000000002</v>
      </c>
      <c r="AC210" s="28">
        <v>2080.23</v>
      </c>
      <c r="AD210" s="28">
        <v>2025.66</v>
      </c>
      <c r="AE210" s="11"/>
      <c r="AF210" s="13"/>
      <c r="AG210" s="13"/>
      <c r="AH210" s="13"/>
      <c r="AI210" s="41"/>
      <c r="AJ210" s="13">
        <v>2</v>
      </c>
      <c r="AK210" s="28"/>
      <c r="AL210" s="28"/>
      <c r="AM210" s="11"/>
      <c r="AN210" s="13"/>
      <c r="AO210" s="13"/>
      <c r="AP210" s="13"/>
      <c r="AQ210" s="31"/>
      <c r="AR210" s="13"/>
      <c r="AS210" s="9">
        <v>21.869108399716726</v>
      </c>
      <c r="AT210" s="9">
        <v>0.5169010640906696</v>
      </c>
      <c r="AU210" s="9">
        <v>0.35527970116576679</v>
      </c>
      <c r="AV210" s="9">
        <v>2.1379838763972421</v>
      </c>
      <c r="AW210" s="9">
        <v>43.761219997619911</v>
      </c>
      <c r="AX210" s="21">
        <v>30.057549999999999</v>
      </c>
      <c r="AY210" s="21">
        <v>2.1379838763972421</v>
      </c>
      <c r="AZ210" s="21">
        <v>43.761219997619911</v>
      </c>
      <c r="BA210" s="21">
        <v>11.59445</v>
      </c>
      <c r="BB210" s="21">
        <v>5.2409999999999997</v>
      </c>
      <c r="BC210" s="9">
        <v>2080.23</v>
      </c>
      <c r="BD210" s="9">
        <v>2025.66</v>
      </c>
      <c r="BE210" s="29">
        <v>7.7226223019578315</v>
      </c>
      <c r="BF210" s="7">
        <v>847.8577006388025</v>
      </c>
      <c r="BG210" s="7">
        <v>36.193571766973875</v>
      </c>
      <c r="BH210" s="7">
        <v>1930.5489649154217</v>
      </c>
      <c r="BI210" s="7">
        <v>58.917463317604316</v>
      </c>
      <c r="BJ210" s="2">
        <v>1.4436780190082024</v>
      </c>
      <c r="BK210" s="2">
        <v>0.91045407854571747</v>
      </c>
      <c r="BL210" s="7">
        <v>17.907693722668501</v>
      </c>
      <c r="BM210" s="2">
        <v>1022.8505473952155</v>
      </c>
    </row>
    <row r="211" spans="1:65" x14ac:dyDescent="0.25">
      <c r="A211" s="1">
        <v>3930</v>
      </c>
      <c r="B211" s="1" t="s">
        <v>51</v>
      </c>
      <c r="C211" s="46">
        <v>41943</v>
      </c>
      <c r="D211" s="47">
        <v>0.130899999996473</v>
      </c>
      <c r="E211" s="31">
        <v>-122.606333333333</v>
      </c>
      <c r="F211" s="31">
        <v>47.8973333333333</v>
      </c>
      <c r="G211" s="1">
        <v>8</v>
      </c>
      <c r="H211" s="1">
        <v>9</v>
      </c>
      <c r="I211" s="1" t="str">
        <f t="shared" si="9"/>
        <v>8_9</v>
      </c>
      <c r="J211" s="31">
        <v>1.38</v>
      </c>
      <c r="K211" s="31">
        <v>1.369</v>
      </c>
      <c r="L211" s="31">
        <v>11.49395</v>
      </c>
      <c r="M211" s="31">
        <v>28.491800000000001</v>
      </c>
      <c r="N211" s="4">
        <v>21.629510927208457</v>
      </c>
      <c r="O211" s="4">
        <v>223.35299760811057</v>
      </c>
      <c r="P211" s="85">
        <v>2</v>
      </c>
      <c r="Q211" s="21">
        <v>22.162899559785799</v>
      </c>
      <c r="R211" s="21">
        <v>0.48035507436050001</v>
      </c>
      <c r="S211" s="21">
        <v>0.54439785246876904</v>
      </c>
      <c r="T211" s="21">
        <v>2.1075492207019599</v>
      </c>
      <c r="U211" s="21">
        <v>46.415106228435498</v>
      </c>
      <c r="V211" s="48">
        <v>4.2662000000000004</v>
      </c>
      <c r="W211" s="51">
        <v>2.09</v>
      </c>
      <c r="X211" s="51">
        <v>2.3199999999999998</v>
      </c>
      <c r="Y211" s="51">
        <f t="shared" si="10"/>
        <v>2.2050000000000001</v>
      </c>
      <c r="Z211" s="51">
        <v>0.63</v>
      </c>
      <c r="AA211" s="51">
        <v>0.64</v>
      </c>
      <c r="AB211" s="51">
        <f t="shared" si="11"/>
        <v>0.63500000000000001</v>
      </c>
      <c r="AC211" s="28">
        <v>2036.95</v>
      </c>
      <c r="AD211" s="28">
        <v>1989.45</v>
      </c>
      <c r="AE211" s="11"/>
      <c r="AF211" s="13"/>
      <c r="AG211" s="13"/>
      <c r="AH211" s="13"/>
      <c r="AI211" s="41"/>
      <c r="AJ211" s="13">
        <v>2</v>
      </c>
      <c r="AK211" s="28"/>
      <c r="AL211" s="28"/>
      <c r="AM211" s="11"/>
      <c r="AN211" s="13"/>
      <c r="AO211" s="13"/>
      <c r="AP211" s="13"/>
      <c r="AQ211" s="31"/>
      <c r="AR211" s="13"/>
      <c r="AS211" s="9">
        <v>21.743627693211767</v>
      </c>
      <c r="AT211" s="9">
        <v>0.47126784423060891</v>
      </c>
      <c r="AU211" s="9">
        <v>0.53409907801699863</v>
      </c>
      <c r="AV211" s="9">
        <v>2.0676791624870274</v>
      </c>
      <c r="AW211" s="9">
        <v>45.537037536514923</v>
      </c>
      <c r="AX211" s="21">
        <v>28.491800000000001</v>
      </c>
      <c r="AY211" s="21">
        <v>2.0676791624870274</v>
      </c>
      <c r="AZ211" s="21">
        <v>45.537037536514923</v>
      </c>
      <c r="BA211" s="21">
        <v>11.49395</v>
      </c>
      <c r="BB211" s="21">
        <v>1.38</v>
      </c>
      <c r="BC211" s="9">
        <v>2036.95</v>
      </c>
      <c r="BD211" s="9">
        <v>1989.45</v>
      </c>
      <c r="BE211" s="29">
        <v>7.7181260493967621</v>
      </c>
      <c r="BF211" s="7">
        <v>849.03084532218372</v>
      </c>
      <c r="BG211" s="7">
        <v>36.687837988870498</v>
      </c>
      <c r="BH211" s="7">
        <v>1897.9431483779388</v>
      </c>
      <c r="BI211" s="7">
        <v>54.819013633190444</v>
      </c>
      <c r="BJ211" s="2">
        <v>1.3557276723984284</v>
      </c>
      <c r="BK211" s="2">
        <v>0.85034324229679903</v>
      </c>
      <c r="BL211" s="7">
        <v>18.33820335238924</v>
      </c>
      <c r="BM211" s="2">
        <v>1021.6357769417335</v>
      </c>
    </row>
    <row r="212" spans="1:65" x14ac:dyDescent="0.25">
      <c r="A212" s="1">
        <v>3931</v>
      </c>
      <c r="B212" s="1" t="s">
        <v>51</v>
      </c>
      <c r="C212" s="46">
        <v>41943</v>
      </c>
      <c r="D212" s="47">
        <v>0.54390000009880202</v>
      </c>
      <c r="E212" s="31">
        <v>-123.017333333333</v>
      </c>
      <c r="F212" s="31">
        <v>48.271666666666697</v>
      </c>
      <c r="G212" s="1">
        <v>22</v>
      </c>
      <c r="H212" s="1">
        <v>1</v>
      </c>
      <c r="I212" s="1" t="str">
        <f t="shared" si="9"/>
        <v>22_1</v>
      </c>
      <c r="J212" s="31">
        <v>88.302999999999997</v>
      </c>
      <c r="K212" s="31">
        <v>87.540999999999997</v>
      </c>
      <c r="L212" s="31">
        <v>11.29285</v>
      </c>
      <c r="M212" s="31">
        <v>31.464400000000001</v>
      </c>
      <c r="N212" s="4">
        <v>23.972746452534238</v>
      </c>
      <c r="O212" s="4">
        <v>187.26913694194087</v>
      </c>
      <c r="P212" s="85">
        <v>2</v>
      </c>
      <c r="Q212" s="21">
        <v>19.6216707198096</v>
      </c>
      <c r="R212" s="21">
        <v>0.52284342653182603</v>
      </c>
      <c r="S212" s="21">
        <v>0.63431535395597904</v>
      </c>
      <c r="T212" s="21">
        <v>1.7943407436050001</v>
      </c>
      <c r="U212" s="21">
        <v>34.170174479476501</v>
      </c>
      <c r="V212" s="48">
        <v>1.1192</v>
      </c>
      <c r="W212" s="51"/>
      <c r="X212" s="51"/>
      <c r="Y212" s="51" t="str">
        <f t="shared" si="10"/>
        <v/>
      </c>
      <c r="Z212" s="51"/>
      <c r="AA212" s="51"/>
      <c r="AB212" s="51" t="str">
        <f t="shared" si="11"/>
        <v/>
      </c>
      <c r="AC212" s="28">
        <v>2133.5500000000002</v>
      </c>
      <c r="AD212" s="28">
        <v>2064.5700000000002</v>
      </c>
      <c r="AE212" s="11"/>
      <c r="AF212" s="13"/>
      <c r="AG212" s="13"/>
      <c r="AH212" s="13"/>
      <c r="AI212" s="41"/>
      <c r="AJ212" s="13">
        <v>2</v>
      </c>
      <c r="AK212" s="28"/>
      <c r="AL212" s="28"/>
      <c r="AM212" s="11"/>
      <c r="AN212" s="13"/>
      <c r="AO212" s="13"/>
      <c r="AP212" s="13"/>
      <c r="AQ212" s="31"/>
      <c r="AR212" s="13"/>
      <c r="AS212" s="9">
        <v>19.208020286107473</v>
      </c>
      <c r="AT212" s="9">
        <v>0.51182120455942026</v>
      </c>
      <c r="AU212" s="9">
        <v>0.62094315823347557</v>
      </c>
      <c r="AV212" s="9">
        <v>1.7565136983242804</v>
      </c>
      <c r="AW212" s="9">
        <v>33.44982259431093</v>
      </c>
      <c r="AX212" s="21">
        <v>31.464400000000001</v>
      </c>
      <c r="AY212" s="21">
        <v>1.7565136983242804</v>
      </c>
      <c r="AZ212" s="21">
        <v>33.44982259431093</v>
      </c>
      <c r="BA212" s="21">
        <v>11.29285</v>
      </c>
      <c r="BB212" s="21">
        <v>88.302999999999997</v>
      </c>
      <c r="BC212" s="9">
        <v>2133.5500000000002</v>
      </c>
      <c r="BD212" s="9">
        <v>2064.5700000000002</v>
      </c>
      <c r="BE212" s="29">
        <v>7.7571627863664423</v>
      </c>
      <c r="BF212" s="7">
        <v>783.16929853896772</v>
      </c>
      <c r="BG212" s="7">
        <v>33.489266084321109</v>
      </c>
      <c r="BH212" s="7">
        <v>1964.246327505663</v>
      </c>
      <c r="BI212" s="7">
        <v>66.834406410015831</v>
      </c>
      <c r="BJ212" s="2">
        <v>1.6002221698460757</v>
      </c>
      <c r="BK212" s="2">
        <v>1.0136948197835121</v>
      </c>
      <c r="BL212" s="7">
        <v>17.272829299336912</v>
      </c>
      <c r="BM212" s="2">
        <v>1024.3718924283546</v>
      </c>
    </row>
    <row r="213" spans="1:65" x14ac:dyDescent="0.25">
      <c r="A213" s="1">
        <v>3932</v>
      </c>
      <c r="B213" s="1" t="s">
        <v>51</v>
      </c>
      <c r="C213" s="46">
        <v>41943</v>
      </c>
      <c r="D213" s="47">
        <v>0.54439999999885902</v>
      </c>
      <c r="E213" s="31">
        <v>-123.017333333333</v>
      </c>
      <c r="F213" s="31">
        <v>48.271666666666697</v>
      </c>
      <c r="G213" s="1">
        <v>22</v>
      </c>
      <c r="H213" s="1">
        <v>2</v>
      </c>
      <c r="I213" s="1" t="str">
        <f t="shared" si="9"/>
        <v>22_2</v>
      </c>
      <c r="J213" s="31">
        <v>80.921999999999997</v>
      </c>
      <c r="K213" s="31">
        <v>80.224999999999994</v>
      </c>
      <c r="L213" s="31">
        <v>11.6286</v>
      </c>
      <c r="M213" s="31">
        <v>31.3489</v>
      </c>
      <c r="N213" s="4">
        <v>23.823088321282512</v>
      </c>
      <c r="O213" s="4">
        <v>197.14265701195703</v>
      </c>
      <c r="P213" s="85">
        <v>2</v>
      </c>
      <c r="Q213" s="21">
        <v>19.420543140987501</v>
      </c>
      <c r="R213" s="21">
        <v>0.52300368828078503</v>
      </c>
      <c r="S213" s="21">
        <v>0.66994558001189797</v>
      </c>
      <c r="T213" s="21">
        <v>1.7429774687685899</v>
      </c>
      <c r="U213" s="21">
        <v>33.480225771862003</v>
      </c>
      <c r="V213" s="48">
        <v>1.1376999999999999</v>
      </c>
      <c r="W213" s="51"/>
      <c r="X213" s="51"/>
      <c r="Y213" s="51" t="str">
        <f t="shared" si="10"/>
        <v/>
      </c>
      <c r="Z213" s="51"/>
      <c r="AA213" s="51"/>
      <c r="AB213" s="51" t="str">
        <f t="shared" si="11"/>
        <v/>
      </c>
      <c r="AC213" s="28">
        <v>2138.6799999999998</v>
      </c>
      <c r="AD213" s="28">
        <v>2056.42</v>
      </c>
      <c r="AE213" s="11"/>
      <c r="AF213" s="13"/>
      <c r="AG213" s="13"/>
      <c r="AH213" s="13"/>
      <c r="AI213" s="41"/>
      <c r="AJ213" s="13">
        <v>2</v>
      </c>
      <c r="AK213" s="28"/>
      <c r="AL213" s="28"/>
      <c r="AM213" s="11"/>
      <c r="AN213" s="13"/>
      <c r="AO213" s="13"/>
      <c r="AP213" s="13"/>
      <c r="AQ213" s="31"/>
      <c r="AR213" s="13"/>
      <c r="AS213" s="9">
        <v>19.012763053373476</v>
      </c>
      <c r="AT213" s="9">
        <v>0.51202199285232475</v>
      </c>
      <c r="AU213" s="9">
        <v>0.65587849314771507</v>
      </c>
      <c r="AV213" s="9">
        <v>1.7063795477030523</v>
      </c>
      <c r="AW213" s="9">
        <v>32.777229501393478</v>
      </c>
      <c r="AX213" s="21">
        <v>31.3489</v>
      </c>
      <c r="AY213" s="21">
        <v>1.7063795477030523</v>
      </c>
      <c r="AZ213" s="21">
        <v>32.777229501393478</v>
      </c>
      <c r="BA213" s="21">
        <v>11.6286</v>
      </c>
      <c r="BB213" s="21">
        <v>80.921999999999997</v>
      </c>
      <c r="BC213" s="9">
        <v>2138.6799999999998</v>
      </c>
      <c r="BD213" s="9">
        <v>2056.42</v>
      </c>
      <c r="BE213" s="29">
        <v>7.7976997364213876</v>
      </c>
      <c r="BF213" s="7">
        <v>711.79493825392956</v>
      </c>
      <c r="BG213" s="7">
        <v>30.129097980333952</v>
      </c>
      <c r="BH213" s="7">
        <v>1952.6374641528034</v>
      </c>
      <c r="BI213" s="7">
        <v>73.65343786686249</v>
      </c>
      <c r="BJ213" s="2">
        <v>1.7674294361961895</v>
      </c>
      <c r="BK213" s="2">
        <v>1.1198625403219784</v>
      </c>
      <c r="BL213" s="7">
        <v>16.690865925572403</v>
      </c>
      <c r="BM213" s="2">
        <v>1024.1884575821327</v>
      </c>
    </row>
    <row r="214" spans="1:65" x14ac:dyDescent="0.25">
      <c r="A214" s="1">
        <v>3933</v>
      </c>
      <c r="B214" s="1" t="s">
        <v>51</v>
      </c>
      <c r="C214" s="46">
        <v>41943</v>
      </c>
      <c r="D214" s="47">
        <v>0.54539999990083698</v>
      </c>
      <c r="E214" s="31">
        <v>-123.017333333333</v>
      </c>
      <c r="F214" s="31">
        <v>48.271666666666697</v>
      </c>
      <c r="G214" s="1">
        <v>22</v>
      </c>
      <c r="H214" s="1">
        <v>3</v>
      </c>
      <c r="I214" s="1" t="str">
        <f t="shared" si="9"/>
        <v>22_3</v>
      </c>
      <c r="J214" s="31">
        <v>50.817999999999998</v>
      </c>
      <c r="K214" s="31">
        <v>50.384</v>
      </c>
      <c r="L214" s="31">
        <v>11.784000000000001</v>
      </c>
      <c r="M214" s="31">
        <v>31.295249999999999</v>
      </c>
      <c r="N214" s="4">
        <v>23.753340310358681</v>
      </c>
      <c r="O214" s="4">
        <v>199.42032889762297</v>
      </c>
      <c r="P214" s="85">
        <v>2</v>
      </c>
      <c r="Q214" s="21">
        <v>18.649931439619301</v>
      </c>
      <c r="R214" s="21">
        <v>0.48763807257584801</v>
      </c>
      <c r="S214" s="21">
        <v>0.79403339083878599</v>
      </c>
      <c r="T214" s="21">
        <v>1.6823570969660899</v>
      </c>
      <c r="U214" s="21">
        <v>32.055276763831102</v>
      </c>
      <c r="V214" s="48">
        <v>1.123</v>
      </c>
      <c r="W214" s="51">
        <v>0.52</v>
      </c>
      <c r="X214" s="51">
        <v>0.49</v>
      </c>
      <c r="Y214" s="51">
        <f t="shared" si="10"/>
        <v>0.505</v>
      </c>
      <c r="Z214" s="51">
        <v>0.26</v>
      </c>
      <c r="AA214" s="51">
        <v>0.26</v>
      </c>
      <c r="AB214" s="51">
        <f t="shared" si="11"/>
        <v>0.26</v>
      </c>
      <c r="AC214" s="28">
        <v>2139.83</v>
      </c>
      <c r="AD214" s="28">
        <v>2052.33</v>
      </c>
      <c r="AE214" s="11"/>
      <c r="AF214" s="13"/>
      <c r="AG214" s="13"/>
      <c r="AH214" s="13"/>
      <c r="AI214" s="41"/>
      <c r="AJ214" s="13">
        <v>2</v>
      </c>
      <c r="AK214" s="28"/>
      <c r="AL214" s="28"/>
      <c r="AM214" s="11"/>
      <c r="AN214" s="13"/>
      <c r="AO214" s="13"/>
      <c r="AP214" s="13"/>
      <c r="AQ214" s="31"/>
      <c r="AR214" s="13"/>
      <c r="AS214" s="9">
        <v>18.259059456042895</v>
      </c>
      <c r="AT214" s="9">
        <v>0.47741797813141568</v>
      </c>
      <c r="AU214" s="9">
        <v>0.77739175290526918</v>
      </c>
      <c r="AV214" s="9">
        <v>1.6470976506939161</v>
      </c>
      <c r="AW214" s="9">
        <v>31.383450722360941</v>
      </c>
      <c r="AX214" s="21">
        <v>31.295249999999999</v>
      </c>
      <c r="AY214" s="21">
        <v>1.6470976506939161</v>
      </c>
      <c r="AZ214" s="21">
        <v>31.383450722360941</v>
      </c>
      <c r="BA214" s="21">
        <v>11.784000000000001</v>
      </c>
      <c r="BB214" s="21">
        <v>50.817999999999998</v>
      </c>
      <c r="BC214" s="9">
        <v>2139.83</v>
      </c>
      <c r="BD214" s="9">
        <v>2052.33</v>
      </c>
      <c r="BE214" s="29">
        <v>7.8142487351569345</v>
      </c>
      <c r="BF214" s="7">
        <v>686.21281839572248</v>
      </c>
      <c r="BG214" s="7">
        <v>28.910400573537764</v>
      </c>
      <c r="BH214" s="7">
        <v>1946.9253966683773</v>
      </c>
      <c r="BI214" s="7">
        <v>76.494202758084654</v>
      </c>
      <c r="BJ214" s="2">
        <v>1.846311609998456</v>
      </c>
      <c r="BK214" s="2">
        <v>1.1695952035288861</v>
      </c>
      <c r="BL214" s="7">
        <v>16.446032620045447</v>
      </c>
      <c r="BM214" s="2">
        <v>1023.9827327521007</v>
      </c>
    </row>
    <row r="215" spans="1:65" x14ac:dyDescent="0.25">
      <c r="A215" s="1">
        <v>3934</v>
      </c>
      <c r="B215" s="1" t="s">
        <v>51</v>
      </c>
      <c r="C215" s="46">
        <v>41943</v>
      </c>
      <c r="D215" s="47">
        <v>0.54639999999926703</v>
      </c>
      <c r="E215" s="31">
        <v>-123.017333333333</v>
      </c>
      <c r="F215" s="31">
        <v>48.271666666666697</v>
      </c>
      <c r="G215" s="1">
        <v>22</v>
      </c>
      <c r="H215" s="1">
        <v>4</v>
      </c>
      <c r="I215" s="1" t="str">
        <f t="shared" si="9"/>
        <v>22_4</v>
      </c>
      <c r="J215" s="31">
        <v>30.370999999999999</v>
      </c>
      <c r="K215" s="31">
        <v>30.113</v>
      </c>
      <c r="L215" s="31">
        <v>12.0101</v>
      </c>
      <c r="M215" s="31">
        <v>31.216950000000001</v>
      </c>
      <c r="N215" s="4">
        <v>23.651300451993507</v>
      </c>
      <c r="O215" s="4">
        <v>204.97964846964308</v>
      </c>
      <c r="P215" s="85">
        <v>2</v>
      </c>
      <c r="Q215" s="21">
        <v>17.504785371802502</v>
      </c>
      <c r="R215" s="21">
        <v>0.45227682331945301</v>
      </c>
      <c r="S215" s="21">
        <v>0.82525342058298701</v>
      </c>
      <c r="T215" s="21">
        <v>1.5707408477097</v>
      </c>
      <c r="U215" s="21">
        <v>30.875434528554401</v>
      </c>
      <c r="V215" s="48">
        <v>1.2873000000000001</v>
      </c>
      <c r="W215" s="51">
        <v>0.69</v>
      </c>
      <c r="X215" s="51">
        <v>0.56000000000000005</v>
      </c>
      <c r="Y215" s="51">
        <f t="shared" si="10"/>
        <v>0.625</v>
      </c>
      <c r="Z215" s="51">
        <v>0.28000000000000003</v>
      </c>
      <c r="AA215" s="51">
        <v>0.25</v>
      </c>
      <c r="AB215" s="51">
        <f t="shared" si="11"/>
        <v>0.26500000000000001</v>
      </c>
      <c r="AC215" s="28">
        <v>2128.83</v>
      </c>
      <c r="AD215" s="28">
        <v>2043.59</v>
      </c>
      <c r="AE215" s="11"/>
      <c r="AF215" s="13"/>
      <c r="AG215" s="13"/>
      <c r="AH215" s="13"/>
      <c r="AI215" s="41"/>
      <c r="AJ215" s="13">
        <v>2</v>
      </c>
      <c r="AK215" s="28"/>
      <c r="AL215" s="28"/>
      <c r="AM215" s="11"/>
      <c r="AN215" s="13"/>
      <c r="AO215" s="13"/>
      <c r="AP215" s="13"/>
      <c r="AQ215" s="31"/>
      <c r="AR215" s="13"/>
      <c r="AS215" s="9">
        <v>17.138910116987272</v>
      </c>
      <c r="AT215" s="9">
        <v>0.44282358556393131</v>
      </c>
      <c r="AU215" s="9">
        <v>0.80800443414129552</v>
      </c>
      <c r="AV215" s="9">
        <v>1.5379100991059369</v>
      </c>
      <c r="AW215" s="9">
        <v>30.230093426922682</v>
      </c>
      <c r="AX215" s="21">
        <v>31.216950000000001</v>
      </c>
      <c r="AY215" s="21">
        <v>1.5379100991059369</v>
      </c>
      <c r="AZ215" s="21">
        <v>30.230093426922682</v>
      </c>
      <c r="BA215" s="21">
        <v>12.0101</v>
      </c>
      <c r="BB215" s="21">
        <v>30.370999999999999</v>
      </c>
      <c r="BC215" s="9">
        <v>2128.83</v>
      </c>
      <c r="BD215" s="9">
        <v>2043.59</v>
      </c>
      <c r="BE215" s="29">
        <v>7.8065616582403301</v>
      </c>
      <c r="BF215" s="7">
        <v>698.49180970975158</v>
      </c>
      <c r="BG215" s="7">
        <v>29.228387073919098</v>
      </c>
      <c r="BH215" s="7">
        <v>1939.101279183009</v>
      </c>
      <c r="BI215" s="7">
        <v>75.260333743071655</v>
      </c>
      <c r="BJ215" s="2">
        <v>1.8242858257499417</v>
      </c>
      <c r="BK215" s="2">
        <v>1.155607199441498</v>
      </c>
      <c r="BL215" s="7">
        <v>16.510609367659836</v>
      </c>
      <c r="BM215" s="2">
        <v>1023.7883149138684</v>
      </c>
    </row>
    <row r="216" spans="1:65" x14ac:dyDescent="0.25">
      <c r="A216" s="1">
        <v>3935</v>
      </c>
      <c r="B216" s="1" t="s">
        <v>51</v>
      </c>
      <c r="C216" s="46">
        <v>41943</v>
      </c>
      <c r="D216" s="47">
        <v>0.546999999998661</v>
      </c>
      <c r="E216" s="31">
        <v>-123.017333333333</v>
      </c>
      <c r="F216" s="31">
        <v>48.271666666666697</v>
      </c>
      <c r="G216" s="1">
        <v>22</v>
      </c>
      <c r="H216" s="1">
        <v>5</v>
      </c>
      <c r="I216" s="1" t="str">
        <f t="shared" si="9"/>
        <v>22_5</v>
      </c>
      <c r="J216" s="31">
        <v>20.559000000000001</v>
      </c>
      <c r="K216" s="31">
        <v>20.385000000000002</v>
      </c>
      <c r="L216" s="31">
        <v>12.091200000000001</v>
      </c>
      <c r="M216" s="31">
        <v>31.19265</v>
      </c>
      <c r="N216" s="4">
        <v>23.617527761505698</v>
      </c>
      <c r="O216" s="4">
        <v>207.32258351982273</v>
      </c>
      <c r="P216" s="85">
        <v>2</v>
      </c>
      <c r="Q216" s="21">
        <v>16.908207132659101</v>
      </c>
      <c r="R216" s="21">
        <v>0.44454774538964897</v>
      </c>
      <c r="S216" s="21">
        <v>1.3430256692445</v>
      </c>
      <c r="T216" s="21">
        <v>1.4962699405116</v>
      </c>
      <c r="U216" s="21">
        <v>28.715678334324799</v>
      </c>
      <c r="V216" s="48">
        <v>1.1806000000000001</v>
      </c>
      <c r="W216" s="51">
        <v>0.66</v>
      </c>
      <c r="X216" s="51">
        <v>0.64</v>
      </c>
      <c r="Y216" s="51">
        <f t="shared" si="10"/>
        <v>0.65</v>
      </c>
      <c r="Z216" s="51">
        <v>0.3</v>
      </c>
      <c r="AA216" s="51">
        <v>0.28000000000000003</v>
      </c>
      <c r="AB216" s="51">
        <f t="shared" si="11"/>
        <v>0.29000000000000004</v>
      </c>
      <c r="AC216" s="28">
        <v>2134.2199999999998</v>
      </c>
      <c r="AD216" s="28">
        <v>2029.66</v>
      </c>
      <c r="AE216" s="11"/>
      <c r="AF216" s="13"/>
      <c r="AG216" s="13"/>
      <c r="AH216" s="13"/>
      <c r="AI216" s="41"/>
      <c r="AJ216" s="13">
        <v>2</v>
      </c>
      <c r="AK216" s="28"/>
      <c r="AL216" s="28"/>
      <c r="AM216" s="11"/>
      <c r="AN216" s="13"/>
      <c r="AO216" s="13"/>
      <c r="AP216" s="13"/>
      <c r="AQ216" s="31"/>
      <c r="AR216" s="13"/>
      <c r="AS216" s="9">
        <v>16.555099910384698</v>
      </c>
      <c r="AT216" s="9">
        <v>0.43526390953932481</v>
      </c>
      <c r="AU216" s="9">
        <v>1.3149782210562091</v>
      </c>
      <c r="AV216" s="9">
        <v>1.465022173180538</v>
      </c>
      <c r="AW216" s="9">
        <v>28.115986520000305</v>
      </c>
      <c r="AX216" s="21">
        <v>31.19265</v>
      </c>
      <c r="AY216" s="21">
        <v>1.465022173180538</v>
      </c>
      <c r="AZ216" s="21">
        <v>28.115986520000305</v>
      </c>
      <c r="BA216" s="21">
        <v>12.091200000000001</v>
      </c>
      <c r="BB216" s="21">
        <v>20.559000000000001</v>
      </c>
      <c r="BC216" s="9">
        <v>2134.2199999999998</v>
      </c>
      <c r="BD216" s="9">
        <v>2029.66</v>
      </c>
      <c r="BE216" s="29">
        <v>7.8664372731031218</v>
      </c>
      <c r="BF216" s="7">
        <v>603.1945329356613</v>
      </c>
      <c r="BG216" s="7">
        <v>25.178836191726017</v>
      </c>
      <c r="BH216" s="7">
        <v>1918.8371790469585</v>
      </c>
      <c r="BI216" s="7">
        <v>85.643984761315423</v>
      </c>
      <c r="BJ216" s="2">
        <v>2.0800234625752552</v>
      </c>
      <c r="BK216" s="2">
        <v>1.3175677009047286</v>
      </c>
      <c r="BL216" s="7">
        <v>15.613824709503374</v>
      </c>
      <c r="BM216" s="2">
        <v>1023.710259341452</v>
      </c>
    </row>
    <row r="217" spans="1:65" x14ac:dyDescent="0.25">
      <c r="A217" s="1">
        <v>3936</v>
      </c>
      <c r="B217" s="1" t="s">
        <v>51</v>
      </c>
      <c r="C217" s="46">
        <v>41943</v>
      </c>
      <c r="D217" s="47">
        <v>0.54750000000058197</v>
      </c>
      <c r="E217" s="31">
        <v>-123.017333333333</v>
      </c>
      <c r="F217" s="31">
        <v>48.271666666666697</v>
      </c>
      <c r="G217" s="1">
        <v>22</v>
      </c>
      <c r="H217" s="1">
        <v>6</v>
      </c>
      <c r="I217" s="1" t="str">
        <f t="shared" si="9"/>
        <v>22_6</v>
      </c>
      <c r="J217" s="31">
        <v>10.285</v>
      </c>
      <c r="K217" s="31">
        <v>10.198</v>
      </c>
      <c r="L217" s="31">
        <v>12.331250000000001</v>
      </c>
      <c r="M217" s="31">
        <v>31.10305</v>
      </c>
      <c r="N217" s="4">
        <v>23.503529938933184</v>
      </c>
      <c r="O217" s="4">
        <v>212.27989111510186</v>
      </c>
      <c r="P217" s="85">
        <v>2</v>
      </c>
      <c r="Q217" s="21">
        <v>15.1631745270672</v>
      </c>
      <c r="R217" s="21">
        <v>0.43287303390838799</v>
      </c>
      <c r="S217" s="21">
        <v>1.67064818560381</v>
      </c>
      <c r="T217" s="21">
        <v>1.4032848631766801</v>
      </c>
      <c r="U217" s="21">
        <v>27.168548790898299</v>
      </c>
      <c r="V217" s="48">
        <v>1.3023</v>
      </c>
      <c r="W217" s="51">
        <v>0.64</v>
      </c>
      <c r="X217" s="51">
        <v>0.6</v>
      </c>
      <c r="Y217" s="51">
        <f t="shared" si="10"/>
        <v>0.62</v>
      </c>
      <c r="Z217" s="51">
        <v>0.25</v>
      </c>
      <c r="AA217" s="51">
        <v>0.27</v>
      </c>
      <c r="AB217" s="51">
        <f t="shared" si="11"/>
        <v>0.26</v>
      </c>
      <c r="AC217" s="28">
        <v>2127.94</v>
      </c>
      <c r="AD217" s="28">
        <v>2018.68</v>
      </c>
      <c r="AE217" s="11"/>
      <c r="AF217" s="13"/>
      <c r="AG217" s="13"/>
      <c r="AH217" s="13"/>
      <c r="AI217" s="41"/>
      <c r="AJ217" s="13">
        <v>2</v>
      </c>
      <c r="AK217" s="28"/>
      <c r="AL217" s="28"/>
      <c r="AM217" s="11"/>
      <c r="AN217" s="13"/>
      <c r="AO217" s="13"/>
      <c r="AP217" s="13"/>
      <c r="AQ217" s="31"/>
      <c r="AR217" s="13"/>
      <c r="AS217" s="9">
        <v>14.847497898137378</v>
      </c>
      <c r="AT217" s="9">
        <v>0.42386120727176257</v>
      </c>
      <c r="AU217" s="9">
        <v>1.6358675671773901</v>
      </c>
      <c r="AV217" s="9">
        <v>1.3740703847542952</v>
      </c>
      <c r="AW217" s="9">
        <v>26.602936630996254</v>
      </c>
      <c r="AX217" s="21">
        <v>31.10305</v>
      </c>
      <c r="AY217" s="21">
        <v>1.3740703847542952</v>
      </c>
      <c r="AZ217" s="21">
        <v>26.602936630996254</v>
      </c>
      <c r="BA217" s="21">
        <v>12.331250000000001</v>
      </c>
      <c r="BB217" s="21">
        <v>10.285</v>
      </c>
      <c r="BC217" s="9">
        <v>2127.94</v>
      </c>
      <c r="BD217" s="9">
        <v>2018.68</v>
      </c>
      <c r="BE217" s="29">
        <v>7.8794425559975787</v>
      </c>
      <c r="BF217" s="7">
        <v>583.4101187685784</v>
      </c>
      <c r="BG217" s="7">
        <v>24.179733920374101</v>
      </c>
      <c r="BH217" s="7">
        <v>1906.2674537708297</v>
      </c>
      <c r="BI217" s="7">
        <v>88.232812308796397</v>
      </c>
      <c r="BJ217" s="2">
        <v>2.1482688330063686</v>
      </c>
      <c r="BK217" s="2">
        <v>1.3609181636749907</v>
      </c>
      <c r="BL217" s="7">
        <v>15.366385021039488</v>
      </c>
      <c r="BM217" s="2">
        <v>1023.5498871067101</v>
      </c>
    </row>
    <row r="218" spans="1:65" x14ac:dyDescent="0.25">
      <c r="A218" s="1">
        <v>3937</v>
      </c>
      <c r="B218" s="1" t="s">
        <v>51</v>
      </c>
      <c r="C218" s="46">
        <v>41943</v>
      </c>
      <c r="D218" s="47">
        <v>0.54800000000250304</v>
      </c>
      <c r="E218" s="31">
        <v>-123.017333333333</v>
      </c>
      <c r="F218" s="31">
        <v>48.271666666666697</v>
      </c>
      <c r="G218" s="1">
        <v>22</v>
      </c>
      <c r="H218" s="1">
        <v>7</v>
      </c>
      <c r="I218" s="1" t="str">
        <f t="shared" si="9"/>
        <v>22_7</v>
      </c>
      <c r="J218" s="31">
        <v>5.2</v>
      </c>
      <c r="K218" s="31">
        <v>5.1559999999999997</v>
      </c>
      <c r="L218" s="31">
        <v>12.674200000000001</v>
      </c>
      <c r="M218" s="31">
        <v>30.993400000000001</v>
      </c>
      <c r="N218" s="4">
        <v>23.354035117474837</v>
      </c>
      <c r="O218" s="4">
        <v>219.80463894061634</v>
      </c>
      <c r="P218" s="85">
        <v>2</v>
      </c>
      <c r="Q218" s="21">
        <v>13.257119506246299</v>
      </c>
      <c r="R218" s="21">
        <v>0.40936073765615699</v>
      </c>
      <c r="S218" s="21">
        <v>1.25070853063653</v>
      </c>
      <c r="T218" s="21">
        <v>1.3474217132659101</v>
      </c>
      <c r="U218" s="21">
        <v>26.111490898274798</v>
      </c>
      <c r="V218" s="48">
        <v>1.5183</v>
      </c>
      <c r="W218" s="51">
        <v>0.81</v>
      </c>
      <c r="X218" s="51">
        <v>0.75</v>
      </c>
      <c r="Y218" s="51">
        <f t="shared" si="10"/>
        <v>0.78</v>
      </c>
      <c r="Z218" s="51">
        <v>0.3</v>
      </c>
      <c r="AA218" s="51">
        <v>0.32</v>
      </c>
      <c r="AB218" s="51">
        <f t="shared" si="11"/>
        <v>0.31</v>
      </c>
      <c r="AC218" s="28">
        <v>2122.98</v>
      </c>
      <c r="AD218" s="28">
        <v>2020.32</v>
      </c>
      <c r="AE218" s="11"/>
      <c r="AF218" s="13"/>
      <c r="AG218" s="13"/>
      <c r="AH218" s="13"/>
      <c r="AI218" s="41"/>
      <c r="AJ218" s="13">
        <v>2</v>
      </c>
      <c r="AK218" s="28"/>
      <c r="AL218" s="28"/>
      <c r="AM218" s="11"/>
      <c r="AN218" s="13"/>
      <c r="AO218" s="13"/>
      <c r="AP218" s="13"/>
      <c r="AQ218" s="31"/>
      <c r="AR218" s="13"/>
      <c r="AS218" s="9">
        <v>12.982181251190383</v>
      </c>
      <c r="AT218" s="9">
        <v>0.40087104071659502</v>
      </c>
      <c r="AU218" s="9">
        <v>1.224770194572294</v>
      </c>
      <c r="AV218" s="9">
        <v>1.3194776508702113</v>
      </c>
      <c r="AW218" s="9">
        <v>25.569966946476853</v>
      </c>
      <c r="AX218" s="21">
        <v>30.993400000000001</v>
      </c>
      <c r="AY218" s="21">
        <v>1.3194776508702113</v>
      </c>
      <c r="AZ218" s="21">
        <v>25.569966946476853</v>
      </c>
      <c r="BA218" s="21">
        <v>12.674200000000001</v>
      </c>
      <c r="BB218" s="21">
        <v>5.2</v>
      </c>
      <c r="BC218" s="9">
        <v>2122.98</v>
      </c>
      <c r="BD218" s="9">
        <v>2020.32</v>
      </c>
      <c r="BE218" s="29">
        <v>7.8565388031847565</v>
      </c>
      <c r="BF218" s="7">
        <v>618.41713486832828</v>
      </c>
      <c r="BG218" s="7">
        <v>25.369192065252285</v>
      </c>
      <c r="BH218" s="7">
        <v>1910.2138549330066</v>
      </c>
      <c r="BI218" s="7">
        <v>84.736953001741071</v>
      </c>
      <c r="BJ218" s="2">
        <v>2.0668045868703468</v>
      </c>
      <c r="BK218" s="2">
        <v>1.3096987831686093</v>
      </c>
      <c r="BL218" s="7">
        <v>15.65517624101958</v>
      </c>
      <c r="BM218" s="2">
        <v>1023.3774460953432</v>
      </c>
    </row>
    <row r="219" spans="1:65" x14ac:dyDescent="0.25">
      <c r="A219" s="1">
        <v>3938</v>
      </c>
      <c r="B219" s="1" t="s">
        <v>51</v>
      </c>
      <c r="C219" s="46">
        <v>41943</v>
      </c>
      <c r="D219" s="47">
        <v>0.54849999999714805</v>
      </c>
      <c r="E219" s="31">
        <v>-123.017333333333</v>
      </c>
      <c r="F219" s="31">
        <v>48.271666666666697</v>
      </c>
      <c r="G219" s="1">
        <v>22</v>
      </c>
      <c r="H219" s="1">
        <v>8</v>
      </c>
      <c r="I219" s="1" t="str">
        <f t="shared" si="9"/>
        <v>22_8</v>
      </c>
      <c r="J219" s="31">
        <v>1.367</v>
      </c>
      <c r="K219" s="31">
        <v>1.3560000000000001</v>
      </c>
      <c r="L219" s="31">
        <v>12.840249999999999</v>
      </c>
      <c r="M219" s="31">
        <v>30.927</v>
      </c>
      <c r="N219" s="4">
        <v>23.270989627946506</v>
      </c>
      <c r="O219" s="4">
        <v>225.7059756835165</v>
      </c>
      <c r="P219" s="85">
        <v>2</v>
      </c>
      <c r="Q219" s="21">
        <v>9.7246759730000001</v>
      </c>
      <c r="R219" s="21">
        <v>0.370066954</v>
      </c>
      <c r="S219" s="21">
        <v>1.635872802</v>
      </c>
      <c r="T219" s="21">
        <v>1.2174317100000001</v>
      </c>
      <c r="U219" s="21">
        <v>23.584666120000001</v>
      </c>
      <c r="V219" s="48">
        <v>1.6758999999999999</v>
      </c>
      <c r="W219" s="51">
        <v>0.88</v>
      </c>
      <c r="X219" s="51">
        <v>0.86</v>
      </c>
      <c r="Y219" s="51">
        <f t="shared" si="10"/>
        <v>0.87</v>
      </c>
      <c r="Z219" s="51">
        <v>0.28999999999999998</v>
      </c>
      <c r="AA219" s="51">
        <v>0.34</v>
      </c>
      <c r="AB219" s="51">
        <f t="shared" si="11"/>
        <v>0.315</v>
      </c>
      <c r="AC219" s="28">
        <v>2118.14</v>
      </c>
      <c r="AD219" s="28">
        <v>1996.44</v>
      </c>
      <c r="AE219" s="11"/>
      <c r="AF219" s="13"/>
      <c r="AG219" s="13"/>
      <c r="AH219" s="13"/>
      <c r="AI219" s="41"/>
      <c r="AJ219" s="13">
        <v>2</v>
      </c>
      <c r="AK219" s="28"/>
      <c r="AL219" s="28"/>
      <c r="AM219" s="11"/>
      <c r="AN219" s="13"/>
      <c r="AO219" s="13"/>
      <c r="AP219" s="13"/>
      <c r="AQ219" s="31"/>
      <c r="AR219" s="13"/>
      <c r="AS219" s="9">
        <v>9.5234662840505298</v>
      </c>
      <c r="AT219" s="9">
        <v>0.3624100349508147</v>
      </c>
      <c r="AU219" s="9">
        <v>1.6020255603474045</v>
      </c>
      <c r="AV219" s="9">
        <v>1.1922422788697047</v>
      </c>
      <c r="AW219" s="9">
        <v>23.096684479567166</v>
      </c>
      <c r="AX219" s="21">
        <v>30.927</v>
      </c>
      <c r="AY219" s="21">
        <v>1.1922422788697047</v>
      </c>
      <c r="AZ219" s="21">
        <v>23.096684479567166</v>
      </c>
      <c r="BA219" s="21">
        <v>12.840249999999999</v>
      </c>
      <c r="BB219" s="21">
        <v>1.367</v>
      </c>
      <c r="BC219" s="9">
        <v>2118.14</v>
      </c>
      <c r="BD219" s="9">
        <v>1996.44</v>
      </c>
      <c r="BE219" s="29">
        <v>7.9126136569233374</v>
      </c>
      <c r="BF219" s="7">
        <v>535.71258105621325</v>
      </c>
      <c r="BG219" s="7">
        <v>21.86973507570605</v>
      </c>
      <c r="BH219" s="7">
        <v>1879.2856595558669</v>
      </c>
      <c r="BI219" s="7">
        <v>95.284605368426853</v>
      </c>
      <c r="BJ219" s="2">
        <v>2.3268165163086563</v>
      </c>
      <c r="BK219" s="2">
        <v>1.4745996542767545</v>
      </c>
      <c r="BL219" s="7">
        <v>14.744250427946525</v>
      </c>
      <c r="BM219" s="2">
        <v>1023.2771408519773</v>
      </c>
    </row>
    <row r="220" spans="1:65" x14ac:dyDescent="0.25">
      <c r="A220" s="140">
        <v>4093</v>
      </c>
      <c r="B220" s="141" t="s">
        <v>514</v>
      </c>
      <c r="C220" s="142">
        <v>42099</v>
      </c>
      <c r="D220" s="143" t="s">
        <v>64</v>
      </c>
      <c r="E220" s="143">
        <v>-122.45358</v>
      </c>
      <c r="F220" s="143">
        <v>47.705399999999997</v>
      </c>
      <c r="G220" s="145">
        <v>28</v>
      </c>
      <c r="H220" s="145">
        <v>1</v>
      </c>
      <c r="I220" s="145" t="str">
        <f t="shared" si="9"/>
        <v>28_1</v>
      </c>
      <c r="J220" s="146">
        <v>187.66900000000001</v>
      </c>
      <c r="K220" s="146">
        <v>186.01499999999999</v>
      </c>
      <c r="L220" s="143">
        <v>9.4956999999999994</v>
      </c>
      <c r="M220" s="143">
        <v>32.839199999999998</v>
      </c>
      <c r="N220" s="147">
        <v>25.348100488219188</v>
      </c>
      <c r="O220" s="147">
        <v>205.82679083824829</v>
      </c>
      <c r="P220" s="148">
        <v>2</v>
      </c>
      <c r="Q220" s="150">
        <v>23.316714512948177</v>
      </c>
      <c r="R220" s="150">
        <v>0.39797409393235594</v>
      </c>
      <c r="S220" s="150">
        <v>2.0451145892582381</v>
      </c>
      <c r="T220" s="150">
        <v>2.1924540020322252</v>
      </c>
      <c r="U220" s="150">
        <v>48.941876829293072</v>
      </c>
      <c r="V220" s="146"/>
      <c r="W220" s="146"/>
      <c r="X220" s="146"/>
      <c r="Y220" s="146" t="str">
        <f t="shared" si="10"/>
        <v/>
      </c>
      <c r="Z220" s="146"/>
      <c r="AA220" s="146"/>
      <c r="AB220" s="146" t="str">
        <f t="shared" si="11"/>
        <v/>
      </c>
      <c r="AC220" s="151">
        <v>2047.8</v>
      </c>
      <c r="AD220" s="151">
        <v>1986.2</v>
      </c>
      <c r="AE220" s="152">
        <v>2</v>
      </c>
      <c r="AF220" s="152">
        <v>2</v>
      </c>
      <c r="AG220" s="153">
        <v>42629.46234953704</v>
      </c>
      <c r="AH220" s="153">
        <v>42625.463194444441</v>
      </c>
      <c r="AI220" s="160" t="s">
        <v>466</v>
      </c>
      <c r="AJ220" s="140">
        <v>1</v>
      </c>
      <c r="AK220" s="144"/>
      <c r="AL220" s="144"/>
      <c r="AM220" s="140"/>
      <c r="AN220" s="140"/>
      <c r="AO220" s="140"/>
      <c r="AP220" s="140"/>
      <c r="AQ220" s="140"/>
      <c r="AR220" s="140"/>
      <c r="AS220" s="9">
        <v>22.801885516184509</v>
      </c>
      <c r="AT220" s="9">
        <v>0.38918689522975369</v>
      </c>
      <c r="AU220" s="9">
        <v>1.9999588152031123</v>
      </c>
      <c r="AV220" s="9">
        <v>2.1440449993963719</v>
      </c>
      <c r="AW220" s="9">
        <v>47.861248710191475</v>
      </c>
      <c r="AX220" s="149">
        <v>32.839199999999998</v>
      </c>
      <c r="AY220" s="149">
        <v>2.1440449993963719</v>
      </c>
      <c r="AZ220" s="149">
        <v>47.861248710191475</v>
      </c>
      <c r="BA220" s="149">
        <v>9.4956999999999994</v>
      </c>
      <c r="BB220" s="149">
        <v>187.66900000000001</v>
      </c>
      <c r="BC220" s="155">
        <v>2047.8</v>
      </c>
      <c r="BD220" s="155">
        <v>1986.2</v>
      </c>
      <c r="BE220" s="156">
        <v>7.7411073529654599</v>
      </c>
      <c r="BF220" s="157">
        <v>760.38459244262015</v>
      </c>
      <c r="BG220" s="157">
        <v>34.220355312827891</v>
      </c>
      <c r="BH220" s="157">
        <v>1891.7889057075672</v>
      </c>
      <c r="BI220" s="157">
        <v>60.19073897960488</v>
      </c>
      <c r="BJ220" s="158">
        <v>1.4024953565930789</v>
      </c>
      <c r="BK220" s="158">
        <v>0.88968710406410345</v>
      </c>
      <c r="BL220" s="157">
        <v>17.295203624286273</v>
      </c>
      <c r="BM220" s="158">
        <v>1026.2002629150677</v>
      </c>
    </row>
    <row r="221" spans="1:65" x14ac:dyDescent="0.25">
      <c r="A221" s="140">
        <v>4094</v>
      </c>
      <c r="B221" s="141" t="s">
        <v>514</v>
      </c>
      <c r="C221" s="142">
        <v>42099</v>
      </c>
      <c r="D221" s="143" t="s">
        <v>65</v>
      </c>
      <c r="E221" s="143">
        <v>-122.45354</v>
      </c>
      <c r="F221" s="143">
        <v>47.705399999999997</v>
      </c>
      <c r="G221" s="145">
        <v>28</v>
      </c>
      <c r="H221" s="145">
        <v>2</v>
      </c>
      <c r="I221" s="145" t="str">
        <f t="shared" si="9"/>
        <v>28_2</v>
      </c>
      <c r="J221" s="146">
        <v>152.977</v>
      </c>
      <c r="K221" s="146">
        <v>151.64099999999999</v>
      </c>
      <c r="L221" s="143">
        <v>9.5132999999999992</v>
      </c>
      <c r="M221" s="161">
        <v>32.7498</v>
      </c>
      <c r="N221" s="147">
        <v>25.275401026630334</v>
      </c>
      <c r="O221" s="147">
        <v>207.69392470780733</v>
      </c>
      <c r="P221" s="148">
        <v>2</v>
      </c>
      <c r="Q221" s="150">
        <v>23.352634209711134</v>
      </c>
      <c r="R221" s="150">
        <v>0.39787227556974886</v>
      </c>
      <c r="S221" s="150">
        <v>1.9584203088111485</v>
      </c>
      <c r="T221" s="150">
        <v>2.1839276798374221</v>
      </c>
      <c r="U221" s="150">
        <v>48.834999002090285</v>
      </c>
      <c r="V221" s="146"/>
      <c r="W221" s="146"/>
      <c r="X221" s="146"/>
      <c r="Y221" s="146" t="str">
        <f t="shared" si="10"/>
        <v/>
      </c>
      <c r="Z221" s="146"/>
      <c r="AA221" s="146"/>
      <c r="AB221" s="146" t="str">
        <f t="shared" si="11"/>
        <v/>
      </c>
      <c r="AC221" s="151">
        <v>2047</v>
      </c>
      <c r="AD221" s="151">
        <v>1982.2</v>
      </c>
      <c r="AE221" s="152">
        <v>2</v>
      </c>
      <c r="AF221" s="152">
        <v>2</v>
      </c>
      <c r="AG221" s="153">
        <v>42629.475266203706</v>
      </c>
      <c r="AH221" s="153">
        <v>42625.474305555559</v>
      </c>
      <c r="AI221" s="154"/>
      <c r="AJ221" s="140">
        <v>1</v>
      </c>
      <c r="AK221" s="144"/>
      <c r="AL221" s="144"/>
      <c r="AM221" s="140"/>
      <c r="AN221" s="140"/>
      <c r="AO221" s="140"/>
      <c r="AP221" s="140"/>
      <c r="AQ221" s="140"/>
      <c r="AR221" s="140"/>
      <c r="AS221" s="9">
        <v>22.838527502524368</v>
      </c>
      <c r="AT221" s="9">
        <v>0.38911314357473786</v>
      </c>
      <c r="AU221" s="9">
        <v>1.9153058144372377</v>
      </c>
      <c r="AV221" s="9">
        <v>2.135848655512691</v>
      </c>
      <c r="AW221" s="9">
        <v>47.759899708923903</v>
      </c>
      <c r="AX221" s="149">
        <v>32.7498</v>
      </c>
      <c r="AY221" s="149">
        <v>2.135848655512691</v>
      </c>
      <c r="AZ221" s="149">
        <v>47.759899708923903</v>
      </c>
      <c r="BA221" s="149">
        <v>9.5132999999999992</v>
      </c>
      <c r="BB221" s="149">
        <v>152.977</v>
      </c>
      <c r="BC221" s="155">
        <v>2047</v>
      </c>
      <c r="BD221" s="155">
        <v>1982.2</v>
      </c>
      <c r="BE221" s="156">
        <v>7.7544869501079114</v>
      </c>
      <c r="BF221" s="157">
        <v>738.53620661467858</v>
      </c>
      <c r="BG221" s="157">
        <v>33.234742395603192</v>
      </c>
      <c r="BH221" s="157">
        <v>1887.2769311852612</v>
      </c>
      <c r="BI221" s="157">
        <v>61.68832641913545</v>
      </c>
      <c r="BJ221" s="158">
        <v>1.4474168594663575</v>
      </c>
      <c r="BK221" s="158">
        <v>0.91764812356301928</v>
      </c>
      <c r="BL221" s="157">
        <v>17.168736301787355</v>
      </c>
      <c r="BM221" s="158">
        <v>1025.9703284916432</v>
      </c>
    </row>
    <row r="222" spans="1:65" x14ac:dyDescent="0.25">
      <c r="A222" s="140">
        <v>4095</v>
      </c>
      <c r="B222" s="141" t="s">
        <v>514</v>
      </c>
      <c r="C222" s="142">
        <v>42099</v>
      </c>
      <c r="D222" s="143" t="s">
        <v>66</v>
      </c>
      <c r="E222" s="143">
        <v>-122.45352</v>
      </c>
      <c r="F222" s="143">
        <v>47.705419999999997</v>
      </c>
      <c r="G222" s="145">
        <v>28</v>
      </c>
      <c r="H222" s="145">
        <v>3</v>
      </c>
      <c r="I222" s="145" t="str">
        <f t="shared" si="9"/>
        <v>28_3</v>
      </c>
      <c r="J222" s="146">
        <v>112.879</v>
      </c>
      <c r="K222" s="146">
        <v>111.904</v>
      </c>
      <c r="L222" s="143">
        <v>9.6278000000000006</v>
      </c>
      <c r="M222" s="143">
        <v>32.570700000000002</v>
      </c>
      <c r="N222" s="147">
        <v>25.116966582173518</v>
      </c>
      <c r="O222" s="147">
        <v>212.31665843315301</v>
      </c>
      <c r="P222" s="148">
        <v>2</v>
      </c>
      <c r="Q222" s="150">
        <v>23.432114210320801</v>
      </c>
      <c r="R222" s="150">
        <v>0.43247843589780804</v>
      </c>
      <c r="S222" s="150">
        <v>1.703288953186239</v>
      </c>
      <c r="T222" s="150">
        <v>2.1751234155320076</v>
      </c>
      <c r="U222" s="150">
        <v>48.880947042299312</v>
      </c>
      <c r="V222" s="146"/>
      <c r="W222" s="146"/>
      <c r="X222" s="146"/>
      <c r="Y222" s="146" t="str">
        <f t="shared" si="10"/>
        <v/>
      </c>
      <c r="Z222" s="146"/>
      <c r="AA222" s="146"/>
      <c r="AB222" s="146" t="str">
        <f t="shared" si="11"/>
        <v/>
      </c>
      <c r="AC222" s="151">
        <v>2035</v>
      </c>
      <c r="AD222" s="151">
        <v>1976</v>
      </c>
      <c r="AE222" s="152">
        <v>2</v>
      </c>
      <c r="AF222" s="152">
        <v>2</v>
      </c>
      <c r="AG222" s="153">
        <v>42629.488958333335</v>
      </c>
      <c r="AH222" s="153">
        <v>42625.486111111109</v>
      </c>
      <c r="AI222" s="154"/>
      <c r="AJ222" s="140">
        <v>1</v>
      </c>
      <c r="AK222" s="144"/>
      <c r="AL222" s="144"/>
      <c r="AM222" s="140"/>
      <c r="AN222" s="140"/>
      <c r="AO222" s="140"/>
      <c r="AP222" s="140"/>
      <c r="AQ222" s="140"/>
      <c r="AR222" s="140"/>
      <c r="AS222" s="9">
        <v>22.919304342775565</v>
      </c>
      <c r="AT222" s="9">
        <v>0.4230136813546076</v>
      </c>
      <c r="AU222" s="9">
        <v>1.6660126163335458</v>
      </c>
      <c r="AV222" s="9">
        <v>2.1275210207757458</v>
      </c>
      <c r="AW222" s="9">
        <v>47.811191588171042</v>
      </c>
      <c r="AX222" s="149">
        <v>32.570700000000002</v>
      </c>
      <c r="AY222" s="149">
        <v>2.1275210207757458</v>
      </c>
      <c r="AZ222" s="149">
        <v>47.811191588171042</v>
      </c>
      <c r="BA222" s="149">
        <v>9.6278000000000006</v>
      </c>
      <c r="BB222" s="149">
        <v>112.879</v>
      </c>
      <c r="BC222" s="155">
        <v>2035</v>
      </c>
      <c r="BD222" s="155">
        <v>1976</v>
      </c>
      <c r="BE222" s="156">
        <v>7.7364746635659998</v>
      </c>
      <c r="BF222" s="157">
        <v>772.20207691367705</v>
      </c>
      <c r="BG222" s="157">
        <v>34.653326969053467</v>
      </c>
      <c r="BH222" s="157">
        <v>1882.466864338603</v>
      </c>
      <c r="BI222" s="157">
        <v>58.879808692343396</v>
      </c>
      <c r="BJ222" s="158">
        <v>1.3933184193444001</v>
      </c>
      <c r="BK222" s="158">
        <v>0.88273744072297844</v>
      </c>
      <c r="BL222" s="157">
        <v>17.389910550418044</v>
      </c>
      <c r="BM222" s="158">
        <v>1025.6298393331992</v>
      </c>
    </row>
    <row r="223" spans="1:65" x14ac:dyDescent="0.25">
      <c r="A223" s="140">
        <v>4096</v>
      </c>
      <c r="B223" s="141" t="s">
        <v>514</v>
      </c>
      <c r="C223" s="142">
        <v>42099</v>
      </c>
      <c r="D223" s="143" t="s">
        <v>67</v>
      </c>
      <c r="E223" s="143">
        <v>-122.45352</v>
      </c>
      <c r="F223" s="143">
        <v>47.705419999999997</v>
      </c>
      <c r="G223" s="145">
        <v>28</v>
      </c>
      <c r="H223" s="145">
        <v>4</v>
      </c>
      <c r="I223" s="145" t="str">
        <f t="shared" si="9"/>
        <v>28_4</v>
      </c>
      <c r="J223" s="146">
        <v>81.097999999999999</v>
      </c>
      <c r="K223" s="146">
        <v>80.403999999999996</v>
      </c>
      <c r="L223" s="143">
        <v>9.7121999999999993</v>
      </c>
      <c r="M223" s="143">
        <v>32.522300000000001</v>
      </c>
      <c r="N223" s="147">
        <v>25.065453695443239</v>
      </c>
      <c r="O223" s="147">
        <v>216.94071561987036</v>
      </c>
      <c r="P223" s="148">
        <v>2</v>
      </c>
      <c r="Q223" s="150">
        <v>22.567141344897664</v>
      </c>
      <c r="R223" s="150">
        <v>0.43384306648279863</v>
      </c>
      <c r="S223" s="150">
        <v>1.6525838970823052</v>
      </c>
      <c r="T223" s="150">
        <v>2.1124705826099581</v>
      </c>
      <c r="U223" s="150">
        <v>47.875733401727395</v>
      </c>
      <c r="V223" s="146"/>
      <c r="W223" s="146"/>
      <c r="X223" s="146"/>
      <c r="Y223" s="146" t="str">
        <f t="shared" si="10"/>
        <v/>
      </c>
      <c r="Z223" s="146"/>
      <c r="AA223" s="146"/>
      <c r="AB223" s="146" t="str">
        <f t="shared" si="11"/>
        <v/>
      </c>
      <c r="AC223" s="151">
        <v>2035</v>
      </c>
      <c r="AD223" s="151">
        <v>1956.5</v>
      </c>
      <c r="AE223" s="152">
        <v>2</v>
      </c>
      <c r="AF223" s="152">
        <v>2</v>
      </c>
      <c r="AG223" s="153">
        <v>42629.49763888889</v>
      </c>
      <c r="AH223" s="153">
        <v>42625.49722222222</v>
      </c>
      <c r="AI223" s="154"/>
      <c r="AJ223" s="140">
        <v>1</v>
      </c>
      <c r="AK223" s="144"/>
      <c r="AL223" s="144"/>
      <c r="AM223" s="140"/>
      <c r="AN223" s="140"/>
      <c r="AO223" s="140"/>
      <c r="AP223" s="140"/>
      <c r="AQ223" s="140"/>
      <c r="AR223" s="140"/>
      <c r="AS223" s="9">
        <v>22.074054340437023</v>
      </c>
      <c r="AT223" s="9">
        <v>0.42436369225508375</v>
      </c>
      <c r="AU223" s="9">
        <v>1.616475307563658</v>
      </c>
      <c r="AV223" s="9">
        <v>2.0663135715968695</v>
      </c>
      <c r="AW223" s="9">
        <v>46.829659306270401</v>
      </c>
      <c r="AX223" s="149">
        <v>32.522300000000001</v>
      </c>
      <c r="AY223" s="149">
        <v>2.0663135715968695</v>
      </c>
      <c r="AZ223" s="149">
        <v>46.829659306270401</v>
      </c>
      <c r="BA223" s="149">
        <v>9.7121999999999993</v>
      </c>
      <c r="BB223" s="149">
        <v>81.097999999999999</v>
      </c>
      <c r="BC223" s="155">
        <v>2035</v>
      </c>
      <c r="BD223" s="155">
        <v>1956.5</v>
      </c>
      <c r="BE223" s="156">
        <v>7.8050231349856807</v>
      </c>
      <c r="BF223" s="157">
        <v>653.9552942570707</v>
      </c>
      <c r="BG223" s="157">
        <v>29.272856327419536</v>
      </c>
      <c r="BH223" s="157">
        <v>1859.1369291295389</v>
      </c>
      <c r="BI223" s="157">
        <v>68.090214543041483</v>
      </c>
      <c r="BJ223" s="158">
        <v>1.6212832263574524</v>
      </c>
      <c r="BK223" s="158">
        <v>1.0268062040341519</v>
      </c>
      <c r="BL223" s="157">
        <v>16.532101767690158</v>
      </c>
      <c r="BM223" s="158">
        <v>1025.4339415897045</v>
      </c>
    </row>
    <row r="224" spans="1:65" x14ac:dyDescent="0.25">
      <c r="A224" s="140">
        <v>4097</v>
      </c>
      <c r="B224" s="141" t="s">
        <v>514</v>
      </c>
      <c r="C224" s="142">
        <v>42099</v>
      </c>
      <c r="D224" s="143" t="s">
        <v>68</v>
      </c>
      <c r="E224" s="143">
        <v>-122.45354</v>
      </c>
      <c r="F224" s="143">
        <v>47.705399999999997</v>
      </c>
      <c r="G224" s="145">
        <v>28</v>
      </c>
      <c r="H224" s="145">
        <v>5</v>
      </c>
      <c r="I224" s="145" t="str">
        <f t="shared" si="9"/>
        <v>28_5</v>
      </c>
      <c r="J224" s="146">
        <v>51.042999999999999</v>
      </c>
      <c r="K224" s="146">
        <v>50.609000000000002</v>
      </c>
      <c r="L224" s="143">
        <v>9.7044999999999995</v>
      </c>
      <c r="M224" s="143">
        <v>32.443600000000004</v>
      </c>
      <c r="N224" s="147">
        <v>25.00525099859351</v>
      </c>
      <c r="O224" s="147">
        <v>216.52112991190424</v>
      </c>
      <c r="P224" s="148">
        <v>2</v>
      </c>
      <c r="Q224" s="150">
        <v>23.128654517056173</v>
      </c>
      <c r="R224" s="150">
        <v>0.46441707696327483</v>
      </c>
      <c r="S224" s="150">
        <v>1.5238646320656117</v>
      </c>
      <c r="T224" s="150">
        <v>2.1533557497459719</v>
      </c>
      <c r="U224" s="150">
        <v>49.053379069531147</v>
      </c>
      <c r="V224" s="146"/>
      <c r="W224" s="146">
        <v>0.47</v>
      </c>
      <c r="X224" s="146"/>
      <c r="Y224" s="146">
        <f t="shared" si="10"/>
        <v>0.47</v>
      </c>
      <c r="Z224" s="146">
        <v>0.43</v>
      </c>
      <c r="AA224" s="146"/>
      <c r="AB224" s="146">
        <f t="shared" si="11"/>
        <v>0.43</v>
      </c>
      <c r="AC224" s="151">
        <v>2031.4</v>
      </c>
      <c r="AD224" s="151">
        <v>1965.3</v>
      </c>
      <c r="AE224" s="152">
        <v>2</v>
      </c>
      <c r="AF224" s="152">
        <v>2</v>
      </c>
      <c r="AG224" s="153">
        <v>42629.505439814813</v>
      </c>
      <c r="AH224" s="153">
        <v>42625.507638888892</v>
      </c>
      <c r="AI224" s="154"/>
      <c r="AJ224" s="140">
        <v>1</v>
      </c>
      <c r="AK224" s="144"/>
      <c r="AL224" s="144"/>
      <c r="AM224" s="140"/>
      <c r="AN224" s="140"/>
      <c r="AO224" s="140"/>
      <c r="AP224" s="140"/>
      <c r="AQ224" s="140"/>
      <c r="AR224" s="140"/>
      <c r="AS224" s="9">
        <v>22.624620189672438</v>
      </c>
      <c r="AT224" s="9">
        <v>0.45429620508808294</v>
      </c>
      <c r="AU224" s="9">
        <v>1.4906556062539014</v>
      </c>
      <c r="AV224" s="9">
        <v>2.1064284537313807</v>
      </c>
      <c r="AW224" s="9">
        <v>47.984376680871776</v>
      </c>
      <c r="AX224" s="149">
        <v>32.443600000000004</v>
      </c>
      <c r="AY224" s="149">
        <v>2.1064284537313807</v>
      </c>
      <c r="AZ224" s="149">
        <v>47.984376680871776</v>
      </c>
      <c r="BA224" s="149">
        <v>9.7044999999999995</v>
      </c>
      <c r="BB224" s="149">
        <v>51.042999999999999</v>
      </c>
      <c r="BC224" s="155">
        <v>2031.4</v>
      </c>
      <c r="BD224" s="155">
        <v>1965.3</v>
      </c>
      <c r="BE224" s="156">
        <v>7.7645133487827023</v>
      </c>
      <c r="BF224" s="157">
        <v>724.76972692470292</v>
      </c>
      <c r="BG224" s="157">
        <v>32.46572629507147</v>
      </c>
      <c r="BH224" s="157">
        <v>1870.6889907433981</v>
      </c>
      <c r="BI224" s="157">
        <v>62.145282961530178</v>
      </c>
      <c r="BJ224" s="158">
        <v>1.4886487041888727</v>
      </c>
      <c r="BK224" s="158">
        <v>0.94228299480567312</v>
      </c>
      <c r="BL224" s="157">
        <v>17.091371751772598</v>
      </c>
      <c r="BM224" s="158">
        <v>1025.2372855615754</v>
      </c>
    </row>
    <row r="225" spans="1:65" x14ac:dyDescent="0.25">
      <c r="A225" s="140">
        <v>4098</v>
      </c>
      <c r="B225" s="141" t="s">
        <v>514</v>
      </c>
      <c r="C225" s="142">
        <v>42099</v>
      </c>
      <c r="D225" s="143" t="s">
        <v>69</v>
      </c>
      <c r="E225" s="143">
        <v>-122.45354</v>
      </c>
      <c r="F225" s="143">
        <v>47.705379999999998</v>
      </c>
      <c r="G225" s="145">
        <v>28</v>
      </c>
      <c r="H225" s="145">
        <v>6</v>
      </c>
      <c r="I225" s="145" t="str">
        <f t="shared" si="9"/>
        <v>28_6</v>
      </c>
      <c r="J225" s="146">
        <v>30.87</v>
      </c>
      <c r="K225" s="146">
        <v>30.61</v>
      </c>
      <c r="L225" s="143">
        <v>9.7810000000000006</v>
      </c>
      <c r="M225" s="143">
        <v>32.175800000000002</v>
      </c>
      <c r="N225" s="147">
        <v>24.783717343239914</v>
      </c>
      <c r="O225" s="147">
        <v>219.90084690632116</v>
      </c>
      <c r="P225" s="148">
        <v>2</v>
      </c>
      <c r="Q225" s="150">
        <v>23.909918901495139</v>
      </c>
      <c r="R225" s="150">
        <v>0.57684451432718831</v>
      </c>
      <c r="S225" s="150">
        <v>1.0177350219915808</v>
      </c>
      <c r="T225" s="150">
        <v>2.1866672350123384</v>
      </c>
      <c r="U225" s="150">
        <v>51.715794817999715</v>
      </c>
      <c r="V225" s="146"/>
      <c r="W225" s="146">
        <v>0.91</v>
      </c>
      <c r="X225" s="146"/>
      <c r="Y225" s="146">
        <f t="shared" si="10"/>
        <v>0.91</v>
      </c>
      <c r="Z225" s="146">
        <v>0.53</v>
      </c>
      <c r="AA225" s="146"/>
      <c r="AB225" s="146">
        <f t="shared" si="11"/>
        <v>0.53</v>
      </c>
      <c r="AC225" s="151">
        <v>2021</v>
      </c>
      <c r="AD225" s="151">
        <v>1957.1</v>
      </c>
      <c r="AE225" s="152">
        <v>6</v>
      </c>
      <c r="AF225" s="152">
        <v>2</v>
      </c>
      <c r="AG225" s="153">
        <v>42629.513101851851</v>
      </c>
      <c r="AH225" s="153">
        <v>42625.518750000003</v>
      </c>
      <c r="AI225" s="154"/>
      <c r="AJ225" s="140">
        <v>1</v>
      </c>
      <c r="AK225" s="144"/>
      <c r="AL225" s="144"/>
      <c r="AM225" s="140"/>
      <c r="AN225" s="140"/>
      <c r="AO225" s="140"/>
      <c r="AP225" s="140"/>
      <c r="AQ225" s="140"/>
      <c r="AR225" s="140"/>
      <c r="AS225" s="9">
        <v>23.39350862772071</v>
      </c>
      <c r="AT225" s="9">
        <v>0.56438573373507372</v>
      </c>
      <c r="AU225" s="9">
        <v>0.99575381730821266</v>
      </c>
      <c r="AV225" s="9">
        <v>2.1394392443972934</v>
      </c>
      <c r="AW225" s="9">
        <v>50.598828764268958</v>
      </c>
      <c r="AX225" s="149">
        <v>32.175800000000002</v>
      </c>
      <c r="AY225" s="149">
        <v>2.1394392443972934</v>
      </c>
      <c r="AZ225" s="149">
        <v>50.598828764268958</v>
      </c>
      <c r="BA225" s="149">
        <v>9.7810000000000006</v>
      </c>
      <c r="BB225" s="149">
        <v>30.87</v>
      </c>
      <c r="BC225" s="155">
        <v>2021</v>
      </c>
      <c r="BD225" s="155">
        <v>1957.1</v>
      </c>
      <c r="BE225" s="156">
        <v>7.7597161477312868</v>
      </c>
      <c r="BF225" s="157">
        <v>732.63268135557632</v>
      </c>
      <c r="BG225" s="157">
        <v>32.78525480916624</v>
      </c>
      <c r="BH225" s="157">
        <v>1863.3903837680289</v>
      </c>
      <c r="BI225" s="157">
        <v>60.924361422804793</v>
      </c>
      <c r="BJ225" s="158">
        <v>1.467110351029093</v>
      </c>
      <c r="BK225" s="158">
        <v>0.9279543646789119</v>
      </c>
      <c r="BL225" s="157">
        <v>17.187949044085215</v>
      </c>
      <c r="BM225" s="158">
        <v>1024.9240881407277</v>
      </c>
    </row>
    <row r="226" spans="1:65" x14ac:dyDescent="0.25">
      <c r="A226" s="140">
        <v>4099</v>
      </c>
      <c r="B226" s="141" t="s">
        <v>514</v>
      </c>
      <c r="C226" s="142">
        <v>42099</v>
      </c>
      <c r="D226" s="143" t="s">
        <v>70</v>
      </c>
      <c r="E226" s="145">
        <v>-122.45354</v>
      </c>
      <c r="F226" s="145">
        <v>47.705399999999997</v>
      </c>
      <c r="G226" s="145">
        <v>28</v>
      </c>
      <c r="H226" s="145">
        <v>7</v>
      </c>
      <c r="I226" s="145" t="str">
        <f t="shared" si="9"/>
        <v>28_7</v>
      </c>
      <c r="J226" s="146">
        <v>21.050999999999998</v>
      </c>
      <c r="K226" s="146">
        <v>20.873999999999999</v>
      </c>
      <c r="L226" s="143">
        <v>9.9106000000000005</v>
      </c>
      <c r="M226" s="143">
        <v>32.084200000000003</v>
      </c>
      <c r="N226" s="147">
        <v>24.691049895299102</v>
      </c>
      <c r="O226" s="147">
        <v>229.76493384640276</v>
      </c>
      <c r="P226" s="148">
        <v>2</v>
      </c>
      <c r="Q226" s="150">
        <v>23.242079931949483</v>
      </c>
      <c r="R226" s="150">
        <v>0.55600947496008124</v>
      </c>
      <c r="S226" s="150">
        <v>0.81537346926985044</v>
      </c>
      <c r="T226" s="150">
        <v>2.1192129323849618</v>
      </c>
      <c r="U226" s="150">
        <v>51.350753718217447</v>
      </c>
      <c r="V226" s="146"/>
      <c r="W226" s="146">
        <v>1.8</v>
      </c>
      <c r="X226" s="146"/>
      <c r="Y226" s="146">
        <f t="shared" si="10"/>
        <v>1.8</v>
      </c>
      <c r="Z226" s="146">
        <v>1.08</v>
      </c>
      <c r="AA226" s="146"/>
      <c r="AB226" s="146">
        <f t="shared" si="11"/>
        <v>1.08</v>
      </c>
      <c r="AC226" s="151">
        <v>2025.1</v>
      </c>
      <c r="AD226" s="151">
        <v>1947.9</v>
      </c>
      <c r="AE226" s="152">
        <v>2</v>
      </c>
      <c r="AF226" s="152">
        <v>2</v>
      </c>
      <c r="AG226" s="153">
        <v>42629.523368055554</v>
      </c>
      <c r="AH226" s="153">
        <v>42625.529861111114</v>
      </c>
      <c r="AI226" s="154"/>
      <c r="AJ226" s="140">
        <v>1</v>
      </c>
      <c r="AK226" s="144"/>
      <c r="AL226" s="144"/>
      <c r="AM226" s="140"/>
      <c r="AN226" s="140"/>
      <c r="AO226" s="140"/>
      <c r="AP226" s="140"/>
      <c r="AQ226" s="140"/>
      <c r="AR226" s="140"/>
      <c r="AS226" s="9">
        <v>22.74164006153309</v>
      </c>
      <c r="AT226" s="9">
        <v>0.54403768455173585</v>
      </c>
      <c r="AU226" s="9">
        <v>0.79781714924612246</v>
      </c>
      <c r="AV226" s="9">
        <v>2.073582823187651</v>
      </c>
      <c r="AW226" s="9">
        <v>50.245088278129039</v>
      </c>
      <c r="AX226" s="149">
        <v>32.084200000000003</v>
      </c>
      <c r="AY226" s="149">
        <v>2.073582823187651</v>
      </c>
      <c r="AZ226" s="149">
        <v>50.245088278129039</v>
      </c>
      <c r="BA226" s="149">
        <v>9.9106000000000005</v>
      </c>
      <c r="BB226" s="149">
        <v>21.050999999999998</v>
      </c>
      <c r="BC226" s="155">
        <v>2025.1</v>
      </c>
      <c r="BD226" s="155">
        <v>1947.9</v>
      </c>
      <c r="BE226" s="156">
        <v>7.8055116960355786</v>
      </c>
      <c r="BF226" s="157">
        <v>656.53467747152479</v>
      </c>
      <c r="BG226" s="157">
        <v>29.269377695797957</v>
      </c>
      <c r="BH226" s="157">
        <v>1851.2255190232454</v>
      </c>
      <c r="BI226" s="157">
        <v>67.405103280956709</v>
      </c>
      <c r="BJ226" s="158">
        <v>1.6270173361070022</v>
      </c>
      <c r="BK226" s="158">
        <v>1.0289717639527709</v>
      </c>
      <c r="BL226" s="157">
        <v>16.599865513786309</v>
      </c>
      <c r="BM226" s="158">
        <v>1024.7867413424246</v>
      </c>
    </row>
    <row r="227" spans="1:65" x14ac:dyDescent="0.25">
      <c r="A227" s="140">
        <v>4100</v>
      </c>
      <c r="B227" s="141" t="s">
        <v>514</v>
      </c>
      <c r="C227" s="142">
        <v>42099</v>
      </c>
      <c r="D227" s="143" t="s">
        <v>71</v>
      </c>
      <c r="E227" s="145">
        <v>-122.45354</v>
      </c>
      <c r="F227" s="145">
        <v>47.705379999999998</v>
      </c>
      <c r="G227" s="145">
        <v>28</v>
      </c>
      <c r="H227" s="145">
        <v>8</v>
      </c>
      <c r="I227" s="145" t="str">
        <f t="shared" si="9"/>
        <v>28_8</v>
      </c>
      <c r="J227" s="146">
        <v>11.051</v>
      </c>
      <c r="K227" s="146">
        <v>10.959</v>
      </c>
      <c r="L227" s="143">
        <v>9.9776000000000007</v>
      </c>
      <c r="M227" s="143">
        <v>31.9467</v>
      </c>
      <c r="N227" s="147">
        <v>24.572770434034283</v>
      </c>
      <c r="O227" s="147">
        <v>235.23033599417082</v>
      </c>
      <c r="P227" s="148">
        <v>2</v>
      </c>
      <c r="Q227" s="150">
        <v>23.002479139744519</v>
      </c>
      <c r="R227" s="150">
        <v>0.57297347693424305</v>
      </c>
      <c r="S227" s="150">
        <v>0.73033914739439698</v>
      </c>
      <c r="T227" s="150">
        <v>2.0808605430686602</v>
      </c>
      <c r="U227" s="150">
        <v>51.840647859340976</v>
      </c>
      <c r="V227" s="146"/>
      <c r="W227" s="146">
        <v>1.92</v>
      </c>
      <c r="X227" s="146"/>
      <c r="Y227" s="146">
        <f t="shared" si="10"/>
        <v>1.92</v>
      </c>
      <c r="Z227" s="146">
        <v>1.26</v>
      </c>
      <c r="AA227" s="146"/>
      <c r="AB227" s="146">
        <f t="shared" si="11"/>
        <v>1.26</v>
      </c>
      <c r="AC227" s="151">
        <v>2014.3</v>
      </c>
      <c r="AD227" s="151">
        <v>1938</v>
      </c>
      <c r="AE227" s="152">
        <v>2</v>
      </c>
      <c r="AF227" s="152">
        <v>2</v>
      </c>
      <c r="AG227" s="162">
        <v>42629.531354166669</v>
      </c>
      <c r="AH227" s="153">
        <v>42625.542361111111</v>
      </c>
      <c r="AI227" s="154"/>
      <c r="AJ227" s="140">
        <v>1</v>
      </c>
      <c r="AK227" s="144"/>
      <c r="AL227" s="144"/>
      <c r="AM227" s="140"/>
      <c r="AN227" s="140"/>
      <c r="AO227" s="140"/>
      <c r="AP227" s="140"/>
      <c r="AQ227" s="140"/>
      <c r="AR227" s="140"/>
      <c r="AS227" s="9">
        <v>22.509495741291278</v>
      </c>
      <c r="AT227" s="9">
        <v>0.56069365221767342</v>
      </c>
      <c r="AU227" s="9">
        <v>0.71468670085945663</v>
      </c>
      <c r="AV227" s="9">
        <v>2.0362640586637779</v>
      </c>
      <c r="AW227" s="9">
        <v>50.72961201818427</v>
      </c>
      <c r="AX227" s="149">
        <v>31.9467</v>
      </c>
      <c r="AY227" s="149">
        <v>2.0362640586637779</v>
      </c>
      <c r="AZ227" s="149">
        <v>50.72961201818427</v>
      </c>
      <c r="BA227" s="149">
        <v>9.9776000000000007</v>
      </c>
      <c r="BB227" s="149">
        <v>11.051</v>
      </c>
      <c r="BC227" s="155">
        <v>2014.3</v>
      </c>
      <c r="BD227" s="155">
        <v>1938</v>
      </c>
      <c r="BE227" s="156">
        <v>7.8042292023396698</v>
      </c>
      <c r="BF227" s="157">
        <v>656.54671415232485</v>
      </c>
      <c r="BG227" s="157">
        <v>29.228211222962148</v>
      </c>
      <c r="BH227" s="157">
        <v>1841.9951610098819</v>
      </c>
      <c r="BI227" s="157">
        <v>66.776627767155688</v>
      </c>
      <c r="BJ227" s="158">
        <v>1.6161045229624105</v>
      </c>
      <c r="BK227" s="158">
        <v>1.0217174979469994</v>
      </c>
      <c r="BL227" s="157">
        <v>16.621396544885211</v>
      </c>
      <c r="BM227" s="158">
        <v>1024.6230060614591</v>
      </c>
    </row>
    <row r="228" spans="1:65" x14ac:dyDescent="0.25">
      <c r="A228" s="140">
        <v>4101</v>
      </c>
      <c r="B228" s="141" t="s">
        <v>514</v>
      </c>
      <c r="C228" s="142">
        <v>42099</v>
      </c>
      <c r="D228" s="143" t="s">
        <v>72</v>
      </c>
      <c r="E228" s="145">
        <v>-122.45352</v>
      </c>
      <c r="F228" s="145">
        <v>47.705379999999998</v>
      </c>
      <c r="G228" s="145">
        <v>28</v>
      </c>
      <c r="H228" s="145">
        <v>9</v>
      </c>
      <c r="I228" s="145" t="str">
        <f t="shared" si="9"/>
        <v>28_9</v>
      </c>
      <c r="J228" s="146">
        <v>5.9139999999999997</v>
      </c>
      <c r="K228" s="146">
        <v>5.8650000000000002</v>
      </c>
      <c r="L228" s="143">
        <v>10.064399999999999</v>
      </c>
      <c r="M228" s="143">
        <v>31.8324</v>
      </c>
      <c r="N228" s="147">
        <v>24.469319255239498</v>
      </c>
      <c r="O228" s="147">
        <v>241.79840190830964</v>
      </c>
      <c r="P228" s="148">
        <v>2</v>
      </c>
      <c r="Q228" s="150">
        <v>22.963957334518796</v>
      </c>
      <c r="R228" s="150">
        <v>0.53626263470750468</v>
      </c>
      <c r="S228" s="150">
        <v>0.46736861540136443</v>
      </c>
      <c r="T228" s="150">
        <v>2.0393737489911454</v>
      </c>
      <c r="U228" s="150">
        <v>52.693970530526933</v>
      </c>
      <c r="V228" s="146"/>
      <c r="W228" s="146">
        <v>2.2000000000000002</v>
      </c>
      <c r="X228" s="146"/>
      <c r="Y228" s="146">
        <f t="shared" si="10"/>
        <v>2.2000000000000002</v>
      </c>
      <c r="Z228" s="146">
        <v>1.07</v>
      </c>
      <c r="AA228" s="146"/>
      <c r="AB228" s="146">
        <f t="shared" si="11"/>
        <v>1.07</v>
      </c>
      <c r="AC228" s="151">
        <v>2009.3</v>
      </c>
      <c r="AD228" s="151">
        <v>1929.5</v>
      </c>
      <c r="AE228" s="152">
        <v>2</v>
      </c>
      <c r="AF228" s="152">
        <v>2</v>
      </c>
      <c r="AG228" s="153">
        <v>42629.547025462962</v>
      </c>
      <c r="AH228" s="153">
        <v>42625.554166666669</v>
      </c>
      <c r="AI228" s="154"/>
      <c r="AJ228" s="140">
        <v>1</v>
      </c>
      <c r="AK228" s="144"/>
      <c r="AL228" s="144"/>
      <c r="AM228" s="140"/>
      <c r="AN228" s="140"/>
      <c r="AO228" s="140"/>
      <c r="AP228" s="140"/>
      <c r="AQ228" s="140"/>
      <c r="AR228" s="140"/>
      <c r="AS228" s="9">
        <v>22.473706386985295</v>
      </c>
      <c r="AT228" s="9">
        <v>0.52481411732165428</v>
      </c>
      <c r="AU228" s="9">
        <v>0.45739089670026234</v>
      </c>
      <c r="AV228" s="9">
        <v>1.9958357429648508</v>
      </c>
      <c r="AW228" s="9">
        <v>51.569022046884641</v>
      </c>
      <c r="AX228" s="149">
        <v>31.8324</v>
      </c>
      <c r="AY228" s="149">
        <v>1.9958357429648508</v>
      </c>
      <c r="AZ228" s="149">
        <v>51.569022046884641</v>
      </c>
      <c r="BA228" s="149">
        <v>10.064399999999999</v>
      </c>
      <c r="BB228" s="149">
        <v>5.9139999999999997</v>
      </c>
      <c r="BC228" s="155">
        <v>2009.3</v>
      </c>
      <c r="BD228" s="155">
        <v>1929.5</v>
      </c>
      <c r="BE228" s="156">
        <v>7.8168862156543266</v>
      </c>
      <c r="BF228" s="157">
        <v>635.55107053080644</v>
      </c>
      <c r="BG228" s="157">
        <v>28.231025390995846</v>
      </c>
      <c r="BH228" s="157">
        <v>1832.8417095397347</v>
      </c>
      <c r="BI228" s="157">
        <v>68.427265069269481</v>
      </c>
      <c r="BJ228" s="158">
        <v>1.6587254322506688</v>
      </c>
      <c r="BK228" s="158">
        <v>1.0484530079555752</v>
      </c>
      <c r="BL228" s="157">
        <v>16.444616304965983</v>
      </c>
      <c r="BM228" s="158">
        <v>1024.4961991152791</v>
      </c>
    </row>
    <row r="229" spans="1:65" x14ac:dyDescent="0.25">
      <c r="A229" s="1">
        <v>4102</v>
      </c>
      <c r="B229" s="55" t="s">
        <v>514</v>
      </c>
      <c r="C229" s="56">
        <v>42099</v>
      </c>
      <c r="D229" s="28" t="s">
        <v>73</v>
      </c>
      <c r="E229" s="54">
        <v>-122.45352</v>
      </c>
      <c r="F229" s="54">
        <v>47.705390000000001</v>
      </c>
      <c r="G229" s="54">
        <v>28</v>
      </c>
      <c r="H229" s="54">
        <v>11</v>
      </c>
      <c r="I229" s="54" t="str">
        <f t="shared" si="9"/>
        <v>28_11</v>
      </c>
      <c r="J229" s="52">
        <v>2.9049999999999998</v>
      </c>
      <c r="K229" s="52">
        <v>2.88</v>
      </c>
      <c r="L229" s="28">
        <v>10.0792</v>
      </c>
      <c r="M229" s="28">
        <v>31.633400000000002</v>
      </c>
      <c r="N229" s="4">
        <v>24.311689990267951</v>
      </c>
      <c r="O229" s="4">
        <v>248.25391575372484</v>
      </c>
      <c r="P229" s="85">
        <v>2</v>
      </c>
      <c r="Q229" s="71">
        <v>22.880509780127735</v>
      </c>
      <c r="R229" s="71">
        <v>0.52076326996661337</v>
      </c>
      <c r="S229" s="71">
        <v>0.41075500943533172</v>
      </c>
      <c r="T229" s="71">
        <v>2.0040450754536216</v>
      </c>
      <c r="U229" s="71">
        <v>53.340772088401799</v>
      </c>
      <c r="V229" s="48"/>
      <c r="W229" s="48">
        <v>1.97</v>
      </c>
      <c r="X229" s="48"/>
      <c r="Y229" s="48">
        <f t="shared" si="10"/>
        <v>1.97</v>
      </c>
      <c r="Z229" s="48">
        <v>0.92</v>
      </c>
      <c r="AA229" s="48"/>
      <c r="AB229" s="48">
        <f t="shared" si="11"/>
        <v>0.92</v>
      </c>
      <c r="AC229" s="32">
        <v>2003.6</v>
      </c>
      <c r="AD229" s="32">
        <v>1921.4</v>
      </c>
      <c r="AE229" s="25">
        <v>2</v>
      </c>
      <c r="AF229" s="25">
        <v>2</v>
      </c>
      <c r="AG229" s="24">
        <v>42629.554143518515</v>
      </c>
      <c r="AH229" s="24">
        <v>42625.56527777778</v>
      </c>
      <c r="AI229" s="40"/>
      <c r="AJ229" s="1">
        <v>1</v>
      </c>
      <c r="AS229" s="9">
        <v>22.395348671302973</v>
      </c>
      <c r="AT229" s="9">
        <v>0.50972094232968079</v>
      </c>
      <c r="AU229" s="9">
        <v>0.40204531031813584</v>
      </c>
      <c r="AV229" s="9">
        <v>1.9615510602290862</v>
      </c>
      <c r="AW229" s="9">
        <v>52.209727877382768</v>
      </c>
      <c r="AX229" s="21">
        <v>31.633400000000002</v>
      </c>
      <c r="AY229" s="21">
        <v>1.9615510602290862</v>
      </c>
      <c r="AZ229" s="21">
        <v>52.209727877382768</v>
      </c>
      <c r="BA229" s="21">
        <v>10.0792</v>
      </c>
      <c r="BB229" s="21">
        <v>2.9049999999999998</v>
      </c>
      <c r="BC229" s="9">
        <v>2003.6</v>
      </c>
      <c r="BD229" s="9">
        <v>1921.4</v>
      </c>
      <c r="BE229" s="29">
        <v>7.8277826735897351</v>
      </c>
      <c r="BF229" s="7">
        <v>617.70754013728254</v>
      </c>
      <c r="BG229" s="7">
        <v>27.456421377414031</v>
      </c>
      <c r="BH229" s="7">
        <v>1824.4155049818244</v>
      </c>
      <c r="BI229" s="7">
        <v>69.528073640761548</v>
      </c>
      <c r="BJ229" s="2">
        <v>1.6882318008949382</v>
      </c>
      <c r="BK229" s="2">
        <v>1.0665483147889148</v>
      </c>
      <c r="BL229" s="7">
        <v>16.333438300433624</v>
      </c>
      <c r="BM229" s="2">
        <v>1024.3248971239016</v>
      </c>
    </row>
    <row r="230" spans="1:65" x14ac:dyDescent="0.25">
      <c r="A230" s="1">
        <v>4132</v>
      </c>
      <c r="B230" s="55" t="s">
        <v>514</v>
      </c>
      <c r="C230" s="56">
        <v>42099</v>
      </c>
      <c r="D230" s="28" t="s">
        <v>75</v>
      </c>
      <c r="E230" s="54">
        <v>-122.55376</v>
      </c>
      <c r="F230" s="54">
        <v>48.241199999999999</v>
      </c>
      <c r="G230" s="54">
        <v>4</v>
      </c>
      <c r="H230" s="54">
        <v>1</v>
      </c>
      <c r="I230" s="54" t="str">
        <f t="shared" si="9"/>
        <v>4_1</v>
      </c>
      <c r="J230" s="52">
        <v>82.52</v>
      </c>
      <c r="K230" s="52">
        <v>81.808999999999997</v>
      </c>
      <c r="L230" s="28">
        <v>9.7434999999999992</v>
      </c>
      <c r="M230" s="28">
        <v>29.162299999999998</v>
      </c>
      <c r="N230" s="4">
        <v>22.438554110518908</v>
      </c>
      <c r="O230" s="4">
        <v>172.15196460677581</v>
      </c>
      <c r="P230" s="85">
        <v>2</v>
      </c>
      <c r="Q230" s="71">
        <v>27.98067914179126</v>
      </c>
      <c r="R230" s="71">
        <v>0.12241256655537813</v>
      </c>
      <c r="S230" s="71">
        <v>4.8697155145884762E-2</v>
      </c>
      <c r="T230" s="71">
        <v>2.6536172908695024</v>
      </c>
      <c r="U230" s="71">
        <v>70.138976241660615</v>
      </c>
      <c r="V230" s="48"/>
      <c r="W230" s="48"/>
      <c r="X230" s="48"/>
      <c r="Y230" s="48" t="str">
        <f t="shared" si="10"/>
        <v/>
      </c>
      <c r="Z230" s="48"/>
      <c r="AA230" s="48"/>
      <c r="AB230" s="48" t="str">
        <f t="shared" si="11"/>
        <v/>
      </c>
      <c r="AC230" s="32">
        <v>2048.6999999999998</v>
      </c>
      <c r="AD230" s="32">
        <v>1811</v>
      </c>
      <c r="AE230" s="25" t="s">
        <v>461</v>
      </c>
      <c r="AF230" s="25">
        <v>4</v>
      </c>
      <c r="AG230" s="24">
        <v>42632.480150462965</v>
      </c>
      <c r="AH230" s="24">
        <v>42625.470138888886</v>
      </c>
      <c r="AI230" s="40"/>
      <c r="AJ230" s="14">
        <v>1</v>
      </c>
      <c r="AK230" s="32">
        <v>2023.7</v>
      </c>
      <c r="AL230" s="32">
        <v>2015</v>
      </c>
      <c r="AM230" s="25">
        <v>2</v>
      </c>
      <c r="AN230" s="25">
        <v>2</v>
      </c>
      <c r="AO230" s="25"/>
      <c r="AP230" s="25"/>
      <c r="AR230" s="14">
        <v>1</v>
      </c>
      <c r="AS230" s="9">
        <v>27.437677551211348</v>
      </c>
      <c r="AT230" s="9">
        <v>0.12003699096588998</v>
      </c>
      <c r="AU230" s="9">
        <v>4.7752123305630459E-2</v>
      </c>
      <c r="AV230" s="9">
        <v>2.6021203846496537</v>
      </c>
      <c r="AW230" s="9">
        <v>68.777837883729035</v>
      </c>
      <c r="AX230" s="21">
        <v>29.162299999999998</v>
      </c>
      <c r="AY230" s="21">
        <v>2.6021203846496537</v>
      </c>
      <c r="AZ230" s="21">
        <v>68.777837883729035</v>
      </c>
      <c r="BA230" s="21">
        <v>9.7434999999999992</v>
      </c>
      <c r="BB230" s="21">
        <v>82.52</v>
      </c>
      <c r="BC230" s="9">
        <v>2036.1999999999998</v>
      </c>
      <c r="BD230" s="9">
        <v>-999</v>
      </c>
      <c r="BE230" s="29">
        <v>-999</v>
      </c>
      <c r="BF230" s="7">
        <v>-999</v>
      </c>
      <c r="BG230" s="7">
        <v>-999</v>
      </c>
      <c r="BH230" s="7">
        <v>-999</v>
      </c>
      <c r="BI230" s="7">
        <v>-999</v>
      </c>
      <c r="BJ230" s="2">
        <v>-999</v>
      </c>
      <c r="BK230" s="2">
        <v>-999</v>
      </c>
      <c r="BL230" s="7">
        <v>-999</v>
      </c>
      <c r="BM230" s="2">
        <v>-999</v>
      </c>
    </row>
    <row r="231" spans="1:65" x14ac:dyDescent="0.25">
      <c r="A231" s="1">
        <v>4133</v>
      </c>
      <c r="B231" s="55" t="s">
        <v>514</v>
      </c>
      <c r="C231" s="56">
        <v>42099</v>
      </c>
      <c r="D231" s="28" t="s">
        <v>76</v>
      </c>
      <c r="E231" s="54">
        <v>-122.55386</v>
      </c>
      <c r="F231" s="54">
        <v>48.241140000000001</v>
      </c>
      <c r="G231" s="54">
        <v>4</v>
      </c>
      <c r="H231" s="54">
        <v>2</v>
      </c>
      <c r="I231" s="54" t="str">
        <f t="shared" si="9"/>
        <v>4_2</v>
      </c>
      <c r="J231" s="52">
        <v>51.075000000000003</v>
      </c>
      <c r="K231" s="52">
        <v>50.637999999999998</v>
      </c>
      <c r="L231" s="28">
        <v>9.89</v>
      </c>
      <c r="M231" s="28">
        <v>29.0032</v>
      </c>
      <c r="N231" s="4">
        <v>22.291620404790592</v>
      </c>
      <c r="O231" s="4">
        <v>177.75426265779205</v>
      </c>
      <c r="P231" s="85">
        <v>2</v>
      </c>
      <c r="Q231" s="71">
        <v>28.286913504427346</v>
      </c>
      <c r="R231" s="71">
        <v>6.9586607345042822E-2</v>
      </c>
      <c r="S231" s="71">
        <v>3.8220520612570759E-2</v>
      </c>
      <c r="T231" s="71">
        <v>2.6255894387574394</v>
      </c>
      <c r="U231" s="71">
        <v>66.773273615459431</v>
      </c>
      <c r="V231" s="48"/>
      <c r="W231" s="48">
        <v>0.28999999999999998</v>
      </c>
      <c r="X231" s="48"/>
      <c r="Y231" s="48">
        <f t="shared" si="10"/>
        <v>0.28999999999999998</v>
      </c>
      <c r="Z231" s="48">
        <v>0.53</v>
      </c>
      <c r="AA231" s="48"/>
      <c r="AB231" s="48">
        <f t="shared" si="11"/>
        <v>0.53</v>
      </c>
      <c r="AC231" s="32">
        <v>2016.2</v>
      </c>
      <c r="AD231" s="32">
        <v>2006.8</v>
      </c>
      <c r="AE231" s="25">
        <v>2</v>
      </c>
      <c r="AF231" s="25">
        <v>2</v>
      </c>
      <c r="AG231" s="24">
        <v>42632.511712962965</v>
      </c>
      <c r="AH231" s="24">
        <v>42625.493055555555</v>
      </c>
      <c r="AI231" s="40"/>
      <c r="AJ231" s="14">
        <v>1</v>
      </c>
      <c r="AK231" s="32">
        <v>2023.9</v>
      </c>
      <c r="AL231" s="32">
        <v>2014.3</v>
      </c>
      <c r="AM231" s="25">
        <v>2</v>
      </c>
      <c r="AN231" s="25">
        <v>2</v>
      </c>
      <c r="AO231" s="25"/>
      <c r="AP231" s="25"/>
      <c r="AR231" s="14">
        <v>1</v>
      </c>
      <c r="AS231" s="9">
        <v>27.741247517036253</v>
      </c>
      <c r="AT231" s="9">
        <v>6.8244253581342659E-2</v>
      </c>
      <c r="AU231" s="9">
        <v>3.7483231331596506E-2</v>
      </c>
      <c r="AV231" s="9">
        <v>2.5749407579333909</v>
      </c>
      <c r="AW231" s="9">
        <v>65.485190195788618</v>
      </c>
      <c r="AX231" s="21">
        <v>29.0032</v>
      </c>
      <c r="AY231" s="21">
        <v>2.5749407579333909</v>
      </c>
      <c r="AZ231" s="21">
        <v>65.485190195788618</v>
      </c>
      <c r="BA231" s="21">
        <v>9.89</v>
      </c>
      <c r="BB231" s="21">
        <v>51.075000000000003</v>
      </c>
      <c r="BC231" s="9">
        <v>2020.0500000000002</v>
      </c>
      <c r="BD231" s="9">
        <v>2010.55</v>
      </c>
      <c r="BE231" s="29">
        <v>7.5836234016324848</v>
      </c>
      <c r="BF231" s="7">
        <v>1147.351518223481</v>
      </c>
      <c r="BG231" s="7">
        <v>52.10179016370774</v>
      </c>
      <c r="BH231" s="7">
        <v>1919.6023453999092</v>
      </c>
      <c r="BI231" s="7">
        <v>38.845864436382833</v>
      </c>
      <c r="BJ231" s="2">
        <v>0.94819234056501989</v>
      </c>
      <c r="BK231" s="2">
        <v>0.59445327373492018</v>
      </c>
      <c r="BL231" s="7">
        <v>18.996520282179723</v>
      </c>
      <c r="BM231" s="2">
        <v>1022.524830663716</v>
      </c>
    </row>
    <row r="232" spans="1:65" x14ac:dyDescent="0.25">
      <c r="A232" s="1">
        <v>4134</v>
      </c>
      <c r="B232" s="55" t="s">
        <v>514</v>
      </c>
      <c r="C232" s="56">
        <v>42099</v>
      </c>
      <c r="D232" s="28" t="s">
        <v>77</v>
      </c>
      <c r="E232" s="54">
        <v>-122.55392000000001</v>
      </c>
      <c r="F232" s="54">
        <v>48.241079999999997</v>
      </c>
      <c r="G232" s="54">
        <v>4</v>
      </c>
      <c r="H232" s="54">
        <v>3</v>
      </c>
      <c r="I232" s="54" t="str">
        <f t="shared" si="9"/>
        <v>4_3</v>
      </c>
      <c r="J232" s="52">
        <v>31.106999999999999</v>
      </c>
      <c r="K232" s="52">
        <v>30.843</v>
      </c>
      <c r="L232" s="28">
        <v>9.8864000000000001</v>
      </c>
      <c r="M232" s="28">
        <v>28.816400000000002</v>
      </c>
      <c r="N232" s="4">
        <v>22.146593465865749</v>
      </c>
      <c r="O232" s="4">
        <v>189.75710386166486</v>
      </c>
      <c r="P232" s="85">
        <v>2</v>
      </c>
      <c r="Q232" s="71">
        <v>27.788614640789664</v>
      </c>
      <c r="R232" s="71">
        <v>8.1450373813325594E-2</v>
      </c>
      <c r="S232" s="71">
        <v>2.6810000580635767E-3</v>
      </c>
      <c r="T232" s="71">
        <v>2.5352106035709099</v>
      </c>
      <c r="U232" s="71">
        <v>61.455074914501374</v>
      </c>
      <c r="V232" s="48"/>
      <c r="W232" s="48">
        <v>0.32</v>
      </c>
      <c r="X232" s="48"/>
      <c r="Y232" s="48">
        <f t="shared" si="10"/>
        <v>0.32</v>
      </c>
      <c r="Z232" s="48">
        <v>0.37</v>
      </c>
      <c r="AA232" s="48"/>
      <c r="AB232" s="48">
        <f t="shared" si="11"/>
        <v>0.37</v>
      </c>
      <c r="AC232" s="32">
        <v>2015.5</v>
      </c>
      <c r="AD232" s="32">
        <v>1988.8</v>
      </c>
      <c r="AE232" s="25">
        <v>2</v>
      </c>
      <c r="AF232" s="25">
        <v>2</v>
      </c>
      <c r="AG232" s="24">
        <v>42632.52648148148</v>
      </c>
      <c r="AH232" s="24">
        <v>42625.515972222223</v>
      </c>
      <c r="AI232" s="40"/>
      <c r="AJ232" s="14">
        <v>1</v>
      </c>
      <c r="AK232" s="32"/>
      <c r="AL232" s="32"/>
      <c r="AM232" s="25"/>
      <c r="AR232" s="14"/>
      <c r="AS232" s="9">
        <v>27.256343161249188</v>
      </c>
      <c r="AT232" s="9">
        <v>7.9890248865063268E-2</v>
      </c>
      <c r="AU232" s="9">
        <v>2.6296473769026043E-3</v>
      </c>
      <c r="AV232" s="9">
        <v>2.486650417453224</v>
      </c>
      <c r="AW232" s="9">
        <v>60.277945932979648</v>
      </c>
      <c r="AX232" s="21">
        <v>28.816400000000002</v>
      </c>
      <c r="AY232" s="21">
        <v>2.486650417453224</v>
      </c>
      <c r="AZ232" s="21">
        <v>60.277945932979648</v>
      </c>
      <c r="BA232" s="21">
        <v>9.8864000000000001</v>
      </c>
      <c r="BB232" s="21">
        <v>31.106999999999999</v>
      </c>
      <c r="BC232" s="9">
        <v>2015.5</v>
      </c>
      <c r="BD232" s="9">
        <v>1988.8</v>
      </c>
      <c r="BE232" s="29">
        <v>7.6543599045872917</v>
      </c>
      <c r="BF232" s="7">
        <v>967.82945964234943</v>
      </c>
      <c r="BG232" s="7">
        <v>44.002162498909023</v>
      </c>
      <c r="BH232" s="7">
        <v>1899.839066175326</v>
      </c>
      <c r="BI232" s="7">
        <v>44.958771325764722</v>
      </c>
      <c r="BJ232" s="2">
        <v>1.102537677464547</v>
      </c>
      <c r="BK232" s="2">
        <v>0.69060431897625019</v>
      </c>
      <c r="BL232" s="7">
        <v>18.929601157854194</v>
      </c>
      <c r="BM232" s="2">
        <v>1022.2887017783722</v>
      </c>
    </row>
    <row r="233" spans="1:65" x14ac:dyDescent="0.25">
      <c r="A233" s="1">
        <v>4135</v>
      </c>
      <c r="B233" s="55" t="s">
        <v>514</v>
      </c>
      <c r="C233" s="56">
        <v>42099</v>
      </c>
      <c r="D233" s="28" t="s">
        <v>78</v>
      </c>
      <c r="E233" s="54">
        <v>-122.55398</v>
      </c>
      <c r="F233" s="54">
        <v>48.241039999999998</v>
      </c>
      <c r="G233" s="54">
        <v>4</v>
      </c>
      <c r="H233" s="54">
        <v>5</v>
      </c>
      <c r="I233" s="54" t="str">
        <f t="shared" si="9"/>
        <v>4_5</v>
      </c>
      <c r="J233" s="52">
        <v>20.454000000000001</v>
      </c>
      <c r="K233" s="52">
        <v>20.280999999999999</v>
      </c>
      <c r="L233" s="28">
        <v>9.9784000000000006</v>
      </c>
      <c r="M233" s="28">
        <v>28.697700000000001</v>
      </c>
      <c r="N233" s="4">
        <v>22.039668752517628</v>
      </c>
      <c r="O233" s="4">
        <v>178.41452434463559</v>
      </c>
      <c r="P233" s="85">
        <v>2</v>
      </c>
      <c r="Q233" s="71">
        <v>27.47440677979387</v>
      </c>
      <c r="R233" s="71">
        <v>0.36778691897227467</v>
      </c>
      <c r="S233" s="71">
        <v>1.9975003120917406E-2</v>
      </c>
      <c r="T233" s="71">
        <v>2.5797106648279868</v>
      </c>
      <c r="U233" s="71">
        <v>64.005113025533461</v>
      </c>
      <c r="V233" s="48"/>
      <c r="W233" s="48">
        <v>0.83</v>
      </c>
      <c r="X233" s="48"/>
      <c r="Y233" s="48">
        <f t="shared" si="10"/>
        <v>0.83</v>
      </c>
      <c r="Z233" s="48">
        <v>0.42</v>
      </c>
      <c r="AA233" s="48"/>
      <c r="AB233" s="48">
        <f t="shared" si="11"/>
        <v>0.42</v>
      </c>
      <c r="AC233" s="32">
        <v>2003.5</v>
      </c>
      <c r="AD233" s="32">
        <v>1990.8</v>
      </c>
      <c r="AE233" s="25">
        <v>2</v>
      </c>
      <c r="AF233" s="25">
        <v>2</v>
      </c>
      <c r="AG233" s="24">
        <v>42632.534305555557</v>
      </c>
      <c r="AH233" s="24">
        <v>42625.52847222222</v>
      </c>
      <c r="AI233" s="40"/>
      <c r="AJ233" s="14">
        <v>1</v>
      </c>
      <c r="AK233" s="32"/>
      <c r="AL233" s="32"/>
      <c r="AM233" s="25"/>
      <c r="AN233" s="25"/>
      <c r="AO233" s="25"/>
      <c r="AP233" s="25"/>
      <c r="AR233" s="14"/>
      <c r="AS233" s="9">
        <v>26.95053022751657</v>
      </c>
      <c r="AT233" s="9">
        <v>0.36077403077315295</v>
      </c>
      <c r="AU233" s="9">
        <v>1.9594123713744523E-2</v>
      </c>
      <c r="AV233" s="9">
        <v>2.5305212523032732</v>
      </c>
      <c r="AW233" s="9">
        <v>62.784676194679093</v>
      </c>
      <c r="AX233" s="21">
        <v>28.697700000000001</v>
      </c>
      <c r="AY233" s="21">
        <v>2.5305212523032732</v>
      </c>
      <c r="AZ233" s="21">
        <v>62.784676194679093</v>
      </c>
      <c r="BA233" s="21">
        <v>9.9784000000000006</v>
      </c>
      <c r="BB233" s="21">
        <v>20.454000000000001</v>
      </c>
      <c r="BC233" s="9">
        <v>2003.5</v>
      </c>
      <c r="BD233" s="9">
        <v>1990.8</v>
      </c>
      <c r="BE233" s="29">
        <v>7.599223769099698</v>
      </c>
      <c r="BF233" s="7">
        <v>1102.3263732454125</v>
      </c>
      <c r="BG233" s="7">
        <v>49.998358850135396</v>
      </c>
      <c r="BH233" s="7">
        <v>1901.1837582102321</v>
      </c>
      <c r="BI233" s="7">
        <v>39.617882939632544</v>
      </c>
      <c r="BJ233" s="2">
        <v>0.97414510526217724</v>
      </c>
      <c r="BK233" s="2">
        <v>0.6099476069445956</v>
      </c>
      <c r="BL233" s="7">
        <v>19.03111385273683</v>
      </c>
      <c r="BM233" s="2">
        <v>1022.1330996742598</v>
      </c>
    </row>
    <row r="234" spans="1:65" x14ac:dyDescent="0.25">
      <c r="A234" s="1">
        <v>4136</v>
      </c>
      <c r="B234" s="55" t="s">
        <v>514</v>
      </c>
      <c r="C234" s="56">
        <v>42099</v>
      </c>
      <c r="D234" s="28" t="s">
        <v>79</v>
      </c>
      <c r="E234" s="54">
        <v>-122.55403</v>
      </c>
      <c r="F234" s="54">
        <v>48.24098</v>
      </c>
      <c r="G234" s="54">
        <v>4</v>
      </c>
      <c r="H234" s="54">
        <v>7</v>
      </c>
      <c r="I234" s="54" t="str">
        <f t="shared" si="9"/>
        <v>4_7</v>
      </c>
      <c r="J234" s="52">
        <v>10.138</v>
      </c>
      <c r="K234" s="52">
        <v>10.052</v>
      </c>
      <c r="L234" s="28">
        <v>10.6999</v>
      </c>
      <c r="M234" s="28">
        <v>24.226099999999999</v>
      </c>
      <c r="N234" s="4">
        <v>18.449344008761273</v>
      </c>
      <c r="O234" s="4">
        <v>257.35448935245904</v>
      </c>
      <c r="P234" s="85">
        <v>2</v>
      </c>
      <c r="Q234" s="71">
        <v>10.061215476861664</v>
      </c>
      <c r="R234" s="71">
        <v>0.22312444402670925</v>
      </c>
      <c r="S234" s="71">
        <v>1.0145928563071565</v>
      </c>
      <c r="T234" s="71">
        <v>1.216482027347946</v>
      </c>
      <c r="U234" s="71">
        <v>54.637394001567714</v>
      </c>
      <c r="V234" s="48"/>
      <c r="W234" s="48">
        <v>0.23</v>
      </c>
      <c r="X234" s="48"/>
      <c r="Y234" s="48">
        <f t="shared" si="10"/>
        <v>0.23</v>
      </c>
      <c r="Z234" s="48">
        <v>0.02</v>
      </c>
      <c r="AA234" s="48"/>
      <c r="AB234" s="48">
        <f t="shared" si="11"/>
        <v>0.02</v>
      </c>
      <c r="AC234" s="32">
        <v>1788.6</v>
      </c>
      <c r="AD234" s="32">
        <v>1711.5</v>
      </c>
      <c r="AE234" s="25">
        <v>2</v>
      </c>
      <c r="AF234" s="25">
        <v>2</v>
      </c>
      <c r="AG234" s="24">
        <v>42632.541319444441</v>
      </c>
      <c r="AH234" s="24">
        <v>42625.540277777778</v>
      </c>
      <c r="AI234" s="40"/>
      <c r="AJ234" s="14">
        <v>1</v>
      </c>
      <c r="AK234" s="32"/>
      <c r="AL234" s="32"/>
      <c r="AM234" s="25"/>
      <c r="AN234" s="25"/>
      <c r="AO234" s="25"/>
      <c r="AP234" s="25"/>
      <c r="AR234" s="14"/>
      <c r="AS234" s="9">
        <v>9.9022319329932333</v>
      </c>
      <c r="AT234" s="9">
        <v>0.21959871545876247</v>
      </c>
      <c r="AU234" s="9">
        <v>0.99856064148676382</v>
      </c>
      <c r="AV234" s="9">
        <v>1.1972596357586986</v>
      </c>
      <c r="AW234" s="9">
        <v>53.774034445649079</v>
      </c>
      <c r="AX234" s="21">
        <v>24.226099999999999</v>
      </c>
      <c r="AY234" s="21">
        <v>1.1972596357586986</v>
      </c>
      <c r="AZ234" s="21">
        <v>53.774034445649079</v>
      </c>
      <c r="BA234" s="21">
        <v>10.6999</v>
      </c>
      <c r="BB234" s="21">
        <v>10.138</v>
      </c>
      <c r="BC234" s="9">
        <v>1788.6</v>
      </c>
      <c r="BD234" s="9">
        <v>1711.5</v>
      </c>
      <c r="BE234" s="29">
        <v>7.9184277121918312</v>
      </c>
      <c r="BF234" s="7">
        <v>469.0887068440752</v>
      </c>
      <c r="BG234" s="7">
        <v>21.315863670556578</v>
      </c>
      <c r="BH234" s="7">
        <v>1625.9044541563926</v>
      </c>
      <c r="BI234" s="7">
        <v>64.279682173050659</v>
      </c>
      <c r="BJ234" s="2">
        <v>1.6219427550945649</v>
      </c>
      <c r="BK234" s="2">
        <v>0.99788802392906106</v>
      </c>
      <c r="BL234" s="7">
        <v>16.741374144091928</v>
      </c>
      <c r="BM234" s="2">
        <v>1018.4958274436026</v>
      </c>
    </row>
    <row r="235" spans="1:65" x14ac:dyDescent="0.25">
      <c r="A235" s="1">
        <v>4137</v>
      </c>
      <c r="B235" s="55" t="s">
        <v>514</v>
      </c>
      <c r="C235" s="56">
        <v>42099</v>
      </c>
      <c r="D235" s="28" t="s">
        <v>80</v>
      </c>
      <c r="E235" s="54">
        <v>-122.55406000000001</v>
      </c>
      <c r="F235" s="54">
        <v>48.240920000000003</v>
      </c>
      <c r="G235" s="54">
        <v>4</v>
      </c>
      <c r="H235" s="54">
        <v>9</v>
      </c>
      <c r="I235" s="54" t="str">
        <f t="shared" si="9"/>
        <v>4_9</v>
      </c>
      <c r="J235" s="52">
        <v>5.4340000000000002</v>
      </c>
      <c r="K235" s="52">
        <v>5.3890000000000002</v>
      </c>
      <c r="L235" s="28">
        <v>11.262700000000001</v>
      </c>
      <c r="M235" s="28">
        <v>21.748899999999999</v>
      </c>
      <c r="N235" s="4">
        <v>16.440884468382819</v>
      </c>
      <c r="O235" s="4">
        <v>372.68015217188878</v>
      </c>
      <c r="P235" s="85">
        <v>2</v>
      </c>
      <c r="Q235" s="71">
        <v>0.26772360789664662</v>
      </c>
      <c r="R235" s="71">
        <v>3.4150114036870377E-2</v>
      </c>
      <c r="S235" s="71">
        <v>0.20877388732762378</v>
      </c>
      <c r="T235" s="71">
        <v>0.17731293209464366</v>
      </c>
      <c r="U235" s="71">
        <v>43.162457529351137</v>
      </c>
      <c r="V235" s="48"/>
      <c r="W235" s="48">
        <v>0.16</v>
      </c>
      <c r="X235" s="48"/>
      <c r="Y235" s="48">
        <f t="shared" si="10"/>
        <v>0.16</v>
      </c>
      <c r="Z235" s="48">
        <v>0.04</v>
      </c>
      <c r="AA235" s="48"/>
      <c r="AB235" s="48">
        <f t="shared" si="11"/>
        <v>0.04</v>
      </c>
      <c r="AC235" s="32">
        <v>1615.8</v>
      </c>
      <c r="AD235" s="32">
        <v>1431.4</v>
      </c>
      <c r="AE235" s="25">
        <v>2</v>
      </c>
      <c r="AF235" s="25">
        <v>2</v>
      </c>
      <c r="AG235" s="24">
        <v>42632.552997685183</v>
      </c>
      <c r="AH235" s="24">
        <v>42625.55</v>
      </c>
      <c r="AI235" s="40"/>
      <c r="AJ235" s="14">
        <v>1</v>
      </c>
      <c r="AK235" s="32"/>
      <c r="AL235" s="32"/>
      <c r="AM235" s="25"/>
      <c r="AN235" s="25"/>
      <c r="AO235" s="25"/>
      <c r="AP235" s="25"/>
      <c r="AR235" s="14"/>
      <c r="AS235" s="9">
        <v>0.26397935113648946</v>
      </c>
      <c r="AT235" s="9">
        <v>3.3672506565690423E-2</v>
      </c>
      <c r="AU235" s="9">
        <v>0.20585407369926223</v>
      </c>
      <c r="AV235" s="9">
        <v>0.17483311662422404</v>
      </c>
      <c r="AW235" s="9">
        <v>42.558807650810508</v>
      </c>
      <c r="AX235" s="21">
        <v>21.748899999999999</v>
      </c>
      <c r="AY235" s="21">
        <v>0.17483311662422404</v>
      </c>
      <c r="AZ235" s="21">
        <v>42.558807650810508</v>
      </c>
      <c r="BA235" s="21">
        <v>11.262700000000001</v>
      </c>
      <c r="BB235" s="21">
        <v>5.4340000000000002</v>
      </c>
      <c r="BC235" s="9">
        <v>1615.8</v>
      </c>
      <c r="BD235" s="9">
        <v>1431.4</v>
      </c>
      <c r="BE235" s="29">
        <v>8.3314816862333387</v>
      </c>
      <c r="BF235" s="7">
        <v>148.56098875772415</v>
      </c>
      <c r="BG235" s="7">
        <v>6.7219686353214803</v>
      </c>
      <c r="BH235" s="7">
        <v>1298.3470292108991</v>
      </c>
      <c r="BI235" s="7">
        <v>126.33100215377937</v>
      </c>
      <c r="BJ235" s="2">
        <v>3.2356239643010309</v>
      </c>
      <c r="BK235" s="2">
        <v>1.9672923812534886</v>
      </c>
      <c r="BL235" s="7">
        <v>10.670068783767093</v>
      </c>
      <c r="BM235" s="2">
        <v>1016.4658337188196</v>
      </c>
    </row>
    <row r="236" spans="1:65" x14ac:dyDescent="0.25">
      <c r="A236" s="1">
        <v>4138</v>
      </c>
      <c r="B236" s="55" t="s">
        <v>514</v>
      </c>
      <c r="C236" s="56">
        <v>42099</v>
      </c>
      <c r="D236" s="28" t="s">
        <v>81</v>
      </c>
      <c r="E236" s="54">
        <v>-122.55408</v>
      </c>
      <c r="F236" s="54">
        <v>48.240879999999997</v>
      </c>
      <c r="G236" s="54">
        <v>4</v>
      </c>
      <c r="H236" s="54">
        <v>11</v>
      </c>
      <c r="I236" s="54" t="str">
        <f t="shared" si="9"/>
        <v>4_11</v>
      </c>
      <c r="J236" s="52">
        <v>2.9670000000000001</v>
      </c>
      <c r="K236" s="52">
        <v>2.9420000000000002</v>
      </c>
      <c r="L236" s="28">
        <v>11.021599999999999</v>
      </c>
      <c r="M236" s="28">
        <v>20.398700000000002</v>
      </c>
      <c r="N236" s="4">
        <v>15.431714119647381</v>
      </c>
      <c r="O236" s="4">
        <v>409.68918489708142</v>
      </c>
      <c r="P236" s="85">
        <v>2</v>
      </c>
      <c r="Q236" s="71">
        <v>0.17292047169400501</v>
      </c>
      <c r="R236" s="71">
        <v>2.8183702496733919E-2</v>
      </c>
      <c r="S236" s="71">
        <v>0.1774259612425606</v>
      </c>
      <c r="T236" s="71">
        <v>0.13617909955000729</v>
      </c>
      <c r="U236" s="71">
        <v>47.869665579968064</v>
      </c>
      <c r="V236" s="48"/>
      <c r="W236" s="48">
        <v>0.12</v>
      </c>
      <c r="X236" s="48"/>
      <c r="Y236" s="48">
        <f t="shared" si="10"/>
        <v>0.12</v>
      </c>
      <c r="Z236" s="48">
        <v>0.01</v>
      </c>
      <c r="AA236" s="48"/>
      <c r="AB236" s="48">
        <f t="shared" si="11"/>
        <v>0.01</v>
      </c>
      <c r="AC236" s="32">
        <v>1571.3</v>
      </c>
      <c r="AD236" s="32">
        <v>1454</v>
      </c>
      <c r="AE236" s="25">
        <v>2</v>
      </c>
      <c r="AF236" s="25">
        <v>2</v>
      </c>
      <c r="AG236" s="24">
        <v>42632.559918981482</v>
      </c>
      <c r="AH236" s="24">
        <v>42625.561111111114</v>
      </c>
      <c r="AI236" s="40"/>
      <c r="AJ236" s="14">
        <v>1</v>
      </c>
      <c r="AK236" s="32"/>
      <c r="AL236" s="32"/>
      <c r="AM236" s="25"/>
      <c r="AN236" s="25"/>
      <c r="AO236" s="25"/>
      <c r="AP236" s="25"/>
      <c r="AR236" s="14"/>
      <c r="AS236" s="9">
        <v>0.17067361949953888</v>
      </c>
      <c r="AT236" s="9">
        <v>2.7817495921060077E-2</v>
      </c>
      <c r="AU236" s="9">
        <v>0.17512056670790685</v>
      </c>
      <c r="AV236" s="9">
        <v>0.13440964850891945</v>
      </c>
      <c r="AW236" s="9">
        <v>47.247668299350885</v>
      </c>
      <c r="AX236" s="21">
        <v>20.398700000000002</v>
      </c>
      <c r="AY236" s="21">
        <v>0.13440964850891945</v>
      </c>
      <c r="AZ236" s="21">
        <v>47.247668299350885</v>
      </c>
      <c r="BA236" s="21">
        <v>11.021599999999999</v>
      </c>
      <c r="BB236" s="21">
        <v>2.9670000000000001</v>
      </c>
      <c r="BC236" s="9">
        <v>1571.3</v>
      </c>
      <c r="BD236" s="9">
        <v>1454</v>
      </c>
      <c r="BE236" s="29">
        <v>8.1605626750510183</v>
      </c>
      <c r="BF236" s="7">
        <v>233.07223441121397</v>
      </c>
      <c r="BG236" s="7">
        <v>10.711905794924093</v>
      </c>
      <c r="BH236" s="7">
        <v>1358.4827083323094</v>
      </c>
      <c r="BI236" s="7">
        <v>84.805385872766593</v>
      </c>
      <c r="BJ236" s="2">
        <v>2.1882133498259746</v>
      </c>
      <c r="BK236" s="2">
        <v>1.3197366133409534</v>
      </c>
      <c r="BL236" s="7">
        <v>13.517370897678394</v>
      </c>
      <c r="BM236" s="2">
        <v>1015.445379524059</v>
      </c>
    </row>
    <row r="237" spans="1:65" x14ac:dyDescent="0.25">
      <c r="A237" s="140">
        <v>4147</v>
      </c>
      <c r="B237" s="141" t="s">
        <v>514</v>
      </c>
      <c r="C237" s="142">
        <v>42100</v>
      </c>
      <c r="D237" s="143" t="s">
        <v>82</v>
      </c>
      <c r="E237" s="145">
        <v>-123.01891999999999</v>
      </c>
      <c r="F237" s="145">
        <v>48.271880000000003</v>
      </c>
      <c r="G237" s="145">
        <v>22</v>
      </c>
      <c r="H237" s="145">
        <v>1</v>
      </c>
      <c r="I237" s="145" t="str">
        <f t="shared" si="9"/>
        <v>22_1</v>
      </c>
      <c r="J237" s="146">
        <v>95.908000000000001</v>
      </c>
      <c r="K237" s="146">
        <v>95.078000000000003</v>
      </c>
      <c r="L237" s="143">
        <v>8.6156000000000006</v>
      </c>
      <c r="M237" s="143">
        <v>35.511899999999997</v>
      </c>
      <c r="N237" s="147">
        <v>27.5810942327264</v>
      </c>
      <c r="O237" s="147">
        <v>171.9320929716165</v>
      </c>
      <c r="P237" s="148">
        <v>2</v>
      </c>
      <c r="Q237" s="150">
        <v>19.643406153134947</v>
      </c>
      <c r="R237" s="150">
        <v>0.21433624132871973</v>
      </c>
      <c r="S237" s="150">
        <v>0.66523888941176457</v>
      </c>
      <c r="T237" s="150">
        <v>2.007610559252595</v>
      </c>
      <c r="U237" s="150">
        <v>37.934090463944635</v>
      </c>
      <c r="V237" s="146"/>
      <c r="W237" s="146"/>
      <c r="X237" s="146"/>
      <c r="Y237" s="146" t="str">
        <f t="shared" si="10"/>
        <v/>
      </c>
      <c r="Z237" s="146"/>
      <c r="AA237" s="146"/>
      <c r="AB237" s="146" t="str">
        <f t="shared" si="11"/>
        <v/>
      </c>
      <c r="AC237" s="151">
        <v>2165.9</v>
      </c>
      <c r="AD237" s="151">
        <v>2089.5</v>
      </c>
      <c r="AE237" s="152">
        <v>2</v>
      </c>
      <c r="AF237" s="152">
        <v>2</v>
      </c>
      <c r="AG237" s="153">
        <v>42632.586678240739</v>
      </c>
      <c r="AH237" s="153">
        <v>42625.572916666664</v>
      </c>
      <c r="AI237" s="154"/>
      <c r="AJ237" s="140">
        <v>1</v>
      </c>
      <c r="AK237" s="151">
        <v>2163</v>
      </c>
      <c r="AL237" s="151">
        <v>2089.4</v>
      </c>
      <c r="AM237" s="152">
        <v>2</v>
      </c>
      <c r="AN237" s="152">
        <v>2</v>
      </c>
      <c r="AO237" s="152"/>
      <c r="AP237" s="152"/>
      <c r="AQ237" s="140"/>
      <c r="AR237" s="140">
        <v>1</v>
      </c>
      <c r="AS237" s="9">
        <v>19.171624381766989</v>
      </c>
      <c r="AT237" s="9">
        <v>0.20918846141651365</v>
      </c>
      <c r="AU237" s="9">
        <v>0.649261640904919</v>
      </c>
      <c r="AV237" s="9">
        <v>1.9593931544666106</v>
      </c>
      <c r="AW237" s="9">
        <v>37.023015660787038</v>
      </c>
      <c r="AX237" s="149">
        <v>35.511899999999997</v>
      </c>
      <c r="AY237" s="149">
        <v>1.9593931544666106</v>
      </c>
      <c r="AZ237" s="149">
        <v>37.023015660787038</v>
      </c>
      <c r="BA237" s="149">
        <v>8.6156000000000006</v>
      </c>
      <c r="BB237" s="149">
        <v>95.908000000000001</v>
      </c>
      <c r="BC237" s="155">
        <v>2164.4499999999998</v>
      </c>
      <c r="BD237" s="155">
        <v>2089.4499999999998</v>
      </c>
      <c r="BE237" s="156">
        <v>7.7698021993139967</v>
      </c>
      <c r="BF237" s="157">
        <v>744.20384039559622</v>
      </c>
      <c r="BG237" s="157">
        <v>33.966330404599752</v>
      </c>
      <c r="BH237" s="157">
        <v>1986.5053991873181</v>
      </c>
      <c r="BI237" s="157">
        <v>68.978270408081755</v>
      </c>
      <c r="BJ237" s="158">
        <v>1.6091960838698163</v>
      </c>
      <c r="BK237" s="158">
        <v>1.0231183990559385</v>
      </c>
      <c r="BL237" s="157">
        <v>16.726304086465419</v>
      </c>
      <c r="BM237" s="158">
        <v>1028.0169296587617</v>
      </c>
    </row>
    <row r="238" spans="1:65" x14ac:dyDescent="0.25">
      <c r="A238" s="140">
        <v>4148</v>
      </c>
      <c r="B238" s="141" t="s">
        <v>514</v>
      </c>
      <c r="C238" s="142">
        <v>42100</v>
      </c>
      <c r="D238" s="143" t="s">
        <v>83</v>
      </c>
      <c r="E238" s="145">
        <v>-123.01884</v>
      </c>
      <c r="F238" s="145">
        <v>48.272100000000002</v>
      </c>
      <c r="G238" s="145">
        <v>22</v>
      </c>
      <c r="H238" s="145">
        <v>2</v>
      </c>
      <c r="I238" s="145" t="str">
        <f t="shared" si="9"/>
        <v>22_2</v>
      </c>
      <c r="J238" s="146">
        <v>81.322000000000003</v>
      </c>
      <c r="K238" s="146">
        <v>80.620999999999995</v>
      </c>
      <c r="L238" s="143">
        <v>8.7323000000000004</v>
      </c>
      <c r="M238" s="143">
        <v>35.190100000000001</v>
      </c>
      <c r="N238" s="147">
        <v>27.310276135240201</v>
      </c>
      <c r="O238" s="147">
        <v>178.75144064911456</v>
      </c>
      <c r="P238" s="148">
        <v>2</v>
      </c>
      <c r="Q238" s="150">
        <v>19.62504045251211</v>
      </c>
      <c r="R238" s="150">
        <v>0.23368418831833906</v>
      </c>
      <c r="S238" s="150">
        <v>0.86557752352941164</v>
      </c>
      <c r="T238" s="150">
        <v>1.9881032586297576</v>
      </c>
      <c r="U238" s="150">
        <v>38.064940580761245</v>
      </c>
      <c r="V238" s="146"/>
      <c r="W238" s="146"/>
      <c r="X238" s="146"/>
      <c r="Y238" s="146" t="str">
        <f t="shared" si="10"/>
        <v/>
      </c>
      <c r="Z238" s="146"/>
      <c r="AA238" s="146"/>
      <c r="AB238" s="146" t="str">
        <f t="shared" si="11"/>
        <v/>
      </c>
      <c r="AC238" s="151">
        <v>2149.6</v>
      </c>
      <c r="AD238" s="151">
        <v>2075.5</v>
      </c>
      <c r="AE238" s="152">
        <v>2</v>
      </c>
      <c r="AF238" s="152">
        <v>2</v>
      </c>
      <c r="AG238" s="153">
        <v>42632.600729166668</v>
      </c>
      <c r="AH238" s="153">
        <v>42625.599999999999</v>
      </c>
      <c r="AI238" s="154" t="s">
        <v>463</v>
      </c>
      <c r="AJ238" s="140">
        <v>1</v>
      </c>
      <c r="AK238" s="151">
        <v>2160</v>
      </c>
      <c r="AL238" s="151">
        <v>1919.9</v>
      </c>
      <c r="AM238" s="152">
        <v>2</v>
      </c>
      <c r="AN238" s="159">
        <v>4</v>
      </c>
      <c r="AO238" s="152"/>
      <c r="AP238" s="152"/>
      <c r="AQ238" s="140" t="s">
        <v>463</v>
      </c>
      <c r="AR238" s="140">
        <v>1</v>
      </c>
      <c r="AS238" s="9">
        <v>19.158272861587225</v>
      </c>
      <c r="AT238" s="9">
        <v>0.22812617655869322</v>
      </c>
      <c r="AU238" s="9">
        <v>0.84499037944712607</v>
      </c>
      <c r="AV238" s="9">
        <v>1.940817640503975</v>
      </c>
      <c r="AW238" s="9">
        <v>37.159593116302574</v>
      </c>
      <c r="AX238" s="149">
        <v>35.190100000000001</v>
      </c>
      <c r="AY238" s="149">
        <v>1.940817640503975</v>
      </c>
      <c r="AZ238" s="149">
        <v>37.159593116302574</v>
      </c>
      <c r="BA238" s="149">
        <v>8.7323000000000004</v>
      </c>
      <c r="BB238" s="149">
        <v>81.322000000000003</v>
      </c>
      <c r="BC238" s="155">
        <v>2154.8000000000002</v>
      </c>
      <c r="BD238" s="155">
        <v>2075.5</v>
      </c>
      <c r="BE238" s="156">
        <v>8.0090041432236774</v>
      </c>
      <c r="BF238" s="157">
        <v>404.50951719455105</v>
      </c>
      <c r="BG238" s="157">
        <v>18.424098476844108</v>
      </c>
      <c r="BH238" s="157">
        <v>1867.2260349372184</v>
      </c>
      <c r="BI238" s="157">
        <v>112.04986658593741</v>
      </c>
      <c r="BJ238" s="158">
        <v>2.6262851127272873</v>
      </c>
      <c r="BK238" s="158">
        <v>1.6690373978048125</v>
      </c>
      <c r="BL238" s="157">
        <v>13.209217328601596</v>
      </c>
      <c r="BM238" s="158">
        <v>1027.6798745339561</v>
      </c>
    </row>
    <row r="239" spans="1:65" x14ac:dyDescent="0.25">
      <c r="A239" s="140">
        <v>4149</v>
      </c>
      <c r="B239" s="141" t="s">
        <v>514</v>
      </c>
      <c r="C239" s="142">
        <v>42100</v>
      </c>
      <c r="D239" s="143" t="s">
        <v>84</v>
      </c>
      <c r="E239" s="145">
        <v>-123.0187</v>
      </c>
      <c r="F239" s="145">
        <v>48.27234</v>
      </c>
      <c r="G239" s="145">
        <v>22</v>
      </c>
      <c r="H239" s="145">
        <v>3</v>
      </c>
      <c r="I239" s="145" t="str">
        <f t="shared" si="9"/>
        <v>22_3</v>
      </c>
      <c r="J239" s="146">
        <v>51.106000000000002</v>
      </c>
      <c r="K239" s="146">
        <v>50.67</v>
      </c>
      <c r="L239" s="143">
        <v>9.3134999999999994</v>
      </c>
      <c r="M239" s="143">
        <v>33.778599999999997</v>
      </c>
      <c r="N239" s="147">
        <v>26.111958191475196</v>
      </c>
      <c r="O239" s="147">
        <v>212.18724489198317</v>
      </c>
      <c r="P239" s="148">
        <v>2</v>
      </c>
      <c r="Q239" s="150">
        <v>19.568425301259516</v>
      </c>
      <c r="R239" s="150">
        <v>0.29128078040138411</v>
      </c>
      <c r="S239" s="150">
        <v>1.360061908235294</v>
      </c>
      <c r="T239" s="150">
        <v>1.9146356210242215</v>
      </c>
      <c r="U239" s="150">
        <v>38.754653857993084</v>
      </c>
      <c r="V239" s="146"/>
      <c r="W239" s="146">
        <v>1.01</v>
      </c>
      <c r="X239" s="146"/>
      <c r="Y239" s="146">
        <f t="shared" si="10"/>
        <v>1.01</v>
      </c>
      <c r="Z239" s="146">
        <v>0.56999999999999995</v>
      </c>
      <c r="AA239" s="146"/>
      <c r="AB239" s="146">
        <f t="shared" si="11"/>
        <v>0.56999999999999995</v>
      </c>
      <c r="AC239" s="151">
        <v>2087.8000000000002</v>
      </c>
      <c r="AD239" s="151">
        <v>2008</v>
      </c>
      <c r="AE239" s="152">
        <v>2</v>
      </c>
      <c r="AF239" s="152">
        <v>2</v>
      </c>
      <c r="AG239" s="153">
        <v>42632.615914351853</v>
      </c>
      <c r="AH239" s="153">
        <v>42625.621527777781</v>
      </c>
      <c r="AI239" s="154"/>
      <c r="AJ239" s="140">
        <v>1</v>
      </c>
      <c r="AK239" s="151">
        <v>2087.3000000000002</v>
      </c>
      <c r="AL239" s="151">
        <v>2007.4</v>
      </c>
      <c r="AM239" s="152">
        <v>2</v>
      </c>
      <c r="AN239" s="152">
        <v>2</v>
      </c>
      <c r="AO239" s="152"/>
      <c r="AP239" s="152"/>
      <c r="AQ239" s="140"/>
      <c r="AR239" s="140">
        <v>1</v>
      </c>
      <c r="AS239" s="9">
        <v>19.123021240717815</v>
      </c>
      <c r="AT239" s="9">
        <v>0.28465083239324362</v>
      </c>
      <c r="AU239" s="9">
        <v>1.3291050434293608</v>
      </c>
      <c r="AV239" s="9">
        <v>1.871055901811604</v>
      </c>
      <c r="AW239" s="9">
        <v>37.872545056314131</v>
      </c>
      <c r="AX239" s="149">
        <v>33.778599999999997</v>
      </c>
      <c r="AY239" s="149">
        <v>1.871055901811604</v>
      </c>
      <c r="AZ239" s="149">
        <v>37.872545056314131</v>
      </c>
      <c r="BA239" s="149">
        <v>9.3134999999999994</v>
      </c>
      <c r="BB239" s="149">
        <v>51.106000000000002</v>
      </c>
      <c r="BC239" s="155">
        <v>2087.5500000000002</v>
      </c>
      <c r="BD239" s="155">
        <v>2007.7</v>
      </c>
      <c r="BE239" s="156">
        <v>7.8001607618463416</v>
      </c>
      <c r="BF239" s="157">
        <v>675.79063708889873</v>
      </c>
      <c r="BG239" s="157">
        <v>30.43324337883076</v>
      </c>
      <c r="BH239" s="157">
        <v>1907.3391074068809</v>
      </c>
      <c r="BI239" s="157">
        <v>69.927649214288095</v>
      </c>
      <c r="BJ239" s="158">
        <v>1.6621460398939065</v>
      </c>
      <c r="BK239" s="158">
        <v>1.0544093145862836</v>
      </c>
      <c r="BL239" s="157">
        <v>16.485239645031093</v>
      </c>
      <c r="BM239" s="158">
        <v>1026.3442051761967</v>
      </c>
    </row>
    <row r="240" spans="1:65" x14ac:dyDescent="0.25">
      <c r="A240" s="140">
        <v>4150</v>
      </c>
      <c r="B240" s="141" t="s">
        <v>514</v>
      </c>
      <c r="C240" s="142">
        <v>42100</v>
      </c>
      <c r="D240" s="143" t="s">
        <v>85</v>
      </c>
      <c r="E240" s="145">
        <v>-123.01860000000001</v>
      </c>
      <c r="F240" s="145">
        <v>48.272480000000002</v>
      </c>
      <c r="G240" s="145">
        <v>22</v>
      </c>
      <c r="H240" s="145">
        <v>4</v>
      </c>
      <c r="I240" s="145" t="str">
        <f t="shared" si="9"/>
        <v>22_4</v>
      </c>
      <c r="J240" s="146">
        <v>31.175000000000001</v>
      </c>
      <c r="K240" s="146">
        <v>30.91</v>
      </c>
      <c r="L240" s="143">
        <v>9.4093</v>
      </c>
      <c r="M240" s="143">
        <v>33.517699999999998</v>
      </c>
      <c r="N240" s="147">
        <v>25.892434030033201</v>
      </c>
      <c r="O240" s="147">
        <v>218.88705399538969</v>
      </c>
      <c r="P240" s="148">
        <v>2</v>
      </c>
      <c r="Q240" s="150">
        <v>19.558495713494803</v>
      </c>
      <c r="R240" s="150">
        <v>0.30219100346020761</v>
      </c>
      <c r="S240" s="150">
        <v>1.3876021176470588</v>
      </c>
      <c r="T240" s="150">
        <v>1.8881462311418682</v>
      </c>
      <c r="U240" s="150">
        <v>38.833157617993081</v>
      </c>
      <c r="V240" s="146"/>
      <c r="W240" s="146">
        <v>0.92</v>
      </c>
      <c r="X240" s="146"/>
      <c r="Y240" s="146">
        <f t="shared" si="10"/>
        <v>0.92</v>
      </c>
      <c r="Z240" s="146">
        <v>0.78</v>
      </c>
      <c r="AA240" s="146"/>
      <c r="AB240" s="146">
        <f t="shared" si="11"/>
        <v>0.78</v>
      </c>
      <c r="AC240" s="151">
        <v>2079.1999999999998</v>
      </c>
      <c r="AD240" s="151">
        <v>1996.2</v>
      </c>
      <c r="AE240" s="152">
        <v>2</v>
      </c>
      <c r="AF240" s="152">
        <v>2</v>
      </c>
      <c r="AG240" s="153">
        <v>42633.448148148149</v>
      </c>
      <c r="AH240" s="153">
        <v>42625.644444444442</v>
      </c>
      <c r="AI240" s="154"/>
      <c r="AJ240" s="140">
        <v>1</v>
      </c>
      <c r="AK240" s="151">
        <v>2078.5</v>
      </c>
      <c r="AL240" s="151">
        <v>1994.5</v>
      </c>
      <c r="AM240" s="152">
        <v>2</v>
      </c>
      <c r="AN240" s="152">
        <v>2</v>
      </c>
      <c r="AO240" s="152"/>
      <c r="AP240" s="152"/>
      <c r="AQ240" s="140"/>
      <c r="AR240" s="140">
        <v>1</v>
      </c>
      <c r="AS240" s="9">
        <v>19.11701859105041</v>
      </c>
      <c r="AT240" s="9">
        <v>0.29536990552964709</v>
      </c>
      <c r="AU240" s="9">
        <v>1.3562809670345453</v>
      </c>
      <c r="AV240" s="9">
        <v>1.8455267282368673</v>
      </c>
      <c r="AW240" s="9">
        <v>37.956610109853571</v>
      </c>
      <c r="AX240" s="149">
        <v>33.517699999999998</v>
      </c>
      <c r="AY240" s="149">
        <v>1.8455267282368673</v>
      </c>
      <c r="AZ240" s="149">
        <v>37.956610109853571</v>
      </c>
      <c r="BA240" s="149">
        <v>9.4093</v>
      </c>
      <c r="BB240" s="149">
        <v>31.175000000000001</v>
      </c>
      <c r="BC240" s="155">
        <v>2078.85</v>
      </c>
      <c r="BD240" s="155">
        <v>1995.35</v>
      </c>
      <c r="BE240" s="156">
        <v>7.8150259086241087</v>
      </c>
      <c r="BF240" s="157">
        <v>650.96477614145488</v>
      </c>
      <c r="BG240" s="157">
        <v>29.265717026299161</v>
      </c>
      <c r="BH240" s="157">
        <v>1894.4790797514331</v>
      </c>
      <c r="BI240" s="157">
        <v>71.605203222267718</v>
      </c>
      <c r="BJ240" s="158">
        <v>1.7109561246437444</v>
      </c>
      <c r="BK240" s="158">
        <v>1.0847327453565829</v>
      </c>
      <c r="BL240" s="157">
        <v>16.318300194437054</v>
      </c>
      <c r="BM240" s="158">
        <v>1026.0341325258571</v>
      </c>
    </row>
    <row r="241" spans="1:65" x14ac:dyDescent="0.25">
      <c r="A241" s="140">
        <v>4151</v>
      </c>
      <c r="B241" s="141" t="s">
        <v>514</v>
      </c>
      <c r="C241" s="142">
        <v>42100</v>
      </c>
      <c r="D241" s="143" t="s">
        <v>86</v>
      </c>
      <c r="E241" s="145">
        <v>-123.01846</v>
      </c>
      <c r="F241" s="145">
        <v>48.272599999999997</v>
      </c>
      <c r="G241" s="145">
        <v>22</v>
      </c>
      <c r="H241" s="145">
        <v>5</v>
      </c>
      <c r="I241" s="145" t="str">
        <f t="shared" si="9"/>
        <v>22_5</v>
      </c>
      <c r="J241" s="146">
        <v>20.48</v>
      </c>
      <c r="K241" s="146">
        <v>20.306999999999999</v>
      </c>
      <c r="L241" s="143">
        <v>9.4427000000000003</v>
      </c>
      <c r="M241" s="143">
        <v>33.447099999999999</v>
      </c>
      <c r="N241" s="147">
        <v>25.831825355601495</v>
      </c>
      <c r="O241" s="147">
        <v>220.93653505173847</v>
      </c>
      <c r="P241" s="148">
        <v>2</v>
      </c>
      <c r="Q241" s="150">
        <v>19.558955385688584</v>
      </c>
      <c r="R241" s="150">
        <v>0.30271116102422146</v>
      </c>
      <c r="S241" s="150">
        <v>1.3659550305882351</v>
      </c>
      <c r="T241" s="150">
        <v>1.9363822219238755</v>
      </c>
      <c r="U241" s="150">
        <v>38.957619761937714</v>
      </c>
      <c r="V241" s="146"/>
      <c r="W241" s="146">
        <v>1.08</v>
      </c>
      <c r="X241" s="146"/>
      <c r="Y241" s="146">
        <f t="shared" si="10"/>
        <v>1.08</v>
      </c>
      <c r="Z241" s="146">
        <v>0.82</v>
      </c>
      <c r="AA241" s="146"/>
      <c r="AB241" s="146">
        <f t="shared" si="11"/>
        <v>0.82</v>
      </c>
      <c r="AC241" s="151">
        <v>2072.8000000000002</v>
      </c>
      <c r="AD241" s="151">
        <v>1990.9</v>
      </c>
      <c r="AE241" s="152">
        <v>2</v>
      </c>
      <c r="AF241" s="152">
        <v>2</v>
      </c>
      <c r="AG241" s="153">
        <v>42633.499930555554</v>
      </c>
      <c r="AH241" s="153">
        <v>42625.65347222222</v>
      </c>
      <c r="AI241" s="154"/>
      <c r="AJ241" s="140">
        <v>1</v>
      </c>
      <c r="AK241" s="151">
        <v>2073.8000000000002</v>
      </c>
      <c r="AL241" s="151">
        <v>1990.3</v>
      </c>
      <c r="AM241" s="152">
        <v>2</v>
      </c>
      <c r="AN241" s="152">
        <v>2</v>
      </c>
      <c r="AO241" s="152"/>
      <c r="AP241" s="152"/>
      <c r="AQ241" s="140"/>
      <c r="AR241" s="140">
        <v>1</v>
      </c>
      <c r="AS241" s="9">
        <v>19.118469544512614</v>
      </c>
      <c r="AT241" s="9">
        <v>0.29589382452706503</v>
      </c>
      <c r="AU241" s="9">
        <v>1.3351924546330047</v>
      </c>
      <c r="AV241" s="9">
        <v>1.8927730958206255</v>
      </c>
      <c r="AW241" s="9">
        <v>38.080257981992808</v>
      </c>
      <c r="AX241" s="149">
        <v>33.447099999999999</v>
      </c>
      <c r="AY241" s="149">
        <v>1.8927730958206255</v>
      </c>
      <c r="AZ241" s="149">
        <v>38.080257981992808</v>
      </c>
      <c r="BA241" s="149">
        <v>9.4427000000000003</v>
      </c>
      <c r="BB241" s="149">
        <v>20.48</v>
      </c>
      <c r="BC241" s="155">
        <v>2073.3000000000002</v>
      </c>
      <c r="BD241" s="155">
        <v>1990.6</v>
      </c>
      <c r="BE241" s="156">
        <v>7.8133325264340687</v>
      </c>
      <c r="BF241" s="157">
        <v>653.05242686462566</v>
      </c>
      <c r="BG241" s="157">
        <v>29.338846860025352</v>
      </c>
      <c r="BH241" s="157">
        <v>1890.1743951995397</v>
      </c>
      <c r="BI241" s="157">
        <v>71.086757940434921</v>
      </c>
      <c r="BJ241" s="158">
        <v>1.7026525419635452</v>
      </c>
      <c r="BK241" s="158">
        <v>1.0792373306315466</v>
      </c>
      <c r="BL241" s="157">
        <v>16.346238334636119</v>
      </c>
      <c r="BM241" s="158">
        <v>1025.9249191008441</v>
      </c>
    </row>
    <row r="242" spans="1:65" x14ac:dyDescent="0.25">
      <c r="A242" s="140">
        <v>4152</v>
      </c>
      <c r="B242" s="141" t="s">
        <v>514</v>
      </c>
      <c r="C242" s="142">
        <v>42100</v>
      </c>
      <c r="D242" s="143" t="s">
        <v>87</v>
      </c>
      <c r="E242" s="145">
        <v>-123.01832</v>
      </c>
      <c r="F242" s="145">
        <v>48.272759999999998</v>
      </c>
      <c r="G242" s="145">
        <v>22</v>
      </c>
      <c r="H242" s="145">
        <v>7</v>
      </c>
      <c r="I242" s="145" t="str">
        <f t="shared" si="9"/>
        <v>22_7</v>
      </c>
      <c r="J242" s="146">
        <v>10.31</v>
      </c>
      <c r="K242" s="146">
        <v>10.223000000000001</v>
      </c>
      <c r="L242" s="143">
        <v>9.5031999999999996</v>
      </c>
      <c r="M242" s="143">
        <v>33.345599999999997</v>
      </c>
      <c r="N242" s="147">
        <v>25.742663010047409</v>
      </c>
      <c r="O242" s="147">
        <v>224.29901817821801</v>
      </c>
      <c r="P242" s="148">
        <v>2</v>
      </c>
      <c r="Q242" s="150">
        <v>19.563291755487885</v>
      </c>
      <c r="R242" s="150">
        <v>0.29935381544636674</v>
      </c>
      <c r="S242" s="150">
        <v>1.408660362352941</v>
      </c>
      <c r="T242" s="150">
        <v>1.8911616416055361</v>
      </c>
      <c r="U242" s="150">
        <v>39.326670374532874</v>
      </c>
      <c r="V242" s="146"/>
      <c r="W242" s="146">
        <v>0.99</v>
      </c>
      <c r="X242" s="146"/>
      <c r="Y242" s="146">
        <f t="shared" si="10"/>
        <v>0.99</v>
      </c>
      <c r="Z242" s="146">
        <v>0.75</v>
      </c>
      <c r="AA242" s="146"/>
      <c r="AB242" s="146">
        <f t="shared" si="11"/>
        <v>0.75</v>
      </c>
      <c r="AC242" s="151">
        <v>2071.5</v>
      </c>
      <c r="AD242" s="151">
        <v>1986</v>
      </c>
      <c r="AE242" s="152">
        <v>2</v>
      </c>
      <c r="AF242" s="152">
        <v>2</v>
      </c>
      <c r="AG242" s="153">
        <v>42633.526516203703</v>
      </c>
      <c r="AH242" s="153">
        <v>42625.631944444445</v>
      </c>
      <c r="AI242" s="154"/>
      <c r="AJ242" s="140">
        <v>1</v>
      </c>
      <c r="AK242" s="151">
        <v>2071.1999999999998</v>
      </c>
      <c r="AL242" s="151">
        <v>1984.5</v>
      </c>
      <c r="AM242" s="152">
        <v>2</v>
      </c>
      <c r="AN242" s="152">
        <v>2</v>
      </c>
      <c r="AO242" s="152"/>
      <c r="AP242" s="152"/>
      <c r="AQ242" s="140"/>
      <c r="AR242" s="140">
        <v>1</v>
      </c>
      <c r="AS242" s="9">
        <v>19.124148750624283</v>
      </c>
      <c r="AT242" s="9">
        <v>0.29263413167967012</v>
      </c>
      <c r="AU242" s="9">
        <v>1.3770397459409616</v>
      </c>
      <c r="AV242" s="9">
        <v>1.848710176056827</v>
      </c>
      <c r="AW242" s="9">
        <v>38.443892955711817</v>
      </c>
      <c r="AX242" s="149">
        <v>33.345599999999997</v>
      </c>
      <c r="AY242" s="149">
        <v>1.848710176056827</v>
      </c>
      <c r="AZ242" s="149">
        <v>38.443892955711817</v>
      </c>
      <c r="BA242" s="149">
        <v>9.5031999999999996</v>
      </c>
      <c r="BB242" s="149">
        <v>10.31</v>
      </c>
      <c r="BC242" s="155">
        <v>2071.35</v>
      </c>
      <c r="BD242" s="155">
        <v>1985.25</v>
      </c>
      <c r="BE242" s="156">
        <v>7.8253404816936323</v>
      </c>
      <c r="BF242" s="157">
        <v>634.32526604951863</v>
      </c>
      <c r="BG242" s="157">
        <v>28.456790740733648</v>
      </c>
      <c r="BH242" s="157">
        <v>1884.0048866330783</v>
      </c>
      <c r="BI242" s="157">
        <v>72.788322626188133</v>
      </c>
      <c r="BJ242" s="158">
        <v>1.7477396997820456</v>
      </c>
      <c r="BK242" s="158">
        <v>1.1075640625783032</v>
      </c>
      <c r="BL242" s="157">
        <v>16.187922831786896</v>
      </c>
      <c r="BM242" s="158">
        <v>1025.789527888405</v>
      </c>
    </row>
    <row r="243" spans="1:65" x14ac:dyDescent="0.25">
      <c r="A243" s="140">
        <v>4153</v>
      </c>
      <c r="B243" s="141" t="s">
        <v>514</v>
      </c>
      <c r="C243" s="142">
        <v>42100</v>
      </c>
      <c r="D243" s="143" t="s">
        <v>88</v>
      </c>
      <c r="E243" s="145">
        <v>-123.01819999999999</v>
      </c>
      <c r="F243" s="145">
        <v>48.272919999999999</v>
      </c>
      <c r="G243" s="145">
        <v>22</v>
      </c>
      <c r="H243" s="145">
        <v>9</v>
      </c>
      <c r="I243" s="145" t="str">
        <f t="shared" si="9"/>
        <v>22_9</v>
      </c>
      <c r="J243" s="146">
        <v>5.2249999999999996</v>
      </c>
      <c r="K243" s="146">
        <v>5.1820000000000004</v>
      </c>
      <c r="L243" s="143">
        <v>9.5734999999999992</v>
      </c>
      <c r="M243" s="143">
        <v>33.314</v>
      </c>
      <c r="N243" s="147">
        <v>25.706519075286678</v>
      </c>
      <c r="O243" s="147">
        <v>225.86002949634693</v>
      </c>
      <c r="P243" s="148">
        <v>2</v>
      </c>
      <c r="Q243" s="150">
        <v>19.555398933480966</v>
      </c>
      <c r="R243" s="150">
        <v>0.30822485613840833</v>
      </c>
      <c r="S243" s="150">
        <v>1.3950688799999997</v>
      </c>
      <c r="T243" s="150">
        <v>1.8870919348927335</v>
      </c>
      <c r="U243" s="150">
        <v>39.404042684013838</v>
      </c>
      <c r="V243" s="146"/>
      <c r="W243" s="146">
        <v>1.0900000000000001</v>
      </c>
      <c r="X243" s="146"/>
      <c r="Y243" s="146">
        <f t="shared" si="10"/>
        <v>1.0900000000000001</v>
      </c>
      <c r="Z243" s="146">
        <v>0.62</v>
      </c>
      <c r="AA243" s="146"/>
      <c r="AB243" s="146">
        <f t="shared" si="11"/>
        <v>0.62</v>
      </c>
      <c r="AC243" s="151">
        <v>2071</v>
      </c>
      <c r="AD243" s="151">
        <v>1984</v>
      </c>
      <c r="AE243" s="152">
        <v>2</v>
      </c>
      <c r="AF243" s="152">
        <v>2</v>
      </c>
      <c r="AG243" s="153">
        <v>42633.541134259256</v>
      </c>
      <c r="AH243" s="153">
        <v>42625.611805555556</v>
      </c>
      <c r="AI243" s="154"/>
      <c r="AJ243" s="140">
        <v>1</v>
      </c>
      <c r="AK243" s="151">
        <v>2070.8000000000002</v>
      </c>
      <c r="AL243" s="151">
        <v>1982.9</v>
      </c>
      <c r="AM243" s="152">
        <v>2</v>
      </c>
      <c r="AN243" s="152">
        <v>2</v>
      </c>
      <c r="AO243" s="152"/>
      <c r="AP243" s="152"/>
      <c r="AQ243" s="140"/>
      <c r="AR243" s="140">
        <v>1</v>
      </c>
      <c r="AS243" s="9">
        <v>19.116881417819958</v>
      </c>
      <c r="AT243" s="9">
        <v>0.30131310769295094</v>
      </c>
      <c r="AU243" s="9">
        <v>1.3637853382264704</v>
      </c>
      <c r="AV243" s="9">
        <v>1.8447750857234602</v>
      </c>
      <c r="AW243" s="9">
        <v>38.520431822196549</v>
      </c>
      <c r="AX243" s="149">
        <v>33.314</v>
      </c>
      <c r="AY243" s="149">
        <v>1.8447750857234602</v>
      </c>
      <c r="AZ243" s="149">
        <v>38.520431822196549</v>
      </c>
      <c r="BA243" s="149">
        <v>9.5734999999999992</v>
      </c>
      <c r="BB243" s="149">
        <v>5.2249999999999996</v>
      </c>
      <c r="BC243" s="155">
        <v>2070.9</v>
      </c>
      <c r="BD243" s="155">
        <v>1983.45</v>
      </c>
      <c r="BE243" s="156">
        <v>7.8292685402084361</v>
      </c>
      <c r="BF243" s="157">
        <v>628.60797920304788</v>
      </c>
      <c r="BG243" s="157">
        <v>28.139527255105566</v>
      </c>
      <c r="BH243" s="157">
        <v>1881.8233105238517</v>
      </c>
      <c r="BI243" s="157">
        <v>73.487162221042766</v>
      </c>
      <c r="BJ243" s="158">
        <v>1.7665152169726728</v>
      </c>
      <c r="BK243" s="158">
        <v>1.1194524591350916</v>
      </c>
      <c r="BL243" s="157">
        <v>16.122935186216811</v>
      </c>
      <c r="BM243" s="158">
        <v>1025.73026481182</v>
      </c>
    </row>
    <row r="244" spans="1:65" x14ac:dyDescent="0.25">
      <c r="A244" s="140">
        <v>4154</v>
      </c>
      <c r="B244" s="141" t="s">
        <v>514</v>
      </c>
      <c r="C244" s="142">
        <v>42100</v>
      </c>
      <c r="D244" s="143" t="s">
        <v>89</v>
      </c>
      <c r="E244" s="145">
        <v>-123.0181</v>
      </c>
      <c r="F244" s="145">
        <v>48.273020000000002</v>
      </c>
      <c r="G244" s="145">
        <v>22</v>
      </c>
      <c r="H244" s="145">
        <v>11</v>
      </c>
      <c r="I244" s="145" t="str">
        <f t="shared" si="9"/>
        <v>22_11</v>
      </c>
      <c r="J244" s="146">
        <v>2.7850000000000001</v>
      </c>
      <c r="K244" s="146">
        <v>2.762</v>
      </c>
      <c r="L244" s="143">
        <v>9.5943000000000005</v>
      </c>
      <c r="M244" s="143">
        <v>33.2958</v>
      </c>
      <c r="N244" s="147">
        <v>25.688901295108053</v>
      </c>
      <c r="O244" s="147">
        <v>226.87164812110791</v>
      </c>
      <c r="P244" s="148">
        <v>2</v>
      </c>
      <c r="Q244" s="150">
        <v>19.560236479667822</v>
      </c>
      <c r="R244" s="150">
        <v>0.30436472310034601</v>
      </c>
      <c r="S244" s="150">
        <v>1.41526602</v>
      </c>
      <c r="T244" s="150">
        <v>1.8951400147266435</v>
      </c>
      <c r="U244" s="150">
        <v>39.294912511557094</v>
      </c>
      <c r="V244" s="146"/>
      <c r="W244" s="146">
        <v>1.02</v>
      </c>
      <c r="X244" s="146"/>
      <c r="Y244" s="146">
        <f t="shared" si="10"/>
        <v>1.02</v>
      </c>
      <c r="Z244" s="146">
        <v>0.56999999999999995</v>
      </c>
      <c r="AA244" s="146"/>
      <c r="AB244" s="146">
        <f t="shared" si="11"/>
        <v>0.56999999999999995</v>
      </c>
      <c r="AC244" s="151">
        <v>2069.8000000000002</v>
      </c>
      <c r="AD244" s="151">
        <v>1981.2</v>
      </c>
      <c r="AE244" s="152">
        <v>2</v>
      </c>
      <c r="AF244" s="152">
        <v>2</v>
      </c>
      <c r="AG244" s="153">
        <v>42633.555335648147</v>
      </c>
      <c r="AH244" s="153">
        <v>42625.588888888888</v>
      </c>
      <c r="AI244" s="154"/>
      <c r="AJ244" s="140">
        <v>1</v>
      </c>
      <c r="AK244" s="151">
        <v>2070</v>
      </c>
      <c r="AL244" s="151">
        <v>1985.3</v>
      </c>
      <c r="AM244" s="152">
        <v>2</v>
      </c>
      <c r="AN244" s="152">
        <v>2</v>
      </c>
      <c r="AO244" s="152"/>
      <c r="AP244" s="152"/>
      <c r="AQ244" s="140"/>
      <c r="AR244" s="140">
        <v>1</v>
      </c>
      <c r="AS244" s="9">
        <v>19.121868762731474</v>
      </c>
      <c r="AT244" s="9">
        <v>0.29754355460782028</v>
      </c>
      <c r="AU244" s="9">
        <v>1.3835482575542402</v>
      </c>
      <c r="AV244" s="9">
        <v>1.8526677162759582</v>
      </c>
      <c r="AW244" s="9">
        <v>38.41426768383171</v>
      </c>
      <c r="AX244" s="149">
        <v>33.2958</v>
      </c>
      <c r="AY244" s="149">
        <v>1.8526677162759582</v>
      </c>
      <c r="AZ244" s="149">
        <v>38.41426768383171</v>
      </c>
      <c r="BA244" s="149">
        <v>9.5943000000000005</v>
      </c>
      <c r="BB244" s="149">
        <v>2.7850000000000001</v>
      </c>
      <c r="BC244" s="155">
        <v>2069.9</v>
      </c>
      <c r="BD244" s="155">
        <v>1983.25</v>
      </c>
      <c r="BE244" s="156">
        <v>7.8267158378774813</v>
      </c>
      <c r="BF244" s="157">
        <v>632.62459251534005</v>
      </c>
      <c r="BG244" s="157">
        <v>28.302716976905458</v>
      </c>
      <c r="BH244" s="157">
        <v>1881.8729008223647</v>
      </c>
      <c r="BI244" s="157">
        <v>73.074382200729545</v>
      </c>
      <c r="BJ244" s="158">
        <v>1.7575750725314807</v>
      </c>
      <c r="BK244" s="158">
        <v>1.1137514082603657</v>
      </c>
      <c r="BL244" s="157">
        <v>16.158451990013308</v>
      </c>
      <c r="BM244" s="158">
        <v>1025.7015576380315</v>
      </c>
    </row>
    <row r="245" spans="1:65" x14ac:dyDescent="0.25">
      <c r="A245" s="1">
        <v>4176</v>
      </c>
      <c r="B245" s="55" t="s">
        <v>514</v>
      </c>
      <c r="C245" s="56">
        <v>42100</v>
      </c>
      <c r="D245" s="28" t="s">
        <v>91</v>
      </c>
      <c r="E245" s="54">
        <v>-122.60486</v>
      </c>
      <c r="F245" s="54">
        <v>47.896039999999999</v>
      </c>
      <c r="G245" s="54">
        <v>8</v>
      </c>
      <c r="H245" s="54">
        <v>1</v>
      </c>
      <c r="I245" s="54" t="str">
        <f t="shared" si="9"/>
        <v>8_1</v>
      </c>
      <c r="J245" s="52">
        <v>129.803</v>
      </c>
      <c r="K245" s="52">
        <v>128.67500000000001</v>
      </c>
      <c r="L245" s="28">
        <v>9.7026000000000003</v>
      </c>
      <c r="M245" s="28">
        <v>29.69</v>
      </c>
      <c r="N245" s="4">
        <v>22.85649815017166</v>
      </c>
      <c r="O245" s="4">
        <v>249.40414492612697</v>
      </c>
      <c r="P245" s="85">
        <v>2</v>
      </c>
      <c r="Q245" s="71">
        <v>19.481970515487891</v>
      </c>
      <c r="R245" s="71">
        <v>0.34189620838754331</v>
      </c>
      <c r="S245" s="71">
        <v>1.8124467035294116</v>
      </c>
      <c r="T245" s="71">
        <v>1.8521085910173012</v>
      </c>
      <c r="U245" s="71">
        <v>41.015707631003458</v>
      </c>
      <c r="V245" s="48"/>
      <c r="W245" s="48"/>
      <c r="X245" s="48"/>
      <c r="Y245" s="48" t="str">
        <f t="shared" si="10"/>
        <v/>
      </c>
      <c r="Z245" s="48"/>
      <c r="AA245" s="48"/>
      <c r="AB245" s="48" t="str">
        <f t="shared" si="11"/>
        <v/>
      </c>
      <c r="AC245" s="32">
        <v>2064</v>
      </c>
      <c r="AD245" s="32">
        <v>1974</v>
      </c>
      <c r="AE245" s="25">
        <v>2</v>
      </c>
      <c r="AF245" s="25">
        <v>2</v>
      </c>
      <c r="AG245" s="24">
        <v>42633.574374999997</v>
      </c>
      <c r="AH245" s="24">
        <v>42626.441666666666</v>
      </c>
      <c r="AI245" s="40"/>
      <c r="AJ245" s="1">
        <v>1</v>
      </c>
      <c r="AS245" s="9">
        <v>19.096410782724583</v>
      </c>
      <c r="AT245" s="9">
        <v>0.33512987996948657</v>
      </c>
      <c r="AU245" s="9">
        <v>1.7765773100250433</v>
      </c>
      <c r="AV245" s="9">
        <v>1.8154542652737344</v>
      </c>
      <c r="AW245" s="9">
        <v>40.203982489507339</v>
      </c>
      <c r="AX245" s="21">
        <v>29.69</v>
      </c>
      <c r="AY245" s="21">
        <v>1.8154542652737344</v>
      </c>
      <c r="AZ245" s="21">
        <v>40.203982489507339</v>
      </c>
      <c r="BA245" s="21">
        <v>9.7026000000000003</v>
      </c>
      <c r="BB245" s="21">
        <v>129.803</v>
      </c>
      <c r="BC245" s="9">
        <v>2064</v>
      </c>
      <c r="BD245" s="9">
        <v>1974</v>
      </c>
      <c r="BE245" s="29">
        <v>7.8748774315460013</v>
      </c>
      <c r="BF245" s="7">
        <v>564.98088470523783</v>
      </c>
      <c r="BG245" s="7">
        <v>25.714511240010399</v>
      </c>
      <c r="BH245" s="7">
        <v>1872.9883260154024</v>
      </c>
      <c r="BI245" s="7">
        <v>75.297162744587141</v>
      </c>
      <c r="BJ245" s="2">
        <v>1.804549135527787</v>
      </c>
      <c r="BK245" s="2">
        <v>1.1346115414565845</v>
      </c>
      <c r="BL245" s="7">
        <v>16.40634460747518</v>
      </c>
      <c r="BM245" s="2">
        <v>1023.4485621018059</v>
      </c>
    </row>
    <row r="246" spans="1:65" x14ac:dyDescent="0.25">
      <c r="A246" s="1">
        <v>4177</v>
      </c>
      <c r="B246" s="55" t="s">
        <v>514</v>
      </c>
      <c r="C246" s="56">
        <v>42100</v>
      </c>
      <c r="D246" s="28" t="s">
        <v>92</v>
      </c>
      <c r="E246" s="54">
        <v>-122.60494</v>
      </c>
      <c r="F246" s="54">
        <v>47.896099999999997</v>
      </c>
      <c r="G246" s="54">
        <v>8</v>
      </c>
      <c r="H246" s="54">
        <v>2</v>
      </c>
      <c r="I246" s="54" t="str">
        <f t="shared" si="9"/>
        <v>8_2</v>
      </c>
      <c r="J246" s="52">
        <v>111.065</v>
      </c>
      <c r="K246" s="52">
        <v>110.105</v>
      </c>
      <c r="L246" s="28">
        <v>9.7376000000000005</v>
      </c>
      <c r="M246" s="28">
        <v>29.605699999999999</v>
      </c>
      <c r="N246" s="4">
        <v>22.785266698555347</v>
      </c>
      <c r="O246" s="4">
        <v>251.24457607694316</v>
      </c>
      <c r="P246" s="85">
        <v>2</v>
      </c>
      <c r="Q246" s="71">
        <v>19.475385204512108</v>
      </c>
      <c r="R246" s="71">
        <v>0.34949115396539793</v>
      </c>
      <c r="S246" s="71">
        <v>1.8168255717647055</v>
      </c>
      <c r="T246" s="71">
        <v>1.848703137217993</v>
      </c>
      <c r="U246" s="71">
        <v>40.987447248996538</v>
      </c>
      <c r="V246" s="48"/>
      <c r="W246" s="48"/>
      <c r="X246" s="48"/>
      <c r="Y246" s="48" t="str">
        <f t="shared" si="10"/>
        <v/>
      </c>
      <c r="Z246" s="48"/>
      <c r="AA246" s="48"/>
      <c r="AB246" s="48" t="str">
        <f t="shared" si="11"/>
        <v/>
      </c>
      <c r="AC246" s="32">
        <v>2053</v>
      </c>
      <c r="AD246" s="32">
        <v>1973.2</v>
      </c>
      <c r="AE246" s="25">
        <v>2</v>
      </c>
      <c r="AF246" s="25">
        <v>2</v>
      </c>
      <c r="AG246" s="24">
        <v>42633.58216435185</v>
      </c>
      <c r="AH246" s="24">
        <v>42626.443749999999</v>
      </c>
      <c r="AI246" s="40"/>
      <c r="AJ246" s="1">
        <v>1</v>
      </c>
      <c r="AS246" s="9">
        <v>19.091151127330374</v>
      </c>
      <c r="AT246" s="9">
        <v>0.34259596757411864</v>
      </c>
      <c r="AU246" s="9">
        <v>1.7809810280169673</v>
      </c>
      <c r="AV246" s="9">
        <v>1.8122296741027495</v>
      </c>
      <c r="AW246" s="9">
        <v>40.178797057774418</v>
      </c>
      <c r="AX246" s="21">
        <v>29.605699999999999</v>
      </c>
      <c r="AY246" s="21">
        <v>1.8122296741027495</v>
      </c>
      <c r="AZ246" s="21">
        <v>40.178797057774418</v>
      </c>
      <c r="BA246" s="21">
        <v>9.7376000000000005</v>
      </c>
      <c r="BB246" s="21">
        <v>111.065</v>
      </c>
      <c r="BC246" s="9">
        <v>2053</v>
      </c>
      <c r="BD246" s="9">
        <v>1973.2</v>
      </c>
      <c r="BE246" s="29">
        <v>7.8426275153405669</v>
      </c>
      <c r="BF246" s="7">
        <v>610.97561110703475</v>
      </c>
      <c r="BG246" s="7">
        <v>27.789028631501061</v>
      </c>
      <c r="BH246" s="7">
        <v>1875.5521498631131</v>
      </c>
      <c r="BI246" s="7">
        <v>69.858821505386004</v>
      </c>
      <c r="BJ246" s="2">
        <v>1.680829192221257</v>
      </c>
      <c r="BK246" s="2">
        <v>1.0563623306533834</v>
      </c>
      <c r="BL246" s="7">
        <v>16.898522893838233</v>
      </c>
      <c r="BM246" s="2">
        <v>1023.2919484987866</v>
      </c>
    </row>
    <row r="247" spans="1:65" x14ac:dyDescent="0.25">
      <c r="A247" s="1">
        <v>4178</v>
      </c>
      <c r="B247" s="55" t="s">
        <v>514</v>
      </c>
      <c r="C247" s="56">
        <v>42100</v>
      </c>
      <c r="D247" s="28" t="s">
        <v>93</v>
      </c>
      <c r="E247" s="54">
        <v>-122.60505999999999</v>
      </c>
      <c r="F247" s="54">
        <v>47.896169999999998</v>
      </c>
      <c r="G247" s="54">
        <v>8</v>
      </c>
      <c r="H247" s="54">
        <v>3</v>
      </c>
      <c r="I247" s="54" t="str">
        <f t="shared" si="9"/>
        <v>8_3</v>
      </c>
      <c r="J247" s="52">
        <v>81.3</v>
      </c>
      <c r="K247" s="52">
        <v>80.602000000000004</v>
      </c>
      <c r="L247" s="28">
        <v>9.8059999999999992</v>
      </c>
      <c r="M247" s="28">
        <v>29.477699999999999</v>
      </c>
      <c r="N247" s="4">
        <v>22.674718796721208</v>
      </c>
      <c r="O247" s="4">
        <v>256.86606667246127</v>
      </c>
      <c r="P247" s="85">
        <v>2</v>
      </c>
      <c r="Q247" s="71">
        <v>19.472214513494812</v>
      </c>
      <c r="R247" s="71">
        <v>0.35367067404844293</v>
      </c>
      <c r="S247" s="71">
        <v>1.7304450352941176</v>
      </c>
      <c r="T247" s="71">
        <v>1.8346566193771625</v>
      </c>
      <c r="U247" s="71">
        <v>41.111473100346018</v>
      </c>
      <c r="V247" s="48"/>
      <c r="W247" s="48"/>
      <c r="X247" s="48"/>
      <c r="Y247" s="48" t="str">
        <f t="shared" si="10"/>
        <v/>
      </c>
      <c r="Z247" s="48"/>
      <c r="AA247" s="48"/>
      <c r="AB247" s="48" t="str">
        <f t="shared" si="11"/>
        <v/>
      </c>
      <c r="AC247" s="32">
        <v>2047</v>
      </c>
      <c r="AD247" s="32">
        <v>1963.4</v>
      </c>
      <c r="AE247" s="25">
        <v>2</v>
      </c>
      <c r="AF247" s="25">
        <v>2</v>
      </c>
      <c r="AG247" s="24">
        <v>42633.591840277775</v>
      </c>
      <c r="AH247" s="24">
        <v>42626.453472222223</v>
      </c>
      <c r="AI247" s="40"/>
      <c r="AJ247" s="1">
        <v>1</v>
      </c>
      <c r="AS247" s="9">
        <v>19.089857857172369</v>
      </c>
      <c r="AT247" s="9">
        <v>0.34672599211333222</v>
      </c>
      <c r="AU247" s="9">
        <v>1.69646599417446</v>
      </c>
      <c r="AV247" s="9">
        <v>1.7986312782430693</v>
      </c>
      <c r="AW247" s="9">
        <v>40.304207682216791</v>
      </c>
      <c r="AX247" s="21">
        <v>29.477699999999999</v>
      </c>
      <c r="AY247" s="21">
        <v>1.7986312782430693</v>
      </c>
      <c r="AZ247" s="21">
        <v>40.304207682216791</v>
      </c>
      <c r="BA247" s="21">
        <v>9.8059999999999992</v>
      </c>
      <c r="BB247" s="21">
        <v>81.3</v>
      </c>
      <c r="BC247" s="9">
        <v>2047</v>
      </c>
      <c r="BD247" s="9">
        <v>1963.4</v>
      </c>
      <c r="BE247" s="29">
        <v>7.857801849639598</v>
      </c>
      <c r="BF247" s="7">
        <v>589.15365594825153</v>
      </c>
      <c r="BG247" s="7">
        <v>26.755324220931282</v>
      </c>
      <c r="BH247" s="7">
        <v>1864.9028799833306</v>
      </c>
      <c r="BI247" s="7">
        <v>71.741795795738184</v>
      </c>
      <c r="BJ247" s="2">
        <v>1.736932522642384</v>
      </c>
      <c r="BK247" s="2">
        <v>1.0909071136463711</v>
      </c>
      <c r="BL247" s="7">
        <v>16.695737073783121</v>
      </c>
      <c r="BM247" s="2">
        <v>1023.0456882022163</v>
      </c>
    </row>
    <row r="248" spans="1:65" x14ac:dyDescent="0.25">
      <c r="A248" s="1">
        <v>4179</v>
      </c>
      <c r="B248" s="55" t="s">
        <v>514</v>
      </c>
      <c r="C248" s="56">
        <v>42100</v>
      </c>
      <c r="D248" s="28" t="s">
        <v>94</v>
      </c>
      <c r="E248" s="54">
        <v>-122.60516</v>
      </c>
      <c r="F248" s="54">
        <v>47.896259999999998</v>
      </c>
      <c r="G248" s="54">
        <v>8</v>
      </c>
      <c r="H248" s="54">
        <v>4</v>
      </c>
      <c r="I248" s="54" t="str">
        <f t="shared" si="9"/>
        <v>8_4</v>
      </c>
      <c r="J248" s="52">
        <v>50.429000000000002</v>
      </c>
      <c r="K248" s="52">
        <v>50.000999999999998</v>
      </c>
      <c r="L248" s="28">
        <v>9.8927999999999994</v>
      </c>
      <c r="M248" s="28">
        <v>29.317299999999999</v>
      </c>
      <c r="N248" s="4">
        <v>22.536008421967949</v>
      </c>
      <c r="O248" s="4">
        <v>264.40954579767396</v>
      </c>
      <c r="P248" s="85">
        <v>2</v>
      </c>
      <c r="Q248" s="71">
        <v>19.476559767141865</v>
      </c>
      <c r="R248" s="71">
        <v>0.35033344393079585</v>
      </c>
      <c r="S248" s="71">
        <v>1.69287586</v>
      </c>
      <c r="T248" s="71">
        <v>1.7714458433771627</v>
      </c>
      <c r="U248" s="71">
        <v>41.073854413287194</v>
      </c>
      <c r="V248" s="48"/>
      <c r="W248" s="48">
        <v>0.02</v>
      </c>
      <c r="X248" s="48"/>
      <c r="Y248" s="48">
        <f t="shared" si="10"/>
        <v>0.02</v>
      </c>
      <c r="Z248" s="48">
        <v>0.04</v>
      </c>
      <c r="AA248" s="48"/>
      <c r="AB248" s="48">
        <f t="shared" si="11"/>
        <v>0.04</v>
      </c>
      <c r="AC248" s="32">
        <v>2041.7</v>
      </c>
      <c r="AD248" s="32">
        <v>1925.1</v>
      </c>
      <c r="AE248" s="25">
        <v>2</v>
      </c>
      <c r="AF248" s="25">
        <v>2</v>
      </c>
      <c r="AG248" s="24">
        <v>42633.599942129629</v>
      </c>
      <c r="AH248" s="24">
        <v>42626.464583333334</v>
      </c>
      <c r="AI248" s="40"/>
      <c r="AJ248" s="1">
        <v>1</v>
      </c>
      <c r="AS248" s="9">
        <v>19.096392873060605</v>
      </c>
      <c r="AT248" s="9">
        <v>0.34349521485624163</v>
      </c>
      <c r="AU248" s="9">
        <v>1.6598322750211429</v>
      </c>
      <c r="AV248" s="9">
        <v>1.7368686350630949</v>
      </c>
      <c r="AW248" s="9">
        <v>40.272125573752163</v>
      </c>
      <c r="AX248" s="21">
        <v>29.317299999999999</v>
      </c>
      <c r="AY248" s="21">
        <v>1.7368686350630949</v>
      </c>
      <c r="AZ248" s="21">
        <v>40.272125573752163</v>
      </c>
      <c r="BA248" s="21">
        <v>9.8927999999999994</v>
      </c>
      <c r="BB248" s="21">
        <v>50.429000000000002</v>
      </c>
      <c r="BC248" s="9">
        <v>2041.7</v>
      </c>
      <c r="BD248" s="9">
        <v>1925.1</v>
      </c>
      <c r="BE248" s="29">
        <v>7.9667497231422093</v>
      </c>
      <c r="BF248" s="7">
        <v>448.34182212756463</v>
      </c>
      <c r="BG248" s="7">
        <v>20.320744642961518</v>
      </c>
      <c r="BH248" s="7">
        <v>1815.2895396398712</v>
      </c>
      <c r="BI248" s="7">
        <v>89.489715717167087</v>
      </c>
      <c r="BJ248" s="2">
        <v>2.1810105503200226</v>
      </c>
      <c r="BK248" s="2">
        <v>1.368791708643925</v>
      </c>
      <c r="BL248" s="7">
        <v>14.988657012147307</v>
      </c>
      <c r="BM248" s="2">
        <v>1022.7661573005312</v>
      </c>
    </row>
    <row r="249" spans="1:65" x14ac:dyDescent="0.25">
      <c r="A249" s="1">
        <v>4180</v>
      </c>
      <c r="B249" s="55" t="s">
        <v>514</v>
      </c>
      <c r="C249" s="56">
        <v>42100</v>
      </c>
      <c r="D249" s="28" t="s">
        <v>95</v>
      </c>
      <c r="E249" s="54">
        <v>-122.60522</v>
      </c>
      <c r="F249" s="54">
        <v>47.896320000000003</v>
      </c>
      <c r="G249" s="54">
        <v>8</v>
      </c>
      <c r="H249" s="54">
        <v>5</v>
      </c>
      <c r="I249" s="54" t="str">
        <f t="shared" si="9"/>
        <v>8_5</v>
      </c>
      <c r="J249" s="52">
        <v>30.298999999999999</v>
      </c>
      <c r="K249" s="52">
        <v>30.042999999999999</v>
      </c>
      <c r="L249" s="28">
        <v>10.0722</v>
      </c>
      <c r="M249" s="28">
        <v>29.146699999999999</v>
      </c>
      <c r="N249" s="4">
        <v>22.374643539728709</v>
      </c>
      <c r="O249" s="4">
        <v>290.42462378369805</v>
      </c>
      <c r="P249" s="85">
        <v>2</v>
      </c>
      <c r="Q249" s="71">
        <v>19.513158760747402</v>
      </c>
      <c r="R249" s="71">
        <v>0.31474166831833911</v>
      </c>
      <c r="S249" s="71">
        <v>1.1786548305882352</v>
      </c>
      <c r="T249" s="71">
        <v>1.58452912333564</v>
      </c>
      <c r="U249" s="71">
        <v>39.069679368996532</v>
      </c>
      <c r="V249" s="48"/>
      <c r="W249" s="48">
        <v>0.11</v>
      </c>
      <c r="X249" s="48"/>
      <c r="Y249" s="48">
        <f t="shared" si="10"/>
        <v>0.11</v>
      </c>
      <c r="Z249" s="48">
        <v>0</v>
      </c>
      <c r="AA249" s="48"/>
      <c r="AB249" s="48">
        <f t="shared" si="11"/>
        <v>0</v>
      </c>
      <c r="AC249" s="32">
        <v>2032.2</v>
      </c>
      <c r="AD249" s="32">
        <v>1921</v>
      </c>
      <c r="AE249" s="25">
        <v>2</v>
      </c>
      <c r="AF249" s="25">
        <v>2</v>
      </c>
      <c r="AG249" s="24">
        <v>42633.607546296298</v>
      </c>
      <c r="AH249" s="24">
        <v>42626.474999999999</v>
      </c>
      <c r="AI249" s="40"/>
      <c r="AJ249" s="1">
        <v>1</v>
      </c>
      <c r="AS249" s="9">
        <v>19.134702189324326</v>
      </c>
      <c r="AT249" s="9">
        <v>0.30863727209340031</v>
      </c>
      <c r="AU249" s="9">
        <v>1.1557948891740863</v>
      </c>
      <c r="AV249" s="9">
        <v>1.5537972737827155</v>
      </c>
      <c r="AW249" s="9">
        <v>38.311925225657468</v>
      </c>
      <c r="AX249" s="21">
        <v>29.146699999999999</v>
      </c>
      <c r="AY249" s="21">
        <v>1.5537972737827155</v>
      </c>
      <c r="AZ249" s="21">
        <v>38.311925225657468</v>
      </c>
      <c r="BA249" s="21">
        <v>10.0722</v>
      </c>
      <c r="BB249" s="21">
        <v>30.298999999999999</v>
      </c>
      <c r="BC249" s="9">
        <v>2032.2</v>
      </c>
      <c r="BD249" s="9">
        <v>1921</v>
      </c>
      <c r="BE249" s="29">
        <v>7.9520839583230361</v>
      </c>
      <c r="BF249" s="7">
        <v>465.29346971643855</v>
      </c>
      <c r="BG249" s="7">
        <v>20.984593069580832</v>
      </c>
      <c r="BH249" s="7">
        <v>1813.4753865964408</v>
      </c>
      <c r="BI249" s="7">
        <v>86.540020333978347</v>
      </c>
      <c r="BJ249" s="2">
        <v>2.1191475990759621</v>
      </c>
      <c r="BK249" s="2">
        <v>1.3292967632701</v>
      </c>
      <c r="BL249" s="7">
        <v>15.228362417445449</v>
      </c>
      <c r="BM249" s="2">
        <v>1022.5128789295137</v>
      </c>
    </row>
    <row r="250" spans="1:65" x14ac:dyDescent="0.25">
      <c r="A250" s="1">
        <v>4181</v>
      </c>
      <c r="B250" s="55" t="s">
        <v>514</v>
      </c>
      <c r="C250" s="56">
        <v>42100</v>
      </c>
      <c r="D250" s="28" t="s">
        <v>96</v>
      </c>
      <c r="E250" s="54">
        <v>-122.6053</v>
      </c>
      <c r="F250" s="54">
        <v>47.896380000000001</v>
      </c>
      <c r="G250" s="54">
        <v>8</v>
      </c>
      <c r="H250" s="54">
        <v>6</v>
      </c>
      <c r="I250" s="54" t="str">
        <f t="shared" si="9"/>
        <v>8_6</v>
      </c>
      <c r="J250" s="52">
        <v>20.446999999999999</v>
      </c>
      <c r="K250" s="52">
        <v>20.274000000000001</v>
      </c>
      <c r="L250" s="28">
        <v>10.2456</v>
      </c>
      <c r="M250" s="28">
        <v>28.993600000000001</v>
      </c>
      <c r="N250" s="4">
        <v>22.227668947903226</v>
      </c>
      <c r="O250" s="4">
        <v>321.19084681928524</v>
      </c>
      <c r="P250" s="85">
        <v>2</v>
      </c>
      <c r="Q250" s="71">
        <v>19.552396619017298</v>
      </c>
      <c r="R250" s="71">
        <v>0.27651022250519031</v>
      </c>
      <c r="S250" s="71">
        <v>0.7745163988235293</v>
      </c>
      <c r="T250" s="71">
        <v>1.3057823498408305</v>
      </c>
      <c r="U250" s="71">
        <v>36.889108666297574</v>
      </c>
      <c r="V250" s="48"/>
      <c r="W250" s="48">
        <v>0.15</v>
      </c>
      <c r="X250" s="48"/>
      <c r="Y250" s="48">
        <f t="shared" si="10"/>
        <v>0.15</v>
      </c>
      <c r="Z250" s="48">
        <v>-0.01</v>
      </c>
      <c r="AA250" s="48"/>
      <c r="AB250" s="48">
        <f t="shared" si="11"/>
        <v>-0.01</v>
      </c>
      <c r="AC250" s="32">
        <v>2031.5</v>
      </c>
      <c r="AD250" s="32">
        <v>1890.9</v>
      </c>
      <c r="AE250" s="25">
        <v>2</v>
      </c>
      <c r="AF250" s="25">
        <v>2</v>
      </c>
      <c r="AG250" s="24">
        <v>42633.63009259259</v>
      </c>
      <c r="AH250" s="24">
        <v>42626.484722222223</v>
      </c>
      <c r="AI250" s="40"/>
      <c r="AJ250" s="1">
        <v>1</v>
      </c>
      <c r="AS250" s="9">
        <v>19.175359739596555</v>
      </c>
      <c r="AT250" s="9">
        <v>0.2711781625305123</v>
      </c>
      <c r="AU250" s="9">
        <v>0.75958108159553361</v>
      </c>
      <c r="AV250" s="9">
        <v>1.2806024134893033</v>
      </c>
      <c r="AW250" s="9">
        <v>36.177760861362728</v>
      </c>
      <c r="AX250" s="21">
        <v>28.993600000000001</v>
      </c>
      <c r="AY250" s="21">
        <v>1.2806024134893033</v>
      </c>
      <c r="AZ250" s="21">
        <v>36.177760861362728</v>
      </c>
      <c r="BA250" s="21">
        <v>10.2456</v>
      </c>
      <c r="BB250" s="21">
        <v>20.446999999999999</v>
      </c>
      <c r="BC250" s="9">
        <v>2031.5</v>
      </c>
      <c r="BD250" s="9">
        <v>1890.9</v>
      </c>
      <c r="BE250" s="29">
        <v>8.0399098513826033</v>
      </c>
      <c r="BF250" s="7">
        <v>372.27418023936889</v>
      </c>
      <c r="BG250" s="7">
        <v>16.708177994233235</v>
      </c>
      <c r="BH250" s="7">
        <v>1770.5406393177136</v>
      </c>
      <c r="BI250" s="7">
        <v>103.65118268805311</v>
      </c>
      <c r="BJ250" s="2">
        <v>2.5451360712317586</v>
      </c>
      <c r="BK250" s="2">
        <v>1.5959706806587648</v>
      </c>
      <c r="BL250" s="7">
        <v>13.802308277432372</v>
      </c>
      <c r="BM250" s="2">
        <v>1022.32091652781</v>
      </c>
    </row>
    <row r="251" spans="1:65" x14ac:dyDescent="0.25">
      <c r="A251" s="1">
        <v>4182</v>
      </c>
      <c r="B251" s="55" t="s">
        <v>514</v>
      </c>
      <c r="C251" s="56">
        <v>42100</v>
      </c>
      <c r="D251" s="28" t="s">
        <v>97</v>
      </c>
      <c r="E251" s="54">
        <v>-122.60542</v>
      </c>
      <c r="F251" s="54">
        <v>47.896459999999998</v>
      </c>
      <c r="G251" s="54">
        <v>8</v>
      </c>
      <c r="H251" s="54">
        <v>7</v>
      </c>
      <c r="I251" s="54" t="str">
        <f t="shared" si="9"/>
        <v>8_7</v>
      </c>
      <c r="J251" s="52">
        <v>10.457000000000001</v>
      </c>
      <c r="K251" s="52">
        <v>10.37</v>
      </c>
      <c r="L251" s="28">
        <v>10.212199999999999</v>
      </c>
      <c r="M251" s="28">
        <v>29.015599999999999</v>
      </c>
      <c r="N251" s="4">
        <v>22.250161829685112</v>
      </c>
      <c r="O251" s="4">
        <v>316.74298903178777</v>
      </c>
      <c r="P251" s="85">
        <v>2</v>
      </c>
      <c r="Q251" s="71">
        <v>19.547124989010381</v>
      </c>
      <c r="R251" s="71">
        <v>0.28278745943252598</v>
      </c>
      <c r="S251" s="71">
        <v>0.90121524705882361</v>
      </c>
      <c r="T251" s="71">
        <v>1.4119773358339098</v>
      </c>
      <c r="U251" s="71">
        <v>37.747738618131486</v>
      </c>
      <c r="V251" s="48"/>
      <c r="W251" s="48">
        <v>0.12</v>
      </c>
      <c r="X251" s="48"/>
      <c r="Y251" s="48">
        <f t="shared" si="10"/>
        <v>0.12</v>
      </c>
      <c r="Z251" s="48">
        <v>0.02</v>
      </c>
      <c r="AA251" s="48"/>
      <c r="AB251" s="48">
        <f t="shared" si="11"/>
        <v>0.02</v>
      </c>
      <c r="AC251" s="32">
        <v>2030.9</v>
      </c>
      <c r="AD251" s="32">
        <v>1895.6</v>
      </c>
      <c r="AE251" s="25">
        <v>2</v>
      </c>
      <c r="AF251" s="25">
        <v>2</v>
      </c>
      <c r="AG251" s="24">
        <v>42633.637557870374</v>
      </c>
      <c r="AH251" s="24">
        <v>42626.494444444441</v>
      </c>
      <c r="AI251" s="40"/>
      <c r="AJ251" s="1">
        <v>1</v>
      </c>
      <c r="AS251" s="9">
        <v>19.169876467596183</v>
      </c>
      <c r="AT251" s="9">
        <v>0.27732982046999949</v>
      </c>
      <c r="AU251" s="9">
        <v>0.88382229952203673</v>
      </c>
      <c r="AV251" s="9">
        <v>1.384726967172883</v>
      </c>
      <c r="AW251" s="9">
        <v>37.019228487438312</v>
      </c>
      <c r="AX251" s="21">
        <v>29.015599999999999</v>
      </c>
      <c r="AY251" s="21">
        <v>1.384726967172883</v>
      </c>
      <c r="AZ251" s="21">
        <v>37.019228487438312</v>
      </c>
      <c r="BA251" s="21">
        <v>10.212199999999999</v>
      </c>
      <c r="BB251" s="21">
        <v>10.457000000000001</v>
      </c>
      <c r="BC251" s="9">
        <v>2030.9</v>
      </c>
      <c r="BD251" s="9">
        <v>1895.6</v>
      </c>
      <c r="BE251" s="29">
        <v>8.0251731832054105</v>
      </c>
      <c r="BF251" s="7">
        <v>386.9488914659965</v>
      </c>
      <c r="BG251" s="7">
        <v>17.383767148235581</v>
      </c>
      <c r="BH251" s="7">
        <v>1777.7580516228261</v>
      </c>
      <c r="BI251" s="7">
        <v>100.45818122893813</v>
      </c>
      <c r="BJ251" s="2">
        <v>2.4709226032852531</v>
      </c>
      <c r="BK251" s="2">
        <v>1.5492768187231392</v>
      </c>
      <c r="BL251" s="7">
        <v>14.044993903792031</v>
      </c>
      <c r="BM251" s="2">
        <v>1022.297860840603</v>
      </c>
    </row>
    <row r="252" spans="1:65" x14ac:dyDescent="0.25">
      <c r="A252" s="1">
        <v>4183</v>
      </c>
      <c r="B252" s="55" t="s">
        <v>514</v>
      </c>
      <c r="C252" s="56">
        <v>42100</v>
      </c>
      <c r="D252" s="28" t="s">
        <v>98</v>
      </c>
      <c r="E252" s="54">
        <v>-122.60550000000001</v>
      </c>
      <c r="F252" s="54">
        <v>47.896540000000002</v>
      </c>
      <c r="G252" s="54">
        <v>8</v>
      </c>
      <c r="H252" s="54">
        <v>9</v>
      </c>
      <c r="I252" s="54" t="str">
        <f t="shared" si="9"/>
        <v>8_9</v>
      </c>
      <c r="J252" s="52">
        <v>5.3760000000000003</v>
      </c>
      <c r="K252" s="52">
        <v>5.3310000000000004</v>
      </c>
      <c r="L252" s="28">
        <v>10.2257</v>
      </c>
      <c r="M252" s="28">
        <v>29.0076</v>
      </c>
      <c r="N252" s="4">
        <v>22.241766163850684</v>
      </c>
      <c r="O252" s="4">
        <v>317.47847142176596</v>
      </c>
      <c r="P252" s="85">
        <v>2</v>
      </c>
      <c r="Q252" s="71">
        <v>19.557676075432525</v>
      </c>
      <c r="R252" s="71">
        <v>0.27324117439446366</v>
      </c>
      <c r="S252" s="71">
        <v>0.81428629411764708</v>
      </c>
      <c r="T252" s="71">
        <v>1.3568919107266437</v>
      </c>
      <c r="U252" s="71">
        <v>37.117605857439443</v>
      </c>
      <c r="V252" s="48"/>
      <c r="W252" s="48">
        <v>0.13</v>
      </c>
      <c r="X252" s="48"/>
      <c r="Y252" s="48">
        <f t="shared" si="10"/>
        <v>0.13</v>
      </c>
      <c r="Z252" s="48">
        <v>0.01</v>
      </c>
      <c r="AA252" s="48"/>
      <c r="AB252" s="48">
        <f t="shared" si="11"/>
        <v>0.01</v>
      </c>
      <c r="AC252" s="32">
        <v>2030.2</v>
      </c>
      <c r="AD252" s="32">
        <v>1891</v>
      </c>
      <c r="AE252" s="25">
        <v>2</v>
      </c>
      <c r="AF252" s="25">
        <v>2</v>
      </c>
      <c r="AG252" s="24">
        <v>42633.644375000003</v>
      </c>
      <c r="AH252" s="24">
        <v>42626.506249999999</v>
      </c>
      <c r="AI252" s="40"/>
      <c r="AJ252" s="1">
        <v>1</v>
      </c>
      <c r="AS252" s="9">
        <v>19.180337910863255</v>
      </c>
      <c r="AT252" s="9">
        <v>0.26796936588137177</v>
      </c>
      <c r="AU252" s="9">
        <v>0.79857577235262855</v>
      </c>
      <c r="AV252" s="9">
        <v>1.3307125680921861</v>
      </c>
      <c r="AW252" s="9">
        <v>36.401473265129802</v>
      </c>
      <c r="AX252" s="21">
        <v>29.0076</v>
      </c>
      <c r="AY252" s="21">
        <v>1.3307125680921861</v>
      </c>
      <c r="AZ252" s="21">
        <v>36.401473265129802</v>
      </c>
      <c r="BA252" s="21">
        <v>10.2257</v>
      </c>
      <c r="BB252" s="21">
        <v>5.3760000000000003</v>
      </c>
      <c r="BC252" s="9">
        <v>2030.2</v>
      </c>
      <c r="BD252" s="9">
        <v>1891</v>
      </c>
      <c r="BE252" s="29">
        <v>8.0366440029281403</v>
      </c>
      <c r="BF252" s="7">
        <v>375.75608963409468</v>
      </c>
      <c r="BG252" s="7">
        <v>16.874178429832963</v>
      </c>
      <c r="BH252" s="7">
        <v>1771.353286938848</v>
      </c>
      <c r="BI252" s="7">
        <v>102.77253463131899</v>
      </c>
      <c r="BJ252" s="2">
        <v>2.5303410681047303</v>
      </c>
      <c r="BK252" s="2">
        <v>1.5864303228224541</v>
      </c>
      <c r="BL252" s="7">
        <v>13.861453320775849</v>
      </c>
      <c r="BM252" s="2">
        <v>1022.2662886452314</v>
      </c>
    </row>
    <row r="253" spans="1:65" x14ac:dyDescent="0.25">
      <c r="A253" s="1">
        <v>4184</v>
      </c>
      <c r="B253" s="55" t="s">
        <v>514</v>
      </c>
      <c r="C253" s="56">
        <v>42100</v>
      </c>
      <c r="D253" s="28" t="s">
        <v>99</v>
      </c>
      <c r="E253" s="54">
        <v>-122.60558</v>
      </c>
      <c r="F253" s="54">
        <v>47.896599999999999</v>
      </c>
      <c r="G253" s="54">
        <v>8</v>
      </c>
      <c r="H253" s="54">
        <v>11</v>
      </c>
      <c r="I253" s="54" t="str">
        <f t="shared" si="9"/>
        <v>8_11</v>
      </c>
      <c r="J253" s="52">
        <v>2.9140000000000001</v>
      </c>
      <c r="K253" s="52">
        <v>2.89</v>
      </c>
      <c r="L253" s="28">
        <v>10.2272</v>
      </c>
      <c r="M253" s="28">
        <v>29.006699999999999</v>
      </c>
      <c r="N253" s="4">
        <v>22.240824570837503</v>
      </c>
      <c r="O253" s="4">
        <v>318.4931408568109</v>
      </c>
      <c r="P253" s="85">
        <v>2</v>
      </c>
      <c r="Q253" s="71">
        <v>19.568819842989619</v>
      </c>
      <c r="R253" s="71">
        <v>0.26310140268512117</v>
      </c>
      <c r="S253" s="71">
        <v>0.73717362352941174</v>
      </c>
      <c r="T253" s="71">
        <v>1.2481831909896193</v>
      </c>
      <c r="U253" s="71">
        <v>35.993190795986159</v>
      </c>
      <c r="V253" s="48"/>
      <c r="W253" s="48">
        <v>0.12</v>
      </c>
      <c r="X253" s="48"/>
      <c r="Y253" s="48">
        <f t="shared" si="10"/>
        <v>0.12</v>
      </c>
      <c r="Z253" s="48">
        <v>0.03</v>
      </c>
      <c r="AA253" s="48"/>
      <c r="AB253" s="48">
        <f t="shared" si="11"/>
        <v>0.03</v>
      </c>
      <c r="AC253" s="32">
        <v>2028.1</v>
      </c>
      <c r="AD253" s="32">
        <v>1882.6</v>
      </c>
      <c r="AE253" s="25">
        <v>2</v>
      </c>
      <c r="AF253" s="25">
        <v>2</v>
      </c>
      <c r="AG253" s="24">
        <v>42633.651446759257</v>
      </c>
      <c r="AH253" s="24">
        <v>42626.517361111109</v>
      </c>
      <c r="AI253" s="40"/>
      <c r="AJ253" s="1">
        <v>1</v>
      </c>
      <c r="AS253" s="9">
        <v>19.191279505808563</v>
      </c>
      <c r="AT253" s="9">
        <v>0.25802539947800213</v>
      </c>
      <c r="AU253" s="9">
        <v>0.72295136686696004</v>
      </c>
      <c r="AV253" s="9">
        <v>1.2241020503500233</v>
      </c>
      <c r="AW253" s="9">
        <v>35.298775828789921</v>
      </c>
      <c r="AX253" s="21">
        <v>29.006699999999999</v>
      </c>
      <c r="AY253" s="21">
        <v>1.2241020503500233</v>
      </c>
      <c r="AZ253" s="21">
        <v>35.298775828789921</v>
      </c>
      <c r="BA253" s="21">
        <v>10.2272</v>
      </c>
      <c r="BB253" s="21">
        <v>2.9140000000000001</v>
      </c>
      <c r="BC253" s="9">
        <v>2028.1</v>
      </c>
      <c r="BD253" s="9">
        <v>1882.6</v>
      </c>
      <c r="BE253" s="29">
        <v>8.0549837342120973</v>
      </c>
      <c r="BF253" s="7">
        <v>358.01045505486809</v>
      </c>
      <c r="BG253" s="7">
        <v>16.07655725645116</v>
      </c>
      <c r="BH253" s="7">
        <v>1760.0182493460291</v>
      </c>
      <c r="BI253" s="7">
        <v>106.50519339751976</v>
      </c>
      <c r="BJ253" s="2">
        <v>2.6234447819546904</v>
      </c>
      <c r="BK253" s="2">
        <v>1.6447540015869753</v>
      </c>
      <c r="BL253" s="7">
        <v>13.568226212919564</v>
      </c>
      <c r="BM253" s="2">
        <v>1022.2541169795381</v>
      </c>
    </row>
    <row r="254" spans="1:65" x14ac:dyDescent="0.25">
      <c r="A254" s="1">
        <v>4235</v>
      </c>
      <c r="B254" s="55" t="s">
        <v>514</v>
      </c>
      <c r="C254" s="56">
        <v>42101</v>
      </c>
      <c r="D254" s="28" t="s">
        <v>101</v>
      </c>
      <c r="E254" s="54">
        <v>-123.02244</v>
      </c>
      <c r="F254" s="54">
        <v>47.357199999999999</v>
      </c>
      <c r="G254" s="54">
        <v>402</v>
      </c>
      <c r="H254" s="54">
        <v>1</v>
      </c>
      <c r="I254" s="54" t="str">
        <f t="shared" si="9"/>
        <v>402_1</v>
      </c>
      <c r="J254" s="52">
        <v>49.238999999999997</v>
      </c>
      <c r="K254" s="52">
        <v>48.823</v>
      </c>
      <c r="L254" s="28">
        <v>10.377000000000001</v>
      </c>
      <c r="M254" s="28">
        <v>29.5306</v>
      </c>
      <c r="N254" s="4">
        <v>22.624469440505663</v>
      </c>
      <c r="O254" s="4">
        <v>81.715119984501925</v>
      </c>
      <c r="P254" s="85">
        <v>2</v>
      </c>
      <c r="Q254" s="71">
        <v>30.932492027437501</v>
      </c>
      <c r="R254" s="71">
        <v>0.1565004320625</v>
      </c>
      <c r="S254" s="71">
        <v>0</v>
      </c>
      <c r="T254" s="71">
        <v>3.5695571800000003</v>
      </c>
      <c r="U254" s="71">
        <v>82.720876299687504</v>
      </c>
      <c r="V254" s="48"/>
      <c r="W254" s="48">
        <v>2.4900000000000002</v>
      </c>
      <c r="X254" s="48"/>
      <c r="Y254" s="48">
        <f t="shared" si="10"/>
        <v>2.4900000000000002</v>
      </c>
      <c r="Z254" s="48">
        <v>1.39</v>
      </c>
      <c r="AA254" s="48"/>
      <c r="AB254" s="48">
        <f t="shared" si="11"/>
        <v>1.39</v>
      </c>
      <c r="AC254" s="32">
        <v>2048.1999999999998</v>
      </c>
      <c r="AD254" s="32">
        <v>2111.4</v>
      </c>
      <c r="AE254" s="25">
        <v>2</v>
      </c>
      <c r="AF254" s="25">
        <v>2</v>
      </c>
      <c r="AG254" s="24">
        <v>42635.523518518516</v>
      </c>
      <c r="AH254" s="24">
        <v>42627.45416666667</v>
      </c>
      <c r="AI254" s="44">
        <v>1</v>
      </c>
      <c r="AJ254" s="14">
        <v>1</v>
      </c>
      <c r="AK254" s="32">
        <v>2053.1999999999998</v>
      </c>
      <c r="AL254" s="32">
        <v>2108.9</v>
      </c>
      <c r="AM254" s="25">
        <v>2</v>
      </c>
      <c r="AN254" s="25">
        <v>2</v>
      </c>
      <c r="AO254" s="25"/>
      <c r="AP254" s="25"/>
      <c r="AS254" s="9">
        <v>30.323909681032386</v>
      </c>
      <c r="AT254" s="9">
        <v>0.15342135909050897</v>
      </c>
      <c r="AU254" s="9">
        <v>0</v>
      </c>
      <c r="AV254" s="9">
        <v>3.4993278081697352</v>
      </c>
      <c r="AW254" s="9">
        <v>81.093381659084457</v>
      </c>
      <c r="AX254" s="21">
        <v>29.5306</v>
      </c>
      <c r="AY254" s="21">
        <v>3.4993278081697352</v>
      </c>
      <c r="AZ254" s="21">
        <v>81.093381659084457</v>
      </c>
      <c r="BA254" s="21">
        <v>10.377000000000001</v>
      </c>
      <c r="BB254" s="21">
        <v>49.238999999999997</v>
      </c>
      <c r="BC254" s="9">
        <v>2050.6999999999998</v>
      </c>
      <c r="BD254" s="9">
        <v>2110.15</v>
      </c>
      <c r="BE254" s="29">
        <v>7.3203270615038756</v>
      </c>
      <c r="BF254" s="7">
        <v>2183.3621266058431</v>
      </c>
      <c r="BG254" s="7">
        <v>97.268142360294419</v>
      </c>
      <c r="BH254" s="7">
        <v>1990.1875814727077</v>
      </c>
      <c r="BI254" s="7">
        <v>22.694276166997764</v>
      </c>
      <c r="BJ254" s="2">
        <v>0.55278095324585352</v>
      </c>
      <c r="BK254" s="2">
        <v>0.34745040525552351</v>
      </c>
      <c r="BL254" s="7">
        <v>16.203402011303748</v>
      </c>
      <c r="BM254" s="2">
        <v>1022.8486430048064</v>
      </c>
    </row>
    <row r="255" spans="1:65" x14ac:dyDescent="0.25">
      <c r="A255" s="1">
        <v>4236</v>
      </c>
      <c r="B255" s="55" t="s">
        <v>514</v>
      </c>
      <c r="C255" s="56">
        <v>42101</v>
      </c>
      <c r="D255" s="28" t="s">
        <v>102</v>
      </c>
      <c r="E255" s="54">
        <v>-123.0224</v>
      </c>
      <c r="F255" s="54">
        <v>47.357239999999997</v>
      </c>
      <c r="G255" s="54">
        <v>402</v>
      </c>
      <c r="H255" s="54">
        <v>3</v>
      </c>
      <c r="I255" s="54" t="str">
        <f t="shared" si="9"/>
        <v>402_3</v>
      </c>
      <c r="J255" s="52">
        <v>30.297000000000001</v>
      </c>
      <c r="K255" s="52">
        <v>30.042000000000002</v>
      </c>
      <c r="L255" s="28">
        <v>10.3863</v>
      </c>
      <c r="M255" s="28">
        <v>29.4451</v>
      </c>
      <c r="N255" s="4">
        <v>22.556392120117039</v>
      </c>
      <c r="O255" s="4">
        <v>78.118152755348845</v>
      </c>
      <c r="P255" s="85">
        <v>2</v>
      </c>
      <c r="Q255" s="71">
        <v>30.706755193359378</v>
      </c>
      <c r="R255" s="71">
        <v>8.5104384765624999E-2</v>
      </c>
      <c r="S255" s="71">
        <v>0</v>
      </c>
      <c r="T255" s="71">
        <v>3.5817717</v>
      </c>
      <c r="U255" s="71">
        <v>84.143405732421883</v>
      </c>
      <c r="V255" s="48"/>
      <c r="W255" s="48">
        <v>3.27</v>
      </c>
      <c r="X255" s="48"/>
      <c r="Y255" s="48">
        <f t="shared" si="10"/>
        <v>3.27</v>
      </c>
      <c r="Z255" s="48">
        <v>1.21</v>
      </c>
      <c r="AA255" s="48"/>
      <c r="AB255" s="48">
        <f t="shared" si="11"/>
        <v>1.21</v>
      </c>
      <c r="AC255" s="32">
        <v>2046.8</v>
      </c>
      <c r="AD255" s="32">
        <v>2108.9</v>
      </c>
      <c r="AE255" s="25">
        <v>2</v>
      </c>
      <c r="AF255" s="25">
        <v>2</v>
      </c>
      <c r="AG255" s="24">
        <v>42635.541712962964</v>
      </c>
      <c r="AH255" s="24">
        <v>42627.474999999999</v>
      </c>
      <c r="AI255" s="44">
        <v>1</v>
      </c>
      <c r="AJ255" s="14">
        <v>1</v>
      </c>
      <c r="AK255" s="32">
        <v>2046.7</v>
      </c>
      <c r="AL255" s="32">
        <v>2108.9</v>
      </c>
      <c r="AM255" s="25">
        <v>2</v>
      </c>
      <c r="AN255" s="25">
        <v>2</v>
      </c>
      <c r="AO255" s="25"/>
      <c r="AP255" s="25"/>
      <c r="AS255" s="9">
        <v>30.10452591327163</v>
      </c>
      <c r="AT255" s="9">
        <v>8.3435294298495583E-2</v>
      </c>
      <c r="AU255" s="9">
        <v>0</v>
      </c>
      <c r="AV255" s="9">
        <v>3.511525013928912</v>
      </c>
      <c r="AW255" s="9">
        <v>82.493162248886179</v>
      </c>
      <c r="AX255" s="21">
        <v>29.4451</v>
      </c>
      <c r="AY255" s="21">
        <v>3.511525013928912</v>
      </c>
      <c r="AZ255" s="21">
        <v>82.493162248886179</v>
      </c>
      <c r="BA255" s="21">
        <v>10.3863</v>
      </c>
      <c r="BB255" s="21">
        <v>30.297000000000001</v>
      </c>
      <c r="BC255" s="9">
        <v>2046.75</v>
      </c>
      <c r="BD255" s="9">
        <v>2108.9</v>
      </c>
      <c r="BE255" s="29">
        <v>7.312384472913303</v>
      </c>
      <c r="BF255" s="7">
        <v>2226.1718341717487</v>
      </c>
      <c r="BG255" s="7">
        <v>99.193633803768506</v>
      </c>
      <c r="BH255" s="7">
        <v>1987.5229319865016</v>
      </c>
      <c r="BI255" s="7">
        <v>22.183434209729736</v>
      </c>
      <c r="BJ255" s="2">
        <v>0.54247047280806737</v>
      </c>
      <c r="BK255" s="2">
        <v>0.34080336962462643</v>
      </c>
      <c r="BL255" s="7">
        <v>16.042155375357069</v>
      </c>
      <c r="BM255" s="2">
        <v>1022.6943669593832</v>
      </c>
    </row>
    <row r="256" spans="1:65" x14ac:dyDescent="0.25">
      <c r="A256" s="1">
        <v>4237</v>
      </c>
      <c r="B256" s="55" t="s">
        <v>514</v>
      </c>
      <c r="C256" s="56">
        <v>42101</v>
      </c>
      <c r="D256" s="28" t="s">
        <v>103</v>
      </c>
      <c r="E256" s="54">
        <v>-123.02236000000001</v>
      </c>
      <c r="F256" s="54">
        <v>47.357280000000003</v>
      </c>
      <c r="G256" s="54">
        <v>402</v>
      </c>
      <c r="H256" s="54">
        <v>5</v>
      </c>
      <c r="I256" s="54" t="str">
        <f t="shared" si="9"/>
        <v>402_5</v>
      </c>
      <c r="J256" s="52">
        <v>20.457000000000001</v>
      </c>
      <c r="K256" s="52">
        <v>20.285</v>
      </c>
      <c r="L256" s="28">
        <v>10.452500000000001</v>
      </c>
      <c r="M256" s="28">
        <v>29.215399999999999</v>
      </c>
      <c r="N256" s="4">
        <v>22.366797505164868</v>
      </c>
      <c r="O256" s="4">
        <v>108.51240300167002</v>
      </c>
      <c r="P256" s="85">
        <v>2</v>
      </c>
      <c r="Q256" s="71">
        <v>28.663962969</v>
      </c>
      <c r="R256" s="71">
        <v>0.17745482299999998</v>
      </c>
      <c r="S256" s="71">
        <v>3.5569799999999999E-2</v>
      </c>
      <c r="T256" s="71">
        <v>3.3318661200000004</v>
      </c>
      <c r="U256" s="71">
        <v>78.328939644999991</v>
      </c>
      <c r="V256" s="48"/>
      <c r="W256" s="48">
        <v>0.08</v>
      </c>
      <c r="X256" s="48"/>
      <c r="Y256" s="48">
        <f t="shared" si="10"/>
        <v>0.08</v>
      </c>
      <c r="Z256" s="48">
        <v>0.04</v>
      </c>
      <c r="AA256" s="48"/>
      <c r="AB256" s="48">
        <f t="shared" si="11"/>
        <v>0.04</v>
      </c>
      <c r="AC256" s="32">
        <v>2034.7</v>
      </c>
      <c r="AD256" s="32">
        <v>2090.1</v>
      </c>
      <c r="AE256" s="25">
        <v>2</v>
      </c>
      <c r="AF256" s="25">
        <v>2</v>
      </c>
      <c r="AG256" s="24">
        <v>42635.560081018521</v>
      </c>
      <c r="AH256" s="24">
        <v>42627.499305555553</v>
      </c>
      <c r="AI256" s="44">
        <v>1</v>
      </c>
      <c r="AJ256" s="14">
        <v>1</v>
      </c>
      <c r="AK256" s="32">
        <v>2033.3</v>
      </c>
      <c r="AL256" s="32">
        <v>2084.9</v>
      </c>
      <c r="AM256" s="25">
        <v>2</v>
      </c>
      <c r="AN256" s="25">
        <v>2</v>
      </c>
      <c r="AO256" s="25"/>
      <c r="AP256" s="25"/>
      <c r="AQ256" s="25" t="s">
        <v>464</v>
      </c>
      <c r="AS256" s="9">
        <v>28.106592695387054</v>
      </c>
      <c r="AT256" s="9">
        <v>0.17400421697750351</v>
      </c>
      <c r="AU256" s="9">
        <v>3.4878145842485241E-2</v>
      </c>
      <c r="AV256" s="9">
        <v>3.2670780398257921</v>
      </c>
      <c r="AW256" s="9">
        <v>76.805834742549408</v>
      </c>
      <c r="AX256" s="21">
        <v>29.215399999999999</v>
      </c>
      <c r="AY256" s="21">
        <v>3.2670780398257921</v>
      </c>
      <c r="AZ256" s="21">
        <v>76.805834742549408</v>
      </c>
      <c r="BA256" s="21">
        <v>10.452500000000001</v>
      </c>
      <c r="BB256" s="21">
        <v>20.457000000000001</v>
      </c>
      <c r="BC256" s="9">
        <v>2034</v>
      </c>
      <c r="BD256" s="9">
        <v>2087.5</v>
      </c>
      <c r="BE256" s="29">
        <v>7.3414573196342046</v>
      </c>
      <c r="BF256" s="7">
        <v>2071.2469487487524</v>
      </c>
      <c r="BG256" s="7">
        <v>92.211198021979627</v>
      </c>
      <c r="BH256" s="7">
        <v>1971.8508662692388</v>
      </c>
      <c r="BI256" s="7">
        <v>23.437935708781438</v>
      </c>
      <c r="BJ256" s="2">
        <v>0.57491646537165331</v>
      </c>
      <c r="BK256" s="2">
        <v>0.36091191529141231</v>
      </c>
      <c r="BL256" s="7">
        <v>16.552708512890007</v>
      </c>
      <c r="BM256" s="2">
        <v>1022.459975619281</v>
      </c>
    </row>
    <row r="257" spans="1:65" x14ac:dyDescent="0.25">
      <c r="A257" s="1">
        <v>4238</v>
      </c>
      <c r="B257" s="55" t="s">
        <v>514</v>
      </c>
      <c r="C257" s="56">
        <v>42101</v>
      </c>
      <c r="D257" s="28" t="s">
        <v>104</v>
      </c>
      <c r="E257" s="54">
        <v>-123.02231999999999</v>
      </c>
      <c r="F257" s="54">
        <v>47.357300000000002</v>
      </c>
      <c r="G257" s="54">
        <v>402</v>
      </c>
      <c r="H257" s="54">
        <v>7</v>
      </c>
      <c r="I257" s="54" t="str">
        <f t="shared" si="9"/>
        <v>402_7</v>
      </c>
      <c r="J257" s="52">
        <v>10.45</v>
      </c>
      <c r="K257" s="52">
        <v>10.363</v>
      </c>
      <c r="L257" s="28">
        <v>10.8263</v>
      </c>
      <c r="M257" s="28">
        <v>28.446899999999999</v>
      </c>
      <c r="N257" s="4">
        <v>21.707624530054659</v>
      </c>
      <c r="O257" s="4">
        <v>258.29820248900973</v>
      </c>
      <c r="P257" s="85">
        <v>2</v>
      </c>
      <c r="Q257" s="71">
        <v>7.7854174206093756</v>
      </c>
      <c r="R257" s="71">
        <v>7.1425500515625004E-2</v>
      </c>
      <c r="S257" s="71">
        <v>0.39417519500000003</v>
      </c>
      <c r="T257" s="71">
        <v>1.4470130800000001</v>
      </c>
      <c r="U257" s="71">
        <v>38.018816318671874</v>
      </c>
      <c r="V257" s="48"/>
      <c r="W257" s="48">
        <v>0.31</v>
      </c>
      <c r="X257" s="48"/>
      <c r="Y257" s="48">
        <f t="shared" si="10"/>
        <v>0.31</v>
      </c>
      <c r="Z257" s="48">
        <v>0.04</v>
      </c>
      <c r="AA257" s="48"/>
      <c r="AB257" s="48">
        <f t="shared" si="11"/>
        <v>0.04</v>
      </c>
      <c r="AC257" s="32">
        <v>1993.5</v>
      </c>
      <c r="AD257" s="32">
        <v>1950</v>
      </c>
      <c r="AE257" s="25">
        <v>6</v>
      </c>
      <c r="AF257" s="25">
        <v>2</v>
      </c>
      <c r="AG257" s="24">
        <v>42635.574108796296</v>
      </c>
      <c r="AH257" s="24">
        <v>42627.520833333336</v>
      </c>
      <c r="AI257" s="44">
        <v>1</v>
      </c>
      <c r="AJ257" s="14">
        <v>1</v>
      </c>
      <c r="AK257" s="32">
        <v>1986</v>
      </c>
      <c r="AL257" s="25">
        <v>1914.8</v>
      </c>
      <c r="AM257" s="25">
        <v>2</v>
      </c>
      <c r="AN257" s="25">
        <v>2</v>
      </c>
      <c r="AO257" s="25"/>
      <c r="AP257" s="25"/>
      <c r="AS257" s="9">
        <v>7.6383897618992265</v>
      </c>
      <c r="AT257" s="9">
        <v>7.007662947305078E-2</v>
      </c>
      <c r="AU257" s="9">
        <v>0.38673119387437632</v>
      </c>
      <c r="AV257" s="9">
        <v>1.4196862285569198</v>
      </c>
      <c r="AW257" s="9">
        <v>37.300830724801429</v>
      </c>
      <c r="AX257" s="21">
        <v>28.446899999999999</v>
      </c>
      <c r="AY257" s="21">
        <v>1.4196862285569198</v>
      </c>
      <c r="AZ257" s="21">
        <v>37.300830724801429</v>
      </c>
      <c r="BA257" s="21">
        <v>10.8263</v>
      </c>
      <c r="BB257" s="21">
        <v>10.45</v>
      </c>
      <c r="BC257" s="9">
        <v>1989.75</v>
      </c>
      <c r="BD257" s="9">
        <v>1932.4</v>
      </c>
      <c r="BE257" s="29">
        <v>7.7696823643564183</v>
      </c>
      <c r="BF257" s="7">
        <v>727.6490619321213</v>
      </c>
      <c r="BG257" s="7">
        <v>32.141263907735301</v>
      </c>
      <c r="BH257" s="7">
        <v>1841.9284276842786</v>
      </c>
      <c r="BI257" s="7">
        <v>58.330308407985946</v>
      </c>
      <c r="BJ257" s="2">
        <v>1.4397317302347024</v>
      </c>
      <c r="BK257" s="2">
        <v>0.90189357741627973</v>
      </c>
      <c r="BL257" s="7">
        <v>17.877143227337374</v>
      </c>
      <c r="BM257" s="2">
        <v>1021.7552063128625</v>
      </c>
    </row>
    <row r="258" spans="1:65" x14ac:dyDescent="0.25">
      <c r="A258" s="1">
        <v>4239</v>
      </c>
      <c r="B258" s="55" t="s">
        <v>514</v>
      </c>
      <c r="C258" s="56">
        <v>42101</v>
      </c>
      <c r="D258" s="28" t="s">
        <v>105</v>
      </c>
      <c r="E258" s="54">
        <v>-123.02231999999999</v>
      </c>
      <c r="F258" s="54">
        <v>47.357320000000001</v>
      </c>
      <c r="G258" s="54">
        <v>402</v>
      </c>
      <c r="H258" s="54">
        <v>9</v>
      </c>
      <c r="I258" s="54" t="str">
        <f t="shared" ref="I258:I321" si="12">G258&amp;"_"&amp;H258</f>
        <v>402_9</v>
      </c>
      <c r="J258" s="52">
        <v>5.4470000000000001</v>
      </c>
      <c r="K258" s="52">
        <v>5.4009999999999998</v>
      </c>
      <c r="L258" s="28">
        <v>11.4474</v>
      </c>
      <c r="M258" s="28">
        <v>27.8507</v>
      </c>
      <c r="N258" s="4">
        <v>21.140185083433039</v>
      </c>
      <c r="O258" s="4">
        <v>465.61606921348039</v>
      </c>
      <c r="P258" s="85">
        <v>2</v>
      </c>
      <c r="Q258" s="71">
        <v>0.79616550693749999</v>
      </c>
      <c r="R258" s="71">
        <v>0</v>
      </c>
      <c r="S258" s="71">
        <v>0</v>
      </c>
      <c r="T258" s="71">
        <v>0.59351086000000008</v>
      </c>
      <c r="U258" s="71">
        <v>27.416253184687498</v>
      </c>
      <c r="V258" s="48"/>
      <c r="W258" s="48">
        <v>0.1</v>
      </c>
      <c r="X258" s="48"/>
      <c r="Y258" s="48">
        <f t="shared" ref="Y258:Y321" si="13">IFERROR(AVERAGE(W258:X258),"")</f>
        <v>0.1</v>
      </c>
      <c r="Z258" s="48">
        <v>0.02</v>
      </c>
      <c r="AA258" s="48"/>
      <c r="AB258" s="48">
        <f t="shared" ref="AB258:AB321" si="14">IFERROR(AVERAGE(Z258:AA258),"")</f>
        <v>0.02</v>
      </c>
      <c r="AC258" s="32">
        <v>1933.4</v>
      </c>
      <c r="AD258" s="25">
        <v>1705.1</v>
      </c>
      <c r="AE258" s="25">
        <v>2</v>
      </c>
      <c r="AF258" s="25">
        <v>2</v>
      </c>
      <c r="AG258" s="24">
        <v>42635.592766203707</v>
      </c>
      <c r="AH258" s="24">
        <v>42627.544444444444</v>
      </c>
      <c r="AI258" s="44">
        <v>1</v>
      </c>
      <c r="AJ258" s="14">
        <v>1</v>
      </c>
      <c r="AK258" s="32">
        <v>1933.4</v>
      </c>
      <c r="AL258" s="25">
        <v>1692.4</v>
      </c>
      <c r="AM258" s="25">
        <v>2</v>
      </c>
      <c r="AN258" s="25">
        <v>2</v>
      </c>
      <c r="AO258" s="25"/>
      <c r="AP258" s="25"/>
      <c r="AS258" s="9">
        <v>0.78147602964442076</v>
      </c>
      <c r="AT258" s="9">
        <v>0</v>
      </c>
      <c r="AU258" s="9">
        <v>0</v>
      </c>
      <c r="AV258" s="9">
        <v>0.58256041788062007</v>
      </c>
      <c r="AW258" s="9">
        <v>26.910415610579438</v>
      </c>
      <c r="AX258" s="21">
        <v>27.8507</v>
      </c>
      <c r="AY258" s="21">
        <v>0.58256041788062007</v>
      </c>
      <c r="AZ258" s="21">
        <v>26.910415610579438</v>
      </c>
      <c r="BA258" s="21">
        <v>11.4474</v>
      </c>
      <c r="BB258" s="21">
        <v>5.4470000000000001</v>
      </c>
      <c r="BC258" s="9">
        <v>1933.4</v>
      </c>
      <c r="BD258" s="9">
        <v>1698.75</v>
      </c>
      <c r="BE258" s="29">
        <v>8.2870711013712448</v>
      </c>
      <c r="BF258" s="7">
        <v>185.22225902494165</v>
      </c>
      <c r="BG258" s="7">
        <v>8.0451802252101174</v>
      </c>
      <c r="BH258" s="7">
        <v>1529.9256910711722</v>
      </c>
      <c r="BI258" s="7">
        <v>160.77912870361763</v>
      </c>
      <c r="BJ258" s="2">
        <v>3.9869477237242741</v>
      </c>
      <c r="BK258" s="2">
        <v>2.4947330115067747</v>
      </c>
      <c r="BL258" s="7">
        <v>10.236464930833202</v>
      </c>
      <c r="BM258" s="2">
        <v>1021.1649451593237</v>
      </c>
    </row>
    <row r="259" spans="1:65" x14ac:dyDescent="0.25">
      <c r="A259" s="1">
        <v>4240</v>
      </c>
      <c r="B259" s="55" t="s">
        <v>514</v>
      </c>
      <c r="C259" s="56">
        <v>42101</v>
      </c>
      <c r="D259" s="28" t="s">
        <v>106</v>
      </c>
      <c r="E259" s="54">
        <v>-123.0223</v>
      </c>
      <c r="F259" s="54">
        <v>47.357340000000001</v>
      </c>
      <c r="G259" s="54">
        <v>402</v>
      </c>
      <c r="H259" s="54">
        <v>12</v>
      </c>
      <c r="I259" s="54" t="str">
        <f t="shared" si="12"/>
        <v>402_12</v>
      </c>
      <c r="J259" s="52">
        <v>2.9790000000000001</v>
      </c>
      <c r="K259" s="52">
        <v>2.9540000000000002</v>
      </c>
      <c r="L259" s="28">
        <v>11.968500000000001</v>
      </c>
      <c r="M259" s="28">
        <v>24.1205</v>
      </c>
      <c r="N259" s="4">
        <v>18.162238452728388</v>
      </c>
      <c r="O259" s="4">
        <v>400.25575545420162</v>
      </c>
      <c r="P259" s="85">
        <v>2</v>
      </c>
      <c r="Q259" s="71">
        <v>0.78948622548437497</v>
      </c>
      <c r="R259" s="71">
        <v>0</v>
      </c>
      <c r="S259" s="71">
        <v>0</v>
      </c>
      <c r="T259" s="71">
        <v>0.50136246000000007</v>
      </c>
      <c r="U259" s="71">
        <v>43.049994118046875</v>
      </c>
      <c r="V259" s="48"/>
      <c r="W259" s="48">
        <v>0.05</v>
      </c>
      <c r="X259" s="48"/>
      <c r="Y259" s="48">
        <f t="shared" si="13"/>
        <v>0.05</v>
      </c>
      <c r="Z259" s="48">
        <v>0.01</v>
      </c>
      <c r="AA259" s="48"/>
      <c r="AB259" s="48">
        <f t="shared" si="14"/>
        <v>0.01</v>
      </c>
      <c r="AC259" s="32">
        <v>1767.4</v>
      </c>
      <c r="AD259" s="25">
        <v>1572.3</v>
      </c>
      <c r="AE259" s="25">
        <v>2</v>
      </c>
      <c r="AF259" s="25">
        <v>2</v>
      </c>
      <c r="AG259" s="24">
        <v>42635.627106481479</v>
      </c>
      <c r="AH259" s="24">
        <v>42628.441666666666</v>
      </c>
      <c r="AI259" s="44">
        <v>1</v>
      </c>
      <c r="AJ259" s="14">
        <v>1</v>
      </c>
      <c r="AK259" s="32">
        <v>1729.8</v>
      </c>
      <c r="AL259" s="25">
        <v>1561.9</v>
      </c>
      <c r="AM259" s="25">
        <v>2</v>
      </c>
      <c r="AN259" s="25">
        <v>2</v>
      </c>
      <c r="AO259" s="25"/>
      <c r="AP259" s="25"/>
      <c r="AS259" s="9">
        <v>0.77707210252175152</v>
      </c>
      <c r="AT259" s="9">
        <v>0</v>
      </c>
      <c r="AU259" s="9">
        <v>0</v>
      </c>
      <c r="AV259" s="9">
        <v>0.49347888328089418</v>
      </c>
      <c r="AW259" s="9">
        <v>42.373062838854814</v>
      </c>
      <c r="AX259" s="21">
        <v>24.1205</v>
      </c>
      <c r="AY259" s="21">
        <v>0.49347888328089418</v>
      </c>
      <c r="AZ259" s="21">
        <v>42.373062838854814</v>
      </c>
      <c r="BA259" s="21">
        <v>11.968500000000001</v>
      </c>
      <c r="BB259" s="21">
        <v>2.9790000000000001</v>
      </c>
      <c r="BC259" s="9">
        <v>1748.6</v>
      </c>
      <c r="BD259" s="9">
        <v>1567.1</v>
      </c>
      <c r="BE259" s="29">
        <v>8.2444049395094137</v>
      </c>
      <c r="BF259" s="7">
        <v>197.33626012078366</v>
      </c>
      <c r="BG259" s="7">
        <v>8.609470920056312</v>
      </c>
      <c r="BH259" s="7">
        <v>1432.8406110360133</v>
      </c>
      <c r="BI259" s="7">
        <v>125.64991804393021</v>
      </c>
      <c r="BJ259" s="2">
        <v>3.1823519514676231</v>
      </c>
      <c r="BK259" s="2">
        <v>1.9612858314316524</v>
      </c>
      <c r="BL259" s="7">
        <v>11.220668921210359</v>
      </c>
      <c r="BM259" s="2">
        <v>1018.1758264132957</v>
      </c>
    </row>
    <row r="260" spans="1:65" x14ac:dyDescent="0.25">
      <c r="A260" s="1">
        <v>4250</v>
      </c>
      <c r="B260" s="55" t="s">
        <v>514</v>
      </c>
      <c r="C260" s="56">
        <v>42101</v>
      </c>
      <c r="D260" s="28" t="s">
        <v>107</v>
      </c>
      <c r="E260" s="54">
        <v>-123.10498</v>
      </c>
      <c r="F260" s="54">
        <v>47.429879999999997</v>
      </c>
      <c r="G260" s="54">
        <v>12</v>
      </c>
      <c r="H260" s="54">
        <v>1</v>
      </c>
      <c r="I260" s="54" t="str">
        <f t="shared" si="12"/>
        <v>12_1</v>
      </c>
      <c r="J260" s="52">
        <v>120.105</v>
      </c>
      <c r="K260" s="52">
        <v>119.068</v>
      </c>
      <c r="L260" s="28">
        <v>10.523099999999999</v>
      </c>
      <c r="M260" s="28">
        <v>30.0945</v>
      </c>
      <c r="N260" s="4">
        <v>23.039362254227626</v>
      </c>
      <c r="O260" s="4">
        <v>46.253103549597</v>
      </c>
      <c r="P260" s="85">
        <v>2</v>
      </c>
      <c r="Q260" s="71">
        <v>30.792216184642182</v>
      </c>
      <c r="R260" s="71">
        <v>2.8847742197706496E-2</v>
      </c>
      <c r="S260" s="71">
        <v>5.0126868921491809E-6</v>
      </c>
      <c r="T260" s="71">
        <v>3.9372276818115832</v>
      </c>
      <c r="U260" s="71">
        <v>92.940156425373786</v>
      </c>
      <c r="V260" s="48"/>
      <c r="W260" s="48"/>
      <c r="X260" s="48"/>
      <c r="Y260" s="48" t="str">
        <f t="shared" si="13"/>
        <v/>
      </c>
      <c r="Z260" s="48"/>
      <c r="AA260" s="48"/>
      <c r="AB260" s="48" t="str">
        <f t="shared" si="14"/>
        <v/>
      </c>
      <c r="AC260" s="32">
        <v>2080</v>
      </c>
      <c r="AD260" s="32">
        <v>2151.1</v>
      </c>
      <c r="AE260" s="27" t="s">
        <v>461</v>
      </c>
      <c r="AF260" s="25">
        <v>2</v>
      </c>
      <c r="AG260" s="24">
        <v>42634.507280092592</v>
      </c>
      <c r="AH260" s="24">
        <v>42626.457638888889</v>
      </c>
      <c r="AI260" s="40"/>
      <c r="AJ260" s="1">
        <v>1</v>
      </c>
      <c r="AK260" s="32">
        <v>2080.5</v>
      </c>
      <c r="AL260" s="32">
        <v>2130</v>
      </c>
      <c r="AM260" s="25">
        <v>2</v>
      </c>
      <c r="AN260" s="25">
        <v>2</v>
      </c>
      <c r="AO260" s="25"/>
      <c r="AP260" s="25"/>
      <c r="AR260" s="1">
        <v>1</v>
      </c>
      <c r="AS260" s="9">
        <v>30.173753726431219</v>
      </c>
      <c r="AT260" s="9">
        <v>2.8268334549798119E-2</v>
      </c>
      <c r="AU260" s="9">
        <v>4.9120069463157698E-6</v>
      </c>
      <c r="AV260" s="9">
        <v>3.8581483620241386</v>
      </c>
      <c r="AW260" s="9">
        <v>91.073450980573199</v>
      </c>
      <c r="AX260" s="21">
        <v>30.0945</v>
      </c>
      <c r="AY260" s="21">
        <v>3.8581483620241386</v>
      </c>
      <c r="AZ260" s="21">
        <v>91.073450980573199</v>
      </c>
      <c r="BA260" s="21">
        <v>10.523099999999999</v>
      </c>
      <c r="BB260" s="21">
        <v>120.105</v>
      </c>
      <c r="BC260" s="9">
        <v>2080.25</v>
      </c>
      <c r="BD260" s="9">
        <v>2140.5500000000002</v>
      </c>
      <c r="BE260" s="29">
        <v>7.31087960415294</v>
      </c>
      <c r="BF260" s="7">
        <v>2242.5652799671948</v>
      </c>
      <c r="BG260" s="7">
        <v>99.105552821721531</v>
      </c>
      <c r="BH260" s="7">
        <v>2018.3533961346552</v>
      </c>
      <c r="BI260" s="7">
        <v>23.091051043623544</v>
      </c>
      <c r="BJ260" s="2">
        <v>0.55357157047205696</v>
      </c>
      <c r="BK260" s="2">
        <v>0.34895148215180916</v>
      </c>
      <c r="BL260" s="7">
        <v>16.131071743481044</v>
      </c>
      <c r="BM260" s="2">
        <v>1023.5849572686401</v>
      </c>
    </row>
    <row r="261" spans="1:65" x14ac:dyDescent="0.25">
      <c r="A261" s="1">
        <v>4251</v>
      </c>
      <c r="B261" s="55" t="s">
        <v>514</v>
      </c>
      <c r="C261" s="56">
        <v>42101</v>
      </c>
      <c r="D261" s="28" t="s">
        <v>108</v>
      </c>
      <c r="E261" s="54">
        <v>-123.10508</v>
      </c>
      <c r="F261" s="54">
        <v>47.42962</v>
      </c>
      <c r="G261" s="54">
        <v>12</v>
      </c>
      <c r="H261" s="54">
        <v>2</v>
      </c>
      <c r="I261" s="54" t="str">
        <f t="shared" si="12"/>
        <v>12_2</v>
      </c>
      <c r="J261" s="52">
        <v>81.225999999999999</v>
      </c>
      <c r="K261" s="52">
        <v>80.533000000000001</v>
      </c>
      <c r="L261" s="28">
        <v>10.4145</v>
      </c>
      <c r="M261" s="28">
        <v>29.779800000000002</v>
      </c>
      <c r="N261" s="4">
        <v>22.812328562130915</v>
      </c>
      <c r="O261" s="4">
        <v>90.331576540532268</v>
      </c>
      <c r="P261" s="85">
        <v>2</v>
      </c>
      <c r="Q261" s="71">
        <v>30.350188576382639</v>
      </c>
      <c r="R261" s="71">
        <v>5.9808802627376985E-2</v>
      </c>
      <c r="S261" s="71">
        <v>5.3722601248391394E-6</v>
      </c>
      <c r="T261" s="71">
        <v>3.3829721557555521</v>
      </c>
      <c r="U261" s="71">
        <v>75.872771008375679</v>
      </c>
      <c r="V261" s="48"/>
      <c r="W261" s="48"/>
      <c r="X261" s="48"/>
      <c r="Y261" s="48" t="str">
        <f t="shared" si="13"/>
        <v/>
      </c>
      <c r="Z261" s="48"/>
      <c r="AA261" s="48"/>
      <c r="AB261" s="48" t="str">
        <f t="shared" si="14"/>
        <v/>
      </c>
      <c r="AC261" s="32">
        <v>2061.9</v>
      </c>
      <c r="AD261" s="32">
        <v>2102.3000000000002</v>
      </c>
      <c r="AE261" s="25">
        <v>2</v>
      </c>
      <c r="AF261" s="25">
        <v>2</v>
      </c>
      <c r="AG261" s="24">
        <v>42634.534189814818</v>
      </c>
      <c r="AH261" s="24">
        <v>42626.482638888891</v>
      </c>
      <c r="AI261" s="40"/>
      <c r="AJ261" s="1">
        <v>1</v>
      </c>
      <c r="AK261" s="32">
        <v>2060.6</v>
      </c>
      <c r="AL261" s="32">
        <v>2101.8000000000002</v>
      </c>
      <c r="AM261" s="25">
        <v>2</v>
      </c>
      <c r="AN261" s="25">
        <v>2</v>
      </c>
      <c r="AO261" s="25"/>
      <c r="AP261" s="25"/>
      <c r="AR261" s="1">
        <v>1</v>
      </c>
      <c r="AS261" s="9">
        <v>29.747556224771902</v>
      </c>
      <c r="AT261" s="9">
        <v>5.8621240998768004E-2</v>
      </c>
      <c r="AU261" s="9">
        <v>5.2655887035282456E-6</v>
      </c>
      <c r="AV261" s="9">
        <v>3.3157999712886972</v>
      </c>
      <c r="AW261" s="9">
        <v>74.366243749049829</v>
      </c>
      <c r="AX261" s="21">
        <v>29.779800000000002</v>
      </c>
      <c r="AY261" s="21">
        <v>3.3157999712886972</v>
      </c>
      <c r="AZ261" s="21">
        <v>74.366243749049829</v>
      </c>
      <c r="BA261" s="21">
        <v>10.4145</v>
      </c>
      <c r="BB261" s="21">
        <v>81.225999999999999</v>
      </c>
      <c r="BC261" s="9">
        <v>2061.25</v>
      </c>
      <c r="BD261" s="9">
        <v>2102.0500000000002</v>
      </c>
      <c r="BE261" s="29">
        <v>7.3809809719456032</v>
      </c>
      <c r="BF261" s="7">
        <v>1891.9800686178949</v>
      </c>
      <c r="BG261" s="7">
        <v>84.062813391956524</v>
      </c>
      <c r="BH261" s="7">
        <v>1991.608532050936</v>
      </c>
      <c r="BI261" s="7">
        <v>26.378654557107698</v>
      </c>
      <c r="BJ261" s="2">
        <v>0.637930330268488</v>
      </c>
      <c r="BK261" s="2">
        <v>0.4014711044157469</v>
      </c>
      <c r="BL261" s="7">
        <v>17.240513184476377</v>
      </c>
      <c r="BM261" s="2">
        <v>1023.1818081369056</v>
      </c>
    </row>
    <row r="262" spans="1:65" x14ac:dyDescent="0.25">
      <c r="A262" s="1">
        <v>4252</v>
      </c>
      <c r="B262" s="55" t="s">
        <v>514</v>
      </c>
      <c r="C262" s="56">
        <v>42101</v>
      </c>
      <c r="D262" s="28" t="s">
        <v>109</v>
      </c>
      <c r="E262" s="54">
        <v>-123.10514000000001</v>
      </c>
      <c r="F262" s="54">
        <v>47.429380000000002</v>
      </c>
      <c r="G262" s="54">
        <v>12</v>
      </c>
      <c r="H262" s="54">
        <v>3</v>
      </c>
      <c r="I262" s="54" t="str">
        <f t="shared" si="12"/>
        <v>12_3</v>
      </c>
      <c r="J262" s="52">
        <v>51.18</v>
      </c>
      <c r="K262" s="52">
        <v>50.747</v>
      </c>
      <c r="L262" s="28">
        <v>10.292</v>
      </c>
      <c r="M262" s="28">
        <v>29.615600000000001</v>
      </c>
      <c r="N262" s="4">
        <v>22.704498670324483</v>
      </c>
      <c r="O262" s="4">
        <v>118.94645293210718</v>
      </c>
      <c r="P262" s="85">
        <v>2</v>
      </c>
      <c r="Q262" s="71">
        <v>29.599155358745829</v>
      </c>
      <c r="R262" s="71">
        <v>3.9116277195529098E-2</v>
      </c>
      <c r="S262" s="71">
        <v>5.7320365800577673E-6</v>
      </c>
      <c r="T262" s="71">
        <v>3.1269260309769198</v>
      </c>
      <c r="U262" s="71">
        <v>69.010112609856307</v>
      </c>
      <c r="V262" s="48"/>
      <c r="W262" s="48">
        <v>0.11</v>
      </c>
      <c r="X262" s="48"/>
      <c r="Y262" s="48">
        <f t="shared" si="13"/>
        <v>0.11</v>
      </c>
      <c r="Z262" s="48">
        <v>0.72</v>
      </c>
      <c r="AA262" s="48"/>
      <c r="AB262" s="48">
        <f t="shared" si="14"/>
        <v>0.72</v>
      </c>
      <c r="AC262" s="32">
        <v>2057.1999999999998</v>
      </c>
      <c r="AD262" s="32">
        <v>2014.9</v>
      </c>
      <c r="AE262" s="25">
        <v>2</v>
      </c>
      <c r="AF262" s="25">
        <v>2</v>
      </c>
      <c r="AG262" s="24">
        <v>42634.548043981478</v>
      </c>
      <c r="AH262" s="24">
        <v>42626.506249999999</v>
      </c>
      <c r="AI262" s="40"/>
      <c r="AJ262" s="1">
        <v>1</v>
      </c>
      <c r="AK262" s="32">
        <v>2058.1999999999998</v>
      </c>
      <c r="AL262" s="32">
        <v>2076.9</v>
      </c>
      <c r="AM262" s="25">
        <v>2</v>
      </c>
      <c r="AN262" s="25">
        <v>2</v>
      </c>
      <c r="AO262" s="25"/>
      <c r="AP262" s="25"/>
      <c r="AR262" s="1">
        <v>1</v>
      </c>
      <c r="AS262" s="9">
        <v>29.014973880030446</v>
      </c>
      <c r="AT262" s="9">
        <v>3.8344261765461324E-2</v>
      </c>
      <c r="AU262" s="9">
        <v>5.6189066760181441E-6</v>
      </c>
      <c r="AV262" s="9">
        <v>3.0652116931699802</v>
      </c>
      <c r="AW262" s="9">
        <v>67.64809977056666</v>
      </c>
      <c r="AX262" s="21">
        <v>29.615600000000001</v>
      </c>
      <c r="AY262" s="21">
        <v>3.0652116931699802</v>
      </c>
      <c r="AZ262" s="21">
        <v>67.64809977056666</v>
      </c>
      <c r="BA262" s="21">
        <v>10.292</v>
      </c>
      <c r="BB262" s="21">
        <v>51.18</v>
      </c>
      <c r="BC262" s="9">
        <v>2057.6999999999998</v>
      </c>
      <c r="BD262" s="9">
        <v>2045.9</v>
      </c>
      <c r="BE262" s="29">
        <v>7.5798742193639441</v>
      </c>
      <c r="BF262" s="7">
        <v>1177.0921380361842</v>
      </c>
      <c r="BG262" s="7">
        <v>52.560505537306796</v>
      </c>
      <c r="BH262" s="7">
        <v>1952.8997911255144</v>
      </c>
      <c r="BI262" s="7">
        <v>40.439703337178599</v>
      </c>
      <c r="BJ262" s="2">
        <v>0.98415835415287412</v>
      </c>
      <c r="BK262" s="2">
        <v>0.61868592054501037</v>
      </c>
      <c r="BL262" s="7">
        <v>18.895202236877275</v>
      </c>
      <c r="BM262" s="2">
        <v>1022.9375601295635</v>
      </c>
    </row>
    <row r="263" spans="1:65" ht="31.5" x14ac:dyDescent="0.25">
      <c r="A263" s="1">
        <v>4253</v>
      </c>
      <c r="B263" s="55" t="s">
        <v>514</v>
      </c>
      <c r="C263" s="56">
        <v>42101</v>
      </c>
      <c r="D263" s="28" t="s">
        <v>110</v>
      </c>
      <c r="E263" s="54">
        <v>-123.10516</v>
      </c>
      <c r="F263" s="54">
        <v>47.429200000000002</v>
      </c>
      <c r="G263" s="54">
        <v>12</v>
      </c>
      <c r="H263" s="54">
        <v>4</v>
      </c>
      <c r="I263" s="54" t="str">
        <f t="shared" si="12"/>
        <v>12_4</v>
      </c>
      <c r="J263" s="52">
        <v>31.117000000000001</v>
      </c>
      <c r="K263" s="52">
        <v>30.855</v>
      </c>
      <c r="L263" s="28">
        <v>10.2766</v>
      </c>
      <c r="M263" s="28">
        <v>29.4726</v>
      </c>
      <c r="N263" s="4">
        <v>22.595644186365575</v>
      </c>
      <c r="O263" s="4">
        <v>122.37743228595247</v>
      </c>
      <c r="P263" s="85">
        <v>2</v>
      </c>
      <c r="Q263" s="71">
        <v>29.289620878719703</v>
      </c>
      <c r="R263" s="71">
        <v>7.8276222528668893E-2</v>
      </c>
      <c r="S263" s="71">
        <v>3.5835389751780971E-5</v>
      </c>
      <c r="T263" s="71">
        <v>3.0838053556684573</v>
      </c>
      <c r="U263" s="71">
        <v>69.640356086442154</v>
      </c>
      <c r="V263" s="48"/>
      <c r="W263" s="48">
        <v>0.25</v>
      </c>
      <c r="X263" s="48"/>
      <c r="Y263" s="48">
        <f t="shared" si="13"/>
        <v>0.25</v>
      </c>
      <c r="Z263" s="48">
        <v>0.82</v>
      </c>
      <c r="AA263" s="48"/>
      <c r="AB263" s="48">
        <f t="shared" si="14"/>
        <v>0.82</v>
      </c>
      <c r="AC263" s="33">
        <v>2044.6</v>
      </c>
      <c r="AD263" s="32">
        <v>2034.1</v>
      </c>
      <c r="AE263" s="25">
        <v>2</v>
      </c>
      <c r="AF263" s="25">
        <v>2</v>
      </c>
      <c r="AG263" s="24">
        <v>42634.562048611115</v>
      </c>
      <c r="AH263" s="24">
        <v>42626.52847222222</v>
      </c>
      <c r="AI263" s="40" t="s">
        <v>465</v>
      </c>
      <c r="AJ263" s="1">
        <v>1</v>
      </c>
      <c r="AK263" s="33">
        <v>2054.6</v>
      </c>
      <c r="AL263" s="32">
        <v>2074.6</v>
      </c>
      <c r="AM263" s="25">
        <v>2</v>
      </c>
      <c r="AN263" s="25">
        <v>2</v>
      </c>
      <c r="AO263" s="25"/>
      <c r="AP263" s="25"/>
      <c r="AQ263" s="1" t="s">
        <v>463</v>
      </c>
      <c r="AR263" s="1">
        <v>1</v>
      </c>
      <c r="AS263" s="9">
        <v>28.714598279535661</v>
      </c>
      <c r="AT263" s="9">
        <v>7.6739480311379019E-2</v>
      </c>
      <c r="AU263" s="9">
        <v>3.5131858659891229E-5</v>
      </c>
      <c r="AV263" s="9">
        <v>3.0232631663947647</v>
      </c>
      <c r="AW263" s="9">
        <v>68.273155782595865</v>
      </c>
      <c r="AX263" s="21">
        <v>29.4726</v>
      </c>
      <c r="AY263" s="21">
        <v>3.0232631663947647</v>
      </c>
      <c r="AZ263" s="21">
        <v>68.273155782595865</v>
      </c>
      <c r="BA263" s="21">
        <v>10.2766</v>
      </c>
      <c r="BB263" s="21">
        <v>31.117000000000001</v>
      </c>
      <c r="BC263" s="9">
        <v>2049.6</v>
      </c>
      <c r="BD263" s="9">
        <v>2054.35</v>
      </c>
      <c r="BE263" s="29">
        <v>7.5190152917099429</v>
      </c>
      <c r="BF263" s="7">
        <v>1361.6500542209412</v>
      </c>
      <c r="BG263" s="7">
        <v>60.88242981489681</v>
      </c>
      <c r="BH263" s="7">
        <v>1958.4154473939914</v>
      </c>
      <c r="BI263" s="7">
        <v>35.052122791111657</v>
      </c>
      <c r="BJ263" s="2">
        <v>0.85684007709100918</v>
      </c>
      <c r="BK263" s="2">
        <v>0.53825502400853553</v>
      </c>
      <c r="BL263" s="7">
        <v>18.700590879327613</v>
      </c>
      <c r="BM263" s="2">
        <v>1022.7374136043793</v>
      </c>
    </row>
    <row r="264" spans="1:65" x14ac:dyDescent="0.25">
      <c r="A264" s="1">
        <v>4254</v>
      </c>
      <c r="B264" s="55" t="s">
        <v>514</v>
      </c>
      <c r="C264" s="56">
        <v>42101</v>
      </c>
      <c r="D264" s="28" t="s">
        <v>111</v>
      </c>
      <c r="E264" s="54">
        <v>-123.10518</v>
      </c>
      <c r="F264" s="54">
        <v>47.42906</v>
      </c>
      <c r="G264" s="54">
        <v>12</v>
      </c>
      <c r="H264" s="54">
        <v>6</v>
      </c>
      <c r="I264" s="54" t="str">
        <f t="shared" si="12"/>
        <v>12_6</v>
      </c>
      <c r="J264" s="52">
        <v>21.004000000000001</v>
      </c>
      <c r="K264" s="52">
        <v>20.827999999999999</v>
      </c>
      <c r="L264" s="28">
        <v>10.1891</v>
      </c>
      <c r="M264" s="28">
        <v>29.2349</v>
      </c>
      <c r="N264" s="4">
        <v>22.424652249428505</v>
      </c>
      <c r="O264" s="4">
        <v>149.65001140577775</v>
      </c>
      <c r="P264" s="85">
        <v>2</v>
      </c>
      <c r="Q264" s="71">
        <v>27.090657664015101</v>
      </c>
      <c r="R264" s="71">
        <v>0.38389028561474819</v>
      </c>
      <c r="S264" s="71">
        <v>0.32209951725939906</v>
      </c>
      <c r="T264" s="71">
        <v>2.8463183394687186</v>
      </c>
      <c r="U264" s="71">
        <v>65.023651940542891</v>
      </c>
      <c r="V264" s="48"/>
      <c r="W264" s="48">
        <v>0.51</v>
      </c>
      <c r="X264" s="48"/>
      <c r="Y264" s="48">
        <f t="shared" si="13"/>
        <v>0.51</v>
      </c>
      <c r="Z264" s="48">
        <v>0.49</v>
      </c>
      <c r="AA264" s="48"/>
      <c r="AB264" s="48">
        <f t="shared" si="14"/>
        <v>0.49</v>
      </c>
      <c r="AC264" s="33">
        <v>2048.6999999999998</v>
      </c>
      <c r="AD264" s="32">
        <v>2034.9</v>
      </c>
      <c r="AE264" s="25">
        <v>2</v>
      </c>
      <c r="AF264" s="25">
        <v>2</v>
      </c>
      <c r="AG264" s="24">
        <v>42634.576979166668</v>
      </c>
      <c r="AH264" s="24">
        <v>42626.552777777775</v>
      </c>
      <c r="AI264" s="40" t="s">
        <v>463</v>
      </c>
      <c r="AJ264" s="1">
        <v>1</v>
      </c>
      <c r="AK264" s="33">
        <v>2026.8</v>
      </c>
      <c r="AL264" s="32">
        <v>2031</v>
      </c>
      <c r="AM264" s="25">
        <v>2</v>
      </c>
      <c r="AN264" s="25">
        <v>2</v>
      </c>
      <c r="AO264" s="25"/>
      <c r="AP264" s="25"/>
      <c r="AQ264" s="1" t="s">
        <v>463</v>
      </c>
      <c r="AR264" s="1">
        <v>1</v>
      </c>
      <c r="AS264" s="9">
        <v>26.563495507968931</v>
      </c>
      <c r="AT264" s="9">
        <v>0.37642009300592627</v>
      </c>
      <c r="AU264" s="9">
        <v>0.31583172272721088</v>
      </c>
      <c r="AV264" s="9">
        <v>2.7909313004666649</v>
      </c>
      <c r="AW264" s="9">
        <v>63.758344579750968</v>
      </c>
      <c r="AX264" s="21">
        <v>29.2349</v>
      </c>
      <c r="AY264" s="21">
        <v>2.7909313004666649</v>
      </c>
      <c r="AZ264" s="21">
        <v>63.758344579750968</v>
      </c>
      <c r="BA264" s="21">
        <v>10.1891</v>
      </c>
      <c r="BB264" s="21">
        <v>21.004000000000001</v>
      </c>
      <c r="BC264" s="9">
        <v>2037.75</v>
      </c>
      <c r="BD264" s="9">
        <v>2032.95</v>
      </c>
      <c r="BE264" s="29">
        <v>7.5599509914012444</v>
      </c>
      <c r="BF264" s="7">
        <v>1229.5228148362044</v>
      </c>
      <c r="BG264" s="7">
        <v>55.20912030931644</v>
      </c>
      <c r="BH264" s="7">
        <v>1939.9767186408701</v>
      </c>
      <c r="BI264" s="7">
        <v>37.764161049813453</v>
      </c>
      <c r="BJ264" s="2">
        <v>0.92597299656822174</v>
      </c>
      <c r="BK264" s="2">
        <v>0.5810682580491966</v>
      </c>
      <c r="BL264" s="7">
        <v>18.906033657195902</v>
      </c>
      <c r="BM264" s="2">
        <v>1022.5204278994349</v>
      </c>
    </row>
    <row r="265" spans="1:65" x14ac:dyDescent="0.25">
      <c r="A265" s="1">
        <v>4255</v>
      </c>
      <c r="B265" s="55" t="s">
        <v>514</v>
      </c>
      <c r="C265" s="56">
        <v>42101</v>
      </c>
      <c r="D265" s="28" t="s">
        <v>112</v>
      </c>
      <c r="E265" s="54">
        <v>-123.10518</v>
      </c>
      <c r="F265" s="54">
        <v>47.428919999999998</v>
      </c>
      <c r="G265" s="54">
        <v>12</v>
      </c>
      <c r="H265" s="54">
        <v>7</v>
      </c>
      <c r="I265" s="54" t="str">
        <f t="shared" si="12"/>
        <v>12_7</v>
      </c>
      <c r="J265" s="52">
        <v>11.010999999999999</v>
      </c>
      <c r="K265" s="52">
        <v>10.919</v>
      </c>
      <c r="L265" s="28">
        <v>10.532400000000001</v>
      </c>
      <c r="M265" s="28">
        <v>28.635000000000002</v>
      </c>
      <c r="N265" s="4">
        <v>21.902172492713134</v>
      </c>
      <c r="O265" s="4">
        <v>200.89422370196323</v>
      </c>
      <c r="P265" s="85">
        <v>3</v>
      </c>
      <c r="Q265" s="71">
        <v>2.7704447784874442</v>
      </c>
      <c r="R265" s="71">
        <v>5.6936372477863262E-2</v>
      </c>
      <c r="S265" s="71">
        <v>0.10202491860937728</v>
      </c>
      <c r="T265" s="71">
        <v>0.9646214137030048</v>
      </c>
      <c r="U265" s="71">
        <v>30.574161260110323</v>
      </c>
      <c r="V265" s="48"/>
      <c r="W265" s="48">
        <v>0.27</v>
      </c>
      <c r="X265" s="48"/>
      <c r="Y265" s="48">
        <f t="shared" si="13"/>
        <v>0.27</v>
      </c>
      <c r="Z265" s="48">
        <v>0.05</v>
      </c>
      <c r="AA265" s="48"/>
      <c r="AB265" s="48">
        <f t="shared" si="14"/>
        <v>0.05</v>
      </c>
      <c r="AC265" s="32">
        <v>1972.4</v>
      </c>
      <c r="AD265" s="32">
        <v>1879.3</v>
      </c>
      <c r="AE265" s="25">
        <v>2</v>
      </c>
      <c r="AF265" s="25">
        <v>2</v>
      </c>
      <c r="AG265" s="24">
        <v>42634.599178240744</v>
      </c>
      <c r="AH265" s="24">
        <v>42626.57708333333</v>
      </c>
      <c r="AI265" s="43"/>
      <c r="AJ265" s="1">
        <v>1</v>
      </c>
      <c r="AK265" s="32">
        <v>1974.7</v>
      </c>
      <c r="AL265" s="32">
        <v>1854.8</v>
      </c>
      <c r="AM265" s="25">
        <v>2</v>
      </c>
      <c r="AN265" s="25">
        <v>2</v>
      </c>
      <c r="AO265" s="25"/>
      <c r="AP265" s="25"/>
      <c r="AR265" s="1">
        <v>1</v>
      </c>
      <c r="AS265" s="9">
        <v>2.7177450799874729</v>
      </c>
      <c r="AT265" s="9">
        <v>5.5853322677858357E-2</v>
      </c>
      <c r="AU265" s="9">
        <v>0.1000841896362</v>
      </c>
      <c r="AV265" s="9">
        <v>0.94627228143965803</v>
      </c>
      <c r="AW265" s="9">
        <v>29.992576276786092</v>
      </c>
      <c r="AX265" s="21">
        <v>28.635000000000002</v>
      </c>
      <c r="AY265" s="21">
        <v>0.94627228143965803</v>
      </c>
      <c r="AZ265" s="21">
        <v>29.992576276786092</v>
      </c>
      <c r="BA265" s="21">
        <v>10.532400000000001</v>
      </c>
      <c r="BB265" s="21">
        <v>11.010999999999999</v>
      </c>
      <c r="BC265" s="9">
        <v>1973.5500000000002</v>
      </c>
      <c r="BD265" s="9">
        <v>1867.05</v>
      </c>
      <c r="BE265" s="29">
        <v>7.9463077586437372</v>
      </c>
      <c r="BF265" s="7">
        <v>462.24165098600889</v>
      </c>
      <c r="BG265" s="7">
        <v>20.593334130753568</v>
      </c>
      <c r="BH265" s="7">
        <v>1763.1471813606511</v>
      </c>
      <c r="BI265" s="7">
        <v>83.309484508595133</v>
      </c>
      <c r="BJ265" s="2">
        <v>2.0535304179900415</v>
      </c>
      <c r="BK265" s="2">
        <v>1.2865969875251437</v>
      </c>
      <c r="BL265" s="7">
        <v>15.267068427993793</v>
      </c>
      <c r="BM265" s="2">
        <v>1021.9523574638184</v>
      </c>
    </row>
    <row r="266" spans="1:65" x14ac:dyDescent="0.25">
      <c r="A266" s="1">
        <v>4256</v>
      </c>
      <c r="B266" s="55" t="s">
        <v>514</v>
      </c>
      <c r="C266" s="56">
        <v>42101</v>
      </c>
      <c r="D266" s="28" t="s">
        <v>113</v>
      </c>
      <c r="E266" s="54">
        <v>-123.10518</v>
      </c>
      <c r="F266" s="54">
        <v>47.428739999999998</v>
      </c>
      <c r="G266" s="54">
        <v>12</v>
      </c>
      <c r="H266" s="54">
        <v>9</v>
      </c>
      <c r="I266" s="54" t="str">
        <f t="shared" si="12"/>
        <v>12_9</v>
      </c>
      <c r="J266" s="52">
        <v>5.101</v>
      </c>
      <c r="K266" s="52">
        <v>5.0590000000000002</v>
      </c>
      <c r="L266" s="28">
        <v>11.735099999999999</v>
      </c>
      <c r="M266" s="28">
        <v>26.978999999999999</v>
      </c>
      <c r="N266" s="4">
        <v>20.415051029002484</v>
      </c>
      <c r="O266" s="4">
        <v>464.49993562067732</v>
      </c>
      <c r="P266" s="85">
        <v>2</v>
      </c>
      <c r="Q266" s="71">
        <v>2.3563971490782171E-2</v>
      </c>
      <c r="R266" s="71">
        <v>1.6874087588909851E-2</v>
      </c>
      <c r="S266" s="71">
        <v>6.0920162578050644E-6</v>
      </c>
      <c r="T266" s="71">
        <v>0.34215636289737261</v>
      </c>
      <c r="U266" s="71">
        <v>24.362173978008418</v>
      </c>
      <c r="V266" s="48"/>
      <c r="W266" s="48">
        <v>7.0000000000000007E-2</v>
      </c>
      <c r="X266" s="48"/>
      <c r="Y266" s="48">
        <f t="shared" si="13"/>
        <v>7.0000000000000007E-2</v>
      </c>
      <c r="Z266" s="48">
        <v>0.01</v>
      </c>
      <c r="AA266" s="48"/>
      <c r="AB266" s="48">
        <f t="shared" si="14"/>
        <v>0.01</v>
      </c>
      <c r="AC266" s="33">
        <v>1929.4</v>
      </c>
      <c r="AD266" s="32">
        <v>1656.3</v>
      </c>
      <c r="AE266" s="25">
        <v>2</v>
      </c>
      <c r="AF266" s="25">
        <v>2</v>
      </c>
      <c r="AG266" s="24">
        <v>42634.621400462966</v>
      </c>
      <c r="AH266" s="24">
        <v>42626.600694444445</v>
      </c>
      <c r="AI266" s="40" t="s">
        <v>463</v>
      </c>
      <c r="AJ266" s="1">
        <v>1</v>
      </c>
      <c r="AK266" s="33">
        <v>1937.9</v>
      </c>
      <c r="AL266" s="32">
        <v>1653.9</v>
      </c>
      <c r="AM266" s="25">
        <v>2</v>
      </c>
      <c r="AN266" s="25">
        <v>2</v>
      </c>
      <c r="AO266" s="25"/>
      <c r="AP266" s="25"/>
      <c r="AQ266" s="1" t="s">
        <v>463</v>
      </c>
      <c r="AR266" s="1">
        <v>1</v>
      </c>
      <c r="AS266" s="9">
        <v>2.3144198224733226E-2</v>
      </c>
      <c r="AT266" s="9">
        <v>1.6573489242762491E-2</v>
      </c>
      <c r="AU266" s="9">
        <v>5.9834918708033886E-6</v>
      </c>
      <c r="AV266" s="9">
        <v>0.33606112152394613</v>
      </c>
      <c r="AW266" s="9">
        <v>23.92818137439312</v>
      </c>
      <c r="AX266" s="21">
        <v>26.978999999999999</v>
      </c>
      <c r="AY266" s="21">
        <v>0.33606112152394613</v>
      </c>
      <c r="AZ266" s="21">
        <v>23.92818137439312</v>
      </c>
      <c r="BA266" s="21">
        <v>11.735099999999999</v>
      </c>
      <c r="BB266" s="21">
        <v>5.101</v>
      </c>
      <c r="BC266" s="9">
        <v>1933.65</v>
      </c>
      <c r="BD266" s="9">
        <v>1655.1</v>
      </c>
      <c r="BE266" s="29">
        <v>8.3875193646217525</v>
      </c>
      <c r="BF266" s="7">
        <v>141.16938458536242</v>
      </c>
      <c r="BG266" s="7">
        <v>6.1052682359262107</v>
      </c>
      <c r="BH266" s="7">
        <v>1458.2146672055389</v>
      </c>
      <c r="BI266" s="7">
        <v>190.78006455853478</v>
      </c>
      <c r="BJ266" s="2">
        <v>4.7548861201638033</v>
      </c>
      <c r="BK266" s="2">
        <v>2.9667175504730725</v>
      </c>
      <c r="BL266" s="7">
        <v>9.3323955897877973</v>
      </c>
      <c r="BM266" s="2">
        <v>1020.438240761106</v>
      </c>
    </row>
    <row r="267" spans="1:65" x14ac:dyDescent="0.25">
      <c r="A267" s="1">
        <v>4257</v>
      </c>
      <c r="B267" s="55" t="s">
        <v>514</v>
      </c>
      <c r="C267" s="56">
        <v>42101</v>
      </c>
      <c r="D267" s="28" t="s">
        <v>114</v>
      </c>
      <c r="E267" s="54">
        <v>-123.10522</v>
      </c>
      <c r="F267" s="54">
        <v>47.428629999999998</v>
      </c>
      <c r="G267" s="54">
        <v>12</v>
      </c>
      <c r="H267" s="54">
        <v>12</v>
      </c>
      <c r="I267" s="54" t="str">
        <f t="shared" si="12"/>
        <v>12_12</v>
      </c>
      <c r="J267" s="52">
        <v>2.8919999999999999</v>
      </c>
      <c r="K267" s="52">
        <v>2.8679999999999999</v>
      </c>
      <c r="L267" s="28">
        <v>11.6372</v>
      </c>
      <c r="M267" s="28">
        <v>25.1693</v>
      </c>
      <c r="N267" s="4">
        <v>19.029695743628281</v>
      </c>
      <c r="O267" s="4">
        <v>415.75722145533382</v>
      </c>
      <c r="P267" s="85">
        <v>2</v>
      </c>
      <c r="Q267" s="71">
        <v>7.1301771534330163E-2</v>
      </c>
      <c r="R267" s="71">
        <v>1.4918536130062417E-2</v>
      </c>
      <c r="S267" s="71">
        <v>7.1731746262189685E-6</v>
      </c>
      <c r="T267" s="71">
        <v>0.30797118319059369</v>
      </c>
      <c r="U267" s="71">
        <v>32.5046401740601</v>
      </c>
      <c r="V267" s="48"/>
      <c r="W267" s="48">
        <v>1.6</v>
      </c>
      <c r="X267" s="48"/>
      <c r="Y267" s="48">
        <f t="shared" si="13"/>
        <v>1.6</v>
      </c>
      <c r="Z267" s="48">
        <v>0.41</v>
      </c>
      <c r="AA267" s="48"/>
      <c r="AB267" s="48">
        <f t="shared" si="14"/>
        <v>0.41</v>
      </c>
      <c r="AC267" s="33">
        <v>1840.2</v>
      </c>
      <c r="AD267" s="32">
        <v>1590.8</v>
      </c>
      <c r="AE267" s="25">
        <v>2</v>
      </c>
      <c r="AF267" s="25">
        <v>2</v>
      </c>
      <c r="AG267" s="24">
        <v>42634.637199074074</v>
      </c>
      <c r="AH267" s="24">
        <v>42626.624305555553</v>
      </c>
      <c r="AI267" s="40" t="s">
        <v>463</v>
      </c>
      <c r="AJ267" s="1">
        <v>1</v>
      </c>
      <c r="AK267" s="33">
        <v>1836.5</v>
      </c>
      <c r="AL267" s="32">
        <v>1585.2</v>
      </c>
      <c r="AM267" s="25">
        <v>2</v>
      </c>
      <c r="AN267" s="25">
        <v>2</v>
      </c>
      <c r="AO267" s="25"/>
      <c r="AP267" s="25"/>
      <c r="AQ267" s="1" t="s">
        <v>463</v>
      </c>
      <c r="AR267" s="1">
        <v>1</v>
      </c>
      <c r="AS267" s="9">
        <v>7.0125874943275823E-2</v>
      </c>
      <c r="AT267" s="9">
        <v>1.4672502190072371E-2</v>
      </c>
      <c r="AU267" s="9">
        <v>7.0548758601645074E-6</v>
      </c>
      <c r="AV267" s="9">
        <v>0.30289217524080625</v>
      </c>
      <c r="AW267" s="9">
        <v>31.968579221412913</v>
      </c>
      <c r="AX267" s="21">
        <v>25.1693</v>
      </c>
      <c r="AY267" s="21">
        <v>0.30289217524080625</v>
      </c>
      <c r="AZ267" s="21">
        <v>31.968579221412913</v>
      </c>
      <c r="BA267" s="21">
        <v>11.6372</v>
      </c>
      <c r="BB267" s="21">
        <v>2.8919999999999999</v>
      </c>
      <c r="BC267" s="9">
        <v>1838.35</v>
      </c>
      <c r="BD267" s="9">
        <v>1588</v>
      </c>
      <c r="BE267" s="29">
        <v>8.3792692516755469</v>
      </c>
      <c r="BF267" s="7">
        <v>140.86786381873472</v>
      </c>
      <c r="BG267" s="7">
        <v>6.1749294535902495</v>
      </c>
      <c r="BH267" s="7">
        <v>1410.2722465147042</v>
      </c>
      <c r="BI267" s="7">
        <v>171.55282403170554</v>
      </c>
      <c r="BJ267" s="2">
        <v>4.3185012332869936</v>
      </c>
      <c r="BK267" s="2">
        <v>2.6730188555518088</v>
      </c>
      <c r="BL267" s="7">
        <v>9.6402533877584276</v>
      </c>
      <c r="BM267" s="2">
        <v>1019.0428845072641</v>
      </c>
    </row>
    <row r="268" spans="1:65" x14ac:dyDescent="0.25">
      <c r="A268" s="140">
        <v>4320</v>
      </c>
      <c r="B268" s="141" t="s">
        <v>514</v>
      </c>
      <c r="C268" s="142">
        <v>42103</v>
      </c>
      <c r="D268" s="143" t="s">
        <v>115</v>
      </c>
      <c r="E268" s="145">
        <v>-122.70674</v>
      </c>
      <c r="F268" s="145">
        <v>47.27666</v>
      </c>
      <c r="G268" s="145">
        <v>38</v>
      </c>
      <c r="H268" s="145">
        <v>1</v>
      </c>
      <c r="I268" s="145" t="str">
        <f t="shared" si="12"/>
        <v>38_1</v>
      </c>
      <c r="J268" s="146">
        <v>92.590999999999994</v>
      </c>
      <c r="K268" s="146">
        <v>91.799000000000007</v>
      </c>
      <c r="L268" s="143">
        <v>9.8286999999999995</v>
      </c>
      <c r="M268" s="143">
        <v>31.788499999999999</v>
      </c>
      <c r="N268" s="147">
        <v>24.47366713359861</v>
      </c>
      <c r="O268" s="147">
        <v>194.31779401480233</v>
      </c>
      <c r="P268" s="148">
        <v>2</v>
      </c>
      <c r="Q268" s="150">
        <v>26.5637549214876</v>
      </c>
      <c r="R268" s="150">
        <v>0.55204184297520664</v>
      </c>
      <c r="S268" s="150">
        <v>0.43881039999999999</v>
      </c>
      <c r="T268" s="150">
        <v>2.5100010107438013</v>
      </c>
      <c r="U268" s="150">
        <v>62.036149955371897</v>
      </c>
      <c r="V268" s="146"/>
      <c r="W268" s="146"/>
      <c r="X268" s="146"/>
      <c r="Y268" s="146" t="str">
        <f t="shared" si="13"/>
        <v/>
      </c>
      <c r="Z268" s="146"/>
      <c r="AA268" s="146"/>
      <c r="AB268" s="146" t="str">
        <f t="shared" si="14"/>
        <v/>
      </c>
      <c r="AC268" s="151">
        <v>1996.8</v>
      </c>
      <c r="AD268" s="152">
        <v>1968.2</v>
      </c>
      <c r="AE268" s="152">
        <v>2</v>
      </c>
      <c r="AF268" s="152">
        <v>2</v>
      </c>
      <c r="AG268" s="153">
        <v>42636.523865740739</v>
      </c>
      <c r="AH268" s="153">
        <v>42626.527777777781</v>
      </c>
      <c r="AI268" s="154"/>
      <c r="AJ268" s="152">
        <v>1</v>
      </c>
      <c r="AK268" s="151">
        <v>2000.9</v>
      </c>
      <c r="AL268" s="152">
        <v>1967.7</v>
      </c>
      <c r="AM268" s="152">
        <v>2</v>
      </c>
      <c r="AN268" s="152">
        <v>2</v>
      </c>
      <c r="AO268" s="152"/>
      <c r="AP268" s="152"/>
      <c r="AQ268" s="140"/>
      <c r="AR268" s="140"/>
      <c r="AS268" s="9">
        <v>25.997500179293624</v>
      </c>
      <c r="AT268" s="9">
        <v>0.54027406720712978</v>
      </c>
      <c r="AU268" s="9">
        <v>0.42945635834969703</v>
      </c>
      <c r="AV268" s="9">
        <v>2.4564957747767413</v>
      </c>
      <c r="AW268" s="9">
        <v>60.713736606675084</v>
      </c>
      <c r="AX268" s="149">
        <v>31.788499999999999</v>
      </c>
      <c r="AY268" s="149">
        <v>2.4564957747767413</v>
      </c>
      <c r="AZ268" s="149">
        <v>60.713736606675084</v>
      </c>
      <c r="BA268" s="149">
        <v>9.8286999999999995</v>
      </c>
      <c r="BB268" s="149">
        <v>92.590999999999994</v>
      </c>
      <c r="BC268" s="155">
        <v>1998.85</v>
      </c>
      <c r="BD268" s="155">
        <v>1967.95</v>
      </c>
      <c r="BE268" s="156">
        <v>7.637991626422437</v>
      </c>
      <c r="BF268" s="157">
        <v>972.89437218434261</v>
      </c>
      <c r="BG268" s="157">
        <v>43.565192980939713</v>
      </c>
      <c r="BH268" s="157">
        <v>1878.1434487730176</v>
      </c>
      <c r="BI268" s="157">
        <v>46.241358246042751</v>
      </c>
      <c r="BJ268" s="158">
        <v>1.1033036215552539</v>
      </c>
      <c r="BK268" s="158">
        <v>0.69774219330609544</v>
      </c>
      <c r="BL268" s="157">
        <v>18.278403135530919</v>
      </c>
      <c r="BM268" s="158">
        <v>1024.8945806607849</v>
      </c>
    </row>
    <row r="269" spans="1:65" x14ac:dyDescent="0.25">
      <c r="A269" s="140">
        <v>4321</v>
      </c>
      <c r="B269" s="141" t="s">
        <v>514</v>
      </c>
      <c r="C269" s="142">
        <v>42103</v>
      </c>
      <c r="D269" s="143" t="s">
        <v>116</v>
      </c>
      <c r="E269" s="145">
        <v>-122.70641999999999</v>
      </c>
      <c r="F269" s="145">
        <v>47.276679999999999</v>
      </c>
      <c r="G269" s="145">
        <v>38</v>
      </c>
      <c r="H269" s="145">
        <v>2</v>
      </c>
      <c r="I269" s="145" t="str">
        <f t="shared" si="12"/>
        <v>38_2</v>
      </c>
      <c r="J269" s="146">
        <v>81.155000000000001</v>
      </c>
      <c r="K269" s="146">
        <v>80.462999999999994</v>
      </c>
      <c r="L269" s="143">
        <v>9.8117000000000001</v>
      </c>
      <c r="M269" s="143">
        <v>31.759899999999998</v>
      </c>
      <c r="N269" s="147">
        <v>24.454107178190725</v>
      </c>
      <c r="O269" s="147">
        <v>193.65785253261524</v>
      </c>
      <c r="P269" s="148">
        <v>2</v>
      </c>
      <c r="Q269" s="150">
        <v>27.161634131152432</v>
      </c>
      <c r="R269" s="150">
        <v>0.48052643780991744</v>
      </c>
      <c r="S269" s="150">
        <v>3.1669200000000002E-2</v>
      </c>
      <c r="T269" s="150">
        <v>2.5249627944903579</v>
      </c>
      <c r="U269" s="150">
        <v>62.630202222497708</v>
      </c>
      <c r="V269" s="146"/>
      <c r="W269" s="146"/>
      <c r="X269" s="146"/>
      <c r="Y269" s="146" t="str">
        <f t="shared" si="13"/>
        <v/>
      </c>
      <c r="Z269" s="146"/>
      <c r="AA269" s="146"/>
      <c r="AB269" s="146" t="str">
        <f t="shared" si="14"/>
        <v/>
      </c>
      <c r="AC269" s="151">
        <v>1994.7</v>
      </c>
      <c r="AD269" s="152">
        <v>1966.8</v>
      </c>
      <c r="AE269" s="152">
        <v>2</v>
      </c>
      <c r="AF269" s="152">
        <v>2</v>
      </c>
      <c r="AG269" s="153">
        <v>42636.544386574074</v>
      </c>
      <c r="AH269" s="153">
        <v>42626.54791666667</v>
      </c>
      <c r="AI269" s="154" t="s">
        <v>463</v>
      </c>
      <c r="AJ269" s="152">
        <v>1</v>
      </c>
      <c r="AK269" s="151">
        <v>1991.8</v>
      </c>
      <c r="AL269" s="152">
        <v>1953.6</v>
      </c>
      <c r="AM269" s="152">
        <v>2</v>
      </c>
      <c r="AN269" s="152">
        <v>2</v>
      </c>
      <c r="AO269" s="152"/>
      <c r="AP269" s="152"/>
      <c r="AQ269" s="140" t="s">
        <v>463</v>
      </c>
      <c r="AR269" s="140"/>
      <c r="AS269" s="9">
        <v>26.583198918242395</v>
      </c>
      <c r="AT269" s="9">
        <v>0.4702931281709849</v>
      </c>
      <c r="AU269" s="9">
        <v>3.0994771489688818E-2</v>
      </c>
      <c r="AV269" s="9">
        <v>2.4711910889821893</v>
      </c>
      <c r="AW269" s="9">
        <v>61.296427009186118</v>
      </c>
      <c r="AX269" s="149">
        <v>31.759899999999998</v>
      </c>
      <c r="AY269" s="149">
        <v>2.4711910889821893</v>
      </c>
      <c r="AZ269" s="149">
        <v>61.296427009186118</v>
      </c>
      <c r="BA269" s="149">
        <v>9.8117000000000001</v>
      </c>
      <c r="BB269" s="149">
        <v>81.155000000000001</v>
      </c>
      <c r="BC269" s="155">
        <v>1993.25</v>
      </c>
      <c r="BD269" s="155">
        <v>1960.1999999999998</v>
      </c>
      <c r="BE269" s="156">
        <v>7.6471361398445001</v>
      </c>
      <c r="BF269" s="157">
        <v>949.95676211842317</v>
      </c>
      <c r="BG269" s="157">
        <v>42.569076053812402</v>
      </c>
      <c r="BH269" s="157">
        <v>1870.6942937617732</v>
      </c>
      <c r="BI269" s="157">
        <v>46.936630184414057</v>
      </c>
      <c r="BJ269" s="158">
        <v>1.1224315104897067</v>
      </c>
      <c r="BK269" s="158">
        <v>0.70967018915008939</v>
      </c>
      <c r="BL269" s="157">
        <v>18.228408131818345</v>
      </c>
      <c r="BM269" s="158">
        <v>1024.8231209197841</v>
      </c>
    </row>
    <row r="270" spans="1:65" x14ac:dyDescent="0.25">
      <c r="A270" s="140">
        <v>4322</v>
      </c>
      <c r="B270" s="141" t="s">
        <v>514</v>
      </c>
      <c r="C270" s="142">
        <v>42103</v>
      </c>
      <c r="D270" s="143" t="s">
        <v>117</v>
      </c>
      <c r="E270" s="145">
        <v>-122.70602</v>
      </c>
      <c r="F270" s="145">
        <v>47.276739999999997</v>
      </c>
      <c r="G270" s="145">
        <v>38</v>
      </c>
      <c r="H270" s="145">
        <v>3</v>
      </c>
      <c r="I270" s="145" t="str">
        <f t="shared" si="12"/>
        <v>38_3</v>
      </c>
      <c r="J270" s="146">
        <v>51.109000000000002</v>
      </c>
      <c r="K270" s="146">
        <v>50.677</v>
      </c>
      <c r="L270" s="143">
        <v>10.056800000000001</v>
      </c>
      <c r="M270" s="143">
        <v>31.688600000000001</v>
      </c>
      <c r="N270" s="147">
        <v>24.358425765850143</v>
      </c>
      <c r="O270" s="147">
        <v>222.89258373477264</v>
      </c>
      <c r="P270" s="148">
        <v>2</v>
      </c>
      <c r="Q270" s="150">
        <v>24.026569687695133</v>
      </c>
      <c r="R270" s="150">
        <v>0.55953926528925613</v>
      </c>
      <c r="S270" s="150">
        <v>0.50883379999999989</v>
      </c>
      <c r="T270" s="150">
        <v>2.2531497443526174</v>
      </c>
      <c r="U270" s="150">
        <v>53.298071379247013</v>
      </c>
      <c r="V270" s="146"/>
      <c r="W270" s="146">
        <v>1.99</v>
      </c>
      <c r="X270" s="146"/>
      <c r="Y270" s="146">
        <f t="shared" si="13"/>
        <v>1.99</v>
      </c>
      <c r="Z270" s="146">
        <v>0.92</v>
      </c>
      <c r="AA270" s="146"/>
      <c r="AB270" s="146">
        <f t="shared" si="14"/>
        <v>0.92</v>
      </c>
      <c r="AC270" s="151">
        <v>2001</v>
      </c>
      <c r="AD270" s="152">
        <v>1904.2</v>
      </c>
      <c r="AE270" s="152">
        <v>2</v>
      </c>
      <c r="AF270" s="152">
        <v>4</v>
      </c>
      <c r="AG270" s="153">
        <v>42639.521967592591</v>
      </c>
      <c r="AH270" s="153">
        <v>42626.568055555559</v>
      </c>
      <c r="AI270" s="154"/>
      <c r="AJ270" s="152">
        <v>1</v>
      </c>
      <c r="AK270" s="144"/>
      <c r="AL270" s="144"/>
      <c r="AM270" s="140"/>
      <c r="AN270" s="140"/>
      <c r="AO270" s="140"/>
      <c r="AP270" s="140"/>
      <c r="AQ270" s="140"/>
      <c r="AR270" s="140"/>
      <c r="AS270" s="9">
        <v>23.516143662121667</v>
      </c>
      <c r="AT270" s="9">
        <v>0.54765228320874049</v>
      </c>
      <c r="AU270" s="9">
        <v>0.49802401659823298</v>
      </c>
      <c r="AV270" s="9">
        <v>2.2052833079873477</v>
      </c>
      <c r="AW270" s="9">
        <v>52.16579477470232</v>
      </c>
      <c r="AX270" s="149">
        <v>31.688600000000001</v>
      </c>
      <c r="AY270" s="149">
        <v>2.2052833079873477</v>
      </c>
      <c r="AZ270" s="149">
        <v>52.16579477470232</v>
      </c>
      <c r="BA270" s="149">
        <v>10.056800000000001</v>
      </c>
      <c r="BB270" s="149">
        <v>51.109000000000002</v>
      </c>
      <c r="BC270" s="155">
        <v>2001</v>
      </c>
      <c r="BD270" s="155">
        <v>-999</v>
      </c>
      <c r="BE270" s="156">
        <v>-999</v>
      </c>
      <c r="BF270" s="157">
        <v>-999</v>
      </c>
      <c r="BG270" s="157">
        <v>-999</v>
      </c>
      <c r="BH270" s="157">
        <v>-999</v>
      </c>
      <c r="BI270" s="157">
        <v>-999</v>
      </c>
      <c r="BJ270" s="158">
        <v>-999</v>
      </c>
      <c r="BK270" s="158">
        <v>-999</v>
      </c>
      <c r="BL270" s="157">
        <v>-999</v>
      </c>
      <c r="BM270" s="158">
        <v>-999</v>
      </c>
    </row>
    <row r="271" spans="1:65" x14ac:dyDescent="0.25">
      <c r="A271" s="140">
        <v>4323</v>
      </c>
      <c r="B271" s="141" t="s">
        <v>514</v>
      </c>
      <c r="C271" s="142">
        <v>42103</v>
      </c>
      <c r="D271" s="143" t="s">
        <v>118</v>
      </c>
      <c r="E271" s="145">
        <v>-122.70569999999999</v>
      </c>
      <c r="F271" s="145">
        <v>47.276820000000001</v>
      </c>
      <c r="G271" s="145">
        <v>38</v>
      </c>
      <c r="H271" s="145">
        <v>4</v>
      </c>
      <c r="I271" s="145" t="str">
        <f t="shared" si="12"/>
        <v>38_4</v>
      </c>
      <c r="J271" s="146">
        <v>30.361999999999998</v>
      </c>
      <c r="K271" s="146">
        <v>30.106999999999999</v>
      </c>
      <c r="L271" s="143">
        <v>10.1235</v>
      </c>
      <c r="M271" s="143">
        <v>31.678000000000001</v>
      </c>
      <c r="N271" s="147">
        <v>24.33915592329663</v>
      </c>
      <c r="O271" s="147">
        <v>233.22955002976943</v>
      </c>
      <c r="P271" s="148">
        <v>2</v>
      </c>
      <c r="Q271" s="150">
        <v>22.582226686570248</v>
      </c>
      <c r="R271" s="150">
        <v>0.59700223904958671</v>
      </c>
      <c r="S271" s="150">
        <v>0.60205560000000002</v>
      </c>
      <c r="T271" s="150">
        <v>2.1208902966942151</v>
      </c>
      <c r="U271" s="150">
        <v>50.42516136198347</v>
      </c>
      <c r="V271" s="146"/>
      <c r="W271" s="146">
        <v>3.6</v>
      </c>
      <c r="X271" s="146"/>
      <c r="Y271" s="146">
        <f t="shared" si="13"/>
        <v>3.6</v>
      </c>
      <c r="Z271" s="146">
        <v>0.94</v>
      </c>
      <c r="AA271" s="146"/>
      <c r="AB271" s="146">
        <f t="shared" si="14"/>
        <v>0.94</v>
      </c>
      <c r="AC271" s="151">
        <v>1993.3</v>
      </c>
      <c r="AD271" s="152">
        <v>1933.2</v>
      </c>
      <c r="AE271" s="152">
        <v>2</v>
      </c>
      <c r="AF271" s="152">
        <v>2</v>
      </c>
      <c r="AG271" s="153">
        <v>42639.530104166668</v>
      </c>
      <c r="AH271" s="153">
        <v>42626.577777777777</v>
      </c>
      <c r="AI271" s="154"/>
      <c r="AJ271" s="152">
        <v>1</v>
      </c>
      <c r="AK271" s="151">
        <v>1998.1</v>
      </c>
      <c r="AL271" s="152">
        <v>1929.4</v>
      </c>
      <c r="AM271" s="152">
        <v>2</v>
      </c>
      <c r="AN271" s="152">
        <v>2</v>
      </c>
      <c r="AO271" s="152"/>
      <c r="AP271" s="152"/>
      <c r="AQ271" s="140"/>
      <c r="AR271" s="140"/>
      <c r="AS271" s="9">
        <v>22.102658553224142</v>
      </c>
      <c r="AT271" s="9">
        <v>0.5843239831203465</v>
      </c>
      <c r="AU271" s="9">
        <v>0.58927002821959285</v>
      </c>
      <c r="AV271" s="9">
        <v>2.0758499463897699</v>
      </c>
      <c r="AW271" s="9">
        <v>49.354305912532865</v>
      </c>
      <c r="AX271" s="149">
        <v>31.678000000000001</v>
      </c>
      <c r="AY271" s="149">
        <v>2.0758499463897699</v>
      </c>
      <c r="AZ271" s="149">
        <v>49.354305912532865</v>
      </c>
      <c r="BA271" s="149">
        <v>10.1235</v>
      </c>
      <c r="BB271" s="149">
        <v>30.361999999999998</v>
      </c>
      <c r="BC271" s="155">
        <v>1995.6999999999998</v>
      </c>
      <c r="BD271" s="155">
        <v>1931.3000000000002</v>
      </c>
      <c r="BE271" s="156">
        <v>7.7636787128670157</v>
      </c>
      <c r="BF271" s="157">
        <v>719.59530131741712</v>
      </c>
      <c r="BG271" s="157">
        <v>31.930281625025657</v>
      </c>
      <c r="BH271" s="157">
        <v>1838.6290741295679</v>
      </c>
      <c r="BI271" s="157">
        <v>60.740644245406529</v>
      </c>
      <c r="BJ271" s="158">
        <v>1.467075386492751</v>
      </c>
      <c r="BK271" s="158">
        <v>0.92731174151750484</v>
      </c>
      <c r="BL271" s="157">
        <v>17.146638362576006</v>
      </c>
      <c r="BM271" s="158">
        <v>1024.4771166086202</v>
      </c>
    </row>
    <row r="272" spans="1:65" x14ac:dyDescent="0.25">
      <c r="A272" s="140">
        <v>4324</v>
      </c>
      <c r="B272" s="141" t="s">
        <v>514</v>
      </c>
      <c r="C272" s="142">
        <v>42103</v>
      </c>
      <c r="D272" s="143" t="s">
        <v>119</v>
      </c>
      <c r="E272" s="145">
        <v>-122.70546</v>
      </c>
      <c r="F272" s="145">
        <v>47.276879999999998</v>
      </c>
      <c r="G272" s="145">
        <v>38</v>
      </c>
      <c r="H272" s="145">
        <v>5</v>
      </c>
      <c r="I272" s="145" t="str">
        <f t="shared" si="12"/>
        <v>38_5</v>
      </c>
      <c r="J272" s="146">
        <v>20.393999999999998</v>
      </c>
      <c r="K272" s="146">
        <v>20.222999999999999</v>
      </c>
      <c r="L272" s="143">
        <v>10.2614</v>
      </c>
      <c r="M272" s="143">
        <v>31.637499999999999</v>
      </c>
      <c r="N272" s="147">
        <v>24.284693407955046</v>
      </c>
      <c r="O272" s="147">
        <v>253.93006251824499</v>
      </c>
      <c r="P272" s="148">
        <v>2</v>
      </c>
      <c r="Q272" s="150">
        <v>19.49108411111111</v>
      </c>
      <c r="R272" s="150">
        <v>0.53719680000000003</v>
      </c>
      <c r="S272" s="150">
        <v>0.60083449999999994</v>
      </c>
      <c r="T272" s="150">
        <v>1.8208955000000002</v>
      </c>
      <c r="U272" s="150">
        <v>42.905887422222222</v>
      </c>
      <c r="V272" s="146"/>
      <c r="W272" s="146">
        <v>7.0000000000000007E-2</v>
      </c>
      <c r="X272" s="146"/>
      <c r="Y272" s="146">
        <f t="shared" si="13"/>
        <v>7.0000000000000007E-2</v>
      </c>
      <c r="Z272" s="146">
        <v>0.01</v>
      </c>
      <c r="AA272" s="146"/>
      <c r="AB272" s="146">
        <f t="shared" si="14"/>
        <v>0.01</v>
      </c>
      <c r="AC272" s="151">
        <v>1992.1</v>
      </c>
      <c r="AD272" s="152">
        <v>1911.7</v>
      </c>
      <c r="AE272" s="152">
        <v>2</v>
      </c>
      <c r="AF272" s="152">
        <v>2</v>
      </c>
      <c r="AG272" s="153">
        <v>42639.544328703705</v>
      </c>
      <c r="AH272" s="153">
        <v>42626.597916666666</v>
      </c>
      <c r="AI272" s="154"/>
      <c r="AJ272" s="152">
        <v>1</v>
      </c>
      <c r="AK272" s="144"/>
      <c r="AL272" s="144"/>
      <c r="AM272" s="140"/>
      <c r="AN272" s="140"/>
      <c r="AO272" s="140"/>
      <c r="AP272" s="140"/>
      <c r="AQ272" s="140"/>
      <c r="AR272" s="140"/>
      <c r="AS272" s="9">
        <v>19.077734725882436</v>
      </c>
      <c r="AT272" s="9">
        <v>0.52580441331894168</v>
      </c>
      <c r="AU272" s="9">
        <v>0.58809254220106977</v>
      </c>
      <c r="AV272" s="9">
        <v>1.7822795856055007</v>
      </c>
      <c r="AW272" s="9">
        <v>41.995977943223252</v>
      </c>
      <c r="AX272" s="149">
        <v>31.637499999999999</v>
      </c>
      <c r="AY272" s="149">
        <v>1.7822795856055007</v>
      </c>
      <c r="AZ272" s="149">
        <v>41.995977943223252</v>
      </c>
      <c r="BA272" s="149">
        <v>10.2614</v>
      </c>
      <c r="BB272" s="149">
        <v>20.393999999999998</v>
      </c>
      <c r="BC272" s="155">
        <v>1992.1</v>
      </c>
      <c r="BD272" s="155">
        <v>1911.7</v>
      </c>
      <c r="BE272" s="156">
        <v>7.8201427478622003</v>
      </c>
      <c r="BF272" s="157">
        <v>625.3051928466864</v>
      </c>
      <c r="BG272" s="157">
        <v>27.626975885774407</v>
      </c>
      <c r="BH272" s="157">
        <v>1815.5130607508447</v>
      </c>
      <c r="BI272" s="157">
        <v>68.55996336338066</v>
      </c>
      <c r="BJ272" s="158">
        <v>1.6594352691310761</v>
      </c>
      <c r="BK272" s="158">
        <v>1.0489139494002193</v>
      </c>
      <c r="BL272" s="157">
        <v>16.37811930758458</v>
      </c>
      <c r="BM272" s="158">
        <v>1024.3773212479005</v>
      </c>
    </row>
    <row r="273" spans="1:65" x14ac:dyDescent="0.25">
      <c r="A273" s="140">
        <v>4325</v>
      </c>
      <c r="B273" s="141" t="s">
        <v>514</v>
      </c>
      <c r="C273" s="142">
        <v>42103</v>
      </c>
      <c r="D273" s="143" t="s">
        <v>120</v>
      </c>
      <c r="E273" s="145">
        <v>-122.70524</v>
      </c>
      <c r="F273" s="145">
        <v>47.276940000000003</v>
      </c>
      <c r="G273" s="145">
        <v>38</v>
      </c>
      <c r="H273" s="145">
        <v>7</v>
      </c>
      <c r="I273" s="145" t="str">
        <f t="shared" si="12"/>
        <v>38_7</v>
      </c>
      <c r="J273" s="146">
        <v>10.420999999999999</v>
      </c>
      <c r="K273" s="146">
        <v>10.334</v>
      </c>
      <c r="L273" s="143">
        <v>10.3391</v>
      </c>
      <c r="M273" s="143">
        <v>31.5886</v>
      </c>
      <c r="N273" s="147">
        <v>24.233607755633102</v>
      </c>
      <c r="O273" s="147">
        <v>255.28187460926279</v>
      </c>
      <c r="P273" s="148">
        <v>2</v>
      </c>
      <c r="Q273" s="150">
        <v>19.318416873438938</v>
      </c>
      <c r="R273" s="150">
        <v>0.51180639359504143</v>
      </c>
      <c r="S273" s="150">
        <v>0.5182570666666666</v>
      </c>
      <c r="T273" s="150">
        <v>1.8069944573002754</v>
      </c>
      <c r="U273" s="150">
        <v>42.001226705417814</v>
      </c>
      <c r="V273" s="146"/>
      <c r="W273" s="146">
        <v>0.13</v>
      </c>
      <c r="X273" s="146"/>
      <c r="Y273" s="146">
        <f t="shared" si="13"/>
        <v>0.13</v>
      </c>
      <c r="Z273" s="146">
        <v>-0.02</v>
      </c>
      <c r="AA273" s="146"/>
      <c r="AB273" s="146">
        <f t="shared" si="14"/>
        <v>-0.02</v>
      </c>
      <c r="AC273" s="151">
        <v>1999.7</v>
      </c>
      <c r="AD273" s="152">
        <v>1910.7</v>
      </c>
      <c r="AE273" s="152">
        <v>2</v>
      </c>
      <c r="AF273" s="152">
        <v>2</v>
      </c>
      <c r="AG273" s="153">
        <v>42639.551724537036</v>
      </c>
      <c r="AH273" s="153">
        <v>42626.607638888891</v>
      </c>
      <c r="AI273" s="154"/>
      <c r="AJ273" s="152">
        <v>1</v>
      </c>
      <c r="AK273" s="144"/>
      <c r="AL273" s="144"/>
      <c r="AM273" s="140"/>
      <c r="AN273" s="140"/>
      <c r="AO273" s="140"/>
      <c r="AP273" s="140"/>
      <c r="AQ273" s="140"/>
      <c r="AR273" s="140"/>
      <c r="AS273" s="9">
        <v>18.909415730293684</v>
      </c>
      <c r="AT273" s="9">
        <v>0.50097065061357438</v>
      </c>
      <c r="AU273" s="9">
        <v>0.50728475283275154</v>
      </c>
      <c r="AV273" s="9">
        <v>1.7687375543907469</v>
      </c>
      <c r="AW273" s="9">
        <v>41.111994950633715</v>
      </c>
      <c r="AX273" s="149">
        <v>31.5886</v>
      </c>
      <c r="AY273" s="149">
        <v>1.7687375543907469</v>
      </c>
      <c r="AZ273" s="149">
        <v>41.111994950633715</v>
      </c>
      <c r="BA273" s="149">
        <v>10.3391</v>
      </c>
      <c r="BB273" s="149">
        <v>10.420999999999999</v>
      </c>
      <c r="BC273" s="155">
        <v>1999.7</v>
      </c>
      <c r="BD273" s="155">
        <v>1910.7</v>
      </c>
      <c r="BE273" s="156">
        <v>7.8484787986788724</v>
      </c>
      <c r="BF273" s="157">
        <v>585.65574997245142</v>
      </c>
      <c r="BG273" s="157">
        <v>25.81638004620185</v>
      </c>
      <c r="BH273" s="157">
        <v>1811.7674630713861</v>
      </c>
      <c r="BI273" s="157">
        <v>73.116156882412056</v>
      </c>
      <c r="BJ273" s="158">
        <v>1.7734938166412373</v>
      </c>
      <c r="BK273" s="158">
        <v>1.1208848815752996</v>
      </c>
      <c r="BL273" s="157">
        <v>15.979901331094096</v>
      </c>
      <c r="BM273" s="158">
        <v>1024.2809317330275</v>
      </c>
    </row>
    <row r="274" spans="1:65" x14ac:dyDescent="0.25">
      <c r="A274" s="140">
        <v>4326</v>
      </c>
      <c r="B274" s="141" t="s">
        <v>514</v>
      </c>
      <c r="C274" s="142">
        <v>42103</v>
      </c>
      <c r="D274" s="143" t="s">
        <v>121</v>
      </c>
      <c r="E274" s="145">
        <v>-122.70497</v>
      </c>
      <c r="F274" s="145">
        <v>47.277059999999999</v>
      </c>
      <c r="G274" s="145">
        <v>38</v>
      </c>
      <c r="H274" s="145">
        <v>9</v>
      </c>
      <c r="I274" s="145" t="str">
        <f t="shared" si="12"/>
        <v>38_9</v>
      </c>
      <c r="J274" s="146">
        <v>5.3040000000000003</v>
      </c>
      <c r="K274" s="146">
        <v>5.26</v>
      </c>
      <c r="L274" s="143">
        <v>11.0846</v>
      </c>
      <c r="M274" s="143">
        <v>31.402699999999999</v>
      </c>
      <c r="N274" s="147">
        <v>23.961397903848933</v>
      </c>
      <c r="O274" s="147">
        <v>374.1891515110409</v>
      </c>
      <c r="P274" s="148">
        <v>2</v>
      </c>
      <c r="Q274" s="150">
        <v>9.2852213644628101</v>
      </c>
      <c r="R274" s="150">
        <v>0.319798947107438</v>
      </c>
      <c r="S274" s="150">
        <v>0.22661590000000001</v>
      </c>
      <c r="T274" s="150">
        <v>1.0293575231404961</v>
      </c>
      <c r="U274" s="150">
        <v>24.548205011570246</v>
      </c>
      <c r="V274" s="146"/>
      <c r="W274" s="146">
        <v>0.25</v>
      </c>
      <c r="X274" s="146"/>
      <c r="Y274" s="146">
        <f t="shared" si="13"/>
        <v>0.25</v>
      </c>
      <c r="Z274" s="146">
        <v>0</v>
      </c>
      <c r="AA274" s="146"/>
      <c r="AB274" s="146">
        <f t="shared" si="14"/>
        <v>0</v>
      </c>
      <c r="AC274" s="151">
        <v>1985</v>
      </c>
      <c r="AD274" s="152">
        <v>1820.6</v>
      </c>
      <c r="AE274" s="152">
        <v>2</v>
      </c>
      <c r="AF274" s="152">
        <v>2</v>
      </c>
      <c r="AG274" s="153">
        <v>42639.558877314812</v>
      </c>
      <c r="AH274" s="153">
        <v>42626.618055555555</v>
      </c>
      <c r="AI274" s="154"/>
      <c r="AJ274" s="152">
        <v>1</v>
      </c>
      <c r="AK274" s="144"/>
      <c r="AL274" s="144"/>
      <c r="AM274" s="140"/>
      <c r="AN274" s="140"/>
      <c r="AO274" s="140"/>
      <c r="AP274" s="140"/>
      <c r="AQ274" s="140"/>
      <c r="AR274" s="140"/>
      <c r="AS274" s="9">
        <v>9.0898931608534586</v>
      </c>
      <c r="AT274" s="9">
        <v>0.31307150880491869</v>
      </c>
      <c r="AU274" s="9">
        <v>0.22184870329904366</v>
      </c>
      <c r="AV274" s="9">
        <v>1.0077034830293654</v>
      </c>
      <c r="AW274" s="9">
        <v>24.031797637041109</v>
      </c>
      <c r="AX274" s="149">
        <v>31.402699999999999</v>
      </c>
      <c r="AY274" s="149">
        <v>1.0077034830293654</v>
      </c>
      <c r="AZ274" s="149">
        <v>24.031797637041109</v>
      </c>
      <c r="BA274" s="149">
        <v>11.0846</v>
      </c>
      <c r="BB274" s="149">
        <v>5.3040000000000003</v>
      </c>
      <c r="BC274" s="155">
        <v>1985</v>
      </c>
      <c r="BD274" s="155">
        <v>1820.6</v>
      </c>
      <c r="BE274" s="156">
        <v>8.0663601563396199</v>
      </c>
      <c r="BF274" s="157">
        <v>333.19067480055236</v>
      </c>
      <c r="BG274" s="157">
        <v>14.349207833803872</v>
      </c>
      <c r="BH274" s="157">
        <v>1690.7932615655352</v>
      </c>
      <c r="BI274" s="157">
        <v>115.45753060066085</v>
      </c>
      <c r="BJ274" s="158">
        <v>2.8069060129221302</v>
      </c>
      <c r="BK274" s="158">
        <v>1.7753867011128195</v>
      </c>
      <c r="BL274" s="157">
        <v>12.459987039796417</v>
      </c>
      <c r="BM274" s="158">
        <v>1023.9854167251735</v>
      </c>
    </row>
    <row r="275" spans="1:65" x14ac:dyDescent="0.25">
      <c r="A275" s="140">
        <v>4327</v>
      </c>
      <c r="B275" s="141" t="s">
        <v>514</v>
      </c>
      <c r="C275" s="142">
        <v>42103</v>
      </c>
      <c r="D275" s="143" t="s">
        <v>122</v>
      </c>
      <c r="E275" s="145">
        <v>-122.70484</v>
      </c>
      <c r="F275" s="145">
        <v>47.277140000000003</v>
      </c>
      <c r="G275" s="145">
        <v>38</v>
      </c>
      <c r="H275" s="145">
        <v>12</v>
      </c>
      <c r="I275" s="145" t="str">
        <f t="shared" si="12"/>
        <v>38_12</v>
      </c>
      <c r="J275" s="146">
        <v>2.839</v>
      </c>
      <c r="K275" s="146">
        <v>2.8149999999999999</v>
      </c>
      <c r="L275" s="143">
        <v>11.8398</v>
      </c>
      <c r="M275" s="143">
        <v>31.291399999999999</v>
      </c>
      <c r="N275" s="147">
        <v>23.74020523149909</v>
      </c>
      <c r="O275" s="147">
        <v>416.92101931780479</v>
      </c>
      <c r="P275" s="148">
        <v>2</v>
      </c>
      <c r="Q275" s="150">
        <v>2.3822768326675847</v>
      </c>
      <c r="R275" s="150">
        <v>0.13633986962809916</v>
      </c>
      <c r="S275" s="150">
        <v>0</v>
      </c>
      <c r="T275" s="150">
        <v>0.4614752732782369</v>
      </c>
      <c r="U275" s="150">
        <v>9.558987204315887</v>
      </c>
      <c r="V275" s="146"/>
      <c r="W275" s="146">
        <v>0.13</v>
      </c>
      <c r="X275" s="146"/>
      <c r="Y275" s="146">
        <f t="shared" si="13"/>
        <v>0.13</v>
      </c>
      <c r="Z275" s="146">
        <v>0.02</v>
      </c>
      <c r="AA275" s="146"/>
      <c r="AB275" s="146">
        <f t="shared" si="14"/>
        <v>0.02</v>
      </c>
      <c r="AC275" s="151">
        <v>2000.7</v>
      </c>
      <c r="AD275" s="152">
        <v>1719.2</v>
      </c>
      <c r="AE275" s="152">
        <v>2</v>
      </c>
      <c r="AF275" s="152">
        <v>2</v>
      </c>
      <c r="AG275" s="153">
        <v>42639.566168981481</v>
      </c>
      <c r="AH275" s="153">
        <v>42626.62777777778</v>
      </c>
      <c r="AI275" s="154"/>
      <c r="AJ275" s="152">
        <v>1</v>
      </c>
      <c r="AK275" s="144"/>
      <c r="AL275" s="144"/>
      <c r="AM275" s="140"/>
      <c r="AN275" s="140"/>
      <c r="AO275" s="140"/>
      <c r="AP275" s="140"/>
      <c r="AQ275" s="140"/>
      <c r="AR275" s="140"/>
      <c r="AS275" s="9">
        <v>2.3323548833289909</v>
      </c>
      <c r="AT275" s="9">
        <v>0.1334827910673414</v>
      </c>
      <c r="AU275" s="9">
        <v>0</v>
      </c>
      <c r="AV275" s="9">
        <v>0.45180479968016513</v>
      </c>
      <c r="AW275" s="9">
        <v>9.3586732574234226</v>
      </c>
      <c r="AX275" s="149">
        <v>31.291399999999999</v>
      </c>
      <c r="AY275" s="149">
        <v>0.45180479968016513</v>
      </c>
      <c r="AZ275" s="149">
        <v>9.3586732574234226</v>
      </c>
      <c r="BA275" s="149">
        <v>11.8398</v>
      </c>
      <c r="BB275" s="149">
        <v>2.839</v>
      </c>
      <c r="BC275" s="155">
        <v>2000.7</v>
      </c>
      <c r="BD275" s="155">
        <v>1719.2</v>
      </c>
      <c r="BE275" s="156">
        <v>8.3143283166995232</v>
      </c>
      <c r="BF275" s="157">
        <v>170.62128804040404</v>
      </c>
      <c r="BG275" s="157">
        <v>7.1756401069981397</v>
      </c>
      <c r="BH275" s="157">
        <v>1522.9929877088098</v>
      </c>
      <c r="BI275" s="157">
        <v>189.03137218419195</v>
      </c>
      <c r="BJ275" s="158">
        <v>4.6022490015772641</v>
      </c>
      <c r="BK275" s="158">
        <v>2.9140376286543535</v>
      </c>
      <c r="BL275" s="157">
        <v>9.3464898969271033</v>
      </c>
      <c r="BM275" s="158">
        <v>1023.7530240654128</v>
      </c>
    </row>
    <row r="276" spans="1:65" x14ac:dyDescent="0.25">
      <c r="A276" s="1">
        <v>4401</v>
      </c>
      <c r="B276" s="55" t="s">
        <v>61</v>
      </c>
      <c r="C276" s="56">
        <v>42148</v>
      </c>
      <c r="D276" s="23" t="s">
        <v>123</v>
      </c>
      <c r="E276" s="23">
        <v>-123.01904</v>
      </c>
      <c r="F276" s="23">
        <v>48.271059999999999</v>
      </c>
      <c r="G276" s="54">
        <v>22</v>
      </c>
      <c r="H276" s="54">
        <v>2</v>
      </c>
      <c r="I276" s="54" t="str">
        <f t="shared" si="12"/>
        <v>22_2</v>
      </c>
      <c r="J276" s="23">
        <v>97.228999999999999</v>
      </c>
      <c r="K276" s="23">
        <v>96.388000000000005</v>
      </c>
      <c r="L276" s="23">
        <v>8.4316999999999993</v>
      </c>
      <c r="M276" s="23">
        <v>32.377299999999998</v>
      </c>
      <c r="N276" s="4">
        <v>25.151647493744804</v>
      </c>
      <c r="O276" s="4">
        <v>155.89686916008176</v>
      </c>
      <c r="P276" s="85">
        <v>2</v>
      </c>
      <c r="Q276" s="71">
        <v>25.416677653943054</v>
      </c>
      <c r="R276" s="71">
        <v>0.2841802451499118</v>
      </c>
      <c r="S276" s="71">
        <v>0.84078325396825393</v>
      </c>
      <c r="T276" s="71">
        <v>2.2668313582262538</v>
      </c>
      <c r="U276" s="71">
        <v>43.490546980272107</v>
      </c>
      <c r="V276" s="48"/>
      <c r="W276" s="48"/>
      <c r="X276" s="48"/>
      <c r="Y276" s="48" t="str">
        <f t="shared" si="13"/>
        <v/>
      </c>
      <c r="Z276" s="48"/>
      <c r="AA276" s="48"/>
      <c r="AB276" s="48" t="str">
        <f t="shared" si="14"/>
        <v/>
      </c>
      <c r="AC276" s="26">
        <v>2180.6</v>
      </c>
      <c r="AD276" s="26">
        <v>2145.4</v>
      </c>
      <c r="AE276" s="34">
        <v>2</v>
      </c>
      <c r="AF276" s="34">
        <v>2</v>
      </c>
      <c r="AG276" s="34"/>
      <c r="AH276" s="34"/>
      <c r="AI276" s="42"/>
      <c r="AJ276" s="14">
        <v>1</v>
      </c>
      <c r="AS276" s="9">
        <v>24.864004880607069</v>
      </c>
      <c r="AT276" s="9">
        <v>0.27800088975371445</v>
      </c>
      <c r="AU276" s="9">
        <v>0.82250084825528691</v>
      </c>
      <c r="AV276" s="9">
        <v>2.21754025926779</v>
      </c>
      <c r="AW276" s="9">
        <v>42.544867079037765</v>
      </c>
      <c r="AX276" s="21">
        <v>32.377299999999998</v>
      </c>
      <c r="AY276" s="21">
        <v>2.21754025926779</v>
      </c>
      <c r="AZ276" s="21">
        <v>42.544867079037765</v>
      </c>
      <c r="BA276" s="21">
        <v>8.4316999999999993</v>
      </c>
      <c r="BB276" s="21">
        <v>97.228999999999999</v>
      </c>
      <c r="BC276" s="9">
        <v>2180.6</v>
      </c>
      <c r="BD276" s="9">
        <v>2145.4</v>
      </c>
      <c r="BE276" s="29">
        <v>7.6676261189590189</v>
      </c>
      <c r="BF276" s="7">
        <v>977.73404603375764</v>
      </c>
      <c r="BG276" s="7">
        <v>45.726979876101126</v>
      </c>
      <c r="BH276" s="7">
        <v>2047.8327106251149</v>
      </c>
      <c r="BI276" s="7">
        <v>51.840309498783832</v>
      </c>
      <c r="BJ276" s="2">
        <v>1.2311211972665275</v>
      </c>
      <c r="BK276" s="2">
        <v>0.77797973207870186</v>
      </c>
      <c r="BL276" s="7">
        <v>18.557216600755407</v>
      </c>
      <c r="BM276" s="2">
        <v>1025.5959887889064</v>
      </c>
    </row>
    <row r="277" spans="1:65" x14ac:dyDescent="0.25">
      <c r="A277" s="1">
        <v>4402</v>
      </c>
      <c r="B277" s="55" t="s">
        <v>61</v>
      </c>
      <c r="C277" s="56">
        <v>42148</v>
      </c>
      <c r="D277" s="23" t="s">
        <v>124</v>
      </c>
      <c r="E277" s="23">
        <v>-123.01904</v>
      </c>
      <c r="F277" s="23">
        <v>48.271079999999998</v>
      </c>
      <c r="G277" s="54">
        <v>22</v>
      </c>
      <c r="H277" s="54">
        <v>4</v>
      </c>
      <c r="I277" s="54" t="str">
        <f t="shared" si="12"/>
        <v>22_4</v>
      </c>
      <c r="J277" s="23">
        <v>70.905000000000001</v>
      </c>
      <c r="K277" s="23">
        <v>70.296000000000006</v>
      </c>
      <c r="L277" s="23">
        <v>8.5099</v>
      </c>
      <c r="M277" s="23">
        <v>32.256100000000004</v>
      </c>
      <c r="N277" s="4">
        <v>25.045006897541725</v>
      </c>
      <c r="O277" s="4">
        <v>158.89879446588185</v>
      </c>
      <c r="P277" s="85">
        <v>2</v>
      </c>
      <c r="Q277" s="71">
        <v>25.267334078961952</v>
      </c>
      <c r="R277" s="71">
        <v>0.28411009700176365</v>
      </c>
      <c r="S277" s="71">
        <v>0.82913093015873018</v>
      </c>
      <c r="T277" s="71">
        <v>2.2357268586041821</v>
      </c>
      <c r="U277" s="71">
        <v>43.306581217687075</v>
      </c>
      <c r="V277" s="48"/>
      <c r="W277" s="48"/>
      <c r="X277" s="48"/>
      <c r="Y277" s="48" t="str">
        <f t="shared" si="13"/>
        <v/>
      </c>
      <c r="Z277" s="48"/>
      <c r="AA277" s="48"/>
      <c r="AB277" s="48" t="str">
        <f t="shared" si="14"/>
        <v/>
      </c>
      <c r="AC277" s="26">
        <v>2186.3000000000002</v>
      </c>
      <c r="AD277" s="26">
        <v>2133.6999999999998</v>
      </c>
      <c r="AE277" s="34">
        <v>2</v>
      </c>
      <c r="AF277" s="34">
        <v>2</v>
      </c>
      <c r="AG277" s="34"/>
      <c r="AH277" s="34"/>
      <c r="AI277" s="42"/>
      <c r="AJ277" s="14">
        <v>1</v>
      </c>
      <c r="AS277" s="9">
        <v>24.720132582290077</v>
      </c>
      <c r="AT277" s="9">
        <v>0.27795727257584213</v>
      </c>
      <c r="AU277" s="9">
        <v>0.81117487335820049</v>
      </c>
      <c r="AV277" s="9">
        <v>2.1873088862389718</v>
      </c>
      <c r="AW277" s="9">
        <v>42.368713139321365</v>
      </c>
      <c r="AX277" s="21">
        <v>32.256100000000004</v>
      </c>
      <c r="AY277" s="21">
        <v>2.1873088862389718</v>
      </c>
      <c r="AZ277" s="21">
        <v>42.368713139321365</v>
      </c>
      <c r="BA277" s="21">
        <v>8.5099</v>
      </c>
      <c r="BB277" s="21">
        <v>70.905000000000001</v>
      </c>
      <c r="BC277" s="9">
        <v>2186.3000000000002</v>
      </c>
      <c r="BD277" s="9">
        <v>2133.6999999999998</v>
      </c>
      <c r="BE277" s="29">
        <v>7.7297260353323445</v>
      </c>
      <c r="BF277" s="7">
        <v>845.32033481193514</v>
      </c>
      <c r="BG277" s="7">
        <v>39.457209154946995</v>
      </c>
      <c r="BH277" s="7">
        <v>2034.909910560136</v>
      </c>
      <c r="BI277" s="7">
        <v>59.332880284916584</v>
      </c>
      <c r="BJ277" s="2">
        <v>1.4170467798698989</v>
      </c>
      <c r="BK277" s="2">
        <v>0.89504026676067694</v>
      </c>
      <c r="BL277" s="7">
        <v>18.104385608475333</v>
      </c>
      <c r="BM277" s="2">
        <v>1025.3690810481523</v>
      </c>
    </row>
    <row r="278" spans="1:65" x14ac:dyDescent="0.25">
      <c r="A278" s="1">
        <v>4403</v>
      </c>
      <c r="B278" s="55" t="s">
        <v>61</v>
      </c>
      <c r="C278" s="56">
        <v>42148</v>
      </c>
      <c r="D278" s="23" t="s">
        <v>125</v>
      </c>
      <c r="E278" s="23">
        <v>-123.01906</v>
      </c>
      <c r="F278" s="23">
        <v>48.271059999999999</v>
      </c>
      <c r="G278" s="54">
        <v>22</v>
      </c>
      <c r="H278" s="54">
        <v>6</v>
      </c>
      <c r="I278" s="54" t="str">
        <f t="shared" si="12"/>
        <v>22_6</v>
      </c>
      <c r="J278" s="23">
        <v>49.9</v>
      </c>
      <c r="K278" s="23">
        <v>49.473999999999997</v>
      </c>
      <c r="L278" s="23">
        <v>8.8855000000000004</v>
      </c>
      <c r="M278" s="23">
        <v>31.819800000000001</v>
      </c>
      <c r="N278" s="4">
        <v>24.646671545284107</v>
      </c>
      <c r="O278" s="4">
        <v>170.90428628701505</v>
      </c>
      <c r="P278" s="85">
        <v>2</v>
      </c>
      <c r="Q278" s="71">
        <v>23.180938426530613</v>
      </c>
      <c r="R278" s="71">
        <v>0.28901211428571427</v>
      </c>
      <c r="S278" s="71">
        <v>1.1495397857142857</v>
      </c>
      <c r="T278" s="71">
        <v>2.137260930612245</v>
      </c>
      <c r="U278" s="71">
        <v>41.105481859183669</v>
      </c>
      <c r="V278" s="48"/>
      <c r="W278" s="48">
        <v>4.2300000000000004</v>
      </c>
      <c r="X278" s="48">
        <v>5.52</v>
      </c>
      <c r="Y278" s="48">
        <f t="shared" si="13"/>
        <v>4.875</v>
      </c>
      <c r="Z278" s="48">
        <v>6.97</v>
      </c>
      <c r="AA278" s="48">
        <v>6.82</v>
      </c>
      <c r="AB278" s="48">
        <f t="shared" si="14"/>
        <v>6.8949999999999996</v>
      </c>
      <c r="AC278" s="26">
        <v>2162.3000000000002</v>
      </c>
      <c r="AD278" s="26">
        <v>2103.6999999999998</v>
      </c>
      <c r="AE278" s="34">
        <v>2</v>
      </c>
      <c r="AF278" s="34">
        <v>2</v>
      </c>
      <c r="AG278" s="34"/>
      <c r="AH278" s="34"/>
      <c r="AI278" s="42"/>
      <c r="AJ278" s="14">
        <v>1</v>
      </c>
      <c r="AS278" s="9">
        <v>22.686267416086853</v>
      </c>
      <c r="AT278" s="9">
        <v>0.28284472313123982</v>
      </c>
      <c r="AU278" s="9">
        <v>1.1250091132763755</v>
      </c>
      <c r="AV278" s="9">
        <v>2.0916527242197933</v>
      </c>
      <c r="AW278" s="9">
        <v>40.228308991031447</v>
      </c>
      <c r="AX278" s="21">
        <v>31.819800000000001</v>
      </c>
      <c r="AY278" s="21">
        <v>2.0916527242197933</v>
      </c>
      <c r="AZ278" s="21">
        <v>40.228308991031447</v>
      </c>
      <c r="BA278" s="21">
        <v>8.8855000000000004</v>
      </c>
      <c r="BB278" s="21">
        <v>49.9</v>
      </c>
      <c r="BC278" s="9">
        <v>2162.3000000000002</v>
      </c>
      <c r="BD278" s="9">
        <v>2103.6999999999998</v>
      </c>
      <c r="BE278" s="29">
        <v>7.7517204846562668</v>
      </c>
      <c r="BF278" s="7">
        <v>797.17387638013042</v>
      </c>
      <c r="BG278" s="7">
        <v>36.833460966133664</v>
      </c>
      <c r="BH278" s="7">
        <v>2005.1939798851502</v>
      </c>
      <c r="BI278" s="7">
        <v>61.672559148715735</v>
      </c>
      <c r="BJ278" s="2">
        <v>1.4824344401116192</v>
      </c>
      <c r="BK278" s="2">
        <v>0.93565396694626957</v>
      </c>
      <c r="BL278" s="7">
        <v>17.876985536168338</v>
      </c>
      <c r="BM278" s="2">
        <v>1024.8745566953544</v>
      </c>
    </row>
    <row r="279" spans="1:65" x14ac:dyDescent="0.25">
      <c r="A279" s="1">
        <v>4404</v>
      </c>
      <c r="B279" s="55" t="s">
        <v>61</v>
      </c>
      <c r="C279" s="56">
        <v>42148</v>
      </c>
      <c r="D279" s="23" t="s">
        <v>126</v>
      </c>
      <c r="E279" s="23">
        <v>-123.01904</v>
      </c>
      <c r="F279" s="23">
        <v>48.271039999999999</v>
      </c>
      <c r="G279" s="54">
        <v>22</v>
      </c>
      <c r="H279" s="54">
        <v>7</v>
      </c>
      <c r="I279" s="54" t="str">
        <f t="shared" si="12"/>
        <v>22_7</v>
      </c>
      <c r="J279" s="23">
        <v>30.315000000000001</v>
      </c>
      <c r="K279" s="23">
        <v>30.056999999999999</v>
      </c>
      <c r="L279" s="23">
        <v>9.7764000000000006</v>
      </c>
      <c r="M279" s="23">
        <v>30.8672</v>
      </c>
      <c r="N279" s="4">
        <v>23.763195730767961</v>
      </c>
      <c r="O279" s="4">
        <v>204.72286158427139</v>
      </c>
      <c r="P279" s="85">
        <v>2</v>
      </c>
      <c r="Q279" s="71">
        <v>19.528747508364827</v>
      </c>
      <c r="R279" s="71">
        <v>0.30069703245149915</v>
      </c>
      <c r="S279" s="71">
        <v>1.4537537857142857</v>
      </c>
      <c r="T279" s="71">
        <v>1.951781056185437</v>
      </c>
      <c r="U279" s="71">
        <v>36.953095649659865</v>
      </c>
      <c r="V279" s="48"/>
      <c r="W279" s="48">
        <v>11.6</v>
      </c>
      <c r="X279" s="48">
        <v>9.6300000000000008</v>
      </c>
      <c r="Y279" s="48">
        <f t="shared" si="13"/>
        <v>10.615</v>
      </c>
      <c r="Z279" s="48">
        <v>8.26</v>
      </c>
      <c r="AA279" s="48">
        <v>6.14</v>
      </c>
      <c r="AB279" s="48">
        <f t="shared" si="14"/>
        <v>7.1999999999999993</v>
      </c>
      <c r="AC279" s="26">
        <v>2119</v>
      </c>
      <c r="AD279" s="26">
        <v>2044.1</v>
      </c>
      <c r="AE279" s="34">
        <v>2</v>
      </c>
      <c r="AF279" s="34">
        <v>2</v>
      </c>
      <c r="AG279" s="34"/>
      <c r="AH279" s="34"/>
      <c r="AI279" s="42"/>
      <c r="AJ279" s="14">
        <v>1</v>
      </c>
      <c r="AS279" s="9">
        <v>19.125534601426995</v>
      </c>
      <c r="AT279" s="9">
        <v>0.29448849682931366</v>
      </c>
      <c r="AU279" s="9">
        <v>1.4237379186107422</v>
      </c>
      <c r="AV279" s="9">
        <v>1.9114823471651257</v>
      </c>
      <c r="AW279" s="9">
        <v>36.190119677398002</v>
      </c>
      <c r="AX279" s="21">
        <v>30.8672</v>
      </c>
      <c r="AY279" s="21">
        <v>1.9114823471651257</v>
      </c>
      <c r="AZ279" s="21">
        <v>36.190119677398002</v>
      </c>
      <c r="BA279" s="21">
        <v>9.7764000000000006</v>
      </c>
      <c r="BB279" s="21">
        <v>30.315000000000001</v>
      </c>
      <c r="BC279" s="9">
        <v>2119</v>
      </c>
      <c r="BD279" s="9">
        <v>2044.1</v>
      </c>
      <c r="BE279" s="29">
        <v>7.8087446369423708</v>
      </c>
      <c r="BF279" s="7">
        <v>686.53161894599089</v>
      </c>
      <c r="BG279" s="7">
        <v>30.959446362717362</v>
      </c>
      <c r="BH279" s="7">
        <v>1944.2556849834987</v>
      </c>
      <c r="BI279" s="7">
        <v>68.884868653783556</v>
      </c>
      <c r="BJ279" s="2">
        <v>1.6710298649109485</v>
      </c>
      <c r="BK279" s="2">
        <v>1.0532878322649426</v>
      </c>
      <c r="BL279" s="7">
        <v>17.154219355564656</v>
      </c>
      <c r="BM279" s="2">
        <v>1023.9013211272078</v>
      </c>
    </row>
    <row r="280" spans="1:65" x14ac:dyDescent="0.25">
      <c r="A280" s="1">
        <v>4405</v>
      </c>
      <c r="B280" s="55" t="s">
        <v>61</v>
      </c>
      <c r="C280" s="56">
        <v>42148</v>
      </c>
      <c r="D280" s="23" t="s">
        <v>127</v>
      </c>
      <c r="E280" s="23">
        <v>-123.01904</v>
      </c>
      <c r="F280" s="23">
        <v>48.271059999999999</v>
      </c>
      <c r="G280" s="54">
        <v>22</v>
      </c>
      <c r="H280" s="54">
        <v>9</v>
      </c>
      <c r="I280" s="54" t="str">
        <f t="shared" si="12"/>
        <v>22_9</v>
      </c>
      <c r="J280" s="23">
        <v>20.184999999999999</v>
      </c>
      <c r="K280" s="23">
        <v>20.013999999999999</v>
      </c>
      <c r="L280" s="23">
        <v>9.9247999999999994</v>
      </c>
      <c r="M280" s="23">
        <v>30.671500000000002</v>
      </c>
      <c r="N280" s="4">
        <v>23.586735514880161</v>
      </c>
      <c r="O280" s="4">
        <v>210.5223388625237</v>
      </c>
      <c r="P280" s="85">
        <v>2</v>
      </c>
      <c r="Q280" s="71">
        <v>18.889389839506173</v>
      </c>
      <c r="R280" s="71">
        <v>0.30295842716049387</v>
      </c>
      <c r="S280" s="71">
        <v>1.4906367555555555</v>
      </c>
      <c r="T280" s="71">
        <v>1.921821834567901</v>
      </c>
      <c r="U280" s="71">
        <v>37.06673966666667</v>
      </c>
      <c r="V280" s="48"/>
      <c r="W280" s="48"/>
      <c r="X280" s="48"/>
      <c r="Y280" s="48" t="str">
        <f t="shared" si="13"/>
        <v/>
      </c>
      <c r="Z280" s="48"/>
      <c r="AA280" s="48"/>
      <c r="AB280" s="48" t="str">
        <f t="shared" si="14"/>
        <v/>
      </c>
      <c r="AI280" s="40"/>
      <c r="AS280" s="9">
        <v>18.502066312339075</v>
      </c>
      <c r="AT280" s="9">
        <v>0.29674631932695322</v>
      </c>
      <c r="AU280" s="9">
        <v>1.4600715180972665</v>
      </c>
      <c r="AV280" s="9">
        <v>1.8824152249380453</v>
      </c>
      <c r="AW280" s="9">
        <v>36.306692864188626</v>
      </c>
      <c r="AX280" s="21">
        <v>30.671500000000002</v>
      </c>
      <c r="AY280" s="21">
        <v>1.8824152249380453</v>
      </c>
      <c r="AZ280" s="21">
        <v>36.306692864188626</v>
      </c>
      <c r="BA280" s="21">
        <v>9.9247999999999994</v>
      </c>
      <c r="BB280" s="21">
        <v>20.184999999999999</v>
      </c>
      <c r="BC280" s="9">
        <v>-999</v>
      </c>
      <c r="BD280" s="9">
        <v>-999</v>
      </c>
      <c r="BE280" s="29">
        <v>-999</v>
      </c>
      <c r="BF280" s="7">
        <v>-999</v>
      </c>
      <c r="BG280" s="7">
        <v>-999</v>
      </c>
      <c r="BH280" s="7">
        <v>-999</v>
      </c>
      <c r="BI280" s="7">
        <v>-999</v>
      </c>
      <c r="BJ280" s="2">
        <v>-999</v>
      </c>
      <c r="BK280" s="2">
        <v>-999</v>
      </c>
      <c r="BL280" s="7">
        <v>-999</v>
      </c>
      <c r="BM280" s="2">
        <v>-999</v>
      </c>
    </row>
    <row r="281" spans="1:65" x14ac:dyDescent="0.25">
      <c r="A281" s="1">
        <v>4406</v>
      </c>
      <c r="B281" s="55" t="s">
        <v>61</v>
      </c>
      <c r="C281" s="56">
        <v>42148</v>
      </c>
      <c r="D281" s="23" t="s">
        <v>128</v>
      </c>
      <c r="E281" s="23">
        <v>-123.01904</v>
      </c>
      <c r="F281" s="23">
        <v>48.271059999999999</v>
      </c>
      <c r="G281" s="54">
        <v>22</v>
      </c>
      <c r="H281" s="54">
        <v>10</v>
      </c>
      <c r="I281" s="54" t="str">
        <f t="shared" si="12"/>
        <v>22_10</v>
      </c>
      <c r="J281" s="23">
        <v>20.218</v>
      </c>
      <c r="K281" s="23">
        <v>20.047000000000001</v>
      </c>
      <c r="L281" s="23">
        <v>9.9253999999999998</v>
      </c>
      <c r="M281" s="23">
        <v>30.674600000000002</v>
      </c>
      <c r="N281" s="4">
        <v>23.589056399808442</v>
      </c>
      <c r="O281" s="4">
        <v>210.29275680976252</v>
      </c>
      <c r="P281" s="85">
        <v>2</v>
      </c>
      <c r="Q281" s="71"/>
      <c r="R281" s="71"/>
      <c r="S281" s="71"/>
      <c r="T281" s="71"/>
      <c r="U281" s="71"/>
      <c r="V281" s="48"/>
      <c r="W281" s="48">
        <v>6.17</v>
      </c>
      <c r="X281" s="48">
        <v>22.67</v>
      </c>
      <c r="Y281" s="48">
        <f t="shared" si="13"/>
        <v>14.420000000000002</v>
      </c>
      <c r="Z281" s="48">
        <v>3.62</v>
      </c>
      <c r="AA281" s="48">
        <v>9.4499999999999993</v>
      </c>
      <c r="AB281" s="48">
        <f t="shared" si="14"/>
        <v>6.5350000000000001</v>
      </c>
      <c r="AC281" s="26">
        <v>2109.5</v>
      </c>
      <c r="AD281" s="26">
        <v>2035.1</v>
      </c>
      <c r="AE281" s="34">
        <v>2</v>
      </c>
      <c r="AF281" s="34">
        <v>2</v>
      </c>
      <c r="AG281" s="34"/>
      <c r="AH281" s="34"/>
      <c r="AI281" s="42" t="s">
        <v>22</v>
      </c>
      <c r="AJ281" s="14">
        <v>1</v>
      </c>
      <c r="AS281" s="9" t="s">
        <v>574</v>
      </c>
      <c r="AT281" s="9" t="s">
        <v>574</v>
      </c>
      <c r="AU281" s="9" t="s">
        <v>574</v>
      </c>
      <c r="AV281" s="9" t="s">
        <v>574</v>
      </c>
      <c r="AW281" s="9" t="s">
        <v>574</v>
      </c>
      <c r="AX281" s="21">
        <v>30.674600000000002</v>
      </c>
      <c r="AY281" s="21">
        <v>1.708670739508418</v>
      </c>
      <c r="AZ281" s="21">
        <v>33.647387247766495</v>
      </c>
      <c r="BA281" s="21">
        <v>9.9253999999999998</v>
      </c>
      <c r="BB281" s="21">
        <v>20.218</v>
      </c>
      <c r="BC281" s="9">
        <v>2109.5</v>
      </c>
      <c r="BD281" s="9">
        <v>2035.1</v>
      </c>
      <c r="BE281" s="29">
        <v>7.80854101488457</v>
      </c>
      <c r="BF281" s="7">
        <v>685.91160179673773</v>
      </c>
      <c r="BG281" s="7">
        <v>30.813089749971905</v>
      </c>
      <c r="BH281" s="7">
        <v>1935.7139877543382</v>
      </c>
      <c r="BI281" s="7">
        <v>68.572922495689753</v>
      </c>
      <c r="BJ281" s="2">
        <v>1.6684289100524159</v>
      </c>
      <c r="BK281" s="2">
        <v>1.0512068343359766</v>
      </c>
      <c r="BL281" s="7">
        <v>17.164100585457501</v>
      </c>
      <c r="BM281" s="2">
        <v>1023.6811530975424</v>
      </c>
    </row>
    <row r="282" spans="1:65" x14ac:dyDescent="0.25">
      <c r="A282" s="1">
        <v>4407</v>
      </c>
      <c r="B282" s="55" t="s">
        <v>61</v>
      </c>
      <c r="C282" s="56">
        <v>42148</v>
      </c>
      <c r="D282" s="23" t="s">
        <v>129</v>
      </c>
      <c r="E282" s="23">
        <v>-123.01902</v>
      </c>
      <c r="F282" s="23">
        <v>48.271059999999999</v>
      </c>
      <c r="G282" s="54">
        <v>22</v>
      </c>
      <c r="H282" s="54">
        <v>12</v>
      </c>
      <c r="I282" s="54" t="str">
        <f t="shared" si="12"/>
        <v>22_12</v>
      </c>
      <c r="J282" s="23">
        <v>10.265000000000001</v>
      </c>
      <c r="K282" s="23">
        <v>10.179</v>
      </c>
      <c r="L282" s="23">
        <v>10.0144</v>
      </c>
      <c r="M282" s="23">
        <v>30.563300000000002</v>
      </c>
      <c r="N282" s="4">
        <v>23.487912158306017</v>
      </c>
      <c r="O282" s="4">
        <v>214.74735643016072</v>
      </c>
      <c r="P282" s="85">
        <v>2</v>
      </c>
      <c r="Q282" s="71">
        <v>18.489099156916101</v>
      </c>
      <c r="R282" s="71">
        <v>0.30363992063492062</v>
      </c>
      <c r="S282" s="71">
        <v>1.4868251428571428</v>
      </c>
      <c r="T282" s="71">
        <v>1.8997429859410431</v>
      </c>
      <c r="U282" s="71">
        <v>36.120095336734693</v>
      </c>
      <c r="V282" s="48"/>
      <c r="W282" s="48">
        <v>8.68</v>
      </c>
      <c r="X282" s="48">
        <v>15.48</v>
      </c>
      <c r="Y282" s="48">
        <f t="shared" si="13"/>
        <v>12.08</v>
      </c>
      <c r="Z282" s="48">
        <v>5.04</v>
      </c>
      <c r="AA282" s="48">
        <v>8.08</v>
      </c>
      <c r="AB282" s="48">
        <f t="shared" si="14"/>
        <v>6.5600000000000005</v>
      </c>
      <c r="AC282" s="26">
        <v>2104.3000000000002</v>
      </c>
      <c r="AD282" s="26">
        <v>2024.8</v>
      </c>
      <c r="AE282" s="34">
        <v>2</v>
      </c>
      <c r="AF282" s="34">
        <v>2</v>
      </c>
      <c r="AG282" s="34"/>
      <c r="AH282" s="34"/>
      <c r="AI282" s="42"/>
      <c r="AJ282" s="14">
        <v>1</v>
      </c>
      <c r="AS282" s="9">
        <v>18.111438653516053</v>
      </c>
      <c r="AT282" s="9">
        <v>0.29743773607708401</v>
      </c>
      <c r="AU282" s="9">
        <v>1.4564550784665673</v>
      </c>
      <c r="AV282" s="9">
        <v>1.8609386133584649</v>
      </c>
      <c r="AW282" s="9">
        <v>35.382302041779795</v>
      </c>
      <c r="AX282" s="21">
        <v>30.563300000000002</v>
      </c>
      <c r="AY282" s="21">
        <v>1.8609386133584649</v>
      </c>
      <c r="AZ282" s="21">
        <v>35.382302041779795</v>
      </c>
      <c r="BA282" s="21">
        <v>10.0144</v>
      </c>
      <c r="BB282" s="21">
        <v>10.265000000000001</v>
      </c>
      <c r="BC282" s="9">
        <v>2104.3000000000002</v>
      </c>
      <c r="BD282" s="9">
        <v>2024.8</v>
      </c>
      <c r="BE282" s="29">
        <v>7.8262017085273774</v>
      </c>
      <c r="BF282" s="7">
        <v>656.17152194728862</v>
      </c>
      <c r="BG282" s="7">
        <v>29.409151619147455</v>
      </c>
      <c r="BH282" s="7">
        <v>1924.3888408802761</v>
      </c>
      <c r="BI282" s="7">
        <v>71.002007500576141</v>
      </c>
      <c r="BJ282" s="2">
        <v>1.7318241882743022</v>
      </c>
      <c r="BK282" s="2">
        <v>1.09083203426103</v>
      </c>
      <c r="BL282" s="7">
        <v>16.918896917695847</v>
      </c>
      <c r="BM282" s="2">
        <v>1023.5346657480262</v>
      </c>
    </row>
    <row r="283" spans="1:65" x14ac:dyDescent="0.25">
      <c r="A283" s="1">
        <v>4408</v>
      </c>
      <c r="B283" s="55" t="s">
        <v>61</v>
      </c>
      <c r="C283" s="56">
        <v>42148</v>
      </c>
      <c r="D283" s="23" t="s">
        <v>130</v>
      </c>
      <c r="E283" s="23">
        <v>-123.01902</v>
      </c>
      <c r="F283" s="23">
        <v>48.271059999999999</v>
      </c>
      <c r="G283" s="54">
        <v>22</v>
      </c>
      <c r="H283" s="54">
        <v>14</v>
      </c>
      <c r="I283" s="54" t="str">
        <f t="shared" si="12"/>
        <v>22_14</v>
      </c>
      <c r="J283" s="23">
        <v>5.194</v>
      </c>
      <c r="K283" s="23">
        <v>5.1509999999999998</v>
      </c>
      <c r="L283" s="23">
        <v>10.061</v>
      </c>
      <c r="M283" s="23">
        <v>30.539400000000001</v>
      </c>
      <c r="N283" s="4">
        <v>23.461734860277602</v>
      </c>
      <c r="O283" s="4">
        <v>219.05126619644008</v>
      </c>
      <c r="P283" s="85">
        <v>2</v>
      </c>
      <c r="Q283" s="71">
        <v>18.126879101033005</v>
      </c>
      <c r="R283" s="71">
        <v>0.30783281552028219</v>
      </c>
      <c r="S283" s="71">
        <v>1.5162676936507937</v>
      </c>
      <c r="T283" s="71">
        <v>1.8794805412950364</v>
      </c>
      <c r="U283" s="71">
        <v>35.357228442176876</v>
      </c>
      <c r="V283" s="48"/>
      <c r="W283" s="48">
        <v>24.6</v>
      </c>
      <c r="X283" s="48">
        <v>12.37</v>
      </c>
      <c r="Y283" s="48">
        <f t="shared" si="13"/>
        <v>18.484999999999999</v>
      </c>
      <c r="Z283" s="48">
        <v>7.96</v>
      </c>
      <c r="AA283" s="48">
        <v>7.15</v>
      </c>
      <c r="AB283" s="48">
        <f t="shared" si="14"/>
        <v>7.5549999999999997</v>
      </c>
      <c r="AC283" s="26">
        <v>2103.6999999999998</v>
      </c>
      <c r="AD283" s="26">
        <v>2026.7</v>
      </c>
      <c r="AE283" s="34">
        <v>2</v>
      </c>
      <c r="AF283" s="34">
        <v>2</v>
      </c>
      <c r="AG283" s="34"/>
      <c r="AH283" s="34"/>
      <c r="AI283" s="42"/>
      <c r="AJ283" s="14">
        <v>1</v>
      </c>
      <c r="AS283" s="9">
        <v>17.756932491129572</v>
      </c>
      <c r="AT283" s="9">
        <v>0.30155033821770738</v>
      </c>
      <c r="AU283" s="9">
        <v>1.485322593292054</v>
      </c>
      <c r="AV283" s="9">
        <v>1.841122727423373</v>
      </c>
      <c r="AW283" s="9">
        <v>34.635632257590466</v>
      </c>
      <c r="AX283" s="21">
        <v>30.539400000000001</v>
      </c>
      <c r="AY283" s="21">
        <v>1.841122727423373</v>
      </c>
      <c r="AZ283" s="21">
        <v>34.635632257590466</v>
      </c>
      <c r="BA283" s="21">
        <v>10.061</v>
      </c>
      <c r="BB283" s="21">
        <v>5.194</v>
      </c>
      <c r="BC283" s="9">
        <v>2103.6999999999998</v>
      </c>
      <c r="BD283" s="9">
        <v>2026.7</v>
      </c>
      <c r="BE283" s="29">
        <v>7.8177327642669052</v>
      </c>
      <c r="BF283" s="7">
        <v>670.62511773755841</v>
      </c>
      <c r="BG283" s="7">
        <v>30.014774505538032</v>
      </c>
      <c r="BH283" s="7">
        <v>1926.9019924330421</v>
      </c>
      <c r="BI283" s="7">
        <v>69.783233061419566</v>
      </c>
      <c r="BJ283" s="2">
        <v>1.7039459277161131</v>
      </c>
      <c r="BK283" s="2">
        <v>1.0732178077792478</v>
      </c>
      <c r="BL283" s="7">
        <v>17.036722496688849</v>
      </c>
      <c r="BM283" s="2">
        <v>1023.4853890830341</v>
      </c>
    </row>
    <row r="284" spans="1:65" x14ac:dyDescent="0.25">
      <c r="A284" s="1">
        <v>4409</v>
      </c>
      <c r="B284" s="55" t="s">
        <v>61</v>
      </c>
      <c r="C284" s="56">
        <v>42148</v>
      </c>
      <c r="D284" s="23" t="s">
        <v>131</v>
      </c>
      <c r="E284" s="23">
        <v>-123.01902</v>
      </c>
      <c r="F284" s="23">
        <v>48.271059999999999</v>
      </c>
      <c r="G284" s="54">
        <v>22</v>
      </c>
      <c r="H284" s="54">
        <v>16</v>
      </c>
      <c r="I284" s="54" t="str">
        <f t="shared" si="12"/>
        <v>22_16</v>
      </c>
      <c r="J284" s="23">
        <v>2.3820000000000001</v>
      </c>
      <c r="K284" s="23">
        <v>2.3620000000000001</v>
      </c>
      <c r="L284" s="23">
        <v>10.082700000000001</v>
      </c>
      <c r="M284" s="23">
        <v>30.5366</v>
      </c>
      <c r="N284" s="4">
        <v>23.456031197838684</v>
      </c>
      <c r="O284" s="4">
        <v>220.90460086084011</v>
      </c>
      <c r="P284" s="85">
        <v>2</v>
      </c>
      <c r="Q284" s="71">
        <v>17.780806547064753</v>
      </c>
      <c r="R284" s="71">
        <v>0.3083930552028219</v>
      </c>
      <c r="S284" s="71">
        <v>1.5436766000000002</v>
      </c>
      <c r="T284" s="71">
        <v>1.8737752301839254</v>
      </c>
      <c r="U284" s="71">
        <v>35.485234085034008</v>
      </c>
      <c r="V284" s="48"/>
      <c r="W284" s="48">
        <v>17.7</v>
      </c>
      <c r="X284" s="48">
        <v>13.15</v>
      </c>
      <c r="Y284" s="48">
        <f t="shared" si="13"/>
        <v>15.425000000000001</v>
      </c>
      <c r="Z284" s="48">
        <v>8.1300000000000008</v>
      </c>
      <c r="AA284" s="48">
        <v>5.8</v>
      </c>
      <c r="AB284" s="48">
        <f t="shared" si="14"/>
        <v>6.9649999999999999</v>
      </c>
      <c r="AC284" s="26">
        <v>2101.8000000000002</v>
      </c>
      <c r="AD284" s="26">
        <v>2019.7</v>
      </c>
      <c r="AE284" s="34">
        <v>2</v>
      </c>
      <c r="AF284" s="34">
        <v>2</v>
      </c>
      <c r="AG284" s="34"/>
      <c r="AH284" s="34"/>
      <c r="AI284" s="42"/>
      <c r="AJ284" s="14">
        <v>1</v>
      </c>
      <c r="AS284" s="9">
        <v>17.417959055279891</v>
      </c>
      <c r="AT284" s="9">
        <v>0.3020997722593276</v>
      </c>
      <c r="AU284" s="9">
        <v>1.5121752628163139</v>
      </c>
      <c r="AV284" s="9">
        <v>1.8355376710135247</v>
      </c>
      <c r="AW284" s="9">
        <v>34.761097744588938</v>
      </c>
      <c r="AX284" s="21">
        <v>30.5366</v>
      </c>
      <c r="AY284" s="21">
        <v>1.8355376710135247</v>
      </c>
      <c r="AZ284" s="21">
        <v>34.761097744588938</v>
      </c>
      <c r="BA284" s="21">
        <v>10.082700000000001</v>
      </c>
      <c r="BB284" s="21">
        <v>2.3820000000000001</v>
      </c>
      <c r="BC284" s="9">
        <v>2101.8000000000002</v>
      </c>
      <c r="BD284" s="9">
        <v>2019.7</v>
      </c>
      <c r="BE284" s="29">
        <v>7.8347704810512031</v>
      </c>
      <c r="BF284" s="7">
        <v>642.36686318640363</v>
      </c>
      <c r="BG284" s="7">
        <v>28.7298776631498</v>
      </c>
      <c r="BH284" s="7">
        <v>1918.6625655317903</v>
      </c>
      <c r="BI284" s="7">
        <v>72.307556805060088</v>
      </c>
      <c r="BJ284" s="2">
        <v>1.7665431584113587</v>
      </c>
      <c r="BK284" s="2">
        <v>1.112639254738085</v>
      </c>
      <c r="BL284" s="7">
        <v>16.786087325078356</v>
      </c>
      <c r="BM284" s="2">
        <v>1023.4668785104593</v>
      </c>
    </row>
    <row r="285" spans="1:65" x14ac:dyDescent="0.25">
      <c r="A285" s="1">
        <v>4417</v>
      </c>
      <c r="B285" s="55" t="s">
        <v>61</v>
      </c>
      <c r="C285" s="56">
        <v>42148</v>
      </c>
      <c r="D285" s="23" t="s">
        <v>132</v>
      </c>
      <c r="E285" s="23">
        <v>-122.45398</v>
      </c>
      <c r="F285" s="23">
        <v>47.704720000000002</v>
      </c>
      <c r="G285" s="54">
        <v>28</v>
      </c>
      <c r="H285" s="54">
        <v>2</v>
      </c>
      <c r="I285" s="54" t="str">
        <f t="shared" si="12"/>
        <v>28_2</v>
      </c>
      <c r="J285" s="23">
        <v>187.83500000000001</v>
      </c>
      <c r="K285" s="23">
        <v>186.18</v>
      </c>
      <c r="L285" s="23">
        <v>10.641</v>
      </c>
      <c r="M285" s="23">
        <v>29.893599999999999</v>
      </c>
      <c r="N285" s="4">
        <v>22.863400286356296</v>
      </c>
      <c r="O285" s="4">
        <v>235.89899452819347</v>
      </c>
      <c r="P285" s="85">
        <v>2</v>
      </c>
      <c r="Q285" s="71">
        <v>14.057186229705215</v>
      </c>
      <c r="R285" s="71">
        <v>0.37321024920634921</v>
      </c>
      <c r="S285" s="71">
        <v>2.9298600809523814</v>
      </c>
      <c r="T285" s="71">
        <v>1.7465711369614512</v>
      </c>
      <c r="U285" s="71">
        <v>32.16146613061224</v>
      </c>
      <c r="V285" s="48"/>
      <c r="W285" s="48"/>
      <c r="X285" s="48"/>
      <c r="Y285" s="48" t="str">
        <f t="shared" si="13"/>
        <v/>
      </c>
      <c r="Z285" s="48"/>
      <c r="AA285" s="48"/>
      <c r="AB285" s="48" t="str">
        <f t="shared" si="14"/>
        <v/>
      </c>
      <c r="AC285" s="26">
        <v>2074.9</v>
      </c>
      <c r="AD285" s="26">
        <v>1976.5</v>
      </c>
      <c r="AE285" s="34">
        <v>2</v>
      </c>
      <c r="AF285" s="34">
        <v>2</v>
      </c>
      <c r="AG285" s="34"/>
      <c r="AH285" s="34"/>
      <c r="AI285" s="42"/>
      <c r="AJ285" s="14">
        <v>1</v>
      </c>
      <c r="AS285" s="9">
        <v>13.776902716149218</v>
      </c>
      <c r="AT285" s="9">
        <v>0.365768882332969</v>
      </c>
      <c r="AU285" s="9">
        <v>2.8714421682707187</v>
      </c>
      <c r="AV285" s="9">
        <v>1.7117465933476959</v>
      </c>
      <c r="AW285" s="9">
        <v>31.520204886654938</v>
      </c>
      <c r="AX285" s="21">
        <v>29.893599999999999</v>
      </c>
      <c r="AY285" s="21">
        <v>1.7117465933476959</v>
      </c>
      <c r="AZ285" s="21">
        <v>31.520204886654938</v>
      </c>
      <c r="BA285" s="21">
        <v>10.641</v>
      </c>
      <c r="BB285" s="21">
        <v>187.83500000000001</v>
      </c>
      <c r="BC285" s="9">
        <v>2074.9</v>
      </c>
      <c r="BD285" s="9">
        <v>1976.5</v>
      </c>
      <c r="BE285" s="29">
        <v>7.8831523442074243</v>
      </c>
      <c r="BF285" s="7">
        <v>554.01594083357622</v>
      </c>
      <c r="BG285" s="7">
        <v>24.41722726357365</v>
      </c>
      <c r="BH285" s="7">
        <v>1871.7725812148237</v>
      </c>
      <c r="BI285" s="7">
        <v>80.310191521602576</v>
      </c>
      <c r="BJ285" s="2">
        <v>1.9039799830183557</v>
      </c>
      <c r="BK285" s="2">
        <v>1.200663501237619</v>
      </c>
      <c r="BL285" s="7">
        <v>15.95113176709258</v>
      </c>
      <c r="BM285" s="2">
        <v>1023.7158926200324</v>
      </c>
    </row>
    <row r="286" spans="1:65" x14ac:dyDescent="0.25">
      <c r="A286" s="1">
        <v>4418</v>
      </c>
      <c r="B286" s="55" t="s">
        <v>61</v>
      </c>
      <c r="C286" s="56">
        <v>42148</v>
      </c>
      <c r="D286" s="23" t="s">
        <v>133</v>
      </c>
      <c r="E286" s="23">
        <v>-122.45398</v>
      </c>
      <c r="F286" s="23">
        <v>47.704720000000002</v>
      </c>
      <c r="G286" s="54">
        <v>28</v>
      </c>
      <c r="H286" s="54">
        <v>4</v>
      </c>
      <c r="I286" s="54" t="str">
        <f t="shared" si="12"/>
        <v>28_4</v>
      </c>
      <c r="J286" s="23">
        <v>150.11099999999999</v>
      </c>
      <c r="K286" s="23">
        <v>148.80099999999999</v>
      </c>
      <c r="L286" s="23">
        <v>10.5555</v>
      </c>
      <c r="M286" s="23">
        <v>29.8536</v>
      </c>
      <c r="N286" s="4">
        <v>22.84649928422823</v>
      </c>
      <c r="O286" s="4">
        <v>232.47325054980755</v>
      </c>
      <c r="P286" s="85">
        <v>2</v>
      </c>
      <c r="Q286" s="71">
        <v>14.287077402469134</v>
      </c>
      <c r="R286" s="71">
        <v>0.40599237530864202</v>
      </c>
      <c r="S286" s="71">
        <v>3.2123363333333339</v>
      </c>
      <c r="T286" s="71">
        <v>1.8080683160493827</v>
      </c>
      <c r="U286" s="71">
        <v>33.689520666666667</v>
      </c>
      <c r="V286" s="48"/>
      <c r="W286" s="48"/>
      <c r="X286" s="48"/>
      <c r="Y286" s="48" t="str">
        <f t="shared" si="13"/>
        <v/>
      </c>
      <c r="Z286" s="48"/>
      <c r="AA286" s="48"/>
      <c r="AB286" s="48" t="str">
        <f t="shared" si="14"/>
        <v/>
      </c>
      <c r="AC286" s="26">
        <v>2073.6</v>
      </c>
      <c r="AD286" s="26">
        <v>1979.9</v>
      </c>
      <c r="AE286" s="34">
        <v>2</v>
      </c>
      <c r="AF286" s="34">
        <v>2</v>
      </c>
      <c r="AG286" s="34"/>
      <c r="AH286" s="34"/>
      <c r="AI286" s="42"/>
      <c r="AJ286" s="14">
        <v>1</v>
      </c>
      <c r="AS286" s="9">
        <v>14.002626120882153</v>
      </c>
      <c r="AT286" s="9">
        <v>0.39790919298815375</v>
      </c>
      <c r="AU286" s="9">
        <v>3.1483797128738429</v>
      </c>
      <c r="AV286" s="9">
        <v>1.7720702364415704</v>
      </c>
      <c r="AW286" s="9">
        <v>33.018772755128914</v>
      </c>
      <c r="AX286" s="21">
        <v>29.8536</v>
      </c>
      <c r="AY286" s="21">
        <v>1.7720702364415704</v>
      </c>
      <c r="AZ286" s="21">
        <v>33.018772755128914</v>
      </c>
      <c r="BA286" s="21">
        <v>10.5555</v>
      </c>
      <c r="BB286" s="21">
        <v>150.11099999999999</v>
      </c>
      <c r="BC286" s="9">
        <v>2073.6</v>
      </c>
      <c r="BD286" s="9">
        <v>1979.9</v>
      </c>
      <c r="BE286" s="29">
        <v>7.8710726279491992</v>
      </c>
      <c r="BF286" s="7">
        <v>573.13311704791602</v>
      </c>
      <c r="BG286" s="7">
        <v>25.33651563032754</v>
      </c>
      <c r="BH286" s="7">
        <v>1876.7901677597579</v>
      </c>
      <c r="BI286" s="7">
        <v>77.773316609914772</v>
      </c>
      <c r="BJ286" s="2">
        <v>1.8567955408224075</v>
      </c>
      <c r="BK286" s="2">
        <v>1.1700616603656813</v>
      </c>
      <c r="BL286" s="7">
        <v>16.191763543823239</v>
      </c>
      <c r="BM286" s="2">
        <v>1023.5283399701752</v>
      </c>
    </row>
    <row r="287" spans="1:65" x14ac:dyDescent="0.25">
      <c r="A287" s="1">
        <v>4419</v>
      </c>
      <c r="B287" s="55" t="s">
        <v>61</v>
      </c>
      <c r="C287" s="56">
        <v>42148</v>
      </c>
      <c r="D287" s="23" t="s">
        <v>134</v>
      </c>
      <c r="E287" s="23">
        <v>-122.45398</v>
      </c>
      <c r="F287" s="23">
        <v>47.704720000000002</v>
      </c>
      <c r="G287" s="54">
        <v>28</v>
      </c>
      <c r="H287" s="54">
        <v>6</v>
      </c>
      <c r="I287" s="54" t="str">
        <f t="shared" si="12"/>
        <v>28_6</v>
      </c>
      <c r="J287" s="23">
        <v>110.307</v>
      </c>
      <c r="K287" s="23">
        <v>109.355</v>
      </c>
      <c r="L287" s="23">
        <v>10.558</v>
      </c>
      <c r="M287" s="23">
        <v>29.784099999999999</v>
      </c>
      <c r="N287" s="4">
        <v>22.79200071923708</v>
      </c>
      <c r="O287" s="4">
        <v>234.46350266595991</v>
      </c>
      <c r="P287" s="85">
        <v>2</v>
      </c>
      <c r="Q287" s="71">
        <v>14.303637591433612</v>
      </c>
      <c r="R287" s="71">
        <v>0.43243906208112881</v>
      </c>
      <c r="S287" s="71">
        <v>3.2600540095238095</v>
      </c>
      <c r="T287" s="71">
        <v>1.8206239207357018</v>
      </c>
      <c r="U287" s="71">
        <v>32.923244768707484</v>
      </c>
      <c r="V287" s="48"/>
      <c r="W287" s="48"/>
      <c r="X287" s="48"/>
      <c r="Y287" s="48" t="str">
        <f t="shared" si="13"/>
        <v/>
      </c>
      <c r="Z287" s="48"/>
      <c r="AA287" s="48"/>
      <c r="AB287" s="48" t="str">
        <f t="shared" si="14"/>
        <v/>
      </c>
      <c r="AC287" s="26">
        <v>2068.5</v>
      </c>
      <c r="AD287" s="26">
        <v>1973.8</v>
      </c>
      <c r="AE287" s="34">
        <v>2</v>
      </c>
      <c r="AF287" s="34">
        <v>2</v>
      </c>
      <c r="AG287" s="34"/>
      <c r="AH287" s="34"/>
      <c r="AI287" s="42"/>
      <c r="AJ287" s="14">
        <v>1</v>
      </c>
      <c r="AS287" s="9">
        <v>14.019580256757612</v>
      </c>
      <c r="AT287" s="9">
        <v>0.42385121254989339</v>
      </c>
      <c r="AU287" s="9">
        <v>3.1953122788328878</v>
      </c>
      <c r="AV287" s="9">
        <v>1.7844679726374868</v>
      </c>
      <c r="AW287" s="9">
        <v>32.269418838198348</v>
      </c>
      <c r="AX287" s="21">
        <v>29.784099999999999</v>
      </c>
      <c r="AY287" s="21">
        <v>1.7844679726374868</v>
      </c>
      <c r="AZ287" s="21">
        <v>32.269418838198348</v>
      </c>
      <c r="BA287" s="21">
        <v>10.558</v>
      </c>
      <c r="BB287" s="21">
        <v>110.307</v>
      </c>
      <c r="BC287" s="9">
        <v>2068.5</v>
      </c>
      <c r="BD287" s="9">
        <v>1973.8</v>
      </c>
      <c r="BE287" s="29">
        <v>7.8771087971948592</v>
      </c>
      <c r="BF287" s="7">
        <v>565.8559037571124</v>
      </c>
      <c r="BG287" s="7">
        <v>25.02273560328398</v>
      </c>
      <c r="BH287" s="7">
        <v>1870.5246990991532</v>
      </c>
      <c r="BI287" s="7">
        <v>78.25256529756291</v>
      </c>
      <c r="BJ287" s="2">
        <v>1.8825753222237613</v>
      </c>
      <c r="BK287" s="2">
        <v>1.1854909516206238</v>
      </c>
      <c r="BL287" s="7">
        <v>16.130253988279364</v>
      </c>
      <c r="BM287" s="2">
        <v>1023.2932980798898</v>
      </c>
    </row>
    <row r="288" spans="1:65" x14ac:dyDescent="0.25">
      <c r="A288" s="1">
        <v>4420</v>
      </c>
      <c r="B288" s="55" t="s">
        <v>61</v>
      </c>
      <c r="C288" s="56">
        <v>42148</v>
      </c>
      <c r="D288" s="23" t="s">
        <v>135</v>
      </c>
      <c r="E288" s="23">
        <v>-122.45398</v>
      </c>
      <c r="F288" s="23">
        <v>47.704720000000002</v>
      </c>
      <c r="G288" s="54">
        <v>28</v>
      </c>
      <c r="H288" s="54">
        <v>7</v>
      </c>
      <c r="I288" s="54" t="str">
        <f t="shared" si="12"/>
        <v>28_7</v>
      </c>
      <c r="J288" s="23">
        <v>80.263999999999996</v>
      </c>
      <c r="K288" s="23">
        <v>79.576999999999998</v>
      </c>
      <c r="L288" s="23">
        <v>10.5305</v>
      </c>
      <c r="M288" s="23">
        <v>29.707799999999999</v>
      </c>
      <c r="N288" s="4">
        <v>22.737176187738328</v>
      </c>
      <c r="O288" s="4">
        <v>234.80708084157166</v>
      </c>
      <c r="P288" s="85">
        <v>2</v>
      </c>
      <c r="Q288" s="71">
        <v>14.496810477551021</v>
      </c>
      <c r="R288" s="71">
        <v>0.48269382857142856</v>
      </c>
      <c r="S288" s="71">
        <v>3.3707654285714286</v>
      </c>
      <c r="T288" s="71">
        <v>1.8372192653061221</v>
      </c>
      <c r="U288" s="71">
        <v>33.954347122448986</v>
      </c>
      <c r="V288" s="48"/>
      <c r="W288" s="48"/>
      <c r="X288" s="48"/>
      <c r="Y288" s="48" t="str">
        <f t="shared" si="13"/>
        <v/>
      </c>
      <c r="Z288" s="48"/>
      <c r="AA288" s="48"/>
      <c r="AB288" s="48" t="str">
        <f t="shared" si="14"/>
        <v/>
      </c>
      <c r="AC288" s="26">
        <v>2065.1</v>
      </c>
      <c r="AD288" s="26">
        <v>1975.3</v>
      </c>
      <c r="AE288" s="34">
        <v>2</v>
      </c>
      <c r="AF288" s="34">
        <v>2</v>
      </c>
      <c r="AG288" s="34"/>
      <c r="AH288" s="34"/>
      <c r="AI288" s="42"/>
      <c r="AJ288" s="14">
        <v>1</v>
      </c>
      <c r="AS288" s="9">
        <v>14.209722149640347</v>
      </c>
      <c r="AT288" s="9">
        <v>0.47313477664397435</v>
      </c>
      <c r="AU288" s="9">
        <v>3.3040123029672679</v>
      </c>
      <c r="AV288" s="9">
        <v>1.8008357995983528</v>
      </c>
      <c r="AW288" s="9">
        <v>33.281930472194951</v>
      </c>
      <c r="AX288" s="21">
        <v>29.707799999999999</v>
      </c>
      <c r="AY288" s="21">
        <v>1.8008357995983528</v>
      </c>
      <c r="AZ288" s="21">
        <v>33.281930472194951</v>
      </c>
      <c r="BA288" s="21">
        <v>10.5305</v>
      </c>
      <c r="BB288" s="21">
        <v>80.263999999999996</v>
      </c>
      <c r="BC288" s="9">
        <v>2065.1</v>
      </c>
      <c r="BD288" s="9">
        <v>1975.3</v>
      </c>
      <c r="BE288" s="29">
        <v>7.863779452808414</v>
      </c>
      <c r="BF288" s="7">
        <v>586.40075388926562</v>
      </c>
      <c r="BG288" s="7">
        <v>25.966035108473381</v>
      </c>
      <c r="BH288" s="7">
        <v>1873.7040168790229</v>
      </c>
      <c r="BI288" s="7">
        <v>75.629948012503505</v>
      </c>
      <c r="BJ288" s="2">
        <v>1.8302084635485238</v>
      </c>
      <c r="BK288" s="2">
        <v>1.1517680610963539</v>
      </c>
      <c r="BL288" s="7">
        <v>16.375664463793665</v>
      </c>
      <c r="BM288" s="2">
        <v>1023.1021411018237</v>
      </c>
    </row>
    <row r="289" spans="1:65" x14ac:dyDescent="0.25">
      <c r="A289" s="1">
        <v>4421</v>
      </c>
      <c r="B289" s="55" t="s">
        <v>61</v>
      </c>
      <c r="C289" s="56">
        <v>42148</v>
      </c>
      <c r="D289" s="23" t="s">
        <v>136</v>
      </c>
      <c r="E289" s="23">
        <v>-122.45398</v>
      </c>
      <c r="F289" s="23">
        <v>47.704720000000002</v>
      </c>
      <c r="G289" s="54">
        <v>28</v>
      </c>
      <c r="H289" s="54">
        <v>10</v>
      </c>
      <c r="I289" s="54" t="str">
        <f t="shared" si="12"/>
        <v>28_10</v>
      </c>
      <c r="J289" s="23">
        <v>50.491999999999997</v>
      </c>
      <c r="K289" s="23">
        <v>50.064</v>
      </c>
      <c r="L289" s="23">
        <v>10.514799999999999</v>
      </c>
      <c r="M289" s="23">
        <v>29.500499999999999</v>
      </c>
      <c r="N289" s="4">
        <v>22.578445995877928</v>
      </c>
      <c r="O289" s="4">
        <v>235.11794793874532</v>
      </c>
      <c r="P289" s="85">
        <v>2</v>
      </c>
      <c r="Q289" s="71">
        <v>15.138575429075333</v>
      </c>
      <c r="R289" s="71">
        <v>0.65793836684303342</v>
      </c>
      <c r="S289" s="71">
        <v>3.7257351825396827</v>
      </c>
      <c r="T289" s="71">
        <v>1.9149253719828672</v>
      </c>
      <c r="U289" s="71">
        <v>36.076903870748296</v>
      </c>
      <c r="V289" s="48"/>
      <c r="W289" s="48">
        <v>5.16</v>
      </c>
      <c r="X289" s="48">
        <v>5.08</v>
      </c>
      <c r="Y289" s="48">
        <f t="shared" si="13"/>
        <v>5.12</v>
      </c>
      <c r="Z289" s="48">
        <v>6.49</v>
      </c>
      <c r="AA289" s="48">
        <v>6.87</v>
      </c>
      <c r="AB289" s="48">
        <f t="shared" si="14"/>
        <v>6.68</v>
      </c>
      <c r="AC289" s="26">
        <v>2057.6999999999998</v>
      </c>
      <c r="AD289" s="26">
        <v>1969.7</v>
      </c>
      <c r="AE289" s="34">
        <v>2</v>
      </c>
      <c r="AF289" s="34">
        <v>2</v>
      </c>
      <c r="AG289" s="34"/>
      <c r="AH289" s="34"/>
      <c r="AI289" s="42"/>
      <c r="AJ289" s="14">
        <v>1</v>
      </c>
      <c r="AS289" s="9">
        <v>14.841062825930896</v>
      </c>
      <c r="AT289" s="9">
        <v>0.64500815705247938</v>
      </c>
      <c r="AU289" s="9">
        <v>3.6525147412916055</v>
      </c>
      <c r="AV289" s="9">
        <v>1.8772920798071879</v>
      </c>
      <c r="AW289" s="9">
        <v>35.367898348117457</v>
      </c>
      <c r="AX289" s="21">
        <v>29.500499999999999</v>
      </c>
      <c r="AY289" s="21">
        <v>1.8772920798071879</v>
      </c>
      <c r="AZ289" s="21">
        <v>35.367898348117457</v>
      </c>
      <c r="BA289" s="21">
        <v>10.514799999999999</v>
      </c>
      <c r="BB289" s="21">
        <v>50.491999999999997</v>
      </c>
      <c r="BC289" s="9">
        <v>2057.6999999999998</v>
      </c>
      <c r="BD289" s="9">
        <v>1969.7</v>
      </c>
      <c r="BE289" s="29">
        <v>7.8620336829492619</v>
      </c>
      <c r="BF289" s="7">
        <v>589.65085444261069</v>
      </c>
      <c r="BG289" s="7">
        <v>26.154512681297977</v>
      </c>
      <c r="BH289" s="7">
        <v>1869.0056854800307</v>
      </c>
      <c r="BI289" s="7">
        <v>74.539801838671252</v>
      </c>
      <c r="BJ289" s="2">
        <v>1.815683611728061</v>
      </c>
      <c r="BK289" s="2">
        <v>1.1414275614696763</v>
      </c>
      <c r="BL289" s="7">
        <v>16.467859019901603</v>
      </c>
      <c r="BM289" s="2">
        <v>1022.8081950689995</v>
      </c>
    </row>
    <row r="290" spans="1:65" x14ac:dyDescent="0.25">
      <c r="A290" s="1">
        <v>4422</v>
      </c>
      <c r="B290" s="55" t="s">
        <v>61</v>
      </c>
      <c r="C290" s="56">
        <v>42148</v>
      </c>
      <c r="D290" s="23" t="s">
        <v>137</v>
      </c>
      <c r="E290" s="23">
        <v>-122.45398</v>
      </c>
      <c r="F290" s="23">
        <v>47.704720000000002</v>
      </c>
      <c r="G290" s="54">
        <v>28</v>
      </c>
      <c r="H290" s="54">
        <v>12</v>
      </c>
      <c r="I290" s="54" t="str">
        <f t="shared" si="12"/>
        <v>28_12</v>
      </c>
      <c r="J290" s="23">
        <v>30.574000000000002</v>
      </c>
      <c r="K290" s="23">
        <v>30.315999999999999</v>
      </c>
      <c r="L290" s="23">
        <v>10.6944</v>
      </c>
      <c r="M290" s="23">
        <v>29.374400000000001</v>
      </c>
      <c r="N290" s="4">
        <v>22.450624495903867</v>
      </c>
      <c r="O290" s="4">
        <v>243.53333366570831</v>
      </c>
      <c r="P290" s="85">
        <v>2</v>
      </c>
      <c r="Q290" s="71">
        <v>14.364320638070042</v>
      </c>
      <c r="R290" s="71">
        <v>0.70092652134038802</v>
      </c>
      <c r="S290" s="71">
        <v>3.727473426984127</v>
      </c>
      <c r="T290" s="71">
        <v>1.8598939042579996</v>
      </c>
      <c r="U290" s="71">
        <v>36.404540708843541</v>
      </c>
      <c r="V290" s="48"/>
      <c r="W290" s="48">
        <v>20.309999999999999</v>
      </c>
      <c r="X290" s="48">
        <v>20.12</v>
      </c>
      <c r="Y290" s="48">
        <f t="shared" si="13"/>
        <v>20.215</v>
      </c>
      <c r="Z290" s="48">
        <v>7.39</v>
      </c>
      <c r="AA290" s="48">
        <v>7.96</v>
      </c>
      <c r="AB290" s="48">
        <f t="shared" si="14"/>
        <v>7.6749999999999998</v>
      </c>
      <c r="AC290" s="26">
        <v>2052.3000000000002</v>
      </c>
      <c r="AD290" s="26">
        <v>1958.4</v>
      </c>
      <c r="AE290" s="34">
        <v>2</v>
      </c>
      <c r="AF290" s="34">
        <v>2</v>
      </c>
      <c r="AG290" s="34"/>
      <c r="AH290" s="34"/>
      <c r="AI290" s="42"/>
      <c r="AJ290" s="14">
        <v>1</v>
      </c>
      <c r="AS290" s="9">
        <v>14.083343225428919</v>
      </c>
      <c r="AT290" s="9">
        <v>0.68721584713726569</v>
      </c>
      <c r="AU290" s="9">
        <v>3.6545611142063987</v>
      </c>
      <c r="AV290" s="9">
        <v>1.8235129162410388</v>
      </c>
      <c r="AW290" s="9">
        <v>35.69243925173393</v>
      </c>
      <c r="AX290" s="21">
        <v>29.374400000000001</v>
      </c>
      <c r="AY290" s="21">
        <v>1.8235129162410388</v>
      </c>
      <c r="AZ290" s="21">
        <v>35.69243925173393</v>
      </c>
      <c r="BA290" s="21">
        <v>10.6944</v>
      </c>
      <c r="BB290" s="21">
        <v>30.574000000000002</v>
      </c>
      <c r="BC290" s="9">
        <v>2052.3000000000002</v>
      </c>
      <c r="BD290" s="9">
        <v>1958.4</v>
      </c>
      <c r="BE290" s="29">
        <v>7.881798023618364</v>
      </c>
      <c r="BF290" s="7">
        <v>561.75506696037803</v>
      </c>
      <c r="BG290" s="7">
        <v>24.788731376031862</v>
      </c>
      <c r="BH290" s="7">
        <v>1855.9576282245941</v>
      </c>
      <c r="BI290" s="7">
        <v>77.653640399373856</v>
      </c>
      <c r="BJ290" s="2">
        <v>1.8999748931160061</v>
      </c>
      <c r="BK290" s="2">
        <v>1.1940183816326064</v>
      </c>
      <c r="BL290" s="7">
        <v>16.149200378096403</v>
      </c>
      <c r="BM290" s="2">
        <v>1022.5896909431605</v>
      </c>
    </row>
    <row r="291" spans="1:65" x14ac:dyDescent="0.25">
      <c r="A291" s="1">
        <v>4423</v>
      </c>
      <c r="B291" s="55" t="s">
        <v>61</v>
      </c>
      <c r="C291" s="56">
        <v>42148</v>
      </c>
      <c r="D291" s="23" t="s">
        <v>138</v>
      </c>
      <c r="E291" s="23">
        <v>-122.45398</v>
      </c>
      <c r="F291" s="23">
        <v>47.704720000000002</v>
      </c>
      <c r="G291" s="54">
        <v>28</v>
      </c>
      <c r="H291" s="54">
        <v>14</v>
      </c>
      <c r="I291" s="54" t="str">
        <f t="shared" si="12"/>
        <v>28_14</v>
      </c>
      <c r="J291" s="23">
        <v>20.532</v>
      </c>
      <c r="K291" s="23">
        <v>20.36</v>
      </c>
      <c r="L291" s="23">
        <v>10.8979</v>
      </c>
      <c r="M291" s="23">
        <v>29.2714</v>
      </c>
      <c r="N291" s="4">
        <v>22.336506266725792</v>
      </c>
      <c r="O291" s="4">
        <v>255.24109669460188</v>
      </c>
      <c r="P291" s="85">
        <v>2</v>
      </c>
      <c r="Q291" s="71">
        <v>13.373112352154195</v>
      </c>
      <c r="R291" s="71">
        <v>0.65527282063492065</v>
      </c>
      <c r="S291" s="71">
        <v>3.0675694523809525</v>
      </c>
      <c r="T291" s="71">
        <v>1.7411499097505669</v>
      </c>
      <c r="U291" s="71">
        <v>34.714923508163267</v>
      </c>
      <c r="V291" s="48"/>
      <c r="W291" s="48">
        <v>38.53</v>
      </c>
      <c r="X291" s="48">
        <v>43.67</v>
      </c>
      <c r="Y291" s="48">
        <f t="shared" si="13"/>
        <v>41.1</v>
      </c>
      <c r="Z291" s="48">
        <v>8.7100000000000009</v>
      </c>
      <c r="AA291" s="48">
        <v>5.65</v>
      </c>
      <c r="AB291" s="48">
        <f t="shared" si="14"/>
        <v>7.1800000000000006</v>
      </c>
      <c r="AC291" s="26">
        <v>2045.9</v>
      </c>
      <c r="AD291" s="26">
        <v>1944</v>
      </c>
      <c r="AE291" s="34">
        <v>2</v>
      </c>
      <c r="AF291" s="34">
        <v>2</v>
      </c>
      <c r="AG291" s="34"/>
      <c r="AH291" s="34"/>
      <c r="AI291" s="42"/>
      <c r="AJ291" s="14">
        <v>1</v>
      </c>
      <c r="AS291" s="9">
        <v>13.112526942910177</v>
      </c>
      <c r="AT291" s="9">
        <v>0.64250432429426696</v>
      </c>
      <c r="AU291" s="9">
        <v>3.0077954954976569</v>
      </c>
      <c r="AV291" s="9">
        <v>1.7072222607605809</v>
      </c>
      <c r="AW291" s="9">
        <v>34.038476446997862</v>
      </c>
      <c r="AX291" s="21">
        <v>29.2714</v>
      </c>
      <c r="AY291" s="21">
        <v>1.7072222607605809</v>
      </c>
      <c r="AZ291" s="21">
        <v>34.038476446997862</v>
      </c>
      <c r="BA291" s="21">
        <v>10.8979</v>
      </c>
      <c r="BB291" s="21">
        <v>20.532</v>
      </c>
      <c r="BC291" s="9">
        <v>2045.9</v>
      </c>
      <c r="BD291" s="9">
        <v>1944</v>
      </c>
      <c r="BE291" s="29">
        <v>7.9073532858453142</v>
      </c>
      <c r="BF291" s="7">
        <v>526.41776663785856</v>
      </c>
      <c r="BG291" s="7">
        <v>23.088952749945079</v>
      </c>
      <c r="BH291" s="7">
        <v>1838.928716027466</v>
      </c>
      <c r="BI291" s="7">
        <v>81.982331222588982</v>
      </c>
      <c r="BJ291" s="2">
        <v>2.0109833127831629</v>
      </c>
      <c r="BK291" s="2">
        <v>1.2636554317402495</v>
      </c>
      <c r="BL291" s="7">
        <v>15.713920008385161</v>
      </c>
      <c r="BM291" s="2">
        <v>1022.4298398433032</v>
      </c>
    </row>
    <row r="292" spans="1:65" x14ac:dyDescent="0.25">
      <c r="A292" s="1">
        <v>4424</v>
      </c>
      <c r="B292" s="55" t="s">
        <v>61</v>
      </c>
      <c r="C292" s="56">
        <v>42148</v>
      </c>
      <c r="D292" s="23" t="s">
        <v>139</v>
      </c>
      <c r="E292" s="23">
        <v>-122.45398</v>
      </c>
      <c r="F292" s="23">
        <v>47.704720000000002</v>
      </c>
      <c r="G292" s="54">
        <v>28</v>
      </c>
      <c r="H292" s="54">
        <v>16</v>
      </c>
      <c r="I292" s="54" t="str">
        <f t="shared" si="12"/>
        <v>28_16</v>
      </c>
      <c r="J292" s="23">
        <v>10.696999999999999</v>
      </c>
      <c r="K292" s="23">
        <v>10.606999999999999</v>
      </c>
      <c r="L292" s="23">
        <v>11.2697</v>
      </c>
      <c r="M292" s="23">
        <v>29.202000000000002</v>
      </c>
      <c r="N292" s="4">
        <v>22.219361185148841</v>
      </c>
      <c r="O292" s="4">
        <v>293.74376411490931</v>
      </c>
      <c r="P292" s="85">
        <v>2</v>
      </c>
      <c r="Q292" s="71">
        <v>10.790140252280171</v>
      </c>
      <c r="R292" s="71">
        <v>0.57747675520282193</v>
      </c>
      <c r="S292" s="71">
        <v>1.8717462444444446</v>
      </c>
      <c r="T292" s="71">
        <v>1.5011417122700934</v>
      </c>
      <c r="U292" s="71">
        <v>31.143254073469386</v>
      </c>
      <c r="V292" s="48"/>
      <c r="W292" s="48">
        <v>0.69</v>
      </c>
      <c r="X292" s="48">
        <v>0.91</v>
      </c>
      <c r="Y292" s="48">
        <f t="shared" si="13"/>
        <v>0.8</v>
      </c>
      <c r="Z292" s="48">
        <v>0.122</v>
      </c>
      <c r="AA292" s="48">
        <v>0.04</v>
      </c>
      <c r="AB292" s="48">
        <f t="shared" si="14"/>
        <v>8.1000000000000003E-2</v>
      </c>
      <c r="AC292" s="26">
        <v>2045.1</v>
      </c>
      <c r="AD292" s="26">
        <v>1911.6</v>
      </c>
      <c r="AE292" s="34">
        <v>2</v>
      </c>
      <c r="AF292" s="34">
        <v>2</v>
      </c>
      <c r="AG292" s="34"/>
      <c r="AH292" s="34"/>
      <c r="AI292" s="42"/>
      <c r="AJ292" s="14">
        <v>1</v>
      </c>
      <c r="AS292" s="9">
        <v>10.580431474147188</v>
      </c>
      <c r="AT292" s="9">
        <v>0.5662533658953296</v>
      </c>
      <c r="AU292" s="9">
        <v>1.8353684394558119</v>
      </c>
      <c r="AV292" s="9">
        <v>1.471966688876112</v>
      </c>
      <c r="AW292" s="9">
        <v>30.537977996779635</v>
      </c>
      <c r="AX292" s="21">
        <v>29.202000000000002</v>
      </c>
      <c r="AY292" s="21">
        <v>1.471966688876112</v>
      </c>
      <c r="AZ292" s="21">
        <v>30.537977996779635</v>
      </c>
      <c r="BA292" s="21">
        <v>11.2697</v>
      </c>
      <c r="BB292" s="21">
        <v>10.696999999999999</v>
      </c>
      <c r="BC292" s="9">
        <v>2045.1</v>
      </c>
      <c r="BD292" s="9">
        <v>1911.6</v>
      </c>
      <c r="BE292" s="29">
        <v>7.9996101689167807</v>
      </c>
      <c r="BF292" s="7">
        <v>416.86021845045252</v>
      </c>
      <c r="BG292" s="7">
        <v>18.07098516473711</v>
      </c>
      <c r="BH292" s="7">
        <v>1793.4495501563028</v>
      </c>
      <c r="BI292" s="7">
        <v>100.07946467895994</v>
      </c>
      <c r="BJ292" s="2">
        <v>2.4609039320332449</v>
      </c>
      <c r="BK292" s="2">
        <v>1.5468729932222309</v>
      </c>
      <c r="BL292" s="7">
        <v>14.142484262885549</v>
      </c>
      <c r="BM292" s="2">
        <v>1022.2679210844848</v>
      </c>
    </row>
    <row r="293" spans="1:65" x14ac:dyDescent="0.25">
      <c r="A293" s="1">
        <v>4425</v>
      </c>
      <c r="B293" s="55" t="s">
        <v>61</v>
      </c>
      <c r="C293" s="56">
        <v>42148</v>
      </c>
      <c r="D293" s="23" t="s">
        <v>140</v>
      </c>
      <c r="E293" s="23">
        <v>-122.45398</v>
      </c>
      <c r="F293" s="23">
        <v>47.704720000000002</v>
      </c>
      <c r="G293" s="54">
        <v>28</v>
      </c>
      <c r="H293" s="54">
        <v>18</v>
      </c>
      <c r="I293" s="54" t="str">
        <f t="shared" si="12"/>
        <v>28_18</v>
      </c>
      <c r="J293" s="23">
        <v>5.6950000000000003</v>
      </c>
      <c r="K293" s="23">
        <v>5.6470000000000002</v>
      </c>
      <c r="L293" s="23">
        <v>11.372400000000001</v>
      </c>
      <c r="M293" s="23">
        <v>29.191400000000002</v>
      </c>
      <c r="N293" s="4">
        <v>22.193421427404701</v>
      </c>
      <c r="O293" s="4">
        <v>305.86704275064392</v>
      </c>
      <c r="P293" s="85">
        <v>2</v>
      </c>
      <c r="Q293" s="71">
        <v>9.6859104876543221</v>
      </c>
      <c r="R293" s="71">
        <v>0.5547337345679012</v>
      </c>
      <c r="S293" s="71">
        <v>1.5246043222222223</v>
      </c>
      <c r="T293" s="71">
        <v>1.4193739753086418</v>
      </c>
      <c r="U293" s="71">
        <v>29.962018333333337</v>
      </c>
      <c r="V293" s="48"/>
      <c r="W293" s="48">
        <v>0.8</v>
      </c>
      <c r="X293" s="48">
        <v>0.55000000000000004</v>
      </c>
      <c r="Y293" s="48">
        <f t="shared" si="13"/>
        <v>0.67500000000000004</v>
      </c>
      <c r="Z293" s="48">
        <v>0.17</v>
      </c>
      <c r="AA293" s="48">
        <v>0.22</v>
      </c>
      <c r="AB293" s="48">
        <f t="shared" si="14"/>
        <v>0.19500000000000001</v>
      </c>
      <c r="AC293" s="26">
        <v>2042.9</v>
      </c>
      <c r="AD293" s="26">
        <v>1898.2</v>
      </c>
      <c r="AE293" s="34">
        <v>2</v>
      </c>
      <c r="AF293" s="34">
        <v>2</v>
      </c>
      <c r="AG293" s="34"/>
      <c r="AH293" s="34"/>
      <c r="AI293" s="42"/>
      <c r="AJ293" s="14">
        <v>1</v>
      </c>
      <c r="AS293" s="9">
        <v>9.497737445754808</v>
      </c>
      <c r="AT293" s="9">
        <v>0.54395664402891986</v>
      </c>
      <c r="AU293" s="9">
        <v>1.4949850692494253</v>
      </c>
      <c r="AV293" s="9">
        <v>1.3917990850732569</v>
      </c>
      <c r="AW293" s="9">
        <v>29.379931172976178</v>
      </c>
      <c r="AX293" s="21">
        <v>29.191400000000002</v>
      </c>
      <c r="AY293" s="21">
        <v>1.3917990850732569</v>
      </c>
      <c r="AZ293" s="21">
        <v>29.379931172976178</v>
      </c>
      <c r="BA293" s="21">
        <v>11.372400000000001</v>
      </c>
      <c r="BB293" s="21">
        <v>5.6950000000000003</v>
      </c>
      <c r="BC293" s="9">
        <v>2042.9</v>
      </c>
      <c r="BD293" s="9">
        <v>1898.2</v>
      </c>
      <c r="BE293" s="29">
        <v>8.0304197805157589</v>
      </c>
      <c r="BF293" s="7">
        <v>384.80215212538093</v>
      </c>
      <c r="BG293" s="7">
        <v>16.626830047764773</v>
      </c>
      <c r="BH293" s="7">
        <v>1774.8863395048065</v>
      </c>
      <c r="BI293" s="7">
        <v>106.68683044742882</v>
      </c>
      <c r="BJ293" s="2">
        <v>2.6261092308476317</v>
      </c>
      <c r="BK293" s="2">
        <v>1.6508703270431009</v>
      </c>
      <c r="BL293" s="7">
        <v>13.625438131065934</v>
      </c>
      <c r="BM293" s="2">
        <v>1022.2192650098395</v>
      </c>
    </row>
    <row r="294" spans="1:65" x14ac:dyDescent="0.25">
      <c r="A294" s="1">
        <v>4426</v>
      </c>
      <c r="B294" s="55" t="s">
        <v>61</v>
      </c>
      <c r="C294" s="56">
        <v>42148</v>
      </c>
      <c r="D294" s="23" t="s">
        <v>141</v>
      </c>
      <c r="E294" s="23">
        <v>-122.45398</v>
      </c>
      <c r="F294" s="23">
        <v>47.704720000000002</v>
      </c>
      <c r="G294" s="54">
        <v>28</v>
      </c>
      <c r="H294" s="54">
        <v>20</v>
      </c>
      <c r="I294" s="54" t="str">
        <f t="shared" si="12"/>
        <v>28_20</v>
      </c>
      <c r="J294" s="23">
        <v>1.607</v>
      </c>
      <c r="K294" s="23">
        <v>1.593</v>
      </c>
      <c r="L294" s="23">
        <v>11.8926</v>
      </c>
      <c r="M294" s="23">
        <v>29.202400000000001</v>
      </c>
      <c r="N294" s="4">
        <v>22.110573894203526</v>
      </c>
      <c r="O294" s="4">
        <v>309.12321105843893</v>
      </c>
      <c r="P294" s="85">
        <v>2</v>
      </c>
      <c r="Q294" s="71">
        <v>9.4584135630385475</v>
      </c>
      <c r="R294" s="71">
        <v>0.5506754920634922</v>
      </c>
      <c r="S294" s="71">
        <v>1.5218036857142858</v>
      </c>
      <c r="T294" s="71">
        <v>1.3876801369614513</v>
      </c>
      <c r="U294" s="71">
        <v>30.134890102040817</v>
      </c>
      <c r="V294" s="48"/>
      <c r="W294" s="48">
        <v>0.72</v>
      </c>
      <c r="X294" s="48">
        <v>1.51</v>
      </c>
      <c r="Y294" s="48">
        <f t="shared" si="13"/>
        <v>1.115</v>
      </c>
      <c r="Z294" s="48">
        <v>0.19</v>
      </c>
      <c r="AA294" s="48">
        <v>0.2</v>
      </c>
      <c r="AB294" s="48">
        <f t="shared" si="14"/>
        <v>0.19500000000000001</v>
      </c>
      <c r="AC294" s="26">
        <v>2045.5</v>
      </c>
      <c r="AD294" s="26">
        <v>1894</v>
      </c>
      <c r="AE294" s="34">
        <v>2</v>
      </c>
      <c r="AF294" s="34">
        <v>2</v>
      </c>
      <c r="AG294" s="34"/>
      <c r="AH294" s="34"/>
      <c r="AI294" s="42"/>
      <c r="AJ294" s="14">
        <v>1</v>
      </c>
      <c r="AS294" s="9">
        <v>9.2745844338343275</v>
      </c>
      <c r="AT294" s="9">
        <v>0.53997283082908354</v>
      </c>
      <c r="AU294" s="9">
        <v>1.4922266488782312</v>
      </c>
      <c r="AV294" s="9">
        <v>1.3607098602346568</v>
      </c>
      <c r="AW294" s="9">
        <v>29.549203023631506</v>
      </c>
      <c r="AX294" s="21">
        <v>29.202400000000001</v>
      </c>
      <c r="AY294" s="21">
        <v>1.3607098602346568</v>
      </c>
      <c r="AZ294" s="21">
        <v>29.549203023631506</v>
      </c>
      <c r="BA294" s="21">
        <v>11.8926</v>
      </c>
      <c r="BB294" s="21">
        <v>1.607</v>
      </c>
      <c r="BC294" s="9">
        <v>2045.5</v>
      </c>
      <c r="BD294" s="9">
        <v>1894</v>
      </c>
      <c r="BE294" s="29">
        <v>8.0406816205839284</v>
      </c>
      <c r="BF294" s="7">
        <v>375.71955060049464</v>
      </c>
      <c r="BG294" s="7">
        <v>15.963356380938508</v>
      </c>
      <c r="BH294" s="7">
        <v>1767.0503828803587</v>
      </c>
      <c r="BI294" s="7">
        <v>110.98626073870258</v>
      </c>
      <c r="BJ294" s="2">
        <v>2.7349197339328302</v>
      </c>
      <c r="BK294" s="2">
        <v>1.720908679548917</v>
      </c>
      <c r="BL294" s="7">
        <v>13.326618092388344</v>
      </c>
      <c r="BM294" s="2">
        <v>1022.1178509082664</v>
      </c>
    </row>
    <row r="295" spans="1:65" x14ac:dyDescent="0.25">
      <c r="A295" s="1">
        <v>4427</v>
      </c>
      <c r="B295" s="55" t="s">
        <v>515</v>
      </c>
      <c r="C295" s="56">
        <v>42192</v>
      </c>
      <c r="D295" s="23" t="s">
        <v>142</v>
      </c>
      <c r="E295" s="23">
        <v>-122.45404000000001</v>
      </c>
      <c r="F295" s="23">
        <v>47.70673</v>
      </c>
      <c r="G295" s="54">
        <v>28</v>
      </c>
      <c r="H295" s="54">
        <v>1</v>
      </c>
      <c r="I295" s="54" t="str">
        <f t="shared" si="12"/>
        <v>28_1</v>
      </c>
      <c r="J295" s="23">
        <v>184.64500000000001</v>
      </c>
      <c r="K295" s="23">
        <v>183.01900000000001</v>
      </c>
      <c r="L295" s="23">
        <v>11.9063</v>
      </c>
      <c r="M295" s="23">
        <v>30.239899999999999</v>
      </c>
      <c r="N295" s="4">
        <v>22.91249778555914</v>
      </c>
      <c r="O295" s="4">
        <v>205.46239993045347</v>
      </c>
      <c r="P295" s="85">
        <v>2</v>
      </c>
      <c r="Q295" s="71">
        <v>14.695343189062502</v>
      </c>
      <c r="R295" s="71">
        <v>0.40059981249999999</v>
      </c>
      <c r="S295" s="71">
        <v>4.1827400250000002</v>
      </c>
      <c r="T295" s="71">
        <v>2.118895228125</v>
      </c>
      <c r="U295" s="71">
        <v>35.992274439062498</v>
      </c>
      <c r="V295" s="48"/>
      <c r="W295" s="48"/>
      <c r="X295" s="48"/>
      <c r="Y295" s="48" t="str">
        <f t="shared" si="13"/>
        <v/>
      </c>
      <c r="Z295" s="48"/>
      <c r="AA295" s="48"/>
      <c r="AB295" s="48" t="str">
        <f t="shared" si="14"/>
        <v/>
      </c>
      <c r="AC295" s="73">
        <v>2099.0100000000002</v>
      </c>
      <c r="AD295" s="74">
        <v>2009.0084049749132</v>
      </c>
      <c r="AG295" s="75">
        <v>42458</v>
      </c>
      <c r="AH295" s="75">
        <v>42458</v>
      </c>
      <c r="AI295" s="40"/>
      <c r="AJ295" s="1">
        <v>2</v>
      </c>
      <c r="AS295" s="9">
        <v>14.398631965073081</v>
      </c>
      <c r="AT295" s="9">
        <v>0.39251136848289975</v>
      </c>
      <c r="AU295" s="9">
        <v>4.0982870185965163</v>
      </c>
      <c r="AV295" s="9">
        <v>2.0761129678842019</v>
      </c>
      <c r="AW295" s="9">
        <v>35.265560427311769</v>
      </c>
      <c r="AX295" s="21">
        <v>30.239899999999999</v>
      </c>
      <c r="AY295" s="21">
        <v>2.0761129678842019</v>
      </c>
      <c r="AZ295" s="21">
        <v>35.265560427311769</v>
      </c>
      <c r="BA295" s="21">
        <v>11.9063</v>
      </c>
      <c r="BB295" s="21">
        <v>184.64500000000001</v>
      </c>
      <c r="BC295" s="9">
        <v>2099.0100000000002</v>
      </c>
      <c r="BD295" s="9">
        <v>2009.0084049749132</v>
      </c>
      <c r="BE295" s="29">
        <v>7.8296555657753135</v>
      </c>
      <c r="BF295" s="7">
        <v>643.04114234965141</v>
      </c>
      <c r="BG295" s="7">
        <v>27.148245981606237</v>
      </c>
      <c r="BH295" s="7">
        <v>1905.2690946789862</v>
      </c>
      <c r="BI295" s="7">
        <v>76.591064314320562</v>
      </c>
      <c r="BJ295" s="2">
        <v>1.8160261480319246</v>
      </c>
      <c r="BK295" s="2">
        <v>1.149012309325594</v>
      </c>
      <c r="BL295" s="7">
        <v>16.348140495585305</v>
      </c>
      <c r="BM295" s="2">
        <v>1023.7457075878625</v>
      </c>
    </row>
    <row r="296" spans="1:65" x14ac:dyDescent="0.25">
      <c r="A296" s="1">
        <v>4428</v>
      </c>
      <c r="B296" s="55" t="s">
        <v>515</v>
      </c>
      <c r="C296" s="56">
        <v>42192</v>
      </c>
      <c r="D296" s="23" t="s">
        <v>143</v>
      </c>
      <c r="E296" s="23">
        <v>-122.45419</v>
      </c>
      <c r="F296" s="23">
        <v>47.707169999999998</v>
      </c>
      <c r="G296" s="54">
        <v>28</v>
      </c>
      <c r="H296" s="54">
        <v>2</v>
      </c>
      <c r="I296" s="54" t="str">
        <f t="shared" si="12"/>
        <v>28_2</v>
      </c>
      <c r="J296" s="23">
        <v>151.05500000000001</v>
      </c>
      <c r="K296" s="23">
        <v>149.73699999999999</v>
      </c>
      <c r="L296" s="23">
        <v>11.9613</v>
      </c>
      <c r="M296" s="23">
        <v>30.2179</v>
      </c>
      <c r="N296" s="4">
        <v>22.885489972716755</v>
      </c>
      <c r="O296" s="4">
        <v>207.80447879070329</v>
      </c>
      <c r="P296" s="85">
        <v>2</v>
      </c>
      <c r="Q296" s="71">
        <v>14.704272780165288</v>
      </c>
      <c r="R296" s="71">
        <v>0.4024231404958678</v>
      </c>
      <c r="S296" s="71">
        <v>3.9516198818181816</v>
      </c>
      <c r="T296" s="71">
        <v>2.0706784000000003</v>
      </c>
      <c r="U296" s="71">
        <v>34.985265300000002</v>
      </c>
      <c r="V296" s="48"/>
      <c r="W296" s="48"/>
      <c r="X296" s="48"/>
      <c r="Y296" s="48" t="str">
        <f t="shared" si="13"/>
        <v/>
      </c>
      <c r="Z296" s="48"/>
      <c r="AA296" s="48"/>
      <c r="AB296" s="48" t="str">
        <f t="shared" si="14"/>
        <v/>
      </c>
      <c r="AC296" s="73">
        <v>2097.35</v>
      </c>
      <c r="AD296" s="74">
        <v>2004.1399036549419</v>
      </c>
      <c r="AG296" s="75">
        <v>42458</v>
      </c>
      <c r="AH296" s="75">
        <v>42458</v>
      </c>
      <c r="AI296" s="40"/>
      <c r="AJ296" s="1">
        <v>2</v>
      </c>
      <c r="AS296" s="9">
        <v>14.407616652238634</v>
      </c>
      <c r="AT296" s="9">
        <v>0.39430432411967664</v>
      </c>
      <c r="AU296" s="9">
        <v>3.8718966428179193</v>
      </c>
      <c r="AV296" s="9">
        <v>2.0289028259536614</v>
      </c>
      <c r="AW296" s="9">
        <v>34.279443700146082</v>
      </c>
      <c r="AX296" s="21">
        <v>30.2179</v>
      </c>
      <c r="AY296" s="21">
        <v>2.0289028259536614</v>
      </c>
      <c r="AZ296" s="21">
        <v>34.279443700146082</v>
      </c>
      <c r="BA296" s="21">
        <v>11.9613</v>
      </c>
      <c r="BB296" s="21">
        <v>151.05500000000001</v>
      </c>
      <c r="BC296" s="9">
        <v>2097.35</v>
      </c>
      <c r="BD296" s="9">
        <v>2004.1399036549419</v>
      </c>
      <c r="BE296" s="29">
        <v>7.8410682542903603</v>
      </c>
      <c r="BF296" s="7">
        <v>626.8860601076633</v>
      </c>
      <c r="BG296" s="7">
        <v>26.4229071633481</v>
      </c>
      <c r="BH296" s="7">
        <v>1899.3852720468578</v>
      </c>
      <c r="BI296" s="7">
        <v>78.331724444735968</v>
      </c>
      <c r="BJ296" s="2">
        <v>1.8688189359659024</v>
      </c>
      <c r="BK296" s="2">
        <v>1.1819882260921872</v>
      </c>
      <c r="BL296" s="7">
        <v>16.183440129275876</v>
      </c>
      <c r="BM296" s="2">
        <v>1023.5672337986158</v>
      </c>
    </row>
    <row r="297" spans="1:65" x14ac:dyDescent="0.25">
      <c r="A297" s="1">
        <v>4429</v>
      </c>
      <c r="B297" s="55" t="s">
        <v>515</v>
      </c>
      <c r="C297" s="56">
        <v>42192</v>
      </c>
      <c r="D297" s="23" t="s">
        <v>144</v>
      </c>
      <c r="E297" s="23">
        <v>-122.45374</v>
      </c>
      <c r="F297" s="23">
        <v>47.707619999999999</v>
      </c>
      <c r="G297" s="54">
        <v>28</v>
      </c>
      <c r="H297" s="54">
        <v>3</v>
      </c>
      <c r="I297" s="54" t="str">
        <f t="shared" si="12"/>
        <v>28_3</v>
      </c>
      <c r="J297" s="23">
        <v>110.76300000000001</v>
      </c>
      <c r="K297" s="23">
        <v>109.807</v>
      </c>
      <c r="L297" s="23">
        <v>12.189399999999999</v>
      </c>
      <c r="M297" s="23">
        <v>30.208200000000001</v>
      </c>
      <c r="N297" s="4">
        <v>22.836390534221891</v>
      </c>
      <c r="O297" s="4">
        <v>213.85637665347568</v>
      </c>
      <c r="P297" s="85">
        <v>2</v>
      </c>
      <c r="Q297" s="71">
        <v>14.084812140405475</v>
      </c>
      <c r="R297" s="71">
        <v>0.36598190175619832</v>
      </c>
      <c r="S297" s="71">
        <v>3.7323593977272731</v>
      </c>
      <c r="T297" s="71">
        <v>1.9780515781249999</v>
      </c>
      <c r="U297" s="71">
        <v>33.657233048153408</v>
      </c>
      <c r="V297" s="48"/>
      <c r="W297" s="48"/>
      <c r="X297" s="48"/>
      <c r="Y297" s="48" t="str">
        <f t="shared" si="13"/>
        <v/>
      </c>
      <c r="Z297" s="48"/>
      <c r="AA297" s="48"/>
      <c r="AB297" s="48" t="str">
        <f t="shared" si="14"/>
        <v/>
      </c>
      <c r="AC297" s="73">
        <v>2097.12</v>
      </c>
      <c r="AD297" s="74">
        <v>1995.0013834961253</v>
      </c>
      <c r="AG297" s="75">
        <v>42458</v>
      </c>
      <c r="AH297" s="75">
        <v>42458</v>
      </c>
      <c r="AI297" s="40"/>
      <c r="AJ297" s="1">
        <v>2</v>
      </c>
      <c r="AS297" s="9">
        <v>13.800752938074291</v>
      </c>
      <c r="AT297" s="9">
        <v>0.35860086422128645</v>
      </c>
      <c r="AU297" s="9">
        <v>3.6570860449297409</v>
      </c>
      <c r="AV297" s="9">
        <v>1.9381586957882708</v>
      </c>
      <c r="AW297" s="9">
        <v>32.978441831271901</v>
      </c>
      <c r="AX297" s="21">
        <v>30.208200000000001</v>
      </c>
      <c r="AY297" s="21">
        <v>1.9381586957882708</v>
      </c>
      <c r="AZ297" s="21">
        <v>32.978441831271901</v>
      </c>
      <c r="BA297" s="21">
        <v>12.189399999999999</v>
      </c>
      <c r="BB297" s="21">
        <v>110.76300000000001</v>
      </c>
      <c r="BC297" s="9">
        <v>2097.12</v>
      </c>
      <c r="BD297" s="9">
        <v>1995.0013834961253</v>
      </c>
      <c r="BE297" s="29">
        <v>7.8678711512112764</v>
      </c>
      <c r="BF297" s="7">
        <v>588.96727480244533</v>
      </c>
      <c r="BG297" s="7">
        <v>24.645647893572889</v>
      </c>
      <c r="BH297" s="7">
        <v>1887.0888497427975</v>
      </c>
      <c r="BI297" s="7">
        <v>83.266885859754822</v>
      </c>
      <c r="BJ297" s="2">
        <v>2.0014772528777169</v>
      </c>
      <c r="BK297" s="2">
        <v>1.2657961609834942</v>
      </c>
      <c r="BL297" s="7">
        <v>15.730123936609543</v>
      </c>
      <c r="BM297" s="2">
        <v>1023.3360449201622</v>
      </c>
    </row>
    <row r="298" spans="1:65" x14ac:dyDescent="0.25">
      <c r="A298" s="1">
        <v>4430</v>
      </c>
      <c r="B298" s="55" t="s">
        <v>515</v>
      </c>
      <c r="C298" s="56">
        <v>42192</v>
      </c>
      <c r="D298" s="23" t="s">
        <v>145</v>
      </c>
      <c r="E298" s="23">
        <v>-122.45334</v>
      </c>
      <c r="F298" s="23">
        <v>47.708210000000001</v>
      </c>
      <c r="G298" s="54">
        <v>28</v>
      </c>
      <c r="H298" s="54">
        <v>4</v>
      </c>
      <c r="I298" s="54" t="str">
        <f t="shared" si="12"/>
        <v>28_4</v>
      </c>
      <c r="J298" s="23">
        <v>81.801000000000002</v>
      </c>
      <c r="K298" s="23">
        <v>81.099999999999994</v>
      </c>
      <c r="L298" s="23">
        <v>12.0929</v>
      </c>
      <c r="M298" s="23">
        <v>30.089600000000001</v>
      </c>
      <c r="N298" s="4">
        <v>22.762124660566201</v>
      </c>
      <c r="O298" s="4">
        <v>211.5190050905866</v>
      </c>
      <c r="P298" s="85">
        <v>2</v>
      </c>
      <c r="Q298" s="71">
        <v>14.516368275464874</v>
      </c>
      <c r="R298" s="71">
        <v>0.39884761900826449</v>
      </c>
      <c r="S298" s="71">
        <v>3.9280470454545453</v>
      </c>
      <c r="T298" s="71">
        <v>2.0307088124999999</v>
      </c>
      <c r="U298" s="71">
        <v>33.426254008522733</v>
      </c>
      <c r="V298" s="48"/>
      <c r="W298" s="48"/>
      <c r="X298" s="48"/>
      <c r="Y298" s="48" t="str">
        <f t="shared" si="13"/>
        <v/>
      </c>
      <c r="Z298" s="48"/>
      <c r="AA298" s="48"/>
      <c r="AB298" s="48" t="str">
        <f t="shared" si="14"/>
        <v/>
      </c>
      <c r="AC298" s="73">
        <v>2090.79</v>
      </c>
      <c r="AD298" s="74">
        <v>1993.3972142372495</v>
      </c>
      <c r="AG298" s="75">
        <v>42458</v>
      </c>
      <c r="AH298" s="75">
        <v>42458</v>
      </c>
      <c r="AI298" s="40"/>
      <c r="AJ298" s="1">
        <v>2</v>
      </c>
      <c r="AS298" s="9">
        <v>14.22485840850586</v>
      </c>
      <c r="AT298" s="9">
        <v>0.39083817655353348</v>
      </c>
      <c r="AU298" s="9">
        <v>3.8491661263499672</v>
      </c>
      <c r="AV298" s="9">
        <v>1.9899292149773258</v>
      </c>
      <c r="AW298" s="9">
        <v>32.755006030098826</v>
      </c>
      <c r="AX298" s="21">
        <v>30.089600000000001</v>
      </c>
      <c r="AY298" s="21">
        <v>1.9899292149773258</v>
      </c>
      <c r="AZ298" s="21">
        <v>32.755006030098826</v>
      </c>
      <c r="BA298" s="21">
        <v>12.0929</v>
      </c>
      <c r="BB298" s="21">
        <v>81.801000000000002</v>
      </c>
      <c r="BC298" s="9">
        <v>2090.79</v>
      </c>
      <c r="BD298" s="9">
        <v>1993.3972142372495</v>
      </c>
      <c r="BE298" s="29">
        <v>7.8574312937226569</v>
      </c>
      <c r="BF298" s="7">
        <v>605.09422529549374</v>
      </c>
      <c r="BG298" s="7">
        <v>25.41577977214483</v>
      </c>
      <c r="BH298" s="7">
        <v>1887.3878341765146</v>
      </c>
      <c r="BI298" s="7">
        <v>80.593600288590011</v>
      </c>
      <c r="BJ298" s="2">
        <v>1.948362936539874</v>
      </c>
      <c r="BK298" s="2">
        <v>1.231112109450355</v>
      </c>
      <c r="BL298" s="7">
        <v>15.959340408701614</v>
      </c>
      <c r="BM298" s="2">
        <v>1023.1314502289725</v>
      </c>
    </row>
    <row r="299" spans="1:65" x14ac:dyDescent="0.25">
      <c r="A299" s="1">
        <v>4431</v>
      </c>
      <c r="B299" s="55" t="s">
        <v>515</v>
      </c>
      <c r="C299" s="56">
        <v>42192</v>
      </c>
      <c r="D299" s="23" t="s">
        <v>146</v>
      </c>
      <c r="E299" s="23">
        <v>-122.4534</v>
      </c>
      <c r="F299" s="23">
        <v>47.70872</v>
      </c>
      <c r="G299" s="54">
        <v>28</v>
      </c>
      <c r="H299" s="54">
        <v>5</v>
      </c>
      <c r="I299" s="54" t="str">
        <f t="shared" si="12"/>
        <v>28_5</v>
      </c>
      <c r="J299" s="23">
        <v>51.042999999999999</v>
      </c>
      <c r="K299" s="23">
        <v>50.61</v>
      </c>
      <c r="L299" s="23">
        <v>12.149699999999999</v>
      </c>
      <c r="M299" s="23">
        <v>29.869299999999999</v>
      </c>
      <c r="N299" s="4">
        <v>22.5810535250979</v>
      </c>
      <c r="O299" s="4">
        <v>212.78706537162046</v>
      </c>
      <c r="P299" s="85">
        <v>2</v>
      </c>
      <c r="Q299" s="71">
        <v>15.399943442161673</v>
      </c>
      <c r="R299" s="71">
        <v>0.46163935588842975</v>
      </c>
      <c r="S299" s="71">
        <v>3.7584705068181821</v>
      </c>
      <c r="T299" s="71">
        <v>2.0812866906249998</v>
      </c>
      <c r="U299" s="71">
        <v>35.519827681107955</v>
      </c>
      <c r="V299" s="48"/>
      <c r="W299" s="48">
        <v>0.23</v>
      </c>
      <c r="X299" s="48"/>
      <c r="Y299" s="48">
        <f t="shared" si="13"/>
        <v>0.23</v>
      </c>
      <c r="Z299" s="48">
        <v>0.55000000000000004</v>
      </c>
      <c r="AA299" s="48"/>
      <c r="AB299" s="48">
        <f t="shared" si="14"/>
        <v>0.55000000000000004</v>
      </c>
      <c r="AC299" s="73">
        <v>2075.98</v>
      </c>
      <c r="AD299" s="74">
        <v>1989.1038895962149</v>
      </c>
      <c r="AG299" s="75">
        <v>42458</v>
      </c>
      <c r="AH299" s="75">
        <v>42458</v>
      </c>
      <c r="AI299" s="40"/>
      <c r="AJ299" s="1">
        <v>2</v>
      </c>
      <c r="AS299" s="9">
        <v>15.093159347519798</v>
      </c>
      <c r="AT299" s="9">
        <v>0.45244298368231139</v>
      </c>
      <c r="AU299" s="9">
        <v>3.6835975713426117</v>
      </c>
      <c r="AV299" s="9">
        <v>2.0398251323100851</v>
      </c>
      <c r="AW299" s="9">
        <v>34.812232992990417</v>
      </c>
      <c r="AX299" s="21">
        <v>29.869299999999999</v>
      </c>
      <c r="AY299" s="21">
        <v>2.0398251323100851</v>
      </c>
      <c r="AZ299" s="21">
        <v>34.812232992990417</v>
      </c>
      <c r="BA299" s="21">
        <v>12.149699999999999</v>
      </c>
      <c r="BB299" s="21">
        <v>51.042999999999999</v>
      </c>
      <c r="BC299" s="9">
        <v>2075.98</v>
      </c>
      <c r="BD299" s="9">
        <v>1989.1038895962149</v>
      </c>
      <c r="BE299" s="29">
        <v>7.8274194843094715</v>
      </c>
      <c r="BF299" s="7">
        <v>651.26461095432023</v>
      </c>
      <c r="BG299" s="7">
        <v>27.339718960143944</v>
      </c>
      <c r="BH299" s="7">
        <v>1886.9815769786501</v>
      </c>
      <c r="BI299" s="7">
        <v>74.782593657420762</v>
      </c>
      <c r="BJ299" s="2">
        <v>1.82018315730091</v>
      </c>
      <c r="BK299" s="2">
        <v>1.1490365686522674</v>
      </c>
      <c r="BL299" s="7">
        <v>16.448787308530402</v>
      </c>
      <c r="BM299" s="2">
        <v>1022.8116049395454</v>
      </c>
    </row>
    <row r="300" spans="1:65" x14ac:dyDescent="0.25">
      <c r="A300" s="1">
        <v>4432</v>
      </c>
      <c r="B300" s="55" t="s">
        <v>515</v>
      </c>
      <c r="C300" s="56">
        <v>42192</v>
      </c>
      <c r="D300" s="23" t="s">
        <v>147</v>
      </c>
      <c r="E300" s="23">
        <v>-122.45292000000001</v>
      </c>
      <c r="F300" s="23">
        <v>47.709159999999997</v>
      </c>
      <c r="G300" s="54">
        <v>28</v>
      </c>
      <c r="H300" s="54">
        <v>6</v>
      </c>
      <c r="I300" s="54" t="str">
        <f t="shared" si="12"/>
        <v>28_6</v>
      </c>
      <c r="J300" s="23">
        <v>30.984000000000002</v>
      </c>
      <c r="K300" s="23">
        <v>30.722999999999999</v>
      </c>
      <c r="L300" s="23">
        <v>12.5318</v>
      </c>
      <c r="M300" s="23">
        <v>29.7486</v>
      </c>
      <c r="N300" s="4">
        <v>22.41721762788859</v>
      </c>
      <c r="O300" s="4">
        <v>222.39065026170275</v>
      </c>
      <c r="P300" s="85">
        <v>2</v>
      </c>
      <c r="Q300" s="71">
        <v>14.102355088223142</v>
      </c>
      <c r="R300" s="71">
        <v>0.42898678512396698</v>
      </c>
      <c r="S300" s="71">
        <v>3.6590172727272727</v>
      </c>
      <c r="T300" s="71">
        <v>2.02487905</v>
      </c>
      <c r="U300" s="71">
        <v>35.533902865909084</v>
      </c>
      <c r="V300" s="48"/>
      <c r="W300" s="48">
        <v>0.46</v>
      </c>
      <c r="X300" s="48"/>
      <c r="Y300" s="48">
        <f t="shared" si="13"/>
        <v>0.46</v>
      </c>
      <c r="Z300" s="48">
        <v>0.53</v>
      </c>
      <c r="AA300" s="48"/>
      <c r="AB300" s="48">
        <f t="shared" si="14"/>
        <v>0.53</v>
      </c>
      <c r="AC300" s="73">
        <v>2074.27</v>
      </c>
      <c r="AD300" s="74">
        <v>1975.7430493210725</v>
      </c>
      <c r="AG300" s="75">
        <v>42458</v>
      </c>
      <c r="AH300" s="75">
        <v>42458</v>
      </c>
      <c r="AI300" s="40"/>
      <c r="AJ300" s="1">
        <v>2</v>
      </c>
      <c r="AS300" s="9">
        <v>13.822659496500265</v>
      </c>
      <c r="AT300" s="9">
        <v>0.42047858121363274</v>
      </c>
      <c r="AU300" s="9">
        <v>3.5864470534399757</v>
      </c>
      <c r="AV300" s="9">
        <v>1.9847191093011614</v>
      </c>
      <c r="AW300" s="9">
        <v>34.829149941583459</v>
      </c>
      <c r="AX300" s="21">
        <v>29.7486</v>
      </c>
      <c r="AY300" s="21">
        <v>1.9847191093011614</v>
      </c>
      <c r="AZ300" s="21">
        <v>34.829149941583459</v>
      </c>
      <c r="BA300" s="21">
        <v>12.5318</v>
      </c>
      <c r="BB300" s="21">
        <v>30.984000000000002</v>
      </c>
      <c r="BC300" s="9">
        <v>2074.27</v>
      </c>
      <c r="BD300" s="9">
        <v>1975.7430493210725</v>
      </c>
      <c r="BE300" s="29">
        <v>7.8620616521513718</v>
      </c>
      <c r="BF300" s="7">
        <v>599.09653576171229</v>
      </c>
      <c r="BG300" s="7">
        <v>24.862688966766498</v>
      </c>
      <c r="BH300" s="7">
        <v>1869.7875073238072</v>
      </c>
      <c r="BI300" s="7">
        <v>81.092853030498517</v>
      </c>
      <c r="BJ300" s="2">
        <v>1.9828654952022973</v>
      </c>
      <c r="BK300" s="2">
        <v>1.2518724551542151</v>
      </c>
      <c r="BL300" s="7">
        <v>15.858358731164442</v>
      </c>
      <c r="BM300" s="2">
        <v>1022.5570064241109</v>
      </c>
    </row>
    <row r="301" spans="1:65" x14ac:dyDescent="0.25">
      <c r="A301" s="1">
        <v>4433</v>
      </c>
      <c r="B301" s="55" t="s">
        <v>515</v>
      </c>
      <c r="C301" s="56">
        <v>42192</v>
      </c>
      <c r="D301" s="23" t="s">
        <v>148</v>
      </c>
      <c r="E301" s="23">
        <v>-122.45231</v>
      </c>
      <c r="F301" s="23">
        <v>47.709359999999997</v>
      </c>
      <c r="G301" s="54">
        <v>28</v>
      </c>
      <c r="H301" s="54">
        <v>7</v>
      </c>
      <c r="I301" s="54" t="str">
        <f t="shared" si="12"/>
        <v>28_7</v>
      </c>
      <c r="J301" s="23">
        <v>20.837</v>
      </c>
      <c r="K301" s="23">
        <v>20.661999999999999</v>
      </c>
      <c r="L301" s="23">
        <v>12.578200000000001</v>
      </c>
      <c r="M301" s="23">
        <v>29.7072</v>
      </c>
      <c r="N301" s="4">
        <v>22.376538477109307</v>
      </c>
      <c r="O301" s="4">
        <v>224.77790187801062</v>
      </c>
      <c r="P301" s="85">
        <v>2</v>
      </c>
      <c r="Q301" s="71">
        <v>13.730780372740186</v>
      </c>
      <c r="R301" s="71">
        <v>0.42667334762396691</v>
      </c>
      <c r="S301" s="71">
        <v>3.664687490909091</v>
      </c>
      <c r="T301" s="71">
        <v>1.9980425531249999</v>
      </c>
      <c r="U301" s="71">
        <v>34.848099500426137</v>
      </c>
      <c r="V301" s="48"/>
      <c r="W301" s="48">
        <v>0.67</v>
      </c>
      <c r="X301" s="48"/>
      <c r="Y301" s="48">
        <f t="shared" si="13"/>
        <v>0.67</v>
      </c>
      <c r="Z301" s="48">
        <v>0.63</v>
      </c>
      <c r="AA301" s="48"/>
      <c r="AB301" s="48">
        <f t="shared" si="14"/>
        <v>0.63</v>
      </c>
      <c r="AC301" s="73">
        <v>2067.65</v>
      </c>
      <c r="AD301" s="74">
        <v>1970.1282807452756</v>
      </c>
      <c r="AG301" s="75">
        <v>42458</v>
      </c>
      <c r="AH301" s="75">
        <v>42458</v>
      </c>
      <c r="AI301" s="40"/>
      <c r="AJ301" s="1">
        <v>2</v>
      </c>
      <c r="AS301" s="9">
        <v>13.458868159032976</v>
      </c>
      <c r="AT301" s="9">
        <v>0.41822388653487763</v>
      </c>
      <c r="AU301" s="9">
        <v>3.5921152655040061</v>
      </c>
      <c r="AV301" s="9">
        <v>1.9584750879880564</v>
      </c>
      <c r="AW301" s="9">
        <v>34.157998601466161</v>
      </c>
      <c r="AX301" s="21">
        <v>29.7072</v>
      </c>
      <c r="AY301" s="21">
        <v>1.9584750879880564</v>
      </c>
      <c r="AZ301" s="21">
        <v>34.157998601466161</v>
      </c>
      <c r="BA301" s="21">
        <v>12.578200000000001</v>
      </c>
      <c r="BB301" s="21">
        <v>20.837</v>
      </c>
      <c r="BC301" s="9">
        <v>2067.65</v>
      </c>
      <c r="BD301" s="9">
        <v>1970.1282807452756</v>
      </c>
      <c r="BE301" s="29">
        <v>7.8597779877919391</v>
      </c>
      <c r="BF301" s="7">
        <v>601.57665706268313</v>
      </c>
      <c r="BG301" s="7">
        <v>24.934751468711276</v>
      </c>
      <c r="BH301" s="7">
        <v>1864.7399160418729</v>
      </c>
      <c r="BI301" s="7">
        <v>80.453613234691275</v>
      </c>
      <c r="BJ301" s="2">
        <v>1.9713212426066835</v>
      </c>
      <c r="BK301" s="2">
        <v>1.2443820316737597</v>
      </c>
      <c r="BL301" s="7">
        <v>15.887564735779673</v>
      </c>
      <c r="BM301" s="2">
        <v>1022.4705459295593</v>
      </c>
    </row>
    <row r="302" spans="1:65" x14ac:dyDescent="0.25">
      <c r="A302" s="1">
        <v>4434</v>
      </c>
      <c r="B302" s="55" t="s">
        <v>515</v>
      </c>
      <c r="C302" s="56">
        <v>42192</v>
      </c>
      <c r="D302" s="23" t="s">
        <v>149</v>
      </c>
      <c r="E302" s="23">
        <v>-122.45177</v>
      </c>
      <c r="F302" s="23">
        <v>47.70964</v>
      </c>
      <c r="G302" s="54">
        <v>28</v>
      </c>
      <c r="H302" s="54">
        <v>8</v>
      </c>
      <c r="I302" s="54" t="str">
        <f t="shared" si="12"/>
        <v>28_8</v>
      </c>
      <c r="J302" s="23">
        <v>10.683</v>
      </c>
      <c r="K302" s="23">
        <v>10.593</v>
      </c>
      <c r="L302" s="23">
        <v>12.9414</v>
      </c>
      <c r="M302" s="23">
        <v>29.674099999999999</v>
      </c>
      <c r="N302" s="4">
        <v>22.282611138566836</v>
      </c>
      <c r="O302" s="4">
        <v>235.01971165167876</v>
      </c>
      <c r="P302" s="85">
        <v>2</v>
      </c>
      <c r="Q302" s="71">
        <v>12.44273295480372</v>
      </c>
      <c r="R302" s="71">
        <v>0.40264488429752066</v>
      </c>
      <c r="S302" s="71">
        <v>3.0126781363636361</v>
      </c>
      <c r="T302" s="71">
        <v>1.8717733125</v>
      </c>
      <c r="U302" s="71">
        <v>33.374577547159085</v>
      </c>
      <c r="V302" s="48"/>
      <c r="W302" s="48">
        <v>2.25</v>
      </c>
      <c r="X302" s="48"/>
      <c r="Y302" s="48">
        <f t="shared" si="13"/>
        <v>2.25</v>
      </c>
      <c r="Z302" s="48">
        <v>1.0900000000000001</v>
      </c>
      <c r="AA302" s="48"/>
      <c r="AB302" s="48">
        <f t="shared" si="14"/>
        <v>1.0900000000000001</v>
      </c>
      <c r="AC302" s="73">
        <v>2068.87</v>
      </c>
      <c r="AD302" s="74">
        <v>1958.0626665307914</v>
      </c>
      <c r="AG302" s="75">
        <v>42458</v>
      </c>
      <c r="AH302" s="75">
        <v>42458</v>
      </c>
      <c r="AI302" s="40"/>
      <c r="AJ302" s="1">
        <v>2</v>
      </c>
      <c r="AS302" s="9">
        <v>12.196627937916382</v>
      </c>
      <c r="AT302" s="9">
        <v>0.39468096460161617</v>
      </c>
      <c r="AU302" s="9">
        <v>2.9530903266502047</v>
      </c>
      <c r="AV302" s="9">
        <v>1.8347514777989475</v>
      </c>
      <c r="AW302" s="9">
        <v>32.714461236643849</v>
      </c>
      <c r="AX302" s="21">
        <v>29.674099999999999</v>
      </c>
      <c r="AY302" s="21">
        <v>1.8347514777989475</v>
      </c>
      <c r="AZ302" s="21">
        <v>32.714461236643849</v>
      </c>
      <c r="BA302" s="21">
        <v>12.9414</v>
      </c>
      <c r="BB302" s="21">
        <v>10.683</v>
      </c>
      <c r="BC302" s="9">
        <v>2068.87</v>
      </c>
      <c r="BD302" s="9">
        <v>1958.0626665307914</v>
      </c>
      <c r="BE302" s="29">
        <v>7.8970116234506582</v>
      </c>
      <c r="BF302" s="7">
        <v>549.16892893169802</v>
      </c>
      <c r="BG302" s="7">
        <v>22.506862866832773</v>
      </c>
      <c r="BH302" s="7">
        <v>1847.6083975024071</v>
      </c>
      <c r="BI302" s="7">
        <v>87.947406161551498</v>
      </c>
      <c r="BJ302" s="2">
        <v>2.159924561042065</v>
      </c>
      <c r="BK302" s="2">
        <v>1.3640924259029894</v>
      </c>
      <c r="BL302" s="7">
        <v>15.218381650261129</v>
      </c>
      <c r="BM302" s="2">
        <v>1022.3307466053659</v>
      </c>
    </row>
    <row r="303" spans="1:65" x14ac:dyDescent="0.25">
      <c r="A303" s="1">
        <v>4435</v>
      </c>
      <c r="B303" s="55" t="s">
        <v>515</v>
      </c>
      <c r="C303" s="56">
        <v>42192</v>
      </c>
      <c r="D303" s="23" t="s">
        <v>150</v>
      </c>
      <c r="E303" s="23">
        <v>-122.45138</v>
      </c>
      <c r="F303" s="23">
        <v>47.709989999999998</v>
      </c>
      <c r="G303" s="54">
        <v>28</v>
      </c>
      <c r="H303" s="54">
        <v>9</v>
      </c>
      <c r="I303" s="54" t="str">
        <f t="shared" si="12"/>
        <v>28_9</v>
      </c>
      <c r="J303" s="23">
        <v>5.5670000000000002</v>
      </c>
      <c r="K303" s="23">
        <v>5.5209999999999999</v>
      </c>
      <c r="L303" s="23">
        <v>13.302099999999999</v>
      </c>
      <c r="M303" s="23">
        <v>29.627500000000001</v>
      </c>
      <c r="N303" s="4">
        <v>22.177473978418789</v>
      </c>
      <c r="O303" s="4">
        <v>250.15848780403454</v>
      </c>
      <c r="P303" s="85">
        <v>2</v>
      </c>
      <c r="Q303" s="71">
        <v>11.481293344641013</v>
      </c>
      <c r="R303" s="71">
        <v>0.37605876787190079</v>
      </c>
      <c r="S303" s="71">
        <v>2.3778908386363637</v>
      </c>
      <c r="T303" s="71">
        <v>1.780345015625</v>
      </c>
      <c r="U303" s="71">
        <v>32.250775681107953</v>
      </c>
      <c r="V303" s="48"/>
      <c r="W303" s="48">
        <v>3.42</v>
      </c>
      <c r="X303" s="48"/>
      <c r="Y303" s="48">
        <f t="shared" si="13"/>
        <v>3.42</v>
      </c>
      <c r="Z303" s="48">
        <v>1.65</v>
      </c>
      <c r="AA303" s="48"/>
      <c r="AB303" s="48">
        <f t="shared" si="14"/>
        <v>1.65</v>
      </c>
      <c r="AC303" s="73">
        <v>2060.33</v>
      </c>
      <c r="AD303" s="74">
        <v>1943.3193172338467</v>
      </c>
      <c r="AG303" s="75">
        <v>42458</v>
      </c>
      <c r="AH303" s="75">
        <v>42458</v>
      </c>
      <c r="AI303" s="40"/>
      <c r="AJ303" s="1">
        <v>2</v>
      </c>
      <c r="AS303" s="9">
        <v>11.254594194705597</v>
      </c>
      <c r="AT303" s="9">
        <v>0.36863345432548644</v>
      </c>
      <c r="AU303" s="9">
        <v>2.330939174257046</v>
      </c>
      <c r="AV303" s="9">
        <v>1.7451919462347534</v>
      </c>
      <c r="AW303" s="9">
        <v>31.613981270217167</v>
      </c>
      <c r="AX303" s="21">
        <v>29.627500000000001</v>
      </c>
      <c r="AY303" s="21">
        <v>1.7451919462347534</v>
      </c>
      <c r="AZ303" s="21">
        <v>31.613981270217167</v>
      </c>
      <c r="BA303" s="21">
        <v>13.302099999999999</v>
      </c>
      <c r="BB303" s="21">
        <v>5.5670000000000002</v>
      </c>
      <c r="BC303" s="9">
        <v>2060.33</v>
      </c>
      <c r="BD303" s="9">
        <v>1943.3193172338467</v>
      </c>
      <c r="BE303" s="29">
        <v>7.9123611407070582</v>
      </c>
      <c r="BF303" s="7">
        <v>526.96610181789958</v>
      </c>
      <c r="BG303" s="7">
        <v>21.359169099975649</v>
      </c>
      <c r="BH303" s="7">
        <v>1830.5603547918131</v>
      </c>
      <c r="BI303" s="7">
        <v>91.39979334205789</v>
      </c>
      <c r="BJ303" s="2">
        <v>2.2480908935471096</v>
      </c>
      <c r="BK303" s="2">
        <v>1.4204874278609212</v>
      </c>
      <c r="BL303" s="7">
        <v>14.874583846164235</v>
      </c>
      <c r="BM303" s="2">
        <v>1022.202525632609</v>
      </c>
    </row>
    <row r="304" spans="1:65" x14ac:dyDescent="0.25">
      <c r="A304" s="1">
        <v>4436</v>
      </c>
      <c r="B304" s="55" t="s">
        <v>515</v>
      </c>
      <c r="C304" s="56">
        <v>42192</v>
      </c>
      <c r="D304" s="23" t="s">
        <v>151</v>
      </c>
      <c r="E304" s="23">
        <v>-122.45099999999999</v>
      </c>
      <c r="F304" s="23">
        <v>47.71058</v>
      </c>
      <c r="G304" s="54">
        <v>28</v>
      </c>
      <c r="H304" s="54">
        <v>11</v>
      </c>
      <c r="I304" s="54" t="str">
        <f t="shared" si="12"/>
        <v>28_11</v>
      </c>
      <c r="J304" s="23">
        <v>2.403</v>
      </c>
      <c r="K304" s="23">
        <v>2.383</v>
      </c>
      <c r="L304" s="23">
        <v>13.9787</v>
      </c>
      <c r="M304" s="23">
        <v>29.5669</v>
      </c>
      <c r="N304" s="4">
        <v>21.997652514105653</v>
      </c>
      <c r="O304" s="4">
        <v>274.11493390497856</v>
      </c>
      <c r="P304" s="85">
        <v>2</v>
      </c>
      <c r="Q304" s="71">
        <v>9.5447842479338849</v>
      </c>
      <c r="R304" s="71">
        <v>0.33952304380165288</v>
      </c>
      <c r="S304" s="71">
        <v>1.3341323727272727</v>
      </c>
      <c r="T304" s="71">
        <v>1.5258726</v>
      </c>
      <c r="U304" s="71">
        <v>29.698805727272727</v>
      </c>
      <c r="V304" s="48"/>
      <c r="W304" s="48">
        <v>3.6</v>
      </c>
      <c r="X304" s="48"/>
      <c r="Y304" s="48">
        <f t="shared" si="13"/>
        <v>3.6</v>
      </c>
      <c r="Z304" s="48">
        <v>3.88</v>
      </c>
      <c r="AA304" s="48"/>
      <c r="AB304" s="48">
        <f t="shared" si="14"/>
        <v>3.88</v>
      </c>
      <c r="AC304" s="73">
        <v>2068.19</v>
      </c>
      <c r="AD304" s="74">
        <v>1924.9997259136142</v>
      </c>
      <c r="AG304" s="75">
        <v>42458</v>
      </c>
      <c r="AH304" s="75">
        <v>42458</v>
      </c>
      <c r="AI304" s="40"/>
      <c r="AJ304" s="1">
        <v>2</v>
      </c>
      <c r="AS304" s="9">
        <v>9.3567427882910437</v>
      </c>
      <c r="AT304" s="9">
        <v>0.3328341122259954</v>
      </c>
      <c r="AU304" s="9">
        <v>1.3078486776527918</v>
      </c>
      <c r="AV304" s="9">
        <v>1.4958114374341591</v>
      </c>
      <c r="AW304" s="9">
        <v>29.113710597457256</v>
      </c>
      <c r="AX304" s="21">
        <v>29.5669</v>
      </c>
      <c r="AY304" s="21">
        <v>1.4958114374341591</v>
      </c>
      <c r="AZ304" s="21">
        <v>29.113710597457256</v>
      </c>
      <c r="BA304" s="21">
        <v>13.9787</v>
      </c>
      <c r="BB304" s="21">
        <v>2.403</v>
      </c>
      <c r="BC304" s="9">
        <v>2068.19</v>
      </c>
      <c r="BD304" s="9">
        <v>1924.9997259136142</v>
      </c>
      <c r="BE304" s="29">
        <v>7.977997259691584</v>
      </c>
      <c r="BF304" s="7">
        <v>447.94486998848441</v>
      </c>
      <c r="BG304" s="7">
        <v>17.78376240003514</v>
      </c>
      <c r="BH304" s="7">
        <v>1800.0934843602897</v>
      </c>
      <c r="BI304" s="7">
        <v>107.12247915328922</v>
      </c>
      <c r="BJ304" s="2">
        <v>2.6389705178395029</v>
      </c>
      <c r="BK304" s="2">
        <v>1.6693607230985696</v>
      </c>
      <c r="BL304" s="7">
        <v>13.682027944067579</v>
      </c>
      <c r="BM304" s="2">
        <v>1022.0084395181128</v>
      </c>
    </row>
    <row r="305" spans="1:65" x14ac:dyDescent="0.25">
      <c r="A305" s="1">
        <v>4464</v>
      </c>
      <c r="B305" s="55" t="s">
        <v>515</v>
      </c>
      <c r="C305" s="56">
        <v>42192</v>
      </c>
      <c r="D305" s="23" t="s">
        <v>153</v>
      </c>
      <c r="E305" s="23">
        <v>-122.55462</v>
      </c>
      <c r="F305" s="23">
        <v>48.241900000000001</v>
      </c>
      <c r="G305" s="54">
        <v>4</v>
      </c>
      <c r="H305" s="54">
        <v>1</v>
      </c>
      <c r="I305" s="54" t="str">
        <f t="shared" si="12"/>
        <v>4_1</v>
      </c>
      <c r="J305" s="23">
        <v>67.686999999999998</v>
      </c>
      <c r="K305" s="23">
        <v>67.106999999999999</v>
      </c>
      <c r="L305" s="23">
        <v>10.4192</v>
      </c>
      <c r="M305" s="23">
        <v>29.473800000000001</v>
      </c>
      <c r="N305" s="4">
        <v>22.573357001708473</v>
      </c>
      <c r="O305" s="4">
        <v>146.66793749327258</v>
      </c>
      <c r="P305" s="85">
        <v>2</v>
      </c>
      <c r="Q305" s="71">
        <v>25.653254846603819</v>
      </c>
      <c r="R305" s="71">
        <v>0.13742751580578513</v>
      </c>
      <c r="S305" s="71">
        <v>-4.313181818181818E-4</v>
      </c>
      <c r="T305" s="71">
        <v>2.781929828125</v>
      </c>
      <c r="U305" s="71">
        <v>59.282566275426142</v>
      </c>
      <c r="V305" s="48"/>
      <c r="W305" s="48"/>
      <c r="X305" s="48"/>
      <c r="Y305" s="48" t="str">
        <f t="shared" si="13"/>
        <v/>
      </c>
      <c r="Z305" s="48"/>
      <c r="AA305" s="48"/>
      <c r="AB305" s="48" t="str">
        <f t="shared" si="14"/>
        <v/>
      </c>
      <c r="AC305" s="73">
        <v>2047.97</v>
      </c>
      <c r="AD305" s="73">
        <v>2039.53</v>
      </c>
      <c r="AE305" s="73"/>
      <c r="AF305" s="73"/>
      <c r="AG305" s="75">
        <v>42552</v>
      </c>
      <c r="AH305" s="75">
        <v>42552</v>
      </c>
      <c r="AI305" s="40"/>
      <c r="AJ305" s="1">
        <v>2</v>
      </c>
      <c r="AK305" s="73">
        <v>2050.3200000000002</v>
      </c>
      <c r="AL305" s="73">
        <v>2041.38</v>
      </c>
      <c r="AM305" s="73"/>
      <c r="AN305" s="73"/>
      <c r="AO305" s="75">
        <v>42552</v>
      </c>
      <c r="AP305" s="75">
        <v>42552</v>
      </c>
      <c r="AR305" s="1">
        <v>2</v>
      </c>
      <c r="AS305" s="9">
        <v>25.149600056461619</v>
      </c>
      <c r="AT305" s="9">
        <v>0.13472937761447917</v>
      </c>
      <c r="AU305" s="9">
        <v>-4.2285003734111127E-4</v>
      </c>
      <c r="AV305" s="9">
        <v>2.7273117185653035</v>
      </c>
      <c r="AW305" s="9">
        <v>58.118661396490531</v>
      </c>
      <c r="AX305" s="21">
        <v>29.473800000000001</v>
      </c>
      <c r="AY305" s="21">
        <v>2.7273117185653035</v>
      </c>
      <c r="AZ305" s="21">
        <v>58.118661396490531</v>
      </c>
      <c r="BA305" s="21">
        <v>10.4192</v>
      </c>
      <c r="BB305" s="21">
        <v>67.686999999999998</v>
      </c>
      <c r="BC305" s="9">
        <v>2049.145</v>
      </c>
      <c r="BD305" s="9">
        <v>2040.4549999999999</v>
      </c>
      <c r="BE305" s="29">
        <v>7.5683302845452616</v>
      </c>
      <c r="BF305" s="7">
        <v>1205.4071182308121</v>
      </c>
      <c r="BG305" s="7">
        <v>53.643489110122424</v>
      </c>
      <c r="BH305" s="7">
        <v>1947.4452401095525</v>
      </c>
      <c r="BI305" s="7">
        <v>39.366270780325038</v>
      </c>
      <c r="BJ305" s="2">
        <v>0.95595965860410403</v>
      </c>
      <c r="BK305" s="2">
        <v>0.60093283564181199</v>
      </c>
      <c r="BL305" s="7">
        <v>18.903701324942016</v>
      </c>
      <c r="BM305" s="2">
        <v>1022.8814306733782</v>
      </c>
    </row>
    <row r="306" spans="1:65" x14ac:dyDescent="0.25">
      <c r="A306" s="1">
        <v>4465</v>
      </c>
      <c r="B306" s="55" t="s">
        <v>515</v>
      </c>
      <c r="C306" s="56">
        <v>42192</v>
      </c>
      <c r="D306" s="23" t="s">
        <v>154</v>
      </c>
      <c r="E306" s="23">
        <v>-122.55434</v>
      </c>
      <c r="F306" s="23">
        <v>48.241999999999997</v>
      </c>
      <c r="G306" s="54">
        <v>4</v>
      </c>
      <c r="H306" s="54">
        <v>2</v>
      </c>
      <c r="I306" s="54" t="str">
        <f t="shared" si="12"/>
        <v>4_2</v>
      </c>
      <c r="J306" s="23">
        <v>50.786000000000001</v>
      </c>
      <c r="K306" s="23">
        <v>50.351999999999997</v>
      </c>
      <c r="L306" s="23">
        <v>10.504300000000001</v>
      </c>
      <c r="M306" s="23">
        <v>29.426200000000001</v>
      </c>
      <c r="N306" s="4">
        <v>22.522354517346571</v>
      </c>
      <c r="O306" s="4">
        <v>162.13182758288934</v>
      </c>
      <c r="P306" s="85">
        <v>2</v>
      </c>
      <c r="Q306" s="71">
        <v>25.271766586621901</v>
      </c>
      <c r="R306" s="71">
        <v>0.12537338429752065</v>
      </c>
      <c r="S306" s="71">
        <v>-3.2344090909090908E-4</v>
      </c>
      <c r="T306" s="71">
        <v>2.6515960625000004</v>
      </c>
      <c r="U306" s="71">
        <v>55.672863872159091</v>
      </c>
      <c r="V306" s="48"/>
      <c r="W306" s="48">
        <v>0.11</v>
      </c>
      <c r="X306" s="48"/>
      <c r="Y306" s="48">
        <f t="shared" si="13"/>
        <v>0.11</v>
      </c>
      <c r="Z306" s="48">
        <v>0.61</v>
      </c>
      <c r="AA306" s="48"/>
      <c r="AB306" s="48">
        <f t="shared" si="14"/>
        <v>0.61</v>
      </c>
      <c r="AC306" s="73">
        <v>2044.23</v>
      </c>
      <c r="AD306" s="73">
        <v>2031.93</v>
      </c>
      <c r="AE306" s="73"/>
      <c r="AF306" s="73"/>
      <c r="AG306" s="75">
        <v>42559</v>
      </c>
      <c r="AH306" s="75">
        <v>42559</v>
      </c>
      <c r="AI306" s="40"/>
      <c r="AJ306" s="1">
        <v>2</v>
      </c>
      <c r="AK306" s="73">
        <v>2056.85</v>
      </c>
      <c r="AL306" s="73">
        <v>1883.86</v>
      </c>
      <c r="AM306" s="73">
        <v>4</v>
      </c>
      <c r="AN306" s="73">
        <v>4</v>
      </c>
      <c r="AO306" s="75">
        <v>42552</v>
      </c>
      <c r="AP306" s="75">
        <v>42552</v>
      </c>
      <c r="AQ306" s="1" t="s">
        <v>520</v>
      </c>
      <c r="AR306" s="1">
        <v>2</v>
      </c>
      <c r="AS306" s="9">
        <v>24.776477615445842</v>
      </c>
      <c r="AT306" s="9">
        <v>0.12291625276661883</v>
      </c>
      <c r="AU306" s="9">
        <v>-3.1710194918674914E-4</v>
      </c>
      <c r="AV306" s="9">
        <v>2.5996287304471104</v>
      </c>
      <c r="AW306" s="9">
        <v>54.581758690605881</v>
      </c>
      <c r="AX306" s="21">
        <v>29.426200000000001</v>
      </c>
      <c r="AY306" s="21">
        <v>2.5996287304471104</v>
      </c>
      <c r="AZ306" s="21">
        <v>54.581758690605881</v>
      </c>
      <c r="BA306" s="21">
        <v>10.504300000000001</v>
      </c>
      <c r="BB306" s="21">
        <v>50.786000000000001</v>
      </c>
      <c r="BC306" s="9">
        <v>2044.23</v>
      </c>
      <c r="BD306" s="9">
        <v>2031.93</v>
      </c>
      <c r="BE306" s="29">
        <v>7.58269693890926</v>
      </c>
      <c r="BF306" s="7">
        <v>1164.5822164515077</v>
      </c>
      <c r="BG306" s="7">
        <v>51.69599036470192</v>
      </c>
      <c r="BH306" s="7">
        <v>1939.667649709789</v>
      </c>
      <c r="BI306" s="7">
        <v>40.566359925509055</v>
      </c>
      <c r="BJ306" s="2">
        <v>0.98847332656882125</v>
      </c>
      <c r="BK306" s="2">
        <v>0.62124228171653562</v>
      </c>
      <c r="BL306" s="7">
        <v>18.915421366184404</v>
      </c>
      <c r="BM306" s="2">
        <v>1022.7534770406887</v>
      </c>
    </row>
    <row r="307" spans="1:65" x14ac:dyDescent="0.25">
      <c r="A307" s="1">
        <v>4466</v>
      </c>
      <c r="B307" s="55" t="s">
        <v>515</v>
      </c>
      <c r="C307" s="56">
        <v>42192</v>
      </c>
      <c r="D307" s="23" t="s">
        <v>155</v>
      </c>
      <c r="E307" s="23">
        <v>-122.55412</v>
      </c>
      <c r="F307" s="23">
        <v>48.241999999999997</v>
      </c>
      <c r="G307" s="54">
        <v>4</v>
      </c>
      <c r="H307" s="54">
        <v>3</v>
      </c>
      <c r="I307" s="54" t="str">
        <f t="shared" si="12"/>
        <v>4_3</v>
      </c>
      <c r="J307" s="23">
        <v>30.524999999999999</v>
      </c>
      <c r="K307" s="23">
        <v>30.265999999999998</v>
      </c>
      <c r="L307" s="23">
        <v>10.453799999999999</v>
      </c>
      <c r="M307" s="23">
        <v>29.315200000000001</v>
      </c>
      <c r="N307" s="4">
        <v>22.444254120424034</v>
      </c>
      <c r="O307" s="4">
        <v>133.61897681440067</v>
      </c>
      <c r="P307" s="85">
        <v>2</v>
      </c>
      <c r="Q307" s="71">
        <v>25.560815258277376</v>
      </c>
      <c r="R307" s="71">
        <v>0.42676869969008269</v>
      </c>
      <c r="S307" s="71">
        <v>0.15285717727272727</v>
      </c>
      <c r="T307" s="71">
        <v>2.914312603125</v>
      </c>
      <c r="U307" s="71">
        <v>59.119168306107966</v>
      </c>
      <c r="V307" s="48"/>
      <c r="W307" s="48">
        <v>0.33</v>
      </c>
      <c r="X307" s="48"/>
      <c r="Y307" s="48">
        <f t="shared" si="13"/>
        <v>0.33</v>
      </c>
      <c r="Z307" s="48">
        <v>0.7</v>
      </c>
      <c r="AA307" s="48"/>
      <c r="AB307" s="48">
        <f t="shared" si="14"/>
        <v>0.7</v>
      </c>
      <c r="AC307" s="73">
        <v>2039.48</v>
      </c>
      <c r="AD307" s="73">
        <v>2045.42</v>
      </c>
      <c r="AE307" s="73"/>
      <c r="AF307" s="73"/>
      <c r="AG307" s="75">
        <v>42559</v>
      </c>
      <c r="AH307" s="75">
        <v>42559</v>
      </c>
      <c r="AI307" s="40"/>
      <c r="AJ307" s="1">
        <v>2</v>
      </c>
      <c r="AK307" s="4"/>
      <c r="AL307" s="4"/>
      <c r="AM307" s="4"/>
      <c r="AN307" s="4"/>
      <c r="AO307" s="4"/>
      <c r="AP307" s="4"/>
      <c r="AS307" s="9">
        <v>25.061927649456926</v>
      </c>
      <c r="AT307" s="9">
        <v>0.41843916818036875</v>
      </c>
      <c r="AU307" s="9">
        <v>0.14987376102054259</v>
      </c>
      <c r="AV307" s="9">
        <v>2.8574320055682567</v>
      </c>
      <c r="AW307" s="9">
        <v>57.96529976890875</v>
      </c>
      <c r="AX307" s="21">
        <v>29.315200000000001</v>
      </c>
      <c r="AY307" s="21">
        <v>2.8574320055682567</v>
      </c>
      <c r="AZ307" s="21">
        <v>57.96529976890875</v>
      </c>
      <c r="BA307" s="21">
        <v>10.453799999999999</v>
      </c>
      <c r="BB307" s="21">
        <v>30.524999999999999</v>
      </c>
      <c r="BC307" s="9">
        <v>2039.48</v>
      </c>
      <c r="BD307" s="9">
        <v>2045.42</v>
      </c>
      <c r="BE307" s="29">
        <v>7.5140267500277051</v>
      </c>
      <c r="BF307" s="7">
        <v>1374.2755123592781</v>
      </c>
      <c r="BG307" s="7">
        <v>61.144613172947324</v>
      </c>
      <c r="BH307" s="7">
        <v>1949.6796764255214</v>
      </c>
      <c r="BI307" s="7">
        <v>34.595710401531278</v>
      </c>
      <c r="BJ307" s="2">
        <v>0.84659315235590282</v>
      </c>
      <c r="BK307" s="2">
        <v>0.53170250673931607</v>
      </c>
      <c r="BL307" s="7">
        <v>18.687913629635819</v>
      </c>
      <c r="BM307" s="2">
        <v>1022.5832537686904</v>
      </c>
    </row>
    <row r="308" spans="1:65" x14ac:dyDescent="0.25">
      <c r="A308" s="1">
        <v>4467</v>
      </c>
      <c r="B308" s="55" t="s">
        <v>515</v>
      </c>
      <c r="C308" s="56">
        <v>42192</v>
      </c>
      <c r="D308" s="23" t="s">
        <v>156</v>
      </c>
      <c r="E308" s="23">
        <v>-122.55412</v>
      </c>
      <c r="F308" s="23">
        <v>48.241999999999997</v>
      </c>
      <c r="G308" s="54">
        <v>4</v>
      </c>
      <c r="H308" s="54">
        <v>4</v>
      </c>
      <c r="I308" s="54" t="str">
        <f t="shared" si="12"/>
        <v>4_4</v>
      </c>
      <c r="J308" s="23">
        <v>30.521000000000001</v>
      </c>
      <c r="K308" s="23">
        <v>30.262</v>
      </c>
      <c r="L308" s="23">
        <v>10.452400000000001</v>
      </c>
      <c r="M308" s="23">
        <v>29.3142</v>
      </c>
      <c r="N308" s="4">
        <v>22.443704911267787</v>
      </c>
      <c r="O308" s="4">
        <v>133.98158627245977</v>
      </c>
      <c r="P308" s="85">
        <v>2</v>
      </c>
      <c r="Q308" s="71"/>
      <c r="R308" s="71"/>
      <c r="S308" s="71"/>
      <c r="T308" s="71"/>
      <c r="U308" s="71"/>
      <c r="V308" s="48"/>
      <c r="W308" s="48"/>
      <c r="X308" s="48"/>
      <c r="Y308" s="48" t="str">
        <f t="shared" si="13"/>
        <v/>
      </c>
      <c r="Z308" s="48"/>
      <c r="AA308" s="48"/>
      <c r="AB308" s="48" t="str">
        <f t="shared" si="14"/>
        <v/>
      </c>
      <c r="AI308" s="40"/>
      <c r="AS308" s="9" t="s">
        <v>574</v>
      </c>
      <c r="AT308" s="9" t="s">
        <v>574</v>
      </c>
      <c r="AU308" s="9" t="s">
        <v>574</v>
      </c>
      <c r="AV308" s="9" t="s">
        <v>574</v>
      </c>
      <c r="AW308" s="9" t="s">
        <v>574</v>
      </c>
      <c r="AX308" s="21">
        <v>29.3142</v>
      </c>
      <c r="AY308" s="21">
        <v>-999</v>
      </c>
      <c r="AZ308" s="21">
        <v>-999</v>
      </c>
      <c r="BA308" s="21">
        <v>10.452400000000001</v>
      </c>
      <c r="BB308" s="21">
        <v>30.521000000000001</v>
      </c>
      <c r="BC308" s="9">
        <v>-999</v>
      </c>
      <c r="BD308" s="9">
        <v>-999</v>
      </c>
      <c r="BE308" s="29">
        <v>-999</v>
      </c>
      <c r="BF308" s="7">
        <v>-999</v>
      </c>
      <c r="BG308" s="7">
        <v>-999</v>
      </c>
      <c r="BH308" s="7">
        <v>-999</v>
      </c>
      <c r="BI308" s="7">
        <v>-999</v>
      </c>
      <c r="BJ308" s="2">
        <v>-999</v>
      </c>
      <c r="BK308" s="2">
        <v>-999</v>
      </c>
      <c r="BL308" s="7">
        <v>-999</v>
      </c>
      <c r="BM308" s="2">
        <v>-999</v>
      </c>
    </row>
    <row r="309" spans="1:65" x14ac:dyDescent="0.25">
      <c r="A309" s="1">
        <v>4468</v>
      </c>
      <c r="B309" s="55" t="s">
        <v>515</v>
      </c>
      <c r="C309" s="56">
        <v>42192</v>
      </c>
      <c r="D309" s="23" t="s">
        <v>157</v>
      </c>
      <c r="E309" s="23">
        <v>-122.55404</v>
      </c>
      <c r="F309" s="23">
        <v>48.241999999999997</v>
      </c>
      <c r="G309" s="54">
        <v>4</v>
      </c>
      <c r="H309" s="54">
        <v>5</v>
      </c>
      <c r="I309" s="54" t="str">
        <f t="shared" si="12"/>
        <v>4_5</v>
      </c>
      <c r="J309" s="23">
        <v>20.826000000000001</v>
      </c>
      <c r="K309" s="23">
        <v>20.65</v>
      </c>
      <c r="L309" s="23">
        <v>11.4717</v>
      </c>
      <c r="M309" s="23">
        <v>29.331700000000001</v>
      </c>
      <c r="N309" s="4">
        <v>22.285075769788477</v>
      </c>
      <c r="O309" s="4">
        <v>195.21176114440058</v>
      </c>
      <c r="P309" s="85">
        <v>2</v>
      </c>
      <c r="Q309" s="71">
        <v>18.263724704752068</v>
      </c>
      <c r="R309" s="71">
        <v>0.27223415289256198</v>
      </c>
      <c r="S309" s="71">
        <v>-4.3112727272727274E-4</v>
      </c>
      <c r="T309" s="71">
        <v>2.0736376999999999</v>
      </c>
      <c r="U309" s="71">
        <v>34.453505352272728</v>
      </c>
      <c r="V309" s="48"/>
      <c r="W309" s="48">
        <v>8.93</v>
      </c>
      <c r="X309" s="48"/>
      <c r="Y309" s="48">
        <f t="shared" si="13"/>
        <v>8.93</v>
      </c>
      <c r="Z309" s="48">
        <v>0.73</v>
      </c>
      <c r="AA309" s="48"/>
      <c r="AB309" s="48">
        <f t="shared" si="14"/>
        <v>0.73</v>
      </c>
      <c r="AC309" s="73">
        <v>2042.3</v>
      </c>
      <c r="AD309" s="73">
        <v>1990.26</v>
      </c>
      <c r="AE309" s="73"/>
      <c r="AF309" s="73"/>
      <c r="AG309" s="75">
        <v>42559</v>
      </c>
      <c r="AH309" s="75">
        <v>42559</v>
      </c>
      <c r="AI309" s="40"/>
      <c r="AJ309" s="1">
        <v>2</v>
      </c>
      <c r="AS309" s="9">
        <v>17.907039840431587</v>
      </c>
      <c r="AT309" s="9">
        <v>0.26691750453864654</v>
      </c>
      <c r="AU309" s="9">
        <v>-4.2270749115130678E-4</v>
      </c>
      <c r="AV309" s="9">
        <v>2.0331402005232428</v>
      </c>
      <c r="AW309" s="9">
        <v>33.780639106169993</v>
      </c>
      <c r="AX309" s="21">
        <v>29.331700000000001</v>
      </c>
      <c r="AY309" s="21">
        <v>2.0331402005232428</v>
      </c>
      <c r="AZ309" s="21">
        <v>33.780639106169993</v>
      </c>
      <c r="BA309" s="21">
        <v>11.4717</v>
      </c>
      <c r="BB309" s="21">
        <v>20.826000000000001</v>
      </c>
      <c r="BC309" s="9">
        <v>2042.3</v>
      </c>
      <c r="BD309" s="9">
        <v>1990.26</v>
      </c>
      <c r="BE309" s="29">
        <v>7.7252292051579365</v>
      </c>
      <c r="BF309" s="7">
        <v>829.4278283734966</v>
      </c>
      <c r="BG309" s="7">
        <v>35.694985667997855</v>
      </c>
      <c r="BH309" s="7">
        <v>1897.5925919004485</v>
      </c>
      <c r="BI309" s="7">
        <v>56.972422431553525</v>
      </c>
      <c r="BJ309" s="2">
        <v>1.3975925552231361</v>
      </c>
      <c r="BK309" s="2">
        <v>0.87930757211053145</v>
      </c>
      <c r="BL309" s="7">
        <v>18.057008814973916</v>
      </c>
      <c r="BM309" s="2">
        <v>1022.3795091822533</v>
      </c>
    </row>
    <row r="310" spans="1:65" x14ac:dyDescent="0.25">
      <c r="A310" s="1">
        <v>4469</v>
      </c>
      <c r="B310" s="55" t="s">
        <v>515</v>
      </c>
      <c r="C310" s="56">
        <v>42192</v>
      </c>
      <c r="D310" s="23" t="s">
        <v>158</v>
      </c>
      <c r="E310" s="23">
        <v>-122.55394</v>
      </c>
      <c r="F310" s="23">
        <v>48.242040000000003</v>
      </c>
      <c r="G310" s="54">
        <v>4</v>
      </c>
      <c r="H310" s="54">
        <v>7</v>
      </c>
      <c r="I310" s="54" t="str">
        <f t="shared" si="12"/>
        <v>4_7</v>
      </c>
      <c r="J310" s="23">
        <v>10.673999999999999</v>
      </c>
      <c r="K310" s="23">
        <v>10.584</v>
      </c>
      <c r="L310" s="23">
        <v>11.8553</v>
      </c>
      <c r="M310" s="23">
        <v>29.089600000000001</v>
      </c>
      <c r="N310" s="4">
        <v>22.029774176539604</v>
      </c>
      <c r="O310" s="4">
        <v>223.83059203199753</v>
      </c>
      <c r="P310" s="85">
        <v>2</v>
      </c>
      <c r="Q310" s="71">
        <v>11.609150911273245</v>
      </c>
      <c r="R310" s="71">
        <v>0.20381195299586777</v>
      </c>
      <c r="S310" s="71">
        <v>-4.3106363636363635E-4</v>
      </c>
      <c r="T310" s="71">
        <v>1.641034178125</v>
      </c>
      <c r="U310" s="71">
        <v>22.76703139815341</v>
      </c>
      <c r="V310" s="48"/>
      <c r="W310" s="48">
        <v>10.54</v>
      </c>
      <c r="X310" s="48"/>
      <c r="Y310" s="48">
        <f t="shared" si="13"/>
        <v>10.54</v>
      </c>
      <c r="Z310" s="48">
        <v>2.93</v>
      </c>
      <c r="AA310" s="48"/>
      <c r="AB310" s="48">
        <f t="shared" si="14"/>
        <v>2.93</v>
      </c>
      <c r="AC310" s="73">
        <v>2034.4</v>
      </c>
      <c r="AD310" s="73">
        <v>1958.88</v>
      </c>
      <c r="AE310" s="73"/>
      <c r="AF310" s="73"/>
      <c r="AG310" s="75">
        <v>42559</v>
      </c>
      <c r="AH310" s="75">
        <v>42559</v>
      </c>
      <c r="AI310" s="40"/>
      <c r="AJ310" s="1">
        <v>2</v>
      </c>
      <c r="AS310" s="9">
        <v>11.384474988013437</v>
      </c>
      <c r="AT310" s="9">
        <v>0.19986750959421773</v>
      </c>
      <c r="AU310" s="9">
        <v>-4.2272111233031685E-4</v>
      </c>
      <c r="AV310" s="9">
        <v>1.609274674618753</v>
      </c>
      <c r="AW310" s="9">
        <v>22.326413144642903</v>
      </c>
      <c r="AX310" s="21">
        <v>29.089600000000001</v>
      </c>
      <c r="AY310" s="21">
        <v>1.609274674618753</v>
      </c>
      <c r="AZ310" s="21">
        <v>22.326413144642903</v>
      </c>
      <c r="BA310" s="21">
        <v>11.8553</v>
      </c>
      <c r="BB310" s="21">
        <v>10.673999999999999</v>
      </c>
      <c r="BC310" s="9">
        <v>2034.4</v>
      </c>
      <c r="BD310" s="9">
        <v>1958.88</v>
      </c>
      <c r="BE310" s="29">
        <v>7.8096716064458311</v>
      </c>
      <c r="BF310" s="7">
        <v>673.44141571751095</v>
      </c>
      <c r="BG310" s="7">
        <v>28.665499176083806</v>
      </c>
      <c r="BH310" s="7">
        <v>1861.7753862840889</v>
      </c>
      <c r="BI310" s="7">
        <v>68.439114539827386</v>
      </c>
      <c r="BJ310" s="2">
        <v>1.6847369636625895</v>
      </c>
      <c r="BK310" s="2">
        <v>1.0597327816890074</v>
      </c>
      <c r="BL310" s="7">
        <v>16.995813996719146</v>
      </c>
      <c r="BM310" s="2">
        <v>1022.0781203751246</v>
      </c>
    </row>
    <row r="311" spans="1:65" x14ac:dyDescent="0.25">
      <c r="A311" s="1">
        <v>4470</v>
      </c>
      <c r="B311" s="55" t="s">
        <v>515</v>
      </c>
      <c r="C311" s="56">
        <v>42192</v>
      </c>
      <c r="D311" s="23" t="s">
        <v>159</v>
      </c>
      <c r="E311" s="23">
        <v>-122.55382</v>
      </c>
      <c r="F311" s="23">
        <v>48.242060000000002</v>
      </c>
      <c r="G311" s="54">
        <v>4</v>
      </c>
      <c r="H311" s="54">
        <v>9</v>
      </c>
      <c r="I311" s="54" t="str">
        <f t="shared" si="12"/>
        <v>4_9</v>
      </c>
      <c r="J311" s="23">
        <v>5.6829999999999998</v>
      </c>
      <c r="K311" s="23">
        <v>5.6349999999999998</v>
      </c>
      <c r="L311" s="23">
        <v>13.141</v>
      </c>
      <c r="M311" s="23">
        <v>27.770499999999998</v>
      </c>
      <c r="N311" s="4">
        <v>20.774019967927302</v>
      </c>
      <c r="O311" s="4">
        <v>345.81370378719271</v>
      </c>
      <c r="P311" s="85">
        <v>2</v>
      </c>
      <c r="Q311" s="71">
        <v>0.73544485625</v>
      </c>
      <c r="R311" s="71">
        <v>3.5302799999999995E-2</v>
      </c>
      <c r="S311" s="71">
        <v>1.0625227500000001</v>
      </c>
      <c r="T311" s="71">
        <v>1.0012298624999998</v>
      </c>
      <c r="U311" s="71">
        <v>14.71459543125</v>
      </c>
      <c r="V311" s="48"/>
      <c r="W311" s="58"/>
      <c r="X311" s="48"/>
      <c r="Y311" s="48" t="str">
        <f t="shared" si="13"/>
        <v/>
      </c>
      <c r="Z311" s="48"/>
      <c r="AA311" s="48"/>
      <c r="AB311" s="48" t="str">
        <f t="shared" si="14"/>
        <v/>
      </c>
      <c r="AC311" s="73">
        <v>1982.2</v>
      </c>
      <c r="AD311" s="73">
        <v>1836.38</v>
      </c>
      <c r="AE311" s="73"/>
      <c r="AF311" s="73"/>
      <c r="AG311" s="75">
        <v>42559</v>
      </c>
      <c r="AH311" s="75">
        <v>42559</v>
      </c>
      <c r="AI311" s="40"/>
      <c r="AJ311" s="1">
        <v>2</v>
      </c>
      <c r="AS311" s="9">
        <v>0.72191871455897927</v>
      </c>
      <c r="AT311" s="9">
        <v>3.4653518587761188E-2</v>
      </c>
      <c r="AU311" s="9">
        <v>1.042981062891446</v>
      </c>
      <c r="AV311" s="9">
        <v>0.9828154608349855</v>
      </c>
      <c r="AW311" s="9">
        <v>14.443967795421548</v>
      </c>
      <c r="AX311" s="21">
        <v>27.770499999999998</v>
      </c>
      <c r="AY311" s="21">
        <v>0.9828154608349855</v>
      </c>
      <c r="AZ311" s="21">
        <v>14.443967795421548</v>
      </c>
      <c r="BA311" s="21">
        <v>13.141</v>
      </c>
      <c r="BB311" s="21">
        <v>5.6829999999999998</v>
      </c>
      <c r="BC311" s="9">
        <v>1982.2</v>
      </c>
      <c r="BD311" s="9">
        <v>1836.38</v>
      </c>
      <c r="BE311" s="29">
        <v>8.0363836922816674</v>
      </c>
      <c r="BF311" s="7">
        <v>374.2003809082583</v>
      </c>
      <c r="BG311" s="7">
        <v>15.405010143324406</v>
      </c>
      <c r="BH311" s="7">
        <v>1713.2342265473615</v>
      </c>
      <c r="BI311" s="7">
        <v>107.74076330931419</v>
      </c>
      <c r="BJ311" s="2">
        <v>2.6776917786255323</v>
      </c>
      <c r="BK311" s="2">
        <v>1.6804037564080263</v>
      </c>
      <c r="BL311" s="7">
        <v>13.389847252444582</v>
      </c>
      <c r="BM311" s="2">
        <v>1020.7996789141617</v>
      </c>
    </row>
    <row r="312" spans="1:65" x14ac:dyDescent="0.25">
      <c r="A312" s="1">
        <v>4471</v>
      </c>
      <c r="B312" s="55" t="s">
        <v>515</v>
      </c>
      <c r="C312" s="56">
        <v>42192</v>
      </c>
      <c r="D312" s="23" t="s">
        <v>160</v>
      </c>
      <c r="E312" s="23">
        <v>-122.55368</v>
      </c>
      <c r="F312" s="23">
        <v>48.242060000000002</v>
      </c>
      <c r="G312" s="54">
        <v>4</v>
      </c>
      <c r="H312" s="54">
        <v>11</v>
      </c>
      <c r="I312" s="54" t="str">
        <f t="shared" si="12"/>
        <v>4_11</v>
      </c>
      <c r="J312" s="23">
        <v>2.4870000000000001</v>
      </c>
      <c r="K312" s="23">
        <v>2.4660000000000002</v>
      </c>
      <c r="L312" s="23">
        <v>16.1646</v>
      </c>
      <c r="M312" s="23">
        <v>25.8996</v>
      </c>
      <c r="N312" s="4">
        <v>18.726907798668208</v>
      </c>
      <c r="O312" s="4">
        <v>414.73210179791135</v>
      </c>
      <c r="P312" s="85">
        <v>2</v>
      </c>
      <c r="Q312" s="71">
        <v>8.2967336273243528E-2</v>
      </c>
      <c r="R312" s="71">
        <v>1.2983698450413219E-2</v>
      </c>
      <c r="S312" s="71">
        <v>0.12906544090909092</v>
      </c>
      <c r="T312" s="71">
        <v>0.63700914062500003</v>
      </c>
      <c r="U312" s="71">
        <v>19.734776789062501</v>
      </c>
      <c r="V312" s="48"/>
      <c r="W312" s="48">
        <v>3.36</v>
      </c>
      <c r="X312" s="48"/>
      <c r="Y312" s="48">
        <f t="shared" si="13"/>
        <v>3.36</v>
      </c>
      <c r="Z312" s="48">
        <v>1.36</v>
      </c>
      <c r="AA312" s="48"/>
      <c r="AB312" s="48">
        <f t="shared" si="14"/>
        <v>1.36</v>
      </c>
      <c r="AC312" s="73">
        <v>1855.96</v>
      </c>
      <c r="AD312" s="73">
        <v>1612.25</v>
      </c>
      <c r="AE312" s="73"/>
      <c r="AF312" s="73"/>
      <c r="AG312" s="75">
        <v>42559</v>
      </c>
      <c r="AH312" s="75">
        <v>42559</v>
      </c>
      <c r="AI312" s="40"/>
      <c r="AJ312" s="1">
        <v>2</v>
      </c>
      <c r="AS312" s="9">
        <v>8.1554753699413882E-2</v>
      </c>
      <c r="AT312" s="9">
        <v>1.2762641019878023E-2</v>
      </c>
      <c r="AU312" s="9">
        <v>0.12686800272557028</v>
      </c>
      <c r="AV312" s="9">
        <v>0.62616357112939036</v>
      </c>
      <c r="AW312" s="9">
        <v>19.398777068656415</v>
      </c>
      <c r="AX312" s="21">
        <v>25.8996</v>
      </c>
      <c r="AY312" s="21">
        <v>0.62616357112939036</v>
      </c>
      <c r="AZ312" s="21">
        <v>19.398777068656415</v>
      </c>
      <c r="BA312" s="21">
        <v>16.1646</v>
      </c>
      <c r="BB312" s="21">
        <v>2.4870000000000001</v>
      </c>
      <c r="BC312" s="9">
        <v>1855.96</v>
      </c>
      <c r="BD312" s="9">
        <v>1612.25</v>
      </c>
      <c r="BE312" s="29">
        <v>8.2784404206821698</v>
      </c>
      <c r="BF312" s="7">
        <v>186.03528232918418</v>
      </c>
      <c r="BG312" s="7">
        <v>7.0533142441260299</v>
      </c>
      <c r="BH312" s="7">
        <v>1436.7807752382603</v>
      </c>
      <c r="BI312" s="7">
        <v>168.41591051761372</v>
      </c>
      <c r="BJ312" s="2">
        <v>4.2535518222734332</v>
      </c>
      <c r="BK312" s="2">
        <v>2.6657020313284887</v>
      </c>
      <c r="BL312" s="7">
        <v>9.782161499064232</v>
      </c>
      <c r="BM312" s="2">
        <v>1018.7380413194104</v>
      </c>
    </row>
    <row r="313" spans="1:65" x14ac:dyDescent="0.25">
      <c r="A313" s="1">
        <v>4480</v>
      </c>
      <c r="B313" s="55" t="s">
        <v>515</v>
      </c>
      <c r="C313" s="56">
        <v>42193</v>
      </c>
      <c r="D313" s="23" t="s">
        <v>161</v>
      </c>
      <c r="E313" s="23">
        <v>-123.02048000000001</v>
      </c>
      <c r="F313" s="23">
        <v>48.271720000000002</v>
      </c>
      <c r="G313" s="54">
        <v>22</v>
      </c>
      <c r="H313" s="54">
        <v>1</v>
      </c>
      <c r="I313" s="54" t="str">
        <f t="shared" si="12"/>
        <v>22_1</v>
      </c>
      <c r="J313" s="23">
        <v>99.814999999999998</v>
      </c>
      <c r="K313" s="23">
        <v>98.950999999999993</v>
      </c>
      <c r="L313" s="23">
        <v>8.1446000000000005</v>
      </c>
      <c r="M313" s="23">
        <v>32.976500000000001</v>
      </c>
      <c r="N313" s="4">
        <v>25.664020063911039</v>
      </c>
      <c r="O313" s="4">
        <v>134.00796022776677</v>
      </c>
      <c r="P313" s="85">
        <v>2</v>
      </c>
      <c r="Q313" s="71">
        <v>27.076304433425907</v>
      </c>
      <c r="R313" s="71">
        <v>0.26184469609204519</v>
      </c>
      <c r="S313" s="71">
        <v>0.83942588057925005</v>
      </c>
      <c r="T313" s="71">
        <v>2.3162222106724859</v>
      </c>
      <c r="U313" s="71">
        <v>44.30110204366197</v>
      </c>
      <c r="V313" s="48"/>
      <c r="W313" s="48"/>
      <c r="X313" s="48"/>
      <c r="Y313" s="48" t="str">
        <f t="shared" si="13"/>
        <v/>
      </c>
      <c r="Z313" s="48"/>
      <c r="AA313" s="48"/>
      <c r="AB313" s="48" t="str">
        <f t="shared" si="14"/>
        <v/>
      </c>
      <c r="AC313" s="73">
        <v>2222.6</v>
      </c>
      <c r="AD313" s="73">
        <v>2175.09</v>
      </c>
      <c r="AE313" s="73"/>
      <c r="AF313" s="73"/>
      <c r="AG313" s="75">
        <v>42559</v>
      </c>
      <c r="AH313" s="75">
        <v>42559</v>
      </c>
      <c r="AI313" s="40"/>
      <c r="AJ313" s="1">
        <v>2</v>
      </c>
      <c r="AK313" s="73">
        <v>2225.12</v>
      </c>
      <c r="AL313" s="73">
        <v>2181.17</v>
      </c>
      <c r="AM313" s="73"/>
      <c r="AN313" s="73"/>
      <c r="AO313" s="75">
        <v>42559</v>
      </c>
      <c r="AP313" s="75">
        <v>42559</v>
      </c>
      <c r="AR313" s="1">
        <v>2</v>
      </c>
      <c r="AS313" s="9">
        <v>26.475766206759584</v>
      </c>
      <c r="AT313" s="9">
        <v>0.25603711811035518</v>
      </c>
      <c r="AU313" s="9">
        <v>0.82080785495539288</v>
      </c>
      <c r="AV313" s="9">
        <v>2.2648496172529335</v>
      </c>
      <c r="AW313" s="9">
        <v>43.318526843044076</v>
      </c>
      <c r="AX313" s="21">
        <v>32.976500000000001</v>
      </c>
      <c r="AY313" s="21">
        <v>2.2648496172529335</v>
      </c>
      <c r="AZ313" s="21">
        <v>43.318526843044076</v>
      </c>
      <c r="BA313" s="21">
        <v>8.1446000000000005</v>
      </c>
      <c r="BB313" s="21">
        <v>99.814999999999998</v>
      </c>
      <c r="BC313" s="9">
        <v>2223.8599999999997</v>
      </c>
      <c r="BD313" s="9">
        <v>2178.13</v>
      </c>
      <c r="BE313" s="29">
        <v>7.7014926631453919</v>
      </c>
      <c r="BF313" s="7">
        <v>913.58274619046301</v>
      </c>
      <c r="BG313" s="7">
        <v>42.996226266153194</v>
      </c>
      <c r="BH313" s="7">
        <v>2078.0759752277704</v>
      </c>
      <c r="BI313" s="7">
        <v>57.057798506076239</v>
      </c>
      <c r="BJ313" s="2">
        <v>1.3497971336548813</v>
      </c>
      <c r="BK313" s="2">
        <v>0.85378284340699129</v>
      </c>
      <c r="BL313" s="7">
        <v>18.30169408409758</v>
      </c>
      <c r="BM313" s="2">
        <v>1026.1203445195354</v>
      </c>
    </row>
    <row r="314" spans="1:65" x14ac:dyDescent="0.25">
      <c r="A314" s="1">
        <v>4481</v>
      </c>
      <c r="B314" s="55" t="s">
        <v>515</v>
      </c>
      <c r="C314" s="56">
        <v>42193</v>
      </c>
      <c r="D314" s="23" t="s">
        <v>162</v>
      </c>
      <c r="E314" s="23">
        <v>-123.02043999999999</v>
      </c>
      <c r="F314" s="23">
        <v>48.271740000000001</v>
      </c>
      <c r="G314" s="54">
        <v>22</v>
      </c>
      <c r="H314" s="54">
        <v>2</v>
      </c>
      <c r="I314" s="54" t="str">
        <f t="shared" si="12"/>
        <v>22_2</v>
      </c>
      <c r="J314" s="23">
        <v>81.013999999999996</v>
      </c>
      <c r="K314" s="23">
        <v>80.316000000000003</v>
      </c>
      <c r="L314" s="23">
        <v>8.4388000000000005</v>
      </c>
      <c r="M314" s="23">
        <v>32.771099999999997</v>
      </c>
      <c r="N314" s="4">
        <v>25.459251058380687</v>
      </c>
      <c r="O314" s="4">
        <v>141.00174049747969</v>
      </c>
      <c r="P314" s="85">
        <v>2</v>
      </c>
      <c r="Q314" s="71">
        <v>26.146502995734977</v>
      </c>
      <c r="R314" s="71">
        <v>0.26623790107121603</v>
      </c>
      <c r="S314" s="71">
        <v>0.91068645258877212</v>
      </c>
      <c r="T314" s="71">
        <v>2.2976210736956952</v>
      </c>
      <c r="U314" s="71">
        <v>43.367223938028168</v>
      </c>
      <c r="V314" s="48"/>
      <c r="W314" s="48"/>
      <c r="X314" s="48"/>
      <c r="Y314" s="48" t="str">
        <f t="shared" si="13"/>
        <v/>
      </c>
      <c r="Z314" s="48"/>
      <c r="AA314" s="48"/>
      <c r="AB314" s="48" t="str">
        <f t="shared" si="14"/>
        <v/>
      </c>
      <c r="AC314" s="73">
        <v>2213.5100000000002</v>
      </c>
      <c r="AD314" s="73">
        <v>2163.7399999999998</v>
      </c>
      <c r="AE314" s="73"/>
      <c r="AF314" s="73"/>
      <c r="AG314" s="75">
        <v>42559</v>
      </c>
      <c r="AH314" s="75">
        <v>42559</v>
      </c>
      <c r="AI314" s="40"/>
      <c r="AJ314" s="1">
        <v>2</v>
      </c>
      <c r="AK314" s="73">
        <v>2217.81</v>
      </c>
      <c r="AL314" s="73">
        <v>2163.89</v>
      </c>
      <c r="AM314" s="73"/>
      <c r="AN314" s="73"/>
      <c r="AO314" s="75">
        <v>42559</v>
      </c>
      <c r="AP314" s="75">
        <v>42559</v>
      </c>
      <c r="AR314" s="1">
        <v>2</v>
      </c>
      <c r="AS314" s="9">
        <v>25.570485193127212</v>
      </c>
      <c r="AT314" s="9">
        <v>0.26037257480670711</v>
      </c>
      <c r="AU314" s="9">
        <v>0.89062366983842067</v>
      </c>
      <c r="AV314" s="9">
        <v>2.2470035726741866</v>
      </c>
      <c r="AW314" s="9">
        <v>42.411826841825409</v>
      </c>
      <c r="AX314" s="21">
        <v>32.771099999999997</v>
      </c>
      <c r="AY314" s="21">
        <v>2.2470035726741866</v>
      </c>
      <c r="AZ314" s="21">
        <v>42.411826841825409</v>
      </c>
      <c r="BA314" s="21">
        <v>8.4388000000000005</v>
      </c>
      <c r="BB314" s="21">
        <v>81.013999999999996</v>
      </c>
      <c r="BC314" s="9">
        <v>2215.66</v>
      </c>
      <c r="BD314" s="9">
        <v>2163.8149999999996</v>
      </c>
      <c r="BE314" s="29">
        <v>7.72127333895265</v>
      </c>
      <c r="BF314" s="7">
        <v>871.07225464123553</v>
      </c>
      <c r="BG314" s="7">
        <v>40.635855922086762</v>
      </c>
      <c r="BH314" s="7">
        <v>2063.5568657699891</v>
      </c>
      <c r="BI314" s="7">
        <v>59.6222783079238</v>
      </c>
      <c r="BJ314" s="2">
        <v>1.4171893805060489</v>
      </c>
      <c r="BK314" s="2">
        <v>0.89620908903872787</v>
      </c>
      <c r="BL314" s="7">
        <v>18.113483042922812</v>
      </c>
      <c r="BM314" s="2">
        <v>1025.8293144479012</v>
      </c>
    </row>
    <row r="315" spans="1:65" x14ac:dyDescent="0.25">
      <c r="A315" s="1">
        <v>4482</v>
      </c>
      <c r="B315" s="55" t="s">
        <v>515</v>
      </c>
      <c r="C315" s="56">
        <v>42193</v>
      </c>
      <c r="D315" s="23" t="s">
        <v>163</v>
      </c>
      <c r="E315" s="23">
        <v>-123.02042</v>
      </c>
      <c r="F315" s="23">
        <v>48.27176</v>
      </c>
      <c r="G315" s="54">
        <v>22</v>
      </c>
      <c r="H315" s="54">
        <v>3</v>
      </c>
      <c r="I315" s="54" t="str">
        <f t="shared" si="12"/>
        <v>22_3</v>
      </c>
      <c r="J315" s="23">
        <v>51.283000000000001</v>
      </c>
      <c r="K315" s="23">
        <v>50.844999999999999</v>
      </c>
      <c r="L315" s="23">
        <v>9.9756999999999998</v>
      </c>
      <c r="M315" s="23">
        <v>31.592600000000001</v>
      </c>
      <c r="N315" s="4">
        <v>24.296861198821716</v>
      </c>
      <c r="O315" s="4">
        <v>170.1927465266352</v>
      </c>
      <c r="P315" s="85">
        <v>2</v>
      </c>
      <c r="Q315" s="71">
        <v>21.352535639952393</v>
      </c>
      <c r="R315" s="71">
        <v>0.29095086213052962</v>
      </c>
      <c r="S315" s="71">
        <v>1.774108545923428</v>
      </c>
      <c r="T315" s="71">
        <v>2.1130826828010316</v>
      </c>
      <c r="U315" s="71">
        <v>40.074399152112676</v>
      </c>
      <c r="V315" s="48"/>
      <c r="W315" s="48">
        <v>0.81</v>
      </c>
      <c r="X315" s="48"/>
      <c r="Y315" s="48">
        <f t="shared" si="13"/>
        <v>0.81</v>
      </c>
      <c r="Z315" s="48">
        <v>1.1399999999999999</v>
      </c>
      <c r="AA315" s="48"/>
      <c r="AB315" s="48">
        <f t="shared" si="14"/>
        <v>1.1399999999999999</v>
      </c>
      <c r="AC315" s="73">
        <v>2158.92</v>
      </c>
      <c r="AD315" s="73">
        <v>2091.39</v>
      </c>
      <c r="AE315" s="73"/>
      <c r="AF315" s="73"/>
      <c r="AG315" s="75">
        <v>42559</v>
      </c>
      <c r="AH315" s="75">
        <v>42559</v>
      </c>
      <c r="AI315" s="40"/>
      <c r="AJ315" s="1">
        <v>2</v>
      </c>
      <c r="AK315" s="73">
        <v>2158.67</v>
      </c>
      <c r="AL315" s="73">
        <v>2090.6</v>
      </c>
      <c r="AM315" s="73"/>
      <c r="AN315" s="73"/>
      <c r="AO315" s="75">
        <v>42559</v>
      </c>
      <c r="AP315" s="75">
        <v>42559</v>
      </c>
      <c r="AR315" s="1">
        <v>2</v>
      </c>
      <c r="AS315" s="9">
        <v>20.900406949588202</v>
      </c>
      <c r="AT315" s="9">
        <v>0.28479013094274164</v>
      </c>
      <c r="AU315" s="9">
        <v>1.7365427323377369</v>
      </c>
      <c r="AV315" s="9">
        <v>2.0683392704908572</v>
      </c>
      <c r="AW315" s="9">
        <v>39.225844867446142</v>
      </c>
      <c r="AX315" s="21">
        <v>31.592600000000001</v>
      </c>
      <c r="AY315" s="21">
        <v>2.0683392704908572</v>
      </c>
      <c r="AZ315" s="21">
        <v>39.225844867446142</v>
      </c>
      <c r="BA315" s="21">
        <v>9.9756999999999998</v>
      </c>
      <c r="BB315" s="21">
        <v>51.283000000000001</v>
      </c>
      <c r="BC315" s="9">
        <v>2158.7950000000001</v>
      </c>
      <c r="BD315" s="9">
        <v>2090.9949999999999</v>
      </c>
      <c r="BE315" s="29">
        <v>7.7698140586293185</v>
      </c>
      <c r="BF315" s="7">
        <v>765.89362231812913</v>
      </c>
      <c r="BG315" s="7">
        <v>34.167829368803275</v>
      </c>
      <c r="BH315" s="7">
        <v>1990.5624198179582</v>
      </c>
      <c r="BI315" s="7">
        <v>66.264750813238578</v>
      </c>
      <c r="BJ315" s="2">
        <v>1.5950071744523171</v>
      </c>
      <c r="BK315" s="2">
        <v>1.0079479682392403</v>
      </c>
      <c r="BL315" s="7">
        <v>17.458832516252787</v>
      </c>
      <c r="BM315" s="2">
        <v>1024.5300120945421</v>
      </c>
    </row>
    <row r="316" spans="1:65" x14ac:dyDescent="0.25">
      <c r="A316" s="1">
        <v>4483</v>
      </c>
      <c r="B316" s="55" t="s">
        <v>515</v>
      </c>
      <c r="C316" s="56">
        <v>42193</v>
      </c>
      <c r="D316" s="23" t="s">
        <v>164</v>
      </c>
      <c r="E316" s="23">
        <v>-123.02034</v>
      </c>
      <c r="F316" s="23">
        <v>48.271720000000002</v>
      </c>
      <c r="G316" s="54">
        <v>22</v>
      </c>
      <c r="H316" s="54">
        <v>4</v>
      </c>
      <c r="I316" s="54" t="str">
        <f t="shared" si="12"/>
        <v>22_4</v>
      </c>
      <c r="J316" s="23">
        <v>30.74</v>
      </c>
      <c r="K316" s="23">
        <v>30.478999999999999</v>
      </c>
      <c r="L316" s="23">
        <v>11.0532</v>
      </c>
      <c r="M316" s="23">
        <v>30.781400000000001</v>
      </c>
      <c r="N316" s="4">
        <v>23.483805655490073</v>
      </c>
      <c r="O316" s="4">
        <v>193.04206928884261</v>
      </c>
      <c r="P316" s="85">
        <v>2</v>
      </c>
      <c r="Q316" s="71">
        <v>18.294630974528864</v>
      </c>
      <c r="R316" s="71">
        <v>0.29946872997421142</v>
      </c>
      <c r="S316" s="71">
        <v>1.7164817450902599</v>
      </c>
      <c r="T316" s="71">
        <v>1.9220461929180719</v>
      </c>
      <c r="U316" s="71">
        <v>36.494293028169011</v>
      </c>
      <c r="V316" s="48"/>
      <c r="W316" s="48">
        <v>1.47</v>
      </c>
      <c r="X316" s="48"/>
      <c r="Y316" s="48">
        <f t="shared" si="13"/>
        <v>1.47</v>
      </c>
      <c r="Z316" s="48">
        <v>1.02</v>
      </c>
      <c r="AA316" s="48"/>
      <c r="AB316" s="48">
        <f t="shared" si="14"/>
        <v>1.02</v>
      </c>
      <c r="AC316" s="26">
        <v>2117.8694604799998</v>
      </c>
      <c r="AD316" s="23">
        <v>2024.2</v>
      </c>
      <c r="AE316" s="23">
        <v>2</v>
      </c>
      <c r="AF316" s="23">
        <v>2</v>
      </c>
      <c r="AG316" s="35">
        <v>42642.465277777781</v>
      </c>
      <c r="AH316" s="35">
        <v>42643.607361111113</v>
      </c>
      <c r="AI316" s="40"/>
      <c r="AJ316" s="1">
        <v>1</v>
      </c>
      <c r="AK316" s="26">
        <v>2116.27889762</v>
      </c>
      <c r="AL316" s="23">
        <v>2030.5</v>
      </c>
      <c r="AM316" s="23">
        <v>2</v>
      </c>
      <c r="AN316" s="23">
        <v>2</v>
      </c>
      <c r="AO316" s="35">
        <v>42642.479166666664</v>
      </c>
      <c r="AP316" s="35">
        <v>42643.61446759259</v>
      </c>
      <c r="AR316" s="1">
        <v>1</v>
      </c>
      <c r="AS316" s="9">
        <v>17.918040573227547</v>
      </c>
      <c r="AT316" s="9">
        <v>0.29330424109464881</v>
      </c>
      <c r="AU316" s="9">
        <v>1.6811483978306234</v>
      </c>
      <c r="AV316" s="9">
        <v>1.8824813529320426</v>
      </c>
      <c r="AW316" s="9">
        <v>35.743067137041685</v>
      </c>
      <c r="AX316" s="21">
        <v>30.781400000000001</v>
      </c>
      <c r="AY316" s="21">
        <v>1.8824813529320426</v>
      </c>
      <c r="AZ316" s="21">
        <v>35.743067137041685</v>
      </c>
      <c r="BA316" s="21">
        <v>11.0532</v>
      </c>
      <c r="BB316" s="21">
        <v>30.74</v>
      </c>
      <c r="BC316" s="9">
        <v>2117.0741790499997</v>
      </c>
      <c r="BD316" s="9">
        <v>2027.35</v>
      </c>
      <c r="BE316" s="29">
        <v>7.8398763329834811</v>
      </c>
      <c r="BF316" s="7">
        <v>638.27097565720408</v>
      </c>
      <c r="BG316" s="7">
        <v>27.613867881199219</v>
      </c>
      <c r="BH316" s="7">
        <v>1922.9455290014284</v>
      </c>
      <c r="BI316" s="7">
        <v>76.790603117372086</v>
      </c>
      <c r="BJ316" s="2">
        <v>1.864767410851851</v>
      </c>
      <c r="BK316" s="2">
        <v>1.1777421808135116</v>
      </c>
      <c r="BL316" s="7">
        <v>16.380690139304722</v>
      </c>
      <c r="BM316" s="2">
        <v>1023.6231202005675</v>
      </c>
    </row>
    <row r="317" spans="1:65" x14ac:dyDescent="0.25">
      <c r="A317" s="1">
        <v>4484</v>
      </c>
      <c r="B317" s="55" t="s">
        <v>515</v>
      </c>
      <c r="C317" s="56">
        <v>42193</v>
      </c>
      <c r="D317" s="23" t="s">
        <v>165</v>
      </c>
      <c r="E317" s="23">
        <v>-123.02018</v>
      </c>
      <c r="F317" s="23">
        <v>48.27158</v>
      </c>
      <c r="G317" s="54">
        <v>22</v>
      </c>
      <c r="H317" s="54">
        <v>5</v>
      </c>
      <c r="I317" s="54" t="str">
        <f t="shared" si="12"/>
        <v>22_5</v>
      </c>
      <c r="J317" s="23">
        <v>20.048999999999999</v>
      </c>
      <c r="K317" s="23">
        <v>19.879000000000001</v>
      </c>
      <c r="L317" s="23">
        <v>11.2575</v>
      </c>
      <c r="M317" s="23">
        <v>30.488</v>
      </c>
      <c r="N317" s="4">
        <v>23.22028425191786</v>
      </c>
      <c r="O317" s="4">
        <v>201.77587069736302</v>
      </c>
      <c r="P317" s="85">
        <v>2</v>
      </c>
      <c r="Q317" s="71">
        <v>17.861344514957352</v>
      </c>
      <c r="R317" s="71">
        <v>0.29639235671493747</v>
      </c>
      <c r="S317" s="71">
        <v>1.4263388176949019</v>
      </c>
      <c r="T317" s="71">
        <v>1.8698403927792104</v>
      </c>
      <c r="U317" s="71">
        <v>36.07845824366197</v>
      </c>
      <c r="V317" s="48"/>
      <c r="W317" s="48">
        <v>2.58</v>
      </c>
      <c r="X317" s="48"/>
      <c r="Y317" s="48">
        <f t="shared" si="13"/>
        <v>2.58</v>
      </c>
      <c r="Z317" s="48">
        <v>1.25</v>
      </c>
      <c r="AA317" s="48"/>
      <c r="AB317" s="48">
        <f t="shared" si="14"/>
        <v>1.25</v>
      </c>
      <c r="AC317" s="26">
        <v>2106.2953646999999</v>
      </c>
      <c r="AD317" s="23">
        <v>2015.7</v>
      </c>
      <c r="AE317" s="23">
        <v>2</v>
      </c>
      <c r="AF317" s="23">
        <v>2</v>
      </c>
      <c r="AG317" s="35">
        <v>42642.497916666667</v>
      </c>
      <c r="AH317" s="35">
        <v>42643.621527777781</v>
      </c>
      <c r="AI317" s="40"/>
      <c r="AJ317" s="30">
        <v>1</v>
      </c>
      <c r="AK317" s="26">
        <v>2104.6747912199999</v>
      </c>
      <c r="AL317" s="26">
        <v>2013.6</v>
      </c>
      <c r="AM317" s="23">
        <v>2</v>
      </c>
      <c r="AN317" s="23">
        <v>2</v>
      </c>
      <c r="AO317" s="35">
        <v>42642.512499999997</v>
      </c>
      <c r="AP317" s="35">
        <v>42643.629120370373</v>
      </c>
      <c r="AR317" s="1">
        <v>1</v>
      </c>
      <c r="AS317" s="9">
        <v>17.497484983344354</v>
      </c>
      <c r="AT317" s="9">
        <v>0.2903544470829017</v>
      </c>
      <c r="AU317" s="9">
        <v>1.3972823839144941</v>
      </c>
      <c r="AV317" s="9">
        <v>1.8317492373828197</v>
      </c>
      <c r="AW317" s="9">
        <v>35.34349168462915</v>
      </c>
      <c r="AX317" s="21">
        <v>30.488</v>
      </c>
      <c r="AY317" s="21">
        <v>1.8317492373828197</v>
      </c>
      <c r="AZ317" s="21">
        <v>35.34349168462915</v>
      </c>
      <c r="BA317" s="21">
        <v>11.2575</v>
      </c>
      <c r="BB317" s="21">
        <v>20.048999999999999</v>
      </c>
      <c r="BC317" s="9">
        <v>2105.4850779600001</v>
      </c>
      <c r="BD317" s="9">
        <v>2014.65</v>
      </c>
      <c r="BE317" s="29">
        <v>7.845477975538838</v>
      </c>
      <c r="BF317" s="7">
        <v>628.43813213466331</v>
      </c>
      <c r="BG317" s="7">
        <v>27.054115344063622</v>
      </c>
      <c r="BH317" s="7">
        <v>1910.3288932458186</v>
      </c>
      <c r="BI317" s="7">
        <v>77.266991410117924</v>
      </c>
      <c r="BJ317" s="2">
        <v>1.8832978017910602</v>
      </c>
      <c r="BK317" s="2">
        <v>1.1887197504668563</v>
      </c>
      <c r="BL317" s="7">
        <v>16.312455910043138</v>
      </c>
      <c r="BM317" s="2">
        <v>1023.3111193857308</v>
      </c>
    </row>
    <row r="318" spans="1:65" x14ac:dyDescent="0.25">
      <c r="A318" s="1">
        <v>4485</v>
      </c>
      <c r="B318" s="55" t="s">
        <v>515</v>
      </c>
      <c r="C318" s="56">
        <v>42193</v>
      </c>
      <c r="D318" s="23" t="s">
        <v>166</v>
      </c>
      <c r="E318" s="23">
        <v>-123.02002</v>
      </c>
      <c r="F318" s="23">
        <v>48.2714</v>
      </c>
      <c r="G318" s="54">
        <v>22</v>
      </c>
      <c r="H318" s="54">
        <v>7</v>
      </c>
      <c r="I318" s="54" t="str">
        <f t="shared" si="12"/>
        <v>22_7</v>
      </c>
      <c r="J318" s="23">
        <v>10.368</v>
      </c>
      <c r="K318" s="23">
        <v>10.281000000000001</v>
      </c>
      <c r="L318" s="23">
        <v>11.6334</v>
      </c>
      <c r="M318" s="23">
        <v>30.360099999999999</v>
      </c>
      <c r="N318" s="4">
        <v>23.054694917710776</v>
      </c>
      <c r="O318" s="4">
        <v>225.57136249192305</v>
      </c>
      <c r="P318" s="85">
        <v>2</v>
      </c>
      <c r="Q318" s="71">
        <v>16.309529224618132</v>
      </c>
      <c r="R318" s="71">
        <v>0.3042533099583416</v>
      </c>
      <c r="S318" s="71">
        <v>0.79578758063876198</v>
      </c>
      <c r="T318" s="71">
        <v>1.713234620412617</v>
      </c>
      <c r="U318" s="71">
        <v>33.803849577464788</v>
      </c>
      <c r="V318" s="48"/>
      <c r="W318" s="58"/>
      <c r="X318" s="48"/>
      <c r="Y318" s="48" t="str">
        <f t="shared" si="13"/>
        <v/>
      </c>
      <c r="Z318" s="48"/>
      <c r="AA318" s="48"/>
      <c r="AB318" s="48" t="str">
        <f t="shared" si="14"/>
        <v/>
      </c>
      <c r="AC318" s="26">
        <v>2100.4</v>
      </c>
      <c r="AD318" s="26">
        <v>1990</v>
      </c>
      <c r="AE318" s="23">
        <v>6</v>
      </c>
      <c r="AF318" s="23">
        <v>2</v>
      </c>
      <c r="AG318" s="35">
        <v>42642.525694444441</v>
      </c>
      <c r="AH318" s="35">
        <v>42647.472349537034</v>
      </c>
      <c r="AI318" s="40"/>
      <c r="AJ318" s="30">
        <v>1</v>
      </c>
      <c r="AK318" s="26">
        <v>2101.3436124</v>
      </c>
      <c r="AL318" s="26">
        <v>1990.1</v>
      </c>
      <c r="AM318" s="23">
        <v>2</v>
      </c>
      <c r="AN318" s="23">
        <v>2</v>
      </c>
      <c r="AO318" s="35">
        <v>42642.535416666666</v>
      </c>
      <c r="AP318" s="35">
        <v>42647.46534722222</v>
      </c>
      <c r="AR318" s="1">
        <v>1</v>
      </c>
      <c r="AS318" s="9">
        <v>15.978799840545625</v>
      </c>
      <c r="AT318" s="9">
        <v>0.29808357271953423</v>
      </c>
      <c r="AU318" s="9">
        <v>0.77965036829053913</v>
      </c>
      <c r="AV318" s="9">
        <v>1.6784931497682349</v>
      </c>
      <c r="AW318" s="9">
        <v>33.118365269728962</v>
      </c>
      <c r="AX318" s="21">
        <v>30.360099999999999</v>
      </c>
      <c r="AY318" s="21">
        <v>1.6784931497682349</v>
      </c>
      <c r="AZ318" s="21">
        <v>33.118365269728962</v>
      </c>
      <c r="BA318" s="21">
        <v>11.6334</v>
      </c>
      <c r="BB318" s="21">
        <v>10.368</v>
      </c>
      <c r="BC318" s="9">
        <v>2100.8718061999998</v>
      </c>
      <c r="BD318" s="9">
        <v>1990.05</v>
      </c>
      <c r="BE318" s="29">
        <v>7.9052546890643898</v>
      </c>
      <c r="BF318" s="7">
        <v>540.95686234149002</v>
      </c>
      <c r="BG318" s="7">
        <v>23.023770372669194</v>
      </c>
      <c r="BH318" s="7">
        <v>1878.8720562119374</v>
      </c>
      <c r="BI318" s="7">
        <v>88.154173415393117</v>
      </c>
      <c r="BJ318" s="2">
        <v>2.1544816367664681</v>
      </c>
      <c r="BK318" s="2">
        <v>1.3601530428519051</v>
      </c>
      <c r="BL318" s="7">
        <v>15.312701781222138</v>
      </c>
      <c r="BM318" s="2">
        <v>1023.1016095258664</v>
      </c>
    </row>
    <row r="319" spans="1:65" x14ac:dyDescent="0.25">
      <c r="A319" s="1">
        <v>4486</v>
      </c>
      <c r="B319" s="55" t="s">
        <v>515</v>
      </c>
      <c r="C319" s="56">
        <v>42193</v>
      </c>
      <c r="D319" s="23" t="s">
        <v>167</v>
      </c>
      <c r="E319" s="23">
        <v>-123.01988</v>
      </c>
      <c r="F319" s="23">
        <v>48.271189999999997</v>
      </c>
      <c r="G319" s="54">
        <v>22</v>
      </c>
      <c r="H319" s="54">
        <v>9</v>
      </c>
      <c r="I319" s="54" t="str">
        <f t="shared" si="12"/>
        <v>22_9</v>
      </c>
      <c r="J319" s="23">
        <v>5.3789999999999996</v>
      </c>
      <c r="K319" s="23">
        <v>5.3339999999999996</v>
      </c>
      <c r="L319" s="23">
        <v>11.731999999999999</v>
      </c>
      <c r="M319" s="23">
        <v>30.3291</v>
      </c>
      <c r="N319" s="4">
        <v>23.013032529018233</v>
      </c>
      <c r="O319" s="4">
        <v>229.75041607421616</v>
      </c>
      <c r="P319" s="85">
        <v>2</v>
      </c>
      <c r="Q319" s="71">
        <v>16.180971840130926</v>
      </c>
      <c r="R319" s="71">
        <v>0.31068017702836737</v>
      </c>
      <c r="S319" s="71">
        <v>0.71829951279508042</v>
      </c>
      <c r="T319" s="71">
        <v>1.7119260589168817</v>
      </c>
      <c r="U319" s="71">
        <v>33.847373404225351</v>
      </c>
      <c r="V319" s="48"/>
      <c r="W319" s="48">
        <v>7.31</v>
      </c>
      <c r="X319" s="48"/>
      <c r="Y319" s="48">
        <f t="shared" si="13"/>
        <v>7.31</v>
      </c>
      <c r="Z319" s="48">
        <v>-0.72</v>
      </c>
      <c r="AA319" s="48"/>
      <c r="AB319" s="48">
        <f t="shared" si="14"/>
        <v>-0.72</v>
      </c>
      <c r="AC319" s="26">
        <v>2100.4733044199997</v>
      </c>
      <c r="AD319" s="26">
        <v>1993.7</v>
      </c>
      <c r="AE319" s="23">
        <v>2</v>
      </c>
      <c r="AF319" s="23">
        <v>2</v>
      </c>
      <c r="AG319" s="35">
        <v>42642.554166666669</v>
      </c>
      <c r="AH319" s="35">
        <v>42647.479594907411</v>
      </c>
      <c r="AI319" s="40"/>
      <c r="AJ319" s="30">
        <v>1</v>
      </c>
      <c r="AK319" s="26">
        <v>2098.5626282799999</v>
      </c>
      <c r="AL319" s="26">
        <v>1990.1</v>
      </c>
      <c r="AM319" s="23">
        <v>2</v>
      </c>
      <c r="AN319" s="23">
        <v>2</v>
      </c>
      <c r="AO319" s="35">
        <v>42642.572222222225</v>
      </c>
      <c r="AP319" s="35">
        <v>42647.486539351848</v>
      </c>
      <c r="AR319" s="1">
        <v>1</v>
      </c>
      <c r="AS319" s="9">
        <v>15.853214337791137</v>
      </c>
      <c r="AT319" s="9">
        <v>0.30438712121840944</v>
      </c>
      <c r="AU319" s="9">
        <v>0.7037498271166398</v>
      </c>
      <c r="AV319" s="9">
        <v>1.677249735714254</v>
      </c>
      <c r="AW319" s="9">
        <v>33.161769926428228</v>
      </c>
      <c r="AX319" s="21">
        <v>30.3291</v>
      </c>
      <c r="AY319" s="21">
        <v>1.677249735714254</v>
      </c>
      <c r="AZ319" s="21">
        <v>33.161769926428228</v>
      </c>
      <c r="BA319" s="21">
        <v>11.731999999999999</v>
      </c>
      <c r="BB319" s="21">
        <v>5.3789999999999996</v>
      </c>
      <c r="BC319" s="9">
        <v>2099.5179663499998</v>
      </c>
      <c r="BD319" s="9">
        <v>1991.9</v>
      </c>
      <c r="BE319" s="29">
        <v>7.8947343179612499</v>
      </c>
      <c r="BF319" s="7">
        <v>555.87701154482136</v>
      </c>
      <c r="BG319" s="7">
        <v>23.588012113976397</v>
      </c>
      <c r="BH319" s="7">
        <v>1881.8944717252007</v>
      </c>
      <c r="BI319" s="7">
        <v>86.417516160822984</v>
      </c>
      <c r="BJ319" s="2">
        <v>2.1144392412073727</v>
      </c>
      <c r="BK319" s="2">
        <v>1.3349150655966111</v>
      </c>
      <c r="BL319" s="7">
        <v>15.461588354145242</v>
      </c>
      <c r="BM319" s="2">
        <v>1023.0373647530838</v>
      </c>
    </row>
    <row r="320" spans="1:65" x14ac:dyDescent="0.25">
      <c r="A320" s="1">
        <v>4487</v>
      </c>
      <c r="B320" s="55" t="s">
        <v>515</v>
      </c>
      <c r="C320" s="56">
        <v>42193</v>
      </c>
      <c r="D320" s="23" t="s">
        <v>168</v>
      </c>
      <c r="E320" s="23">
        <v>-123.01974</v>
      </c>
      <c r="F320" s="23">
        <v>48.270919999999997</v>
      </c>
      <c r="G320" s="54">
        <v>22</v>
      </c>
      <c r="H320" s="54">
        <v>11</v>
      </c>
      <c r="I320" s="54" t="str">
        <f t="shared" si="12"/>
        <v>22_11</v>
      </c>
      <c r="J320" s="23">
        <v>2.7989999999999999</v>
      </c>
      <c r="K320" s="23">
        <v>2.7759999999999998</v>
      </c>
      <c r="L320" s="23">
        <v>11.7437</v>
      </c>
      <c r="M320" s="23">
        <v>30.331399999999999</v>
      </c>
      <c r="N320" s="4">
        <v>23.012721366236633</v>
      </c>
      <c r="O320" s="4">
        <v>228.9258538365643</v>
      </c>
      <c r="P320" s="85">
        <v>2</v>
      </c>
      <c r="Q320" s="71">
        <v>16.245624389664751</v>
      </c>
      <c r="R320" s="71">
        <v>0.32643153257290219</v>
      </c>
      <c r="S320" s="71">
        <v>0.72256434655822255</v>
      </c>
      <c r="T320" s="71">
        <v>1.6855327575877803</v>
      </c>
      <c r="U320" s="71">
        <v>33.722026371830985</v>
      </c>
      <c r="V320" s="48"/>
      <c r="W320" s="48">
        <v>4.92</v>
      </c>
      <c r="X320" s="48"/>
      <c r="Y320" s="48">
        <f t="shared" si="13"/>
        <v>4.92</v>
      </c>
      <c r="Z320" s="48">
        <v>1.37</v>
      </c>
      <c r="AA320" s="48"/>
      <c r="AB320" s="48">
        <f t="shared" si="14"/>
        <v>1.37</v>
      </c>
      <c r="AC320" s="26">
        <v>2097.5222601200003</v>
      </c>
      <c r="AD320" s="26">
        <v>1989.2</v>
      </c>
      <c r="AE320" s="23">
        <v>2</v>
      </c>
      <c r="AF320" s="23">
        <v>2</v>
      </c>
      <c r="AG320" s="35">
        <v>42642.588194444441</v>
      </c>
      <c r="AH320" s="35">
        <v>42647.494722222225</v>
      </c>
      <c r="AI320" s="40"/>
      <c r="AJ320" s="30">
        <v>1</v>
      </c>
      <c r="AK320" s="26">
        <v>2100.4032796399997</v>
      </c>
      <c r="AL320" s="26">
        <v>1988.1</v>
      </c>
      <c r="AM320" s="23">
        <v>2</v>
      </c>
      <c r="AN320" s="23">
        <v>2</v>
      </c>
      <c r="AO320" s="35">
        <v>42642.599305555559</v>
      </c>
      <c r="AP320" s="35">
        <v>42647.501875000002</v>
      </c>
      <c r="AR320" s="1">
        <v>1</v>
      </c>
      <c r="AS320" s="9">
        <v>15.91653011624075</v>
      </c>
      <c r="AT320" s="9">
        <v>0.3198188751915641</v>
      </c>
      <c r="AU320" s="9">
        <v>0.70792706436278119</v>
      </c>
      <c r="AV320" s="9">
        <v>1.6513882295052773</v>
      </c>
      <c r="AW320" s="9">
        <v>33.038905458714034</v>
      </c>
      <c r="AX320" s="21">
        <v>30.331399999999999</v>
      </c>
      <c r="AY320" s="21">
        <v>1.6513882295052773</v>
      </c>
      <c r="AZ320" s="21">
        <v>33.038905458714034</v>
      </c>
      <c r="BA320" s="21">
        <v>11.7437</v>
      </c>
      <c r="BB320" s="21">
        <v>2.7989999999999999</v>
      </c>
      <c r="BC320" s="9">
        <v>2098.96276988</v>
      </c>
      <c r="BD320" s="9">
        <v>1988.65</v>
      </c>
      <c r="BE320" s="29">
        <v>7.9029707996268712</v>
      </c>
      <c r="BF320" s="7">
        <v>544.3887800178353</v>
      </c>
      <c r="BG320" s="7">
        <v>23.091531621915475</v>
      </c>
      <c r="BH320" s="7">
        <v>1877.6550822024478</v>
      </c>
      <c r="BI320" s="7">
        <v>87.90338617563657</v>
      </c>
      <c r="BJ320" s="2">
        <v>2.1517803430878666</v>
      </c>
      <c r="BK320" s="2">
        <v>1.3584872509063164</v>
      </c>
      <c r="BL320" s="7">
        <v>15.327201887888958</v>
      </c>
      <c r="BM320" s="2">
        <v>1023.0253825003613</v>
      </c>
    </row>
    <row r="321" spans="1:65" x14ac:dyDescent="0.25">
      <c r="A321" s="1">
        <v>4518</v>
      </c>
      <c r="B321" s="55" t="s">
        <v>515</v>
      </c>
      <c r="C321" s="56">
        <v>42193</v>
      </c>
      <c r="D321" s="23" t="s">
        <v>169</v>
      </c>
      <c r="E321" s="23">
        <v>-122.6052</v>
      </c>
      <c r="F321" s="23">
        <v>47.89432</v>
      </c>
      <c r="G321" s="54">
        <v>8</v>
      </c>
      <c r="H321" s="54">
        <v>1</v>
      </c>
      <c r="I321" s="54" t="str">
        <f t="shared" si="12"/>
        <v>8_1</v>
      </c>
      <c r="J321" s="23">
        <v>126.834</v>
      </c>
      <c r="K321" s="23">
        <v>125.732</v>
      </c>
      <c r="L321" s="23">
        <v>11.791499999999999</v>
      </c>
      <c r="M321" s="23">
        <v>30.5688</v>
      </c>
      <c r="N321" s="4">
        <v>23.18831154306713</v>
      </c>
      <c r="O321" s="4">
        <v>204.6084428257515</v>
      </c>
      <c r="P321" s="85">
        <v>2</v>
      </c>
      <c r="Q321" s="71">
        <v>15.629138513221328</v>
      </c>
      <c r="R321" s="71">
        <v>0.32372044631117602</v>
      </c>
      <c r="S321" s="71">
        <v>2.9863148432432434</v>
      </c>
      <c r="T321" s="71">
        <v>1.971657791453616</v>
      </c>
      <c r="U321" s="71">
        <v>38.098634328341852</v>
      </c>
      <c r="V321" s="48"/>
      <c r="W321" s="48"/>
      <c r="X321" s="48"/>
      <c r="Y321" s="48" t="str">
        <f t="shared" si="13"/>
        <v/>
      </c>
      <c r="Z321" s="48"/>
      <c r="AA321" s="48"/>
      <c r="AB321" s="48" t="str">
        <f t="shared" si="14"/>
        <v/>
      </c>
      <c r="AC321" s="23">
        <v>2110.6999999999998</v>
      </c>
      <c r="AD321" s="26">
        <v>2019.9</v>
      </c>
      <c r="AE321" s="23">
        <v>2</v>
      </c>
      <c r="AF321" s="23">
        <v>2</v>
      </c>
      <c r="AG321" s="35">
        <v>42646.490277777775</v>
      </c>
      <c r="AH321" s="35">
        <v>42647.508842592593</v>
      </c>
      <c r="AI321" s="40"/>
      <c r="AJ321" s="30">
        <v>1</v>
      </c>
      <c r="AS321" s="9">
        <v>15.3098333718909</v>
      </c>
      <c r="AT321" s="9">
        <v>0.31710679945063419</v>
      </c>
      <c r="AU321" s="9">
        <v>2.9253040791328417</v>
      </c>
      <c r="AV321" s="9">
        <v>1.931376590463378</v>
      </c>
      <c r="AW321" s="9">
        <v>37.320274740037192</v>
      </c>
      <c r="AX321" s="21">
        <v>30.5688</v>
      </c>
      <c r="AY321" s="21">
        <v>1.931376590463378</v>
      </c>
      <c r="AZ321" s="21">
        <v>37.320274740037192</v>
      </c>
      <c r="BA321" s="21">
        <v>11.791499999999999</v>
      </c>
      <c r="BB321" s="21">
        <v>126.834</v>
      </c>
      <c r="BC321" s="9">
        <v>2110.6999999999998</v>
      </c>
      <c r="BD321" s="9">
        <v>2019.9</v>
      </c>
      <c r="BE321" s="29">
        <v>7.8315498801430783</v>
      </c>
      <c r="BF321" s="7">
        <v>645.83025393502703</v>
      </c>
      <c r="BG321" s="7">
        <v>27.315381964181249</v>
      </c>
      <c r="BH321" s="7">
        <v>1915.2633661112091</v>
      </c>
      <c r="BI321" s="7">
        <v>77.32125192460957</v>
      </c>
      <c r="BJ321" s="2">
        <v>1.8487046894836372</v>
      </c>
      <c r="BK321" s="2">
        <v>1.1697857094018078</v>
      </c>
      <c r="BL321" s="7">
        <v>16.30021436187365</v>
      </c>
      <c r="BM321" s="2">
        <v>1023.7609834269327</v>
      </c>
    </row>
    <row r="322" spans="1:65" x14ac:dyDescent="0.25">
      <c r="A322" s="1">
        <v>4519</v>
      </c>
      <c r="B322" s="55" t="s">
        <v>515</v>
      </c>
      <c r="C322" s="56">
        <v>42193</v>
      </c>
      <c r="D322" s="23" t="s">
        <v>170</v>
      </c>
      <c r="E322" s="23">
        <v>-122.60504</v>
      </c>
      <c r="F322" s="23">
        <v>47.893900000000002</v>
      </c>
      <c r="G322" s="54">
        <v>8</v>
      </c>
      <c r="H322" s="54">
        <v>2</v>
      </c>
      <c r="I322" s="54" t="str">
        <f t="shared" ref="I322:I385" si="15">G322&amp;"_"&amp;H322</f>
        <v>8_2</v>
      </c>
      <c r="J322" s="23">
        <v>110.86199999999999</v>
      </c>
      <c r="K322" s="23">
        <v>109.90300000000001</v>
      </c>
      <c r="L322" s="23">
        <v>11.775600000000001</v>
      </c>
      <c r="M322" s="23">
        <v>30.574100000000001</v>
      </c>
      <c r="N322" s="4">
        <v>23.195286576875674</v>
      </c>
      <c r="O322" s="4">
        <v>203.61706629613417</v>
      </c>
      <c r="P322" s="85">
        <v>2</v>
      </c>
      <c r="Q322" s="71">
        <v>15.632446846840759</v>
      </c>
      <c r="R322" s="71">
        <v>0.32367072675310443</v>
      </c>
      <c r="S322" s="71">
        <v>2.983919610810811</v>
      </c>
      <c r="T322" s="71">
        <v>1.9816508962746531</v>
      </c>
      <c r="U322" s="71">
        <v>34.674400165230097</v>
      </c>
      <c r="V322" s="48"/>
      <c r="W322" s="48"/>
      <c r="X322" s="48"/>
      <c r="Y322" s="48" t="str">
        <f t="shared" ref="Y322:Y385" si="16">IFERROR(AVERAGE(W322:X322),"")</f>
        <v/>
      </c>
      <c r="Z322" s="48"/>
      <c r="AA322" s="48"/>
      <c r="AB322" s="48" t="str">
        <f t="shared" ref="AB322:AB385" si="17">IFERROR(AVERAGE(Z322:AA322),"")</f>
        <v/>
      </c>
      <c r="AC322" s="23">
        <v>2111.1</v>
      </c>
      <c r="AD322" s="26">
        <v>2020</v>
      </c>
      <c r="AE322" s="23">
        <v>2</v>
      </c>
      <c r="AF322" s="23">
        <v>2</v>
      </c>
      <c r="AG322" s="35">
        <v>42646.500694444447</v>
      </c>
      <c r="AH322" s="35">
        <v>42647.5159375</v>
      </c>
      <c r="AI322" s="40"/>
      <c r="AJ322" s="30">
        <v>1</v>
      </c>
      <c r="AS322" s="9">
        <v>15.313013848424225</v>
      </c>
      <c r="AT322" s="9">
        <v>0.31705684782811083</v>
      </c>
      <c r="AU322" s="9">
        <v>2.9229462777392947</v>
      </c>
      <c r="AV322" s="9">
        <v>1.941157895158852</v>
      </c>
      <c r="AW322" s="9">
        <v>33.965864404859822</v>
      </c>
      <c r="AX322" s="21">
        <v>30.574100000000001</v>
      </c>
      <c r="AY322" s="21">
        <v>1.941157895158852</v>
      </c>
      <c r="AZ322" s="21">
        <v>33.965864404859822</v>
      </c>
      <c r="BA322" s="21">
        <v>11.775600000000001</v>
      </c>
      <c r="BB322" s="21">
        <v>110.86199999999999</v>
      </c>
      <c r="BC322" s="9">
        <v>2111.1</v>
      </c>
      <c r="BD322" s="9">
        <v>2020</v>
      </c>
      <c r="BE322" s="29">
        <v>7.8333933397137701</v>
      </c>
      <c r="BF322" s="7">
        <v>644.03552964646235</v>
      </c>
      <c r="BG322" s="7">
        <v>27.252564437843837</v>
      </c>
      <c r="BH322" s="7">
        <v>1915.2214720318898</v>
      </c>
      <c r="BI322" s="7">
        <v>77.525963530266395</v>
      </c>
      <c r="BJ322" s="2">
        <v>1.8588238891876208</v>
      </c>
      <c r="BK322" s="2">
        <v>1.1759502034447076</v>
      </c>
      <c r="BL322" s="7">
        <v>16.289709601564695</v>
      </c>
      <c r="BM322" s="2">
        <v>1023.6959547126849</v>
      </c>
    </row>
    <row r="323" spans="1:65" x14ac:dyDescent="0.25">
      <c r="A323" s="1">
        <v>4520</v>
      </c>
      <c r="B323" s="55" t="s">
        <v>515</v>
      </c>
      <c r="C323" s="56">
        <v>42193</v>
      </c>
      <c r="D323" s="23" t="s">
        <v>171</v>
      </c>
      <c r="E323" s="23">
        <v>-122.60474000000001</v>
      </c>
      <c r="F323" s="23">
        <v>47.8934</v>
      </c>
      <c r="G323" s="54">
        <v>8</v>
      </c>
      <c r="H323" s="54">
        <v>3</v>
      </c>
      <c r="I323" s="54" t="str">
        <f t="shared" si="15"/>
        <v>8_3</v>
      </c>
      <c r="J323" s="23">
        <v>80.757999999999996</v>
      </c>
      <c r="K323" s="23">
        <v>80.066000000000003</v>
      </c>
      <c r="L323" s="23">
        <v>12.0151</v>
      </c>
      <c r="M323" s="23">
        <v>30.486999999999998</v>
      </c>
      <c r="N323" s="4">
        <v>23.08435480352307</v>
      </c>
      <c r="O323" s="4">
        <v>211.71271613256363</v>
      </c>
      <c r="P323" s="85">
        <v>2</v>
      </c>
      <c r="Q323" s="71">
        <v>14.487655312636962</v>
      </c>
      <c r="R323" s="71">
        <v>0.31637666866325781</v>
      </c>
      <c r="S323" s="71">
        <v>2.9935592810810809</v>
      </c>
      <c r="T323" s="71">
        <v>1.9128505040905772</v>
      </c>
      <c r="U323" s="71">
        <v>32.089459620160703</v>
      </c>
      <c r="V323" s="48"/>
      <c r="W323" s="48"/>
      <c r="X323" s="48"/>
      <c r="Y323" s="48" t="str">
        <f t="shared" si="16"/>
        <v/>
      </c>
      <c r="Z323" s="48"/>
      <c r="AA323" s="48"/>
      <c r="AB323" s="48" t="str">
        <f t="shared" si="17"/>
        <v/>
      </c>
      <c r="AC323" s="23">
        <v>2105.3000000000002</v>
      </c>
      <c r="AD323" s="26">
        <v>2008.5</v>
      </c>
      <c r="AE323" s="23">
        <v>2</v>
      </c>
      <c r="AF323" s="23">
        <v>2</v>
      </c>
      <c r="AG323" s="35">
        <v>42646.511111111111</v>
      </c>
      <c r="AH323" s="35">
        <v>42647.523113425923</v>
      </c>
      <c r="AI323" s="40"/>
      <c r="AJ323" s="30">
        <v>1</v>
      </c>
      <c r="AS323" s="9">
        <v>14.192532891984609</v>
      </c>
      <c r="AT323" s="9">
        <v>0.30993188196182475</v>
      </c>
      <c r="AU323" s="9">
        <v>2.9325786432667371</v>
      </c>
      <c r="AV323" s="9">
        <v>1.8738845666126973</v>
      </c>
      <c r="AW323" s="9">
        <v>31.435777654641601</v>
      </c>
      <c r="AX323" s="21">
        <v>30.486999999999998</v>
      </c>
      <c r="AY323" s="21">
        <v>1.8738845666126973</v>
      </c>
      <c r="AZ323" s="21">
        <v>31.435777654641601</v>
      </c>
      <c r="BA323" s="21">
        <v>12.0151</v>
      </c>
      <c r="BB323" s="21">
        <v>80.757999999999996</v>
      </c>
      <c r="BC323" s="9">
        <v>2105.3000000000002</v>
      </c>
      <c r="BD323" s="9">
        <v>2008.5</v>
      </c>
      <c r="BE323" s="29">
        <v>7.8510072712182355</v>
      </c>
      <c r="BF323" s="7">
        <v>617.38145285894882</v>
      </c>
      <c r="BG323" s="7">
        <v>25.93774694801694</v>
      </c>
      <c r="BH323" s="7">
        <v>1901.9778265144189</v>
      </c>
      <c r="BI323" s="7">
        <v>80.584426537563942</v>
      </c>
      <c r="BJ323" s="2">
        <v>1.9439719810537592</v>
      </c>
      <c r="BK323" s="2">
        <v>1.2296159241285287</v>
      </c>
      <c r="BL323" s="7">
        <v>15.991054708288413</v>
      </c>
      <c r="BM323" s="2">
        <v>1023.4488761998269</v>
      </c>
    </row>
    <row r="324" spans="1:65" x14ac:dyDescent="0.25">
      <c r="A324" s="1">
        <v>4521</v>
      </c>
      <c r="B324" s="55" t="s">
        <v>515</v>
      </c>
      <c r="C324" s="56">
        <v>42193</v>
      </c>
      <c r="D324" s="23" t="s">
        <v>172</v>
      </c>
      <c r="E324" s="23">
        <v>-122.60433</v>
      </c>
      <c r="F324" s="23">
        <v>47.892960000000002</v>
      </c>
      <c r="G324" s="54">
        <v>8</v>
      </c>
      <c r="H324" s="54">
        <v>4</v>
      </c>
      <c r="I324" s="54" t="str">
        <f t="shared" si="15"/>
        <v>8_4</v>
      </c>
      <c r="J324" s="23">
        <v>50.749000000000002</v>
      </c>
      <c r="K324" s="23">
        <v>50.317</v>
      </c>
      <c r="L324" s="23">
        <v>12.4427</v>
      </c>
      <c r="M324" s="23">
        <v>30.3522</v>
      </c>
      <c r="N324" s="4">
        <v>22.901113316645933</v>
      </c>
      <c r="O324" s="4">
        <v>227.19479798712348</v>
      </c>
      <c r="P324" s="85">
        <v>2</v>
      </c>
      <c r="Q324" s="71">
        <v>12.251127229528851</v>
      </c>
      <c r="R324" s="71">
        <v>0.28612959096055512</v>
      </c>
      <c r="S324" s="71">
        <v>2.6658791675675673</v>
      </c>
      <c r="T324" s="71">
        <v>1.7536593635500366</v>
      </c>
      <c r="U324" s="71">
        <v>28.533133268809348</v>
      </c>
      <c r="V324" s="48"/>
      <c r="W324" s="48">
        <v>3.6</v>
      </c>
      <c r="X324" s="48"/>
      <c r="Y324" s="48">
        <f t="shared" si="16"/>
        <v>3.6</v>
      </c>
      <c r="Z324" s="48">
        <v>3.26</v>
      </c>
      <c r="AA324" s="48"/>
      <c r="AB324" s="48">
        <f t="shared" si="17"/>
        <v>3.26</v>
      </c>
      <c r="AC324" s="23">
        <v>2103.4</v>
      </c>
      <c r="AD324" s="26">
        <v>1991.5</v>
      </c>
      <c r="AE324" s="23">
        <v>2</v>
      </c>
      <c r="AF324" s="23">
        <v>2</v>
      </c>
      <c r="AG324" s="35">
        <v>42646.520833333336</v>
      </c>
      <c r="AH324" s="35">
        <v>42647.531493055554</v>
      </c>
      <c r="AI324" s="40"/>
      <c r="AJ324" s="30">
        <v>1</v>
      </c>
      <c r="AS324" s="9">
        <v>12.002765719693238</v>
      </c>
      <c r="AT324" s="9">
        <v>0.28032901637764446</v>
      </c>
      <c r="AU324" s="9">
        <v>2.6118350161444615</v>
      </c>
      <c r="AV324" s="9">
        <v>1.7181082277966779</v>
      </c>
      <c r="AW324" s="9">
        <v>27.954694083074536</v>
      </c>
      <c r="AX324" s="21">
        <v>30.3522</v>
      </c>
      <c r="AY324" s="21">
        <v>1.7181082277966779</v>
      </c>
      <c r="AZ324" s="21">
        <v>27.954694083074536</v>
      </c>
      <c r="BA324" s="21">
        <v>12.4427</v>
      </c>
      <c r="BB324" s="21">
        <v>50.749000000000002</v>
      </c>
      <c r="BC324" s="9">
        <v>2103.4</v>
      </c>
      <c r="BD324" s="9">
        <v>1991.5</v>
      </c>
      <c r="BE324" s="29">
        <v>7.8948265053435316</v>
      </c>
      <c r="BF324" s="7">
        <v>555.26722866568332</v>
      </c>
      <c r="BG324" s="7">
        <v>23.029984322855942</v>
      </c>
      <c r="BH324" s="7">
        <v>1879.3989042171204</v>
      </c>
      <c r="BI324" s="7">
        <v>89.071111460023388</v>
      </c>
      <c r="BJ324" s="2">
        <v>2.1626862977493317</v>
      </c>
      <c r="BK324" s="2">
        <v>1.3680367949090884</v>
      </c>
      <c r="BL324" s="7">
        <v>15.242600283044011</v>
      </c>
      <c r="BM324" s="2">
        <v>1023.1299061711997</v>
      </c>
    </row>
    <row r="325" spans="1:65" x14ac:dyDescent="0.25">
      <c r="A325" s="1">
        <v>4522</v>
      </c>
      <c r="B325" s="55" t="s">
        <v>515</v>
      </c>
      <c r="C325" s="56">
        <v>42193</v>
      </c>
      <c r="D325" s="23" t="s">
        <v>173</v>
      </c>
      <c r="E325" s="23">
        <v>-122.60398000000001</v>
      </c>
      <c r="F325" s="23">
        <v>47.892620000000001</v>
      </c>
      <c r="G325" s="54">
        <v>8</v>
      </c>
      <c r="H325" s="54">
        <v>5</v>
      </c>
      <c r="I325" s="54" t="str">
        <f t="shared" si="15"/>
        <v>8_5</v>
      </c>
      <c r="J325" s="23">
        <v>30.687000000000001</v>
      </c>
      <c r="K325" s="23">
        <v>30.428000000000001</v>
      </c>
      <c r="L325" s="23">
        <v>12.7575</v>
      </c>
      <c r="M325" s="23">
        <v>30.247699999999998</v>
      </c>
      <c r="N325" s="4">
        <v>22.761122146249704</v>
      </c>
      <c r="O325" s="4">
        <v>238.54814195284831</v>
      </c>
      <c r="P325" s="85">
        <v>2</v>
      </c>
      <c r="Q325" s="71">
        <v>10.680693213732653</v>
      </c>
      <c r="R325" s="71">
        <v>0.25842216391526657</v>
      </c>
      <c r="S325" s="71">
        <v>2.3655649864864863</v>
      </c>
      <c r="T325" s="71">
        <v>1.6655025178962748</v>
      </c>
      <c r="U325" s="71">
        <v>25.831333992257122</v>
      </c>
      <c r="V325" s="48"/>
      <c r="W325" s="48">
        <v>7.8</v>
      </c>
      <c r="X325" s="48"/>
      <c r="Y325" s="48">
        <f t="shared" si="16"/>
        <v>7.8</v>
      </c>
      <c r="Z325" s="48">
        <v>1.98</v>
      </c>
      <c r="AA325" s="48"/>
      <c r="AB325" s="48">
        <f t="shared" si="17"/>
        <v>1.98</v>
      </c>
      <c r="AC325" s="23">
        <v>2096.5</v>
      </c>
      <c r="AD325" s="26">
        <v>1977.1</v>
      </c>
      <c r="AE325" s="23">
        <v>2</v>
      </c>
      <c r="AF325" s="23">
        <v>2</v>
      </c>
      <c r="AG325" s="35">
        <v>42646.53125</v>
      </c>
      <c r="AH325" s="35">
        <v>42647.538530092592</v>
      </c>
      <c r="AI325" s="40"/>
      <c r="AJ325" s="30">
        <v>1</v>
      </c>
      <c r="AS325" s="9">
        <v>10.464980498380539</v>
      </c>
      <c r="AT325" s="9">
        <v>0.2532029383865661</v>
      </c>
      <c r="AU325" s="9">
        <v>2.3177888322270612</v>
      </c>
      <c r="AV325" s="9">
        <v>1.6318651815013621</v>
      </c>
      <c r="AW325" s="9">
        <v>25.309631225860578</v>
      </c>
      <c r="AX325" s="21">
        <v>30.247699999999998</v>
      </c>
      <c r="AY325" s="21">
        <v>1.6318651815013621</v>
      </c>
      <c r="AZ325" s="21">
        <v>25.309631225860578</v>
      </c>
      <c r="BA325" s="21">
        <v>12.7575</v>
      </c>
      <c r="BB325" s="21">
        <v>30.687000000000001</v>
      </c>
      <c r="BC325" s="9">
        <v>2096.5</v>
      </c>
      <c r="BD325" s="9">
        <v>1977.1</v>
      </c>
      <c r="BE325" s="29">
        <v>7.9155781615861862</v>
      </c>
      <c r="BF325" s="7">
        <v>527.01954649052038</v>
      </c>
      <c r="BG325" s="7">
        <v>21.654324414195344</v>
      </c>
      <c r="BH325" s="7">
        <v>1862.1117709104574</v>
      </c>
      <c r="BI325" s="7">
        <v>93.333904675347029</v>
      </c>
      <c r="BJ325" s="2">
        <v>2.2762421369491426</v>
      </c>
      <c r="BK325" s="2">
        <v>1.4399500068828071</v>
      </c>
      <c r="BL325" s="7">
        <v>14.856891026910532</v>
      </c>
      <c r="BM325" s="2">
        <v>1022.8993469141416</v>
      </c>
    </row>
    <row r="326" spans="1:65" x14ac:dyDescent="0.25">
      <c r="A326" s="1">
        <v>4523</v>
      </c>
      <c r="B326" s="55" t="s">
        <v>515</v>
      </c>
      <c r="C326" s="56">
        <v>42193</v>
      </c>
      <c r="D326" s="23" t="s">
        <v>174</v>
      </c>
      <c r="E326" s="23">
        <v>-122.60372</v>
      </c>
      <c r="F326" s="23">
        <v>47.892290000000003</v>
      </c>
      <c r="G326" s="54">
        <v>8</v>
      </c>
      <c r="H326" s="54">
        <v>6</v>
      </c>
      <c r="I326" s="54" t="str">
        <f t="shared" si="15"/>
        <v>8_6</v>
      </c>
      <c r="J326" s="23">
        <v>20.806000000000001</v>
      </c>
      <c r="K326" s="23">
        <v>20.631</v>
      </c>
      <c r="L326" s="23">
        <v>13.0131</v>
      </c>
      <c r="M326" s="23">
        <v>30.174700000000001</v>
      </c>
      <c r="N326" s="4">
        <v>22.655991553188983</v>
      </c>
      <c r="O326" s="4">
        <v>247.37144227138495</v>
      </c>
      <c r="P326" s="85">
        <v>2</v>
      </c>
      <c r="Q326" s="71">
        <v>9.1496637611943026</v>
      </c>
      <c r="R326" s="71">
        <v>0.23574098212198685</v>
      </c>
      <c r="S326" s="71">
        <v>2.0734490486486483</v>
      </c>
      <c r="T326" s="71">
        <v>1.5281638211833455</v>
      </c>
      <c r="U326" s="71">
        <v>23.597446108071583</v>
      </c>
      <c r="V326" s="48"/>
      <c r="W326" s="48">
        <v>7.67</v>
      </c>
      <c r="X326" s="48"/>
      <c r="Y326" s="48">
        <f t="shared" si="16"/>
        <v>7.67</v>
      </c>
      <c r="Z326" s="48">
        <v>6.78</v>
      </c>
      <c r="AA326" s="48"/>
      <c r="AB326" s="48">
        <f t="shared" si="17"/>
        <v>6.78</v>
      </c>
      <c r="AC326" s="23">
        <v>2099.3000000000002</v>
      </c>
      <c r="AD326" s="26">
        <v>1966.6</v>
      </c>
      <c r="AE326" s="23">
        <v>2</v>
      </c>
      <c r="AF326" s="23">
        <v>2</v>
      </c>
      <c r="AG326" s="35">
        <v>42646.540972222225</v>
      </c>
      <c r="AH326" s="35">
        <v>42647.54546296296</v>
      </c>
      <c r="AI326" s="40"/>
      <c r="AJ326" s="30">
        <v>1</v>
      </c>
      <c r="AS326" s="9">
        <v>8.9653585233425801</v>
      </c>
      <c r="AT326" s="9">
        <v>0.23099235977745161</v>
      </c>
      <c r="AU326" s="9">
        <v>2.031682757552205</v>
      </c>
      <c r="AV326" s="9">
        <v>1.4973814226285345</v>
      </c>
      <c r="AW326" s="9">
        <v>23.122113567865355</v>
      </c>
      <c r="AX326" s="21">
        <v>30.174700000000001</v>
      </c>
      <c r="AY326" s="21">
        <v>1.4973814226285345</v>
      </c>
      <c r="AZ326" s="21">
        <v>23.122113567865355</v>
      </c>
      <c r="BA326" s="21">
        <v>13.0131</v>
      </c>
      <c r="BB326" s="21">
        <v>20.806000000000001</v>
      </c>
      <c r="BC326" s="9">
        <v>2099.3000000000002</v>
      </c>
      <c r="BD326" s="9">
        <v>1966.6</v>
      </c>
      <c r="BE326" s="29">
        <v>7.9514803372315299</v>
      </c>
      <c r="BF326" s="7">
        <v>482.46542000983118</v>
      </c>
      <c r="BG326" s="7">
        <v>19.672694538542927</v>
      </c>
      <c r="BH326" s="7">
        <v>1845.6984679222435</v>
      </c>
      <c r="BI326" s="7">
        <v>101.22883753921336</v>
      </c>
      <c r="BJ326" s="2">
        <v>2.4746862431819769</v>
      </c>
      <c r="BK326" s="2">
        <v>1.5657389696646782</v>
      </c>
      <c r="BL326" s="7">
        <v>14.24773874800335</v>
      </c>
      <c r="BM326" s="2">
        <v>1022.7496348042399</v>
      </c>
    </row>
    <row r="327" spans="1:65" x14ac:dyDescent="0.25">
      <c r="A327" s="1">
        <v>4524</v>
      </c>
      <c r="B327" s="55" t="s">
        <v>515</v>
      </c>
      <c r="C327" s="56">
        <v>42193</v>
      </c>
      <c r="D327" s="23" t="s">
        <v>175</v>
      </c>
      <c r="E327" s="23">
        <v>-122.60348</v>
      </c>
      <c r="F327" s="23">
        <v>47.891959999999997</v>
      </c>
      <c r="G327" s="54">
        <v>8</v>
      </c>
      <c r="H327" s="54">
        <v>7</v>
      </c>
      <c r="I327" s="54" t="str">
        <f t="shared" si="15"/>
        <v>8_7</v>
      </c>
      <c r="J327" s="23">
        <v>10.744999999999999</v>
      </c>
      <c r="K327" s="23">
        <v>10.654</v>
      </c>
      <c r="L327" s="23">
        <v>13.234299999999999</v>
      </c>
      <c r="M327" s="23">
        <v>30.100300000000001</v>
      </c>
      <c r="N327" s="4">
        <v>22.555874941903767</v>
      </c>
      <c r="O327" s="4">
        <v>258.54219115396762</v>
      </c>
      <c r="P327" s="85">
        <v>2</v>
      </c>
      <c r="Q327" s="71">
        <v>8.1234434489408311</v>
      </c>
      <c r="R327" s="71">
        <v>0.20219853206720234</v>
      </c>
      <c r="S327" s="71">
        <v>1.5241517837837837</v>
      </c>
      <c r="T327" s="71">
        <v>1.44421388422206</v>
      </c>
      <c r="U327" s="71">
        <v>21.774962593279767</v>
      </c>
      <c r="V327" s="48"/>
      <c r="W327" s="48">
        <v>13</v>
      </c>
      <c r="X327" s="48"/>
      <c r="Y327" s="48">
        <f t="shared" si="16"/>
        <v>13</v>
      </c>
      <c r="Z327" s="48">
        <v>2.66</v>
      </c>
      <c r="AA327" s="48"/>
      <c r="AB327" s="48">
        <f t="shared" si="17"/>
        <v>2.66</v>
      </c>
      <c r="AC327" s="23">
        <v>2090.4</v>
      </c>
      <c r="AD327" s="26">
        <v>1950.9</v>
      </c>
      <c r="AE327" s="23">
        <v>2</v>
      </c>
      <c r="AF327" s="23">
        <v>2</v>
      </c>
      <c r="AG327" s="35">
        <v>42646.551388888889</v>
      </c>
      <c r="AH327" s="35">
        <v>42647.552511574075</v>
      </c>
      <c r="AI327" s="40"/>
      <c r="AJ327" s="30">
        <v>1</v>
      </c>
      <c r="AS327" s="9">
        <v>7.9602495886517914</v>
      </c>
      <c r="AT327" s="9">
        <v>0.19813651585446854</v>
      </c>
      <c r="AU327" s="9">
        <v>1.4935327224429267</v>
      </c>
      <c r="AV327" s="9">
        <v>1.4152007150739501</v>
      </c>
      <c r="AW327" s="9">
        <v>21.337519995743115</v>
      </c>
      <c r="AX327" s="21">
        <v>30.100300000000001</v>
      </c>
      <c r="AY327" s="21">
        <v>1.4152007150739501</v>
      </c>
      <c r="AZ327" s="21">
        <v>21.337519995743115</v>
      </c>
      <c r="BA327" s="21">
        <v>13.234299999999999</v>
      </c>
      <c r="BB327" s="21">
        <v>10.744999999999999</v>
      </c>
      <c r="BC327" s="9">
        <v>2090.4</v>
      </c>
      <c r="BD327" s="9">
        <v>1950.9</v>
      </c>
      <c r="BE327" s="29">
        <v>7.9697549433313934</v>
      </c>
      <c r="BF327" s="7">
        <v>459.29568467035682</v>
      </c>
      <c r="BG327" s="7">
        <v>18.606132924640388</v>
      </c>
      <c r="BH327" s="7">
        <v>1827.1475769809879</v>
      </c>
      <c r="BI327" s="7">
        <v>105.14629009437176</v>
      </c>
      <c r="BJ327" s="2">
        <v>2.5766177666267982</v>
      </c>
      <c r="BK327" s="2">
        <v>1.6303794917578851</v>
      </c>
      <c r="BL327" s="7">
        <v>13.911472939847155</v>
      </c>
      <c r="BM327" s="2">
        <v>1022.6042046374291</v>
      </c>
    </row>
    <row r="328" spans="1:65" x14ac:dyDescent="0.25">
      <c r="A328" s="1">
        <v>4525</v>
      </c>
      <c r="B328" s="55" t="s">
        <v>515</v>
      </c>
      <c r="C328" s="56">
        <v>42193</v>
      </c>
      <c r="D328" s="23" t="s">
        <v>176</v>
      </c>
      <c r="E328" s="23">
        <v>-122.60319</v>
      </c>
      <c r="F328" s="23">
        <v>47.891660000000002</v>
      </c>
      <c r="G328" s="54">
        <v>8</v>
      </c>
      <c r="H328" s="54">
        <v>9</v>
      </c>
      <c r="I328" s="54" t="str">
        <f t="shared" si="15"/>
        <v>8_9</v>
      </c>
      <c r="J328" s="23">
        <v>5.8710000000000004</v>
      </c>
      <c r="K328" s="23">
        <v>5.8220000000000001</v>
      </c>
      <c r="L328" s="23">
        <v>13.7073</v>
      </c>
      <c r="M328" s="23">
        <v>29.9758</v>
      </c>
      <c r="N328" s="4">
        <v>22.367095297250103</v>
      </c>
      <c r="O328" s="4">
        <v>281.48100367953117</v>
      </c>
      <c r="P328" s="85">
        <v>2</v>
      </c>
      <c r="Q328" s="71">
        <v>4.9861459985938641</v>
      </c>
      <c r="R328" s="71">
        <v>0.1429509380752374</v>
      </c>
      <c r="S328" s="71">
        <v>0.66515654054054052</v>
      </c>
      <c r="T328" s="71">
        <v>1.1330789826880936</v>
      </c>
      <c r="U328" s="71">
        <v>18.910640185719501</v>
      </c>
      <c r="V328" s="48"/>
      <c r="W328" s="48">
        <v>15.43</v>
      </c>
      <c r="X328" s="48"/>
      <c r="Y328" s="48">
        <f t="shared" si="16"/>
        <v>15.43</v>
      </c>
      <c r="Z328" s="48">
        <v>7.53</v>
      </c>
      <c r="AA328" s="48"/>
      <c r="AB328" s="48">
        <f t="shared" si="17"/>
        <v>7.53</v>
      </c>
      <c r="AC328" s="23">
        <v>2085.6</v>
      </c>
      <c r="AD328" s="26">
        <v>1914.6</v>
      </c>
      <c r="AE328" s="23">
        <v>2</v>
      </c>
      <c r="AF328" s="23">
        <v>2</v>
      </c>
      <c r="AG328" s="35">
        <v>42646.561111111114</v>
      </c>
      <c r="AH328" s="35">
        <v>42647.559652777774</v>
      </c>
      <c r="AI328" s="40"/>
      <c r="AJ328" s="30">
        <v>1</v>
      </c>
      <c r="AS328" s="9">
        <v>4.8864298756640272</v>
      </c>
      <c r="AT328" s="9">
        <v>0.14009211418238193</v>
      </c>
      <c r="AU328" s="9">
        <v>0.65185431646149627</v>
      </c>
      <c r="AV328" s="9">
        <v>1.1104189476311972</v>
      </c>
      <c r="AW328" s="9">
        <v>18.532453160716042</v>
      </c>
      <c r="AX328" s="21">
        <v>29.9758</v>
      </c>
      <c r="AY328" s="21">
        <v>1.1104189476311972</v>
      </c>
      <c r="AZ328" s="21">
        <v>18.532453160716042</v>
      </c>
      <c r="BA328" s="21">
        <v>13.7073</v>
      </c>
      <c r="BB328" s="21">
        <v>5.8710000000000004</v>
      </c>
      <c r="BC328" s="9">
        <v>2085.6</v>
      </c>
      <c r="BD328" s="9">
        <v>1914.6</v>
      </c>
      <c r="BE328" s="29">
        <v>8.048510636127288</v>
      </c>
      <c r="BF328" s="7">
        <v>373.93505957626581</v>
      </c>
      <c r="BG328" s="7">
        <v>14.936614878817629</v>
      </c>
      <c r="BH328" s="7">
        <v>1775.3589617242078</v>
      </c>
      <c r="BI328" s="7">
        <v>124.30442339697443</v>
      </c>
      <c r="BJ328" s="2">
        <v>3.0522369137935761</v>
      </c>
      <c r="BK328" s="2">
        <v>1.9323098734058981</v>
      </c>
      <c r="BL328" s="7">
        <v>12.611646624135574</v>
      </c>
      <c r="BM328" s="2">
        <v>1022.3934606335084</v>
      </c>
    </row>
    <row r="329" spans="1:65" ht="63" x14ac:dyDescent="0.25">
      <c r="A329" s="1">
        <v>4526</v>
      </c>
      <c r="B329" s="55" t="s">
        <v>515</v>
      </c>
      <c r="C329" s="56">
        <v>42193</v>
      </c>
      <c r="D329" s="23" t="s">
        <v>177</v>
      </c>
      <c r="E329" s="23">
        <v>-122.60284</v>
      </c>
      <c r="F329" s="23">
        <v>47.89132</v>
      </c>
      <c r="G329" s="54">
        <v>8</v>
      </c>
      <c r="H329" s="54">
        <v>12</v>
      </c>
      <c r="I329" s="54" t="str">
        <f t="shared" si="15"/>
        <v>8_12</v>
      </c>
      <c r="J329" s="23">
        <v>2.597</v>
      </c>
      <c r="K329" s="23">
        <v>2.5750000000000002</v>
      </c>
      <c r="L329" s="23">
        <v>14.9293</v>
      </c>
      <c r="M329" s="23">
        <v>29.7911</v>
      </c>
      <c r="N329" s="4">
        <v>21.97574448217415</v>
      </c>
      <c r="O329" s="4">
        <v>388.32295559187094</v>
      </c>
      <c r="P329" s="85">
        <v>2</v>
      </c>
      <c r="Q329" s="71">
        <v>0.15509703177501813</v>
      </c>
      <c r="R329" s="71">
        <v>3.6174910956902832E-2</v>
      </c>
      <c r="S329" s="71">
        <v>0</v>
      </c>
      <c r="T329" s="71">
        <v>0.63015458414901393</v>
      </c>
      <c r="U329" s="71">
        <v>9.5515000934989036</v>
      </c>
      <c r="V329" s="48"/>
      <c r="W329" s="48">
        <v>7.54</v>
      </c>
      <c r="X329" s="48"/>
      <c r="Y329" s="48">
        <f t="shared" si="16"/>
        <v>7.54</v>
      </c>
      <c r="Z329" s="48">
        <v>1.71</v>
      </c>
      <c r="AA329" s="48"/>
      <c r="AB329" s="48">
        <f t="shared" si="17"/>
        <v>1.71</v>
      </c>
      <c r="AC329" s="23">
        <v>2077.1999999999998</v>
      </c>
      <c r="AD329" s="26">
        <v>1814.1</v>
      </c>
      <c r="AE329" s="23">
        <v>2</v>
      </c>
      <c r="AF329" s="23">
        <v>2</v>
      </c>
      <c r="AG329" s="35">
        <v>42646.570833333331</v>
      </c>
      <c r="AH329" s="35">
        <v>42647.56658564815</v>
      </c>
      <c r="AI329" s="40" t="s">
        <v>467</v>
      </c>
      <c r="AJ329" s="30">
        <v>1</v>
      </c>
      <c r="AS329" s="9">
        <v>0.1520161543443054</v>
      </c>
      <c r="AT329" s="9">
        <v>3.5456325530414251E-2</v>
      </c>
      <c r="AU329" s="9">
        <v>0</v>
      </c>
      <c r="AV329" s="9">
        <v>0.61763707163477666</v>
      </c>
      <c r="AW329" s="9">
        <v>9.3617672486421597</v>
      </c>
      <c r="AX329" s="21">
        <v>29.7911</v>
      </c>
      <c r="AY329" s="21">
        <v>0.61763707163477666</v>
      </c>
      <c r="AZ329" s="21">
        <v>9.3617672486421597</v>
      </c>
      <c r="BA329" s="21">
        <v>14.9293</v>
      </c>
      <c r="BB329" s="21">
        <v>2.597</v>
      </c>
      <c r="BC329" s="9">
        <v>2077.1999999999998</v>
      </c>
      <c r="BD329" s="9">
        <v>1814.1</v>
      </c>
      <c r="BE329" s="29">
        <v>8.2380001203489197</v>
      </c>
      <c r="BF329" s="7">
        <v>223.06109718882527</v>
      </c>
      <c r="BG329" s="7">
        <v>8.5901287776540105</v>
      </c>
      <c r="BH329" s="7">
        <v>1622.2338324938639</v>
      </c>
      <c r="BI329" s="7">
        <v>183.27603872848206</v>
      </c>
      <c r="BJ329" s="2">
        <v>4.5134899638053225</v>
      </c>
      <c r="BK329" s="2">
        <v>2.8628857689242553</v>
      </c>
      <c r="BL329" s="7">
        <v>9.9635780575000759</v>
      </c>
      <c r="BM329" s="2">
        <v>1021.9873577748102</v>
      </c>
    </row>
    <row r="330" spans="1:65" x14ac:dyDescent="0.25">
      <c r="A330" s="1">
        <v>4587</v>
      </c>
      <c r="B330" s="55" t="s">
        <v>515</v>
      </c>
      <c r="C330" s="56">
        <v>42194</v>
      </c>
      <c r="D330" s="23" t="s">
        <v>178</v>
      </c>
      <c r="E330" s="23">
        <v>-123.10732</v>
      </c>
      <c r="F330" s="23">
        <v>47.427109999999999</v>
      </c>
      <c r="G330" s="54">
        <v>12</v>
      </c>
      <c r="H330" s="54">
        <v>1</v>
      </c>
      <c r="I330" s="54" t="str">
        <f t="shared" si="15"/>
        <v>12_1</v>
      </c>
      <c r="J330" s="23">
        <v>118.83799999999999</v>
      </c>
      <c r="K330" s="23">
        <v>117.813</v>
      </c>
      <c r="L330" s="23">
        <v>10.3066</v>
      </c>
      <c r="M330" s="23">
        <v>29.9072</v>
      </c>
      <c r="N330" s="4">
        <v>22.929198056938617</v>
      </c>
      <c r="O330" s="4">
        <v>21.685685065390473</v>
      </c>
      <c r="P330" s="85">
        <v>2</v>
      </c>
      <c r="Q330" s="71">
        <v>30.267231523140495</v>
      </c>
      <c r="R330" s="71">
        <v>2.7577040495867775E-2</v>
      </c>
      <c r="S330" s="71">
        <v>2.4709090909089037E-5</v>
      </c>
      <c r="T330" s="71">
        <v>4.5025318016528928</v>
      </c>
      <c r="U330" s="71">
        <v>99.253292945454547</v>
      </c>
      <c r="V330" s="48"/>
      <c r="W330" s="48"/>
      <c r="X330" s="48"/>
      <c r="Y330" s="48" t="str">
        <f t="shared" si="16"/>
        <v/>
      </c>
      <c r="Z330" s="48"/>
      <c r="AA330" s="48"/>
      <c r="AB330" s="48" t="str">
        <f t="shared" si="17"/>
        <v/>
      </c>
      <c r="AC330" s="26">
        <v>2081</v>
      </c>
      <c r="AD330" s="26">
        <v>2178.8000000000002</v>
      </c>
      <c r="AE330" s="23">
        <v>2</v>
      </c>
      <c r="AF330" s="23">
        <v>2</v>
      </c>
      <c r="AG330" s="35">
        <v>42646.490277777775</v>
      </c>
      <c r="AH330" s="35">
        <v>42647.588159722225</v>
      </c>
      <c r="AI330" s="40"/>
      <c r="AJ330" s="30">
        <v>1</v>
      </c>
      <c r="AK330" s="26">
        <v>2084.4</v>
      </c>
      <c r="AL330" s="26">
        <v>2176.1</v>
      </c>
      <c r="AM330" s="23">
        <v>2</v>
      </c>
      <c r="AN330" s="23">
        <v>2</v>
      </c>
      <c r="AO330" s="35">
        <v>42646.501388888886</v>
      </c>
      <c r="AP330" s="35">
        <v>42647.594965277778</v>
      </c>
      <c r="AR330" s="1">
        <v>1</v>
      </c>
      <c r="AS330" s="9">
        <v>29.663439431802598</v>
      </c>
      <c r="AT330" s="9">
        <v>2.7026914233372321E-2</v>
      </c>
      <c r="AU330" s="9">
        <v>2.4216176528609581E-5</v>
      </c>
      <c r="AV330" s="9">
        <v>4.4127121202341639</v>
      </c>
      <c r="AW330" s="9">
        <v>97.273318223488602</v>
      </c>
      <c r="AX330" s="21">
        <v>29.9072</v>
      </c>
      <c r="AY330" s="21">
        <v>4.4127121202341639</v>
      </c>
      <c r="AZ330" s="21">
        <v>97.273318223488602</v>
      </c>
      <c r="BA330" s="21">
        <v>10.3066</v>
      </c>
      <c r="BB330" s="21">
        <v>118.83799999999999</v>
      </c>
      <c r="BC330" s="9">
        <v>2082.6999999999998</v>
      </c>
      <c r="BD330" s="9">
        <v>2177.4499999999998</v>
      </c>
      <c r="BE330" s="29">
        <v>7.2109600505437594</v>
      </c>
      <c r="BF330" s="7">
        <v>2841.0459329974797</v>
      </c>
      <c r="BG330" s="7">
        <v>126.58747279648287</v>
      </c>
      <c r="BH330" s="7">
        <v>2032.632616875708</v>
      </c>
      <c r="BI330" s="7">
        <v>18.229910327808749</v>
      </c>
      <c r="BJ330" s="2">
        <v>0.4374963680423487</v>
      </c>
      <c r="BK330" s="2">
        <v>0.2755134168439427</v>
      </c>
      <c r="BL330" s="7">
        <v>14.176089424487124</v>
      </c>
      <c r="BM330" s="2">
        <v>1023.469700915973</v>
      </c>
    </row>
    <row r="331" spans="1:65" x14ac:dyDescent="0.25">
      <c r="A331" s="1">
        <v>4588</v>
      </c>
      <c r="B331" s="55" t="s">
        <v>515</v>
      </c>
      <c r="C331" s="56">
        <v>42194</v>
      </c>
      <c r="D331" s="23" t="s">
        <v>179</v>
      </c>
      <c r="E331" s="23">
        <v>-123.10708</v>
      </c>
      <c r="F331" s="23">
        <v>47.427709999999998</v>
      </c>
      <c r="G331" s="54">
        <v>12</v>
      </c>
      <c r="H331" s="54">
        <v>2</v>
      </c>
      <c r="I331" s="54" t="str">
        <f t="shared" si="15"/>
        <v>12_2</v>
      </c>
      <c r="J331" s="23">
        <v>81.614999999999995</v>
      </c>
      <c r="K331" s="23">
        <v>80.918999999999997</v>
      </c>
      <c r="L331" s="23">
        <v>10.265000000000001</v>
      </c>
      <c r="M331" s="23">
        <v>29.860299999999999</v>
      </c>
      <c r="N331" s="4">
        <v>22.899456787389568</v>
      </c>
      <c r="O331" s="4">
        <v>21.380068010539254</v>
      </c>
      <c r="P331" s="85">
        <v>2</v>
      </c>
      <c r="Q331" s="71">
        <v>33.090078631374347</v>
      </c>
      <c r="R331" s="71">
        <v>2.095156054484237E-2</v>
      </c>
      <c r="S331" s="71">
        <v>-2.2421212121219198E-5</v>
      </c>
      <c r="T331" s="71">
        <v>4.0831293342516073</v>
      </c>
      <c r="U331" s="71">
        <v>78.613014294051624</v>
      </c>
      <c r="V331" s="48"/>
      <c r="W331" s="48"/>
      <c r="X331" s="48"/>
      <c r="Y331" s="48" t="str">
        <f t="shared" si="16"/>
        <v/>
      </c>
      <c r="Z331" s="48"/>
      <c r="AA331" s="48"/>
      <c r="AB331" s="48" t="str">
        <f t="shared" si="17"/>
        <v/>
      </c>
      <c r="AC331" s="26">
        <v>2068.1999999999998</v>
      </c>
      <c r="AD331" s="26">
        <v>2169</v>
      </c>
      <c r="AE331" s="23">
        <v>2</v>
      </c>
      <c r="AF331" s="23">
        <v>2</v>
      </c>
      <c r="AG331" s="35">
        <v>42646.511805555558</v>
      </c>
      <c r="AH331" s="35">
        <v>42647.602037037039</v>
      </c>
      <c r="AI331" s="40"/>
      <c r="AJ331" s="30">
        <v>1</v>
      </c>
      <c r="AK331" s="26">
        <v>2066</v>
      </c>
      <c r="AL331" s="26">
        <v>2169.5</v>
      </c>
      <c r="AM331" s="23">
        <v>2</v>
      </c>
      <c r="AN331" s="23">
        <v>2</v>
      </c>
      <c r="AO331" s="35">
        <v>42646.521527777775</v>
      </c>
      <c r="AP331" s="35">
        <v>42647.610243055555</v>
      </c>
      <c r="AR331" s="1">
        <v>1</v>
      </c>
      <c r="AS331" s="9">
        <v>32.431104042332457</v>
      </c>
      <c r="AT331" s="9">
        <v>2.0534319287919729E-2</v>
      </c>
      <c r="AU331" s="9">
        <v>-2.1974703389463194E-5</v>
      </c>
      <c r="AV331" s="9">
        <v>4.0018155814189935</v>
      </c>
      <c r="AW331" s="9">
        <v>77.047470151202447</v>
      </c>
      <c r="AX331" s="21">
        <v>29.860299999999999</v>
      </c>
      <c r="AY331" s="21">
        <v>4.0018155814189935</v>
      </c>
      <c r="AZ331" s="21">
        <v>77.047470151202447</v>
      </c>
      <c r="BA331" s="21">
        <v>10.265000000000001</v>
      </c>
      <c r="BB331" s="21">
        <v>81.614999999999995</v>
      </c>
      <c r="BC331" s="9">
        <v>2067.1</v>
      </c>
      <c r="BD331" s="9">
        <v>2169.25</v>
      </c>
      <c r="BE331" s="29">
        <v>7.1921510886426319</v>
      </c>
      <c r="BF331" s="7">
        <v>2959.3468213060592</v>
      </c>
      <c r="BG331" s="7">
        <v>132.07510189689566</v>
      </c>
      <c r="BH331" s="7">
        <v>2019.9200472201603</v>
      </c>
      <c r="BI331" s="7">
        <v>17.254850882943888</v>
      </c>
      <c r="BJ331" s="2">
        <v>0.41702427443181384</v>
      </c>
      <c r="BK331" s="2">
        <v>0.26244739225098712</v>
      </c>
      <c r="BL331" s="7">
        <v>13.757362709702464</v>
      </c>
      <c r="BM331" s="2">
        <v>1023.2708989536103</v>
      </c>
    </row>
    <row r="332" spans="1:65" x14ac:dyDescent="0.25">
      <c r="A332" s="1">
        <v>4589</v>
      </c>
      <c r="B332" s="55" t="s">
        <v>515</v>
      </c>
      <c r="C332" s="56">
        <v>42194</v>
      </c>
      <c r="D332" s="23" t="s">
        <v>180</v>
      </c>
      <c r="E332" s="23">
        <v>-123.10683</v>
      </c>
      <c r="F332" s="23">
        <v>47.428310000000003</v>
      </c>
      <c r="G332" s="54">
        <v>12</v>
      </c>
      <c r="H332" s="54">
        <v>3</v>
      </c>
      <c r="I332" s="54" t="str">
        <f t="shared" si="15"/>
        <v>12_3</v>
      </c>
      <c r="J332" s="23">
        <v>51.043999999999997</v>
      </c>
      <c r="K332" s="23">
        <v>50.612000000000002</v>
      </c>
      <c r="L332" s="23">
        <v>10.2265</v>
      </c>
      <c r="M332" s="23">
        <v>29.775300000000001</v>
      </c>
      <c r="N332" s="4">
        <v>22.839509978636897</v>
      </c>
      <c r="O332" s="4">
        <v>47.220809738474756</v>
      </c>
      <c r="P332" s="85">
        <v>2</v>
      </c>
      <c r="Q332" s="71">
        <v>33.597225951484546</v>
      </c>
      <c r="R332" s="71">
        <v>2.0158622252831351E-2</v>
      </c>
      <c r="S332" s="71">
        <v>-2.4251515151506829E-5</v>
      </c>
      <c r="T332" s="71">
        <v>3.8173380480257117</v>
      </c>
      <c r="U332" s="71">
        <v>70.378186962065087</v>
      </c>
      <c r="V332" s="48"/>
      <c r="W332" s="48">
        <v>0.05</v>
      </c>
      <c r="X332" s="48"/>
      <c r="Y332" s="48">
        <f t="shared" si="16"/>
        <v>0.05</v>
      </c>
      <c r="Z332" s="48">
        <v>0.33</v>
      </c>
      <c r="AA332" s="48"/>
      <c r="AB332" s="48">
        <f t="shared" si="17"/>
        <v>0.33</v>
      </c>
      <c r="AC332" s="26">
        <v>2055.8000000000002</v>
      </c>
      <c r="AD332" s="26">
        <v>2143.5</v>
      </c>
      <c r="AE332" s="23">
        <v>2</v>
      </c>
      <c r="AF332" s="23">
        <v>2</v>
      </c>
      <c r="AG332" s="35">
        <v>42646.533333333333</v>
      </c>
      <c r="AH332" s="35">
        <v>42648.466469907406</v>
      </c>
      <c r="AI332" s="40"/>
      <c r="AJ332" s="30">
        <v>1</v>
      </c>
      <c r="AK332" s="26">
        <v>2056</v>
      </c>
      <c r="AL332" s="26">
        <v>2144.5</v>
      </c>
      <c r="AM332" s="23">
        <v>2</v>
      </c>
      <c r="AN332" s="23">
        <v>2</v>
      </c>
      <c r="AO332" s="35">
        <v>42646.543055555558</v>
      </c>
      <c r="AP332" s="35">
        <v>42648.473726851851</v>
      </c>
      <c r="AR332" s="1">
        <v>1</v>
      </c>
      <c r="AS332" s="9">
        <v>32.930230593092489</v>
      </c>
      <c r="AT332" s="9">
        <v>1.9758419346388022E-2</v>
      </c>
      <c r="AU332" s="9">
        <v>-2.3770057305451689E-5</v>
      </c>
      <c r="AV332" s="9">
        <v>3.7415536138250056</v>
      </c>
      <c r="AW332" s="9">
        <v>68.980990535683603</v>
      </c>
      <c r="AX332" s="21">
        <v>29.775300000000001</v>
      </c>
      <c r="AY332" s="21">
        <v>3.7415536138250056</v>
      </c>
      <c r="AZ332" s="21">
        <v>68.980990535683603</v>
      </c>
      <c r="BA332" s="21">
        <v>10.2265</v>
      </c>
      <c r="BB332" s="21">
        <v>51.043999999999997</v>
      </c>
      <c r="BC332" s="9">
        <v>2055.9</v>
      </c>
      <c r="BD332" s="9">
        <v>2144</v>
      </c>
      <c r="BE332" s="29">
        <v>7.2328000886178128</v>
      </c>
      <c r="BF332" s="7">
        <v>2684.2367868516535</v>
      </c>
      <c r="BG332" s="7">
        <v>120.0078540378053</v>
      </c>
      <c r="BH332" s="7">
        <v>2005.2900606621224</v>
      </c>
      <c r="BI332" s="7">
        <v>18.702085300072465</v>
      </c>
      <c r="BJ332" s="2">
        <v>0.45474203643737365</v>
      </c>
      <c r="BK332" s="2">
        <v>0.28598452740305302</v>
      </c>
      <c r="BL332" s="7">
        <v>14.529298976739799</v>
      </c>
      <c r="BM332" s="2">
        <v>1023.0719622023124</v>
      </c>
    </row>
    <row r="333" spans="1:65" x14ac:dyDescent="0.25">
      <c r="A333" s="1">
        <v>4590</v>
      </c>
      <c r="B333" s="55" t="s">
        <v>515</v>
      </c>
      <c r="C333" s="56">
        <v>42194</v>
      </c>
      <c r="D333" s="23" t="s">
        <v>181</v>
      </c>
      <c r="E333" s="23">
        <v>-123.10657999999999</v>
      </c>
      <c r="F333" s="23">
        <v>47.428840000000001</v>
      </c>
      <c r="G333" s="54">
        <v>12</v>
      </c>
      <c r="H333" s="54">
        <v>4</v>
      </c>
      <c r="I333" s="54" t="str">
        <f t="shared" si="15"/>
        <v>12_4</v>
      </c>
      <c r="J333" s="23">
        <v>31.132999999999999</v>
      </c>
      <c r="K333" s="23">
        <v>30.870999999999999</v>
      </c>
      <c r="L333" s="23">
        <v>10.3185</v>
      </c>
      <c r="M333" s="23">
        <v>29.684799999999999</v>
      </c>
      <c r="N333" s="4">
        <v>22.754070126235092</v>
      </c>
      <c r="O333" s="4">
        <v>38.785481309070057</v>
      </c>
      <c r="P333" s="85">
        <v>2</v>
      </c>
      <c r="Q333" s="71">
        <v>33.350026410743801</v>
      </c>
      <c r="R333" s="71">
        <v>6.0184698347107456E-2</v>
      </c>
      <c r="S333" s="71">
        <v>1.9218181818184939E-5</v>
      </c>
      <c r="T333" s="71">
        <v>3.9155290975206616</v>
      </c>
      <c r="U333" s="71">
        <v>70.023327288888879</v>
      </c>
      <c r="V333" s="48"/>
      <c r="W333" s="48">
        <v>0.09</v>
      </c>
      <c r="X333" s="48"/>
      <c r="Y333" s="48">
        <f t="shared" si="16"/>
        <v>0.09</v>
      </c>
      <c r="Z333" s="48">
        <v>0.37</v>
      </c>
      <c r="AA333" s="48"/>
      <c r="AB333" s="48">
        <f t="shared" si="17"/>
        <v>0.37</v>
      </c>
      <c r="AC333" s="26">
        <v>2058.5</v>
      </c>
      <c r="AD333" s="26">
        <v>2145.1</v>
      </c>
      <c r="AE333" s="23">
        <v>2</v>
      </c>
      <c r="AF333" s="23">
        <v>2</v>
      </c>
      <c r="AG333" s="35">
        <v>42646.552777777775</v>
      </c>
      <c r="AH333" s="35">
        <v>42648.482453703706</v>
      </c>
      <c r="AI333" s="40"/>
      <c r="AJ333" s="30">
        <v>1</v>
      </c>
      <c r="AK333" s="26">
        <v>2055.4</v>
      </c>
      <c r="AL333" s="26">
        <v>2148.9</v>
      </c>
      <c r="AM333" s="23">
        <v>2</v>
      </c>
      <c r="AN333" s="23">
        <v>2</v>
      </c>
      <c r="AO333" s="35">
        <v>42646.563194444447</v>
      </c>
      <c r="AP333" s="35">
        <v>42648.489421296297</v>
      </c>
      <c r="AR333" s="1">
        <v>1</v>
      </c>
      <c r="AS333" s="9">
        <v>32.690135897038516</v>
      </c>
      <c r="AT333" s="9">
        <v>5.899383537685577E-2</v>
      </c>
      <c r="AU333" s="9">
        <v>1.8837915376524847E-5</v>
      </c>
      <c r="AV333" s="9">
        <v>3.8380532815867188</v>
      </c>
      <c r="AW333" s="9">
        <v>68.637789273208853</v>
      </c>
      <c r="AX333" s="21">
        <v>29.684799999999999</v>
      </c>
      <c r="AY333" s="21">
        <v>3.8380532815867188</v>
      </c>
      <c r="AZ333" s="21">
        <v>68.637789273208853</v>
      </c>
      <c r="BA333" s="21">
        <v>10.3185</v>
      </c>
      <c r="BB333" s="21">
        <v>31.132999999999999</v>
      </c>
      <c r="BC333" s="9">
        <v>2056.9499999999998</v>
      </c>
      <c r="BD333" s="9">
        <v>2147</v>
      </c>
      <c r="BE333" s="29">
        <v>7.2274435014299208</v>
      </c>
      <c r="BF333" s="7">
        <v>2728.3739866155984</v>
      </c>
      <c r="BG333" s="7">
        <v>121.67488925254619</v>
      </c>
      <c r="BH333" s="7">
        <v>2006.8394006032718</v>
      </c>
      <c r="BI333" s="7">
        <v>18.485710144182086</v>
      </c>
      <c r="BJ333" s="2">
        <v>0.45137505128193162</v>
      </c>
      <c r="BK333" s="2">
        <v>0.28376315341667047</v>
      </c>
      <c r="BL333" s="7">
        <v>14.41850792629417</v>
      </c>
      <c r="BM333" s="2">
        <v>1022.8958410239644</v>
      </c>
    </row>
    <row r="334" spans="1:65" x14ac:dyDescent="0.25">
      <c r="A334" s="1">
        <v>4591</v>
      </c>
      <c r="B334" s="55" t="s">
        <v>515</v>
      </c>
      <c r="C334" s="56">
        <v>42194</v>
      </c>
      <c r="D334" s="23" t="s">
        <v>182</v>
      </c>
      <c r="E334" s="23">
        <v>-123.10632</v>
      </c>
      <c r="F334" s="23">
        <v>47.429340000000003</v>
      </c>
      <c r="G334" s="54">
        <v>12</v>
      </c>
      <c r="H334" s="54">
        <v>5</v>
      </c>
      <c r="I334" s="54" t="str">
        <f t="shared" si="15"/>
        <v>12_5</v>
      </c>
      <c r="J334" s="23">
        <v>20.324999999999999</v>
      </c>
      <c r="K334" s="23">
        <v>20.155000000000001</v>
      </c>
      <c r="L334" s="23">
        <v>10.6402</v>
      </c>
      <c r="M334" s="23">
        <v>29.5654</v>
      </c>
      <c r="N334" s="4">
        <v>22.608200848060051</v>
      </c>
      <c r="O334" s="4">
        <v>50.958639891353563</v>
      </c>
      <c r="P334" s="85">
        <v>2</v>
      </c>
      <c r="Q334" s="71">
        <v>29.100113220263243</v>
      </c>
      <c r="R334" s="71">
        <v>0.27252024438322625</v>
      </c>
      <c r="S334" s="71">
        <v>0.44495398787878787</v>
      </c>
      <c r="T334" s="71">
        <v>3.7810470645546377</v>
      </c>
      <c r="U334" s="71">
        <v>71.604757900785629</v>
      </c>
      <c r="V334" s="48"/>
      <c r="W334" s="48">
        <v>0.4</v>
      </c>
      <c r="X334" s="48"/>
      <c r="Y334" s="48">
        <f t="shared" si="16"/>
        <v>0.4</v>
      </c>
      <c r="Z334" s="48">
        <v>0.76</v>
      </c>
      <c r="AA334" s="48"/>
      <c r="AB334" s="48">
        <f t="shared" si="17"/>
        <v>0.76</v>
      </c>
      <c r="AC334" s="26">
        <v>2054.6999999999998</v>
      </c>
      <c r="AD334" s="26">
        <v>2139.9</v>
      </c>
      <c r="AE334" s="23">
        <v>2</v>
      </c>
      <c r="AF334" s="23">
        <v>2</v>
      </c>
      <c r="AG334" s="35">
        <v>42646.572916666664</v>
      </c>
      <c r="AH334" s="35">
        <v>42648.496377314812</v>
      </c>
      <c r="AI334" s="40"/>
      <c r="AJ334" s="30">
        <v>1</v>
      </c>
      <c r="AK334" s="26">
        <v>2054.9</v>
      </c>
      <c r="AL334" s="26">
        <v>2139.1</v>
      </c>
      <c r="AM334" s="23">
        <v>2</v>
      </c>
      <c r="AN334" s="23">
        <v>2</v>
      </c>
      <c r="AO334" s="35">
        <v>42646.584722222222</v>
      </c>
      <c r="AP334" s="35">
        <v>42648.503368055557</v>
      </c>
      <c r="AR334" s="1">
        <v>1</v>
      </c>
      <c r="AS334" s="9">
        <v>28.526844693504884</v>
      </c>
      <c r="AT334" s="9">
        <v>0.26715163025355287</v>
      </c>
      <c r="AU334" s="9">
        <v>0.43618845094854286</v>
      </c>
      <c r="AV334" s="9">
        <v>3.7065609186109882</v>
      </c>
      <c r="AW334" s="9">
        <v>70.194153283546925</v>
      </c>
      <c r="AX334" s="21">
        <v>29.5654</v>
      </c>
      <c r="AY334" s="21">
        <v>3.7065609186109882</v>
      </c>
      <c r="AZ334" s="21">
        <v>70.194153283546925</v>
      </c>
      <c r="BA334" s="21">
        <v>10.6402</v>
      </c>
      <c r="BB334" s="21">
        <v>20.324999999999999</v>
      </c>
      <c r="BC334" s="9">
        <v>2054.8000000000002</v>
      </c>
      <c r="BD334" s="9">
        <v>2139.5</v>
      </c>
      <c r="BE334" s="29">
        <v>7.2403293037392009</v>
      </c>
      <c r="BF334" s="7">
        <v>2654.6040910879005</v>
      </c>
      <c r="BG334" s="7">
        <v>117.22026029273549</v>
      </c>
      <c r="BH334" s="7">
        <v>2003.1045660642822</v>
      </c>
      <c r="BI334" s="7">
        <v>19.175173642982262</v>
      </c>
      <c r="BJ334" s="2">
        <v>0.46954019777595024</v>
      </c>
      <c r="BK334" s="2">
        <v>0.29519767451785617</v>
      </c>
      <c r="BL334" s="7">
        <v>14.719887210334061</v>
      </c>
      <c r="BM334" s="2">
        <v>1022.7006542479555</v>
      </c>
    </row>
    <row r="335" spans="1:65" x14ac:dyDescent="0.25">
      <c r="A335" s="1">
        <v>4592</v>
      </c>
      <c r="B335" s="55" t="s">
        <v>515</v>
      </c>
      <c r="C335" s="56">
        <v>42194</v>
      </c>
      <c r="D335" s="23" t="s">
        <v>183</v>
      </c>
      <c r="E335" s="23">
        <v>-123.10603999999999</v>
      </c>
      <c r="F335" s="23">
        <v>47.429920000000003</v>
      </c>
      <c r="G335" s="54">
        <v>12</v>
      </c>
      <c r="H335" s="54">
        <v>7</v>
      </c>
      <c r="I335" s="54" t="str">
        <f t="shared" si="15"/>
        <v>12_7</v>
      </c>
      <c r="J335" s="23">
        <v>10.53</v>
      </c>
      <c r="K335" s="23">
        <v>10.442</v>
      </c>
      <c r="L335" s="23">
        <v>12.0138</v>
      </c>
      <c r="M335" s="23">
        <v>29.154</v>
      </c>
      <c r="N335" s="4">
        <v>22.051377761525941</v>
      </c>
      <c r="O335" s="4">
        <v>222.55030541609347</v>
      </c>
      <c r="P335" s="85">
        <v>2</v>
      </c>
      <c r="Q335" s="71">
        <v>5.2654250669115399</v>
      </c>
      <c r="R335" s="71">
        <v>5.1913140159167447E-2</v>
      </c>
      <c r="S335" s="71">
        <v>-2.9742424242431527E-5</v>
      </c>
      <c r="T335" s="71">
        <v>2.0181197491276399</v>
      </c>
      <c r="U335" s="71">
        <v>52.132866426038163</v>
      </c>
      <c r="V335" s="48"/>
      <c r="W335" s="48">
        <v>9.02</v>
      </c>
      <c r="X335" s="48"/>
      <c r="Y335" s="48">
        <f t="shared" si="16"/>
        <v>9.02</v>
      </c>
      <c r="Z335" s="48">
        <v>3.05</v>
      </c>
      <c r="AA335" s="48"/>
      <c r="AB335" s="48">
        <f t="shared" si="17"/>
        <v>3.05</v>
      </c>
      <c r="AC335" s="26">
        <v>2072</v>
      </c>
      <c r="AD335" s="26">
        <v>2012.2</v>
      </c>
      <c r="AE335" s="23">
        <v>2</v>
      </c>
      <c r="AF335" s="23">
        <v>2</v>
      </c>
      <c r="AG335" s="35">
        <v>42646.594444444447</v>
      </c>
      <c r="AH335" s="24">
        <v>42648.510833333334</v>
      </c>
      <c r="AI335" s="40"/>
      <c r="AJ335" s="30">
        <v>1</v>
      </c>
      <c r="AK335" s="26">
        <v>2069.5</v>
      </c>
      <c r="AL335" s="26">
        <v>2017.2</v>
      </c>
      <c r="AM335" s="23">
        <v>2</v>
      </c>
      <c r="AN335" s="23">
        <v>2</v>
      </c>
      <c r="AO335" s="35">
        <v>42646.604861111111</v>
      </c>
      <c r="AP335" s="24">
        <v>42648.519236111111</v>
      </c>
      <c r="AR335" s="1">
        <v>1</v>
      </c>
      <c r="AS335" s="9">
        <v>5.1632744570026539</v>
      </c>
      <c r="AT335" s="9">
        <v>5.0906011795900298E-2</v>
      </c>
      <c r="AU335" s="9">
        <v>-2.9165413509599032E-5</v>
      </c>
      <c r="AV335" s="9">
        <v>1.9789677033530193</v>
      </c>
      <c r="AW335" s="9">
        <v>51.121475316290223</v>
      </c>
      <c r="AX335" s="21">
        <v>29.154</v>
      </c>
      <c r="AY335" s="21">
        <v>1.9789677033530193</v>
      </c>
      <c r="AZ335" s="21">
        <v>51.121475316290223</v>
      </c>
      <c r="BA335" s="21">
        <v>12.0138</v>
      </c>
      <c r="BB335" s="21">
        <v>10.53</v>
      </c>
      <c r="BC335" s="9">
        <v>2070.75</v>
      </c>
      <c r="BD335" s="9">
        <v>2014.7</v>
      </c>
      <c r="BE335" s="29">
        <v>7.7328080591237471</v>
      </c>
      <c r="BF335" s="7">
        <v>829.63970223084777</v>
      </c>
      <c r="BG335" s="7">
        <v>35.122198273157473</v>
      </c>
      <c r="BH335" s="7">
        <v>1919.982119326937</v>
      </c>
      <c r="BI335" s="7">
        <v>59.595682399905449</v>
      </c>
      <c r="BJ335" s="2">
        <v>1.4667570430258916</v>
      </c>
      <c r="BK335" s="2">
        <v>0.92309273095184285</v>
      </c>
      <c r="BL335" s="7">
        <v>17.927848817768155</v>
      </c>
      <c r="BM335" s="2">
        <v>1022.0990363953791</v>
      </c>
    </row>
    <row r="336" spans="1:65" ht="78.75" x14ac:dyDescent="0.25">
      <c r="A336" s="1">
        <v>4593</v>
      </c>
      <c r="B336" s="55" t="s">
        <v>515</v>
      </c>
      <c r="C336" s="56">
        <v>42194</v>
      </c>
      <c r="D336" s="23" t="s">
        <v>184</v>
      </c>
      <c r="E336" s="23">
        <v>-123.10581999999999</v>
      </c>
      <c r="F336" s="23">
        <v>47.43038</v>
      </c>
      <c r="G336" s="54">
        <v>12</v>
      </c>
      <c r="H336" s="54">
        <v>9</v>
      </c>
      <c r="I336" s="54" t="str">
        <f t="shared" si="15"/>
        <v>12_9</v>
      </c>
      <c r="J336" s="23">
        <v>5.5110000000000001</v>
      </c>
      <c r="K336" s="23">
        <v>5.4649999999999999</v>
      </c>
      <c r="L336" s="23">
        <v>15.142099999999999</v>
      </c>
      <c r="M336" s="23">
        <v>28.815300000000001</v>
      </c>
      <c r="N336" s="4">
        <v>21.18072119960209</v>
      </c>
      <c r="O336" s="4">
        <v>363.16336115252005</v>
      </c>
      <c r="P336" s="85">
        <v>2</v>
      </c>
      <c r="Q336" s="71">
        <v>4.2183120385675066E-2</v>
      </c>
      <c r="R336" s="71">
        <v>-2.5948402203855245E-4</v>
      </c>
      <c r="S336" s="71">
        <v>-3.1572727272719161E-5</v>
      </c>
      <c r="T336" s="71">
        <v>1.5650481694214877</v>
      </c>
      <c r="U336" s="71">
        <v>9.3340258585858589</v>
      </c>
      <c r="V336" s="48"/>
      <c r="W336" s="48">
        <v>1.83</v>
      </c>
      <c r="X336" s="48"/>
      <c r="Y336" s="48">
        <f t="shared" si="16"/>
        <v>1.83</v>
      </c>
      <c r="Z336" s="48">
        <v>0.59</v>
      </c>
      <c r="AA336" s="48"/>
      <c r="AB336" s="48">
        <f t="shared" si="17"/>
        <v>0.59</v>
      </c>
      <c r="AC336" s="26">
        <v>1959.5</v>
      </c>
      <c r="AD336" s="26">
        <v>1829.1</v>
      </c>
      <c r="AE336" s="23">
        <v>3</v>
      </c>
      <c r="AF336" s="23">
        <v>2</v>
      </c>
      <c r="AG336" s="35">
        <v>42646.615972222222</v>
      </c>
      <c r="AH336" s="24">
        <v>42648.526354166665</v>
      </c>
      <c r="AI336" s="42" t="s">
        <v>468</v>
      </c>
      <c r="AJ336" s="30">
        <v>1</v>
      </c>
      <c r="AK336" s="26">
        <v>1947.5</v>
      </c>
      <c r="AL336" s="26">
        <v>1799</v>
      </c>
      <c r="AM336" s="23">
        <v>3</v>
      </c>
      <c r="AN336" s="23">
        <v>2</v>
      </c>
      <c r="AO336" s="35">
        <v>42646.627083333333</v>
      </c>
      <c r="AP336" s="24">
        <v>42648.533310185187</v>
      </c>
      <c r="AR336" s="1">
        <v>1</v>
      </c>
      <c r="AS336" s="9">
        <v>4.1375166026806902E-2</v>
      </c>
      <c r="AT336" s="9">
        <v>-2.5451399505273736E-4</v>
      </c>
      <c r="AU336" s="9">
        <v>-3.0967999068922938E-5</v>
      </c>
      <c r="AV336" s="9">
        <v>1.5350720206975033</v>
      </c>
      <c r="AW336" s="9">
        <v>9.1552466025876793</v>
      </c>
      <c r="AX336" s="21">
        <v>28.815300000000001</v>
      </c>
      <c r="AY336" s="21">
        <v>1.5350720206975033</v>
      </c>
      <c r="AZ336" s="21">
        <v>9.1552466025876793</v>
      </c>
      <c r="BA336" s="21">
        <v>15.142099999999999</v>
      </c>
      <c r="BB336" s="21">
        <v>5.5110000000000001</v>
      </c>
      <c r="BC336" s="9">
        <v>1959.5</v>
      </c>
      <c r="BD336" s="9">
        <v>1814.05</v>
      </c>
      <c r="BE336" s="29">
        <v>7.9918251192980865</v>
      </c>
      <c r="BF336" s="7">
        <v>412.67960096090417</v>
      </c>
      <c r="BG336" s="7">
        <v>15.876260545881387</v>
      </c>
      <c r="BH336" s="7">
        <v>1691.5682433371887</v>
      </c>
      <c r="BI336" s="7">
        <v>106.6054961169296</v>
      </c>
      <c r="BJ336" s="2">
        <v>2.640156525532896</v>
      </c>
      <c r="BK336" s="2">
        <v>1.6700132524626978</v>
      </c>
      <c r="BL336" s="7">
        <v>13.214215745387358</v>
      </c>
      <c r="BM336" s="2">
        <v>1021.2053797449612</v>
      </c>
    </row>
    <row r="337" spans="1:65" x14ac:dyDescent="0.25">
      <c r="A337" s="1">
        <v>4594</v>
      </c>
      <c r="B337" s="55" t="s">
        <v>515</v>
      </c>
      <c r="C337" s="56">
        <v>42194</v>
      </c>
      <c r="D337" s="23" t="s">
        <v>185</v>
      </c>
      <c r="E337" s="23">
        <v>-123.10558</v>
      </c>
      <c r="F337" s="23">
        <v>47.430799999999998</v>
      </c>
      <c r="G337" s="54">
        <v>12</v>
      </c>
      <c r="H337" s="54">
        <v>12</v>
      </c>
      <c r="I337" s="54" t="str">
        <f t="shared" si="15"/>
        <v>12_12</v>
      </c>
      <c r="J337" s="23">
        <v>2.4620000000000002</v>
      </c>
      <c r="K337" s="23">
        <v>2.4420000000000002</v>
      </c>
      <c r="L337" s="23">
        <v>20.895099999999999</v>
      </c>
      <c r="M337" s="23">
        <v>26.5853</v>
      </c>
      <c r="N337" s="4">
        <v>18.130123778141524</v>
      </c>
      <c r="O337" s="4">
        <v>292.19497269692368</v>
      </c>
      <c r="P337" s="85">
        <v>2</v>
      </c>
      <c r="Q337" s="71">
        <v>4.6029522099785697E-2</v>
      </c>
      <c r="R337" s="71">
        <v>-8.6856957453319427E-4</v>
      </c>
      <c r="S337" s="71">
        <v>1.1896969696972611E-5</v>
      </c>
      <c r="T337" s="71">
        <v>1.5422348708907256</v>
      </c>
      <c r="U337" s="71">
        <v>9.1097621297418616</v>
      </c>
      <c r="V337" s="48"/>
      <c r="W337" s="48">
        <v>1.81</v>
      </c>
      <c r="X337" s="48"/>
      <c r="Y337" s="48">
        <f t="shared" si="16"/>
        <v>1.81</v>
      </c>
      <c r="Z337" s="48">
        <v>0.5</v>
      </c>
      <c r="AA337" s="48"/>
      <c r="AB337" s="48">
        <f t="shared" si="17"/>
        <v>0.5</v>
      </c>
      <c r="AC337" s="26">
        <v>1938</v>
      </c>
      <c r="AD337" s="23">
        <v>1797.6</v>
      </c>
      <c r="AE337" s="23">
        <v>2</v>
      </c>
      <c r="AF337" s="23">
        <v>2</v>
      </c>
      <c r="AG337" s="35">
        <v>42646.638194444444</v>
      </c>
      <c r="AH337" s="24">
        <v>42648.546805555554</v>
      </c>
      <c r="AI337" s="40"/>
      <c r="AJ337" s="30">
        <v>1</v>
      </c>
      <c r="AK337" s="26">
        <v>1936.5</v>
      </c>
      <c r="AL337" s="23">
        <v>1791.1</v>
      </c>
      <c r="AM337" s="23">
        <v>2</v>
      </c>
      <c r="AN337" s="23">
        <v>2</v>
      </c>
      <c r="AO337" s="35">
        <v>42646.648611111108</v>
      </c>
      <c r="AP337" s="24">
        <v>42648.553622685184</v>
      </c>
      <c r="AR337" s="1">
        <v>1</v>
      </c>
      <c r="AS337" s="9">
        <v>4.5222775172715356E-2</v>
      </c>
      <c r="AT337" s="9">
        <v>-8.533463916011101E-4</v>
      </c>
      <c r="AU337" s="9">
        <v>1.1688454741642967E-5</v>
      </c>
      <c r="AV337" s="9">
        <v>1.5152045393523148</v>
      </c>
      <c r="AW337" s="9">
        <v>8.9500978041253845</v>
      </c>
      <c r="AX337" s="21">
        <v>26.5853</v>
      </c>
      <c r="AY337" s="21">
        <v>1.5152045393523148</v>
      </c>
      <c r="AZ337" s="21">
        <v>8.9500978041253845</v>
      </c>
      <c r="BA337" s="21">
        <v>20.895099999999999</v>
      </c>
      <c r="BB337" s="21">
        <v>2.4620000000000002</v>
      </c>
      <c r="BC337" s="9">
        <v>1937.25</v>
      </c>
      <c r="BD337" s="9">
        <v>1794.35</v>
      </c>
      <c r="BE337" s="29">
        <v>7.93382654846687</v>
      </c>
      <c r="BF337" s="7">
        <v>491.33184830732489</v>
      </c>
      <c r="BG337" s="7">
        <v>16.20024353022443</v>
      </c>
      <c r="BH337" s="7">
        <v>1670.2607844557544</v>
      </c>
      <c r="BI337" s="7">
        <v>107.88897201402096</v>
      </c>
      <c r="BJ337" s="2">
        <v>2.740972394065516</v>
      </c>
      <c r="BK337" s="2">
        <v>1.7423118846526928</v>
      </c>
      <c r="BL337" s="7">
        <v>13.202917927702288</v>
      </c>
      <c r="BM337" s="2">
        <v>1018.1409704531919</v>
      </c>
    </row>
    <row r="338" spans="1:65" x14ac:dyDescent="0.25">
      <c r="A338" s="1">
        <v>4602</v>
      </c>
      <c r="B338" s="55" t="s">
        <v>515</v>
      </c>
      <c r="C338" s="56">
        <v>42194</v>
      </c>
      <c r="D338" s="23" t="s">
        <v>186</v>
      </c>
      <c r="E338" s="23">
        <v>-123.02209999999999</v>
      </c>
      <c r="F338" s="23">
        <v>47.357100000000003</v>
      </c>
      <c r="G338" s="54">
        <v>402</v>
      </c>
      <c r="H338" s="54">
        <v>1</v>
      </c>
      <c r="I338" s="54" t="str">
        <f t="shared" si="15"/>
        <v>402_1</v>
      </c>
      <c r="J338" s="23">
        <v>44.463999999999999</v>
      </c>
      <c r="K338" s="23">
        <v>44.088000000000001</v>
      </c>
      <c r="L338" s="23">
        <v>10.484400000000001</v>
      </c>
      <c r="M338" s="23">
        <v>29.676100000000002</v>
      </c>
      <c r="N338" s="4">
        <v>22.720112290377642</v>
      </c>
      <c r="O338" s="4">
        <v>18.964850216021077</v>
      </c>
      <c r="P338" s="85">
        <v>2</v>
      </c>
      <c r="Q338" s="71">
        <v>27.43098923183349</v>
      </c>
      <c r="R338" s="71">
        <v>0.28946249341903885</v>
      </c>
      <c r="S338" s="71">
        <v>2.6203871939393943</v>
      </c>
      <c r="T338" s="71">
        <v>5.2204394199265387</v>
      </c>
      <c r="U338" s="71">
        <v>87.080212360044882</v>
      </c>
      <c r="V338" s="48"/>
      <c r="W338" s="48">
        <v>0.54</v>
      </c>
      <c r="X338" s="48"/>
      <c r="Y338" s="48">
        <f t="shared" si="16"/>
        <v>0.54</v>
      </c>
      <c r="Z338" s="48">
        <v>0.66</v>
      </c>
      <c r="AA338" s="48"/>
      <c r="AB338" s="48">
        <f t="shared" si="17"/>
        <v>0.66</v>
      </c>
      <c r="AC338" s="26">
        <v>2072.1999999999998</v>
      </c>
      <c r="AD338" s="23">
        <v>2198.6</v>
      </c>
      <c r="AE338" s="23">
        <v>2</v>
      </c>
      <c r="AF338" s="23">
        <v>2</v>
      </c>
      <c r="AG338" s="35">
        <v>42646.581944444442</v>
      </c>
      <c r="AH338" s="24">
        <v>42648.564687500002</v>
      </c>
      <c r="AI338" s="40"/>
      <c r="AJ338" s="1">
        <v>1</v>
      </c>
      <c r="AS338" s="9">
        <v>26.888391308661273</v>
      </c>
      <c r="AT338" s="9">
        <v>0.28373678858068935</v>
      </c>
      <c r="AU338" s="9">
        <v>2.5685546975856508</v>
      </c>
      <c r="AV338" s="9">
        <v>5.1171766624897304</v>
      </c>
      <c r="AW338" s="9">
        <v>85.357724629958824</v>
      </c>
      <c r="AX338" s="21">
        <v>29.676100000000002</v>
      </c>
      <c r="AY338" s="21">
        <v>5.1171766624897304</v>
      </c>
      <c r="AZ338" s="21">
        <v>85.357724629958824</v>
      </c>
      <c r="BA338" s="21">
        <v>10.484400000000001</v>
      </c>
      <c r="BB338" s="21">
        <v>44.463999999999999</v>
      </c>
      <c r="BC338" s="9">
        <v>2072.1999999999998</v>
      </c>
      <c r="BD338" s="9">
        <v>2198.6</v>
      </c>
      <c r="BE338" s="29">
        <v>7.1282552613621695</v>
      </c>
      <c r="BF338" s="7">
        <v>3467.3401937018393</v>
      </c>
      <c r="BG338" s="7">
        <v>153.79571632169916</v>
      </c>
      <c r="BH338" s="7">
        <v>2029.817096750596</v>
      </c>
      <c r="BI338" s="7">
        <v>14.98718692770462</v>
      </c>
      <c r="BJ338" s="2">
        <v>0.36511511883804842</v>
      </c>
      <c r="BK338" s="2">
        <v>0.22963100901780775</v>
      </c>
      <c r="BL338" s="7">
        <v>12.469158975344726</v>
      </c>
      <c r="BM338" s="2">
        <v>1022.9224182537603</v>
      </c>
    </row>
    <row r="339" spans="1:65" x14ac:dyDescent="0.25">
      <c r="A339" s="1">
        <v>4603</v>
      </c>
      <c r="B339" s="55" t="s">
        <v>515</v>
      </c>
      <c r="C339" s="56">
        <v>42194</v>
      </c>
      <c r="D339" s="23" t="s">
        <v>187</v>
      </c>
      <c r="E339" s="23">
        <v>-123.0217</v>
      </c>
      <c r="F339" s="23">
        <v>47.357399999999998</v>
      </c>
      <c r="G339" s="54">
        <v>402</v>
      </c>
      <c r="H339" s="54">
        <v>3</v>
      </c>
      <c r="I339" s="54" t="str">
        <f t="shared" si="15"/>
        <v>402_3</v>
      </c>
      <c r="J339" s="23">
        <v>30.600999999999999</v>
      </c>
      <c r="K339" s="23">
        <v>30.344000000000001</v>
      </c>
      <c r="L339" s="23">
        <v>10.5337</v>
      </c>
      <c r="M339" s="23">
        <v>29.6555</v>
      </c>
      <c r="N339" s="4">
        <v>22.695947539902363</v>
      </c>
      <c r="O339" s="4">
        <v>19.305794680595636</v>
      </c>
      <c r="P339" s="85">
        <v>2</v>
      </c>
      <c r="Q339" s="71">
        <v>26.847207494490355</v>
      </c>
      <c r="R339" s="71">
        <v>0.27478496914600553</v>
      </c>
      <c r="S339" s="71">
        <v>3.2625128636363643</v>
      </c>
      <c r="T339" s="71">
        <v>5.2338545173553719</v>
      </c>
      <c r="U339" s="71">
        <v>93.88516447676767</v>
      </c>
      <c r="V339" s="48"/>
      <c r="W339" s="48">
        <v>0.57999999999999996</v>
      </c>
      <c r="X339" s="48"/>
      <c r="Y339" s="48">
        <f t="shared" si="16"/>
        <v>0.57999999999999996</v>
      </c>
      <c r="Z339" s="48">
        <v>0.7</v>
      </c>
      <c r="AA339" s="48"/>
      <c r="AB339" s="48">
        <f t="shared" si="17"/>
        <v>0.7</v>
      </c>
      <c r="AC339" s="26">
        <v>2073.6</v>
      </c>
      <c r="AD339" s="23">
        <v>2187.6</v>
      </c>
      <c r="AE339" s="23">
        <v>2</v>
      </c>
      <c r="AF339" s="23">
        <v>2</v>
      </c>
      <c r="AG339" s="35">
        <v>42646.593055555553</v>
      </c>
      <c r="AH339" s="24">
        <v>42648.572094907409</v>
      </c>
      <c r="AI339" s="40"/>
      <c r="AJ339" s="1">
        <v>1</v>
      </c>
      <c r="AS339" s="9">
        <v>26.316559704019863</v>
      </c>
      <c r="AT339" s="9">
        <v>0.2693537138930428</v>
      </c>
      <c r="AU339" s="9">
        <v>3.1980277493902927</v>
      </c>
      <c r="AV339" s="9">
        <v>5.1304049002639625</v>
      </c>
      <c r="AW339" s="9">
        <v>92.029479668663143</v>
      </c>
      <c r="AX339" s="21">
        <v>29.6555</v>
      </c>
      <c r="AY339" s="21">
        <v>5.1304049002639625</v>
      </c>
      <c r="AZ339" s="21">
        <v>92.029479668663143</v>
      </c>
      <c r="BA339" s="21">
        <v>10.5337</v>
      </c>
      <c r="BB339" s="21">
        <v>30.600999999999999</v>
      </c>
      <c r="BC339" s="9">
        <v>2073.6</v>
      </c>
      <c r="BD339" s="9">
        <v>2187.6</v>
      </c>
      <c r="BE339" s="29">
        <v>7.1593353568284561</v>
      </c>
      <c r="BF339" s="7">
        <v>3231.7169886648021</v>
      </c>
      <c r="BG339" s="7">
        <v>143.12949804248348</v>
      </c>
      <c r="BH339" s="7">
        <v>2028.3755884270872</v>
      </c>
      <c r="BI339" s="7">
        <v>16.094913530428904</v>
      </c>
      <c r="BJ339" s="2">
        <v>0.3931545185527105</v>
      </c>
      <c r="BK339" s="2">
        <v>0.24723008133689764</v>
      </c>
      <c r="BL339" s="7">
        <v>13.084622215920342</v>
      </c>
      <c r="BM339" s="2">
        <v>1022.8351735548838</v>
      </c>
    </row>
    <row r="340" spans="1:65" x14ac:dyDescent="0.25">
      <c r="A340" s="1">
        <v>4604</v>
      </c>
      <c r="B340" s="55" t="s">
        <v>515</v>
      </c>
      <c r="C340" s="56">
        <v>42194</v>
      </c>
      <c r="D340" s="23" t="s">
        <v>188</v>
      </c>
      <c r="E340" s="23">
        <v>-123.02112</v>
      </c>
      <c r="F340" s="23">
        <v>47.357640000000004</v>
      </c>
      <c r="G340" s="54">
        <v>402</v>
      </c>
      <c r="H340" s="54">
        <v>5</v>
      </c>
      <c r="I340" s="54" t="str">
        <f t="shared" si="15"/>
        <v>402_5</v>
      </c>
      <c r="J340" s="23">
        <v>20.428000000000001</v>
      </c>
      <c r="K340" s="23">
        <v>20.256</v>
      </c>
      <c r="L340" s="23">
        <v>10.914</v>
      </c>
      <c r="M340" s="23">
        <v>29.554600000000001</v>
      </c>
      <c r="N340" s="4">
        <v>22.553926225319287</v>
      </c>
      <c r="O340" s="4">
        <v>45.351778745939846</v>
      </c>
      <c r="P340" s="85">
        <v>2</v>
      </c>
      <c r="Q340" s="71">
        <v>22.737760085185183</v>
      </c>
      <c r="R340" s="71">
        <v>0.23207547037037035</v>
      </c>
      <c r="S340" s="71">
        <v>4.0191569333333339</v>
      </c>
      <c r="T340" s="71">
        <v>4.8280887777777775</v>
      </c>
      <c r="U340" s="71">
        <v>90.224094232098764</v>
      </c>
      <c r="V340" s="48"/>
      <c r="W340" s="48">
        <v>2.02</v>
      </c>
      <c r="X340" s="48"/>
      <c r="Y340" s="48">
        <f t="shared" si="16"/>
        <v>2.02</v>
      </c>
      <c r="Z340" s="48">
        <v>1.71</v>
      </c>
      <c r="AA340" s="48"/>
      <c r="AB340" s="48">
        <f t="shared" si="17"/>
        <v>1.71</v>
      </c>
      <c r="AC340" s="26">
        <v>2074.3000000000002</v>
      </c>
      <c r="AD340" s="23">
        <v>2171.1</v>
      </c>
      <c r="AE340" s="23">
        <v>2</v>
      </c>
      <c r="AF340" s="23">
        <v>2</v>
      </c>
      <c r="AG340" s="35">
        <v>42646.603472222225</v>
      </c>
      <c r="AH340" s="24">
        <v>42648.579131944447</v>
      </c>
      <c r="AI340" s="40"/>
      <c r="AJ340" s="1">
        <v>1</v>
      </c>
      <c r="AS340" s="9">
        <v>22.290007911691479</v>
      </c>
      <c r="AT340" s="9">
        <v>0.22750543814716065</v>
      </c>
      <c r="AU340" s="9">
        <v>3.9400116593146843</v>
      </c>
      <c r="AV340" s="9">
        <v>4.7330140106955492</v>
      </c>
      <c r="AW340" s="9">
        <v>88.447400567350115</v>
      </c>
      <c r="AX340" s="21">
        <v>29.554600000000001</v>
      </c>
      <c r="AY340" s="21">
        <v>4.7330140106955492</v>
      </c>
      <c r="AZ340" s="21">
        <v>88.447400567350115</v>
      </c>
      <c r="BA340" s="21">
        <v>10.914</v>
      </c>
      <c r="BB340" s="21">
        <v>20.428000000000001</v>
      </c>
      <c r="BC340" s="9">
        <v>2074.3000000000002</v>
      </c>
      <c r="BD340" s="9">
        <v>2171.1</v>
      </c>
      <c r="BE340" s="29">
        <v>7.2025953266734088</v>
      </c>
      <c r="BF340" s="7">
        <v>2932.9760049956321</v>
      </c>
      <c r="BG340" s="7">
        <v>128.36589089351597</v>
      </c>
      <c r="BH340" s="7">
        <v>2024.7776776576525</v>
      </c>
      <c r="BI340" s="7">
        <v>17.956431448831669</v>
      </c>
      <c r="BJ340" s="2">
        <v>0.43979791055220796</v>
      </c>
      <c r="BK340" s="2">
        <v>0.27662403143096104</v>
      </c>
      <c r="BL340" s="7">
        <v>14.017156380509846</v>
      </c>
      <c r="BM340" s="2">
        <v>1022.646741281394</v>
      </c>
    </row>
    <row r="341" spans="1:65" x14ac:dyDescent="0.25">
      <c r="A341" s="1">
        <v>4605</v>
      </c>
      <c r="B341" s="55" t="s">
        <v>515</v>
      </c>
      <c r="C341" s="56">
        <v>42194</v>
      </c>
      <c r="D341" s="23" t="s">
        <v>189</v>
      </c>
      <c r="E341" s="23">
        <v>-123.02048000000001</v>
      </c>
      <c r="F341" s="23">
        <v>47.357999999999997</v>
      </c>
      <c r="G341" s="54">
        <v>402</v>
      </c>
      <c r="H341" s="54">
        <v>7</v>
      </c>
      <c r="I341" s="54" t="str">
        <f t="shared" si="15"/>
        <v>402_7</v>
      </c>
      <c r="J341" s="23">
        <v>10.617000000000001</v>
      </c>
      <c r="K341" s="23">
        <v>10.529</v>
      </c>
      <c r="L341" s="23">
        <v>12.386900000000001</v>
      </c>
      <c r="M341" s="23">
        <v>29.274000000000001</v>
      </c>
      <c r="N341" s="4">
        <v>22.076600714083952</v>
      </c>
      <c r="O341" s="4">
        <v>202.89820247964445</v>
      </c>
      <c r="P341" s="85">
        <v>2</v>
      </c>
      <c r="Q341" s="71">
        <v>8.277062025130089</v>
      </c>
      <c r="R341" s="71">
        <v>9.0742575880012222E-2</v>
      </c>
      <c r="S341" s="71">
        <v>0.23751110303030304</v>
      </c>
      <c r="T341" s="71">
        <v>2.8064782648301194</v>
      </c>
      <c r="U341" s="71">
        <v>68.915266312906851</v>
      </c>
      <c r="V341" s="48"/>
      <c r="W341" s="48">
        <v>2.82</v>
      </c>
      <c r="X341" s="48"/>
      <c r="Y341" s="48">
        <f t="shared" si="16"/>
        <v>2.82</v>
      </c>
      <c r="Z341" s="48">
        <v>1.59</v>
      </c>
      <c r="AA341" s="48"/>
      <c r="AB341" s="48">
        <f t="shared" si="17"/>
        <v>1.59</v>
      </c>
      <c r="AC341" s="23">
        <v>2070.1</v>
      </c>
      <c r="AD341" s="23">
        <v>2073.8000000000002</v>
      </c>
      <c r="AE341" s="23">
        <v>2</v>
      </c>
      <c r="AF341" s="23">
        <v>2</v>
      </c>
      <c r="AG341" s="35">
        <v>42646.614583333336</v>
      </c>
      <c r="AH341" s="24">
        <v>42648.586041666669</v>
      </c>
      <c r="AI341" s="40"/>
      <c r="AJ341" s="1">
        <v>1</v>
      </c>
      <c r="AS341" s="9">
        <v>8.1157614130706754</v>
      </c>
      <c r="AT341" s="9">
        <v>8.8974214958606204E-2</v>
      </c>
      <c r="AU341" s="9">
        <v>0.23288256621695322</v>
      </c>
      <c r="AV341" s="9">
        <v>2.7517865565314343</v>
      </c>
      <c r="AW341" s="9">
        <v>67.572268688537278</v>
      </c>
      <c r="AX341" s="21">
        <v>29.274000000000001</v>
      </c>
      <c r="AY341" s="21">
        <v>2.7517865565314343</v>
      </c>
      <c r="AZ341" s="21">
        <v>67.572268688537278</v>
      </c>
      <c r="BA341" s="21">
        <v>12.386900000000001</v>
      </c>
      <c r="BB341" s="21">
        <v>10.617000000000001</v>
      </c>
      <c r="BC341" s="9">
        <v>2070.1</v>
      </c>
      <c r="BD341" s="9">
        <v>2073.8000000000002</v>
      </c>
      <c r="BE341" s="29">
        <v>7.4997383453039426</v>
      </c>
      <c r="BF341" s="7">
        <v>1463.4154942988127</v>
      </c>
      <c r="BG341" s="7">
        <v>61.177160911176379</v>
      </c>
      <c r="BH341" s="7">
        <v>1976.1205288482795</v>
      </c>
      <c r="BI341" s="7">
        <v>36.502310240544375</v>
      </c>
      <c r="BJ341" s="2">
        <v>0.89806801394372837</v>
      </c>
      <c r="BK341" s="2">
        <v>0.56582094212538003</v>
      </c>
      <c r="BL341" s="7">
        <v>18.594102673852539</v>
      </c>
      <c r="BM341" s="2">
        <v>1022.1245721841981</v>
      </c>
    </row>
    <row r="342" spans="1:65" x14ac:dyDescent="0.25">
      <c r="A342" s="1">
        <v>4606</v>
      </c>
      <c r="B342" s="55" t="s">
        <v>515</v>
      </c>
      <c r="C342" s="56">
        <v>42194</v>
      </c>
      <c r="D342" s="23" t="s">
        <v>190</v>
      </c>
      <c r="E342" s="23">
        <v>-123.01927999999999</v>
      </c>
      <c r="F342" s="23">
        <v>47.358669999999996</v>
      </c>
      <c r="G342" s="54">
        <v>402</v>
      </c>
      <c r="H342" s="54">
        <v>10</v>
      </c>
      <c r="I342" s="54" t="str">
        <f t="shared" si="15"/>
        <v>402_10</v>
      </c>
      <c r="J342" s="23">
        <v>5.12</v>
      </c>
      <c r="K342" s="23">
        <v>5.077</v>
      </c>
      <c r="L342" s="23">
        <v>15.897</v>
      </c>
      <c r="M342" s="23">
        <v>28.420200000000001</v>
      </c>
      <c r="N342" s="4">
        <v>20.716569762374206</v>
      </c>
      <c r="O342" s="4">
        <v>357.77319267373292</v>
      </c>
      <c r="P342" s="85">
        <v>2</v>
      </c>
      <c r="Q342" s="71">
        <v>0.11678275068870511</v>
      </c>
      <c r="R342" s="71">
        <v>-2.6587506887052496E-3</v>
      </c>
      <c r="S342" s="71">
        <v>4.6672727272726027E-5</v>
      </c>
      <c r="T342" s="71">
        <v>2.0380620966942153</v>
      </c>
      <c r="U342" s="71">
        <v>43.815930294949496</v>
      </c>
      <c r="V342" s="48"/>
      <c r="W342" s="48">
        <v>7.93</v>
      </c>
      <c r="X342" s="48"/>
      <c r="Y342" s="48">
        <f t="shared" si="16"/>
        <v>7.93</v>
      </c>
      <c r="Z342" s="48">
        <v>4.0999999999999996</v>
      </c>
      <c r="AA342" s="48"/>
      <c r="AB342" s="48">
        <f t="shared" si="17"/>
        <v>4.0999999999999996</v>
      </c>
      <c r="AC342" s="26">
        <v>2027.4</v>
      </c>
      <c r="AD342" s="23">
        <v>1905.4</v>
      </c>
      <c r="AE342" s="23">
        <v>2</v>
      </c>
      <c r="AF342" s="23">
        <v>2</v>
      </c>
      <c r="AG342" s="35">
        <v>42654.443749999999</v>
      </c>
      <c r="AH342" s="24">
        <v>42657.455370370371</v>
      </c>
      <c r="AI342" s="40"/>
      <c r="AJ342" s="1">
        <v>1</v>
      </c>
      <c r="AS342" s="9">
        <v>0.11457958062463233</v>
      </c>
      <c r="AT342" s="9">
        <v>-2.6085919119112136E-3</v>
      </c>
      <c r="AU342" s="9">
        <v>4.5792220905736945E-5</v>
      </c>
      <c r="AV342" s="9">
        <v>1.9996129475375293</v>
      </c>
      <c r="AW342" s="9">
        <v>42.989318955637472</v>
      </c>
      <c r="AX342" s="21">
        <v>28.420200000000001</v>
      </c>
      <c r="AY342" s="21">
        <v>1.9996129475375293</v>
      </c>
      <c r="AZ342" s="21">
        <v>42.989318955637472</v>
      </c>
      <c r="BA342" s="21">
        <v>15.897</v>
      </c>
      <c r="BB342" s="21">
        <v>5.12</v>
      </c>
      <c r="BC342" s="9">
        <v>2027.4</v>
      </c>
      <c r="BD342" s="9">
        <v>1905.4</v>
      </c>
      <c r="BE342" s="29">
        <v>7.9066695862478991</v>
      </c>
      <c r="BF342" s="7">
        <v>535.56472233605234</v>
      </c>
      <c r="BG342" s="7">
        <v>20.184074427994307</v>
      </c>
      <c r="BH342" s="7">
        <v>1790.7198267415795</v>
      </c>
      <c r="BI342" s="7">
        <v>94.496098830426135</v>
      </c>
      <c r="BJ342" s="2">
        <v>2.3484533351637027</v>
      </c>
      <c r="BK342" s="2">
        <v>1.4858393571725721</v>
      </c>
      <c r="BL342" s="7">
        <v>14.515875317499354</v>
      </c>
      <c r="BM342" s="2">
        <v>1020.7394302055886</v>
      </c>
    </row>
    <row r="343" spans="1:65" x14ac:dyDescent="0.25">
      <c r="A343" s="1">
        <v>4607</v>
      </c>
      <c r="B343" s="55" t="s">
        <v>515</v>
      </c>
      <c r="C343" s="56">
        <v>42194</v>
      </c>
      <c r="D343" s="23" t="s">
        <v>191</v>
      </c>
      <c r="E343" s="23">
        <v>-123.01891999999999</v>
      </c>
      <c r="F343" s="23">
        <v>47.358980000000003</v>
      </c>
      <c r="G343" s="54">
        <v>402</v>
      </c>
      <c r="H343" s="54">
        <v>12</v>
      </c>
      <c r="I343" s="54" t="str">
        <f t="shared" si="15"/>
        <v>402_12</v>
      </c>
      <c r="J343" s="23">
        <v>2.7160000000000002</v>
      </c>
      <c r="K343" s="23">
        <v>2.6930000000000001</v>
      </c>
      <c r="L343" s="23">
        <v>21.823899999999998</v>
      </c>
      <c r="M343" s="23">
        <v>26.0505</v>
      </c>
      <c r="N343" s="4">
        <v>17.481707612818695</v>
      </c>
      <c r="O343" s="4">
        <v>294.25704398151026</v>
      </c>
      <c r="P343" s="85">
        <v>2</v>
      </c>
      <c r="Q343" s="71">
        <v>6.721162448729745E-2</v>
      </c>
      <c r="R343" s="71">
        <v>8.7089947046219644E-3</v>
      </c>
      <c r="S343" s="71">
        <v>4.4842424242417796E-5</v>
      </c>
      <c r="T343" s="71">
        <v>1.6425325006427918</v>
      </c>
      <c r="U343" s="71">
        <v>13.534948844893377</v>
      </c>
      <c r="V343" s="48"/>
      <c r="W343" s="48">
        <v>2.41</v>
      </c>
      <c r="X343" s="48"/>
      <c r="Y343" s="48">
        <f t="shared" si="16"/>
        <v>2.41</v>
      </c>
      <c r="Z343" s="48">
        <v>0.78</v>
      </c>
      <c r="AA343" s="48"/>
      <c r="AB343" s="48">
        <f t="shared" si="17"/>
        <v>0.78</v>
      </c>
      <c r="AC343" s="26">
        <v>1918.7</v>
      </c>
      <c r="AD343" s="23">
        <v>1781.5</v>
      </c>
      <c r="AE343" s="23">
        <v>2</v>
      </c>
      <c r="AF343" s="23">
        <v>2</v>
      </c>
      <c r="AG343" s="35">
        <v>42654.452777777777</v>
      </c>
      <c r="AH343" s="24">
        <v>42657.465543981481</v>
      </c>
      <c r="AI343" s="40"/>
      <c r="AJ343" s="1">
        <v>1</v>
      </c>
      <c r="AS343" s="9">
        <v>6.6059883196717309E-2</v>
      </c>
      <c r="AT343" s="9">
        <v>8.5597569964536019E-3</v>
      </c>
      <c r="AU343" s="9">
        <v>4.4074002530196496E-5</v>
      </c>
      <c r="AV343" s="9">
        <v>1.6143859930030653</v>
      </c>
      <c r="AW343" s="9">
        <v>13.303013378826792</v>
      </c>
      <c r="AX343" s="21">
        <v>26.0505</v>
      </c>
      <c r="AY343" s="21">
        <v>1.6143859930030653</v>
      </c>
      <c r="AZ343" s="21">
        <v>13.303013378826792</v>
      </c>
      <c r="BA343" s="21">
        <v>21.823899999999998</v>
      </c>
      <c r="BB343" s="21">
        <v>2.7160000000000002</v>
      </c>
      <c r="BC343" s="9">
        <v>1918.7</v>
      </c>
      <c r="BD343" s="9">
        <v>1781.5</v>
      </c>
      <c r="BE343" s="29">
        <v>7.9136804017863076</v>
      </c>
      <c r="BF343" s="7">
        <v>516.72317772179838</v>
      </c>
      <c r="BG343" s="7">
        <v>16.658158979134804</v>
      </c>
      <c r="BH343" s="7">
        <v>1660.3832660511912</v>
      </c>
      <c r="BI343" s="7">
        <v>104.45857496967393</v>
      </c>
      <c r="BJ343" s="2">
        <v>2.6699357604856409</v>
      </c>
      <c r="BK343" s="2">
        <v>1.6973214055082533</v>
      </c>
      <c r="BL343" s="7">
        <v>13.382254368719599</v>
      </c>
      <c r="BM343" s="2">
        <v>1017.4936504953642</v>
      </c>
    </row>
    <row r="344" spans="1:65" x14ac:dyDescent="0.25">
      <c r="A344" s="1">
        <v>4670</v>
      </c>
      <c r="B344" s="55" t="s">
        <v>515</v>
      </c>
      <c r="C344" s="56">
        <v>42196</v>
      </c>
      <c r="D344" s="23" t="s">
        <v>192</v>
      </c>
      <c r="E344" s="23">
        <v>-122.70088</v>
      </c>
      <c r="F344" s="23">
        <v>47.277380000000001</v>
      </c>
      <c r="G344" s="54">
        <v>38</v>
      </c>
      <c r="H344" s="54">
        <v>1</v>
      </c>
      <c r="I344" s="54" t="str">
        <f t="shared" si="15"/>
        <v>38_1</v>
      </c>
      <c r="J344" s="23">
        <v>95.388999999999996</v>
      </c>
      <c r="K344" s="23">
        <v>94.572000000000003</v>
      </c>
      <c r="L344" s="23">
        <v>12.9169</v>
      </c>
      <c r="M344" s="23">
        <v>29.513000000000002</v>
      </c>
      <c r="N344" s="4">
        <v>22.162698108179256</v>
      </c>
      <c r="O344" s="4">
        <v>201.62154513312507</v>
      </c>
      <c r="P344" s="85">
        <v>2</v>
      </c>
      <c r="Q344" s="71">
        <v>12.83944041632653</v>
      </c>
      <c r="R344" s="71">
        <v>0.45818138095238098</v>
      </c>
      <c r="S344" s="71">
        <v>9.9600000000000009</v>
      </c>
      <c r="T344" s="71">
        <v>2.3307606476190474</v>
      </c>
      <c r="U344" s="71">
        <v>42.402376300680267</v>
      </c>
      <c r="V344" s="48"/>
      <c r="W344" s="48"/>
      <c r="X344" s="48"/>
      <c r="Y344" s="48" t="str">
        <f t="shared" si="16"/>
        <v/>
      </c>
      <c r="Z344" s="48"/>
      <c r="AA344" s="48"/>
      <c r="AB344" s="48" t="str">
        <f t="shared" si="17"/>
        <v/>
      </c>
      <c r="AC344" s="26">
        <v>2063.8000000000002</v>
      </c>
      <c r="AD344" s="23">
        <v>1995.4</v>
      </c>
      <c r="AE344" s="23">
        <v>2</v>
      </c>
      <c r="AF344" s="23">
        <v>2</v>
      </c>
      <c r="AG344" s="35">
        <v>42654.463194444441</v>
      </c>
      <c r="AH344" s="35">
        <v>42657.478055555555</v>
      </c>
      <c r="AI344" s="40"/>
      <c r="AJ344" s="1">
        <v>1</v>
      </c>
      <c r="AK344" s="26">
        <v>2062.8000000000002</v>
      </c>
      <c r="AL344" s="23">
        <v>1997.3</v>
      </c>
      <c r="AM344" s="23">
        <v>2</v>
      </c>
      <c r="AN344" s="23">
        <v>2</v>
      </c>
      <c r="AO344" s="35">
        <v>42654.472916666666</v>
      </c>
      <c r="AP344" s="35">
        <v>42657.484803240739</v>
      </c>
      <c r="AR344" s="1">
        <v>1</v>
      </c>
      <c r="AS344" s="9">
        <v>12.586994963161084</v>
      </c>
      <c r="AT344" s="9">
        <v>0.44917274797493334</v>
      </c>
      <c r="AU344" s="9">
        <v>9.7641692914957101</v>
      </c>
      <c r="AV344" s="9">
        <v>2.2849338896896141</v>
      </c>
      <c r="AW344" s="9">
        <v>41.568672747143346</v>
      </c>
      <c r="AX344" s="21">
        <v>29.513000000000002</v>
      </c>
      <c r="AY344" s="21">
        <v>2.2849338896896141</v>
      </c>
      <c r="AZ344" s="21">
        <v>41.568672747143346</v>
      </c>
      <c r="BA344" s="21">
        <v>12.9169</v>
      </c>
      <c r="BB344" s="21">
        <v>95.388999999999996</v>
      </c>
      <c r="BC344" s="9">
        <v>2063.3000000000002</v>
      </c>
      <c r="BD344" s="9">
        <v>1996.35</v>
      </c>
      <c r="BE344" s="29">
        <v>7.7507723232489205</v>
      </c>
      <c r="BF344" s="7">
        <v>784.445795671582</v>
      </c>
      <c r="BG344" s="7">
        <v>32.203538229810512</v>
      </c>
      <c r="BH344" s="7">
        <v>1899.5334634387307</v>
      </c>
      <c r="BI344" s="7">
        <v>64.612998331458869</v>
      </c>
      <c r="BJ344" s="2">
        <v>1.5647692215635634</v>
      </c>
      <c r="BK344" s="2">
        <v>0.98864720598082645</v>
      </c>
      <c r="BL344" s="7">
        <v>17.355231543634048</v>
      </c>
      <c r="BM344" s="2">
        <v>1022.5922651569763</v>
      </c>
    </row>
    <row r="345" spans="1:65" x14ac:dyDescent="0.25">
      <c r="A345" s="1">
        <v>4671</v>
      </c>
      <c r="B345" s="55" t="s">
        <v>515</v>
      </c>
      <c r="C345" s="56">
        <v>42196</v>
      </c>
      <c r="D345" s="23" t="s">
        <v>193</v>
      </c>
      <c r="E345" s="23">
        <v>-122.70077999999999</v>
      </c>
      <c r="F345" s="23">
        <v>47.277439999999999</v>
      </c>
      <c r="G345" s="54">
        <v>38</v>
      </c>
      <c r="H345" s="54">
        <v>2</v>
      </c>
      <c r="I345" s="54" t="str">
        <f t="shared" si="15"/>
        <v>38_2</v>
      </c>
      <c r="J345" s="23">
        <v>80.921999999999997</v>
      </c>
      <c r="K345" s="23">
        <v>80.233000000000004</v>
      </c>
      <c r="L345" s="23">
        <v>13.0456</v>
      </c>
      <c r="M345" s="23">
        <v>29.5124</v>
      </c>
      <c r="N345" s="4">
        <v>22.137785270581503</v>
      </c>
      <c r="O345" s="4">
        <v>210.43934780132696</v>
      </c>
      <c r="P345" s="85">
        <v>2</v>
      </c>
      <c r="Q345" s="71">
        <v>12.60484320355253</v>
      </c>
      <c r="R345" s="71">
        <v>0.44742098201058195</v>
      </c>
      <c r="S345" s="71">
        <v>9.16</v>
      </c>
      <c r="T345" s="71">
        <v>2.2368580682539685</v>
      </c>
      <c r="U345" s="71">
        <v>40.397396193424036</v>
      </c>
      <c r="V345" s="48"/>
      <c r="W345" s="48"/>
      <c r="X345" s="48"/>
      <c r="Y345" s="48" t="str">
        <f t="shared" si="16"/>
        <v/>
      </c>
      <c r="Z345" s="48"/>
      <c r="AA345" s="48"/>
      <c r="AB345" s="48" t="str">
        <f t="shared" si="17"/>
        <v/>
      </c>
      <c r="AC345" s="26">
        <v>2057.6999999999998</v>
      </c>
      <c r="AD345" s="23">
        <v>1988.2</v>
      </c>
      <c r="AE345" s="23">
        <v>2</v>
      </c>
      <c r="AF345" s="23">
        <v>2</v>
      </c>
      <c r="AG345" s="35">
        <v>42654.484027777777</v>
      </c>
      <c r="AH345" s="35">
        <v>42657.510034722225</v>
      </c>
      <c r="AI345" s="40"/>
      <c r="AJ345" s="30">
        <v>1</v>
      </c>
      <c r="AK345" s="26">
        <v>2063.5</v>
      </c>
      <c r="AL345" s="23">
        <v>1986.7</v>
      </c>
      <c r="AM345" s="23">
        <v>2</v>
      </c>
      <c r="AN345" s="23">
        <v>2</v>
      </c>
      <c r="AO345" s="35">
        <v>42654.493055555555</v>
      </c>
      <c r="AP345" s="35">
        <v>42657.518287037034</v>
      </c>
      <c r="AR345" s="1">
        <v>1</v>
      </c>
      <c r="AS345" s="9">
        <v>12.357015841629186</v>
      </c>
      <c r="AT345" s="9">
        <v>0.43862411243829064</v>
      </c>
      <c r="AU345" s="9">
        <v>8.9799026676842733</v>
      </c>
      <c r="AV345" s="9">
        <v>2.1928785736184393</v>
      </c>
      <c r="AW345" s="9">
        <v>39.603131642448368</v>
      </c>
      <c r="AX345" s="21">
        <v>29.5124</v>
      </c>
      <c r="AY345" s="21">
        <v>2.1928785736184393</v>
      </c>
      <c r="AZ345" s="21">
        <v>39.603131642448368</v>
      </c>
      <c r="BA345" s="21">
        <v>13.0456</v>
      </c>
      <c r="BB345" s="21">
        <v>80.921999999999997</v>
      </c>
      <c r="BC345" s="9">
        <v>2060.6</v>
      </c>
      <c r="BD345" s="9">
        <v>1987.45</v>
      </c>
      <c r="BE345" s="29">
        <v>7.7715915619913982</v>
      </c>
      <c r="BF345" s="7">
        <v>745.47524031252408</v>
      </c>
      <c r="BG345" s="7">
        <v>30.479983803507469</v>
      </c>
      <c r="BH345" s="7">
        <v>1889.2807449040824</v>
      </c>
      <c r="BI345" s="7">
        <v>67.689271292410183</v>
      </c>
      <c r="BJ345" s="2">
        <v>1.6436941697881682</v>
      </c>
      <c r="BK345" s="2">
        <v>1.038596521683335</v>
      </c>
      <c r="BL345" s="7">
        <v>17.055115285096598</v>
      </c>
      <c r="BM345" s="2">
        <v>1022.502074552355</v>
      </c>
    </row>
    <row r="346" spans="1:65" x14ac:dyDescent="0.25">
      <c r="A346" s="1">
        <v>4672</v>
      </c>
      <c r="B346" s="55" t="s">
        <v>515</v>
      </c>
      <c r="C346" s="56">
        <v>42196</v>
      </c>
      <c r="D346" s="23" t="s">
        <v>194</v>
      </c>
      <c r="E346" s="23">
        <v>-122.70068000000001</v>
      </c>
      <c r="F346" s="23">
        <v>47.277500000000003</v>
      </c>
      <c r="G346" s="54">
        <v>38</v>
      </c>
      <c r="H346" s="54">
        <v>3</v>
      </c>
      <c r="I346" s="54" t="str">
        <f t="shared" si="15"/>
        <v>38_3</v>
      </c>
      <c r="J346" s="23">
        <v>51.07</v>
      </c>
      <c r="K346" s="23">
        <v>50.637999999999998</v>
      </c>
      <c r="L346" s="23">
        <v>13.0997</v>
      </c>
      <c r="M346" s="23">
        <v>29.4359</v>
      </c>
      <c r="N346" s="4">
        <v>22.06833976628468</v>
      </c>
      <c r="O346" s="4">
        <v>216.82206864586021</v>
      </c>
      <c r="P346" s="85">
        <v>2</v>
      </c>
      <c r="Q346" s="71">
        <v>12.358099674074074</v>
      </c>
      <c r="R346" s="71">
        <v>0.44267269629629624</v>
      </c>
      <c r="S346" s="71">
        <v>7.75</v>
      </c>
      <c r="T346" s="71">
        <v>2.0637164888888893</v>
      </c>
      <c r="U346" s="71">
        <v>38.145833822222222</v>
      </c>
      <c r="V346" s="48"/>
      <c r="W346" s="48">
        <v>0.17</v>
      </c>
      <c r="X346" s="48"/>
      <c r="Y346" s="48">
        <f t="shared" si="16"/>
        <v>0.17</v>
      </c>
      <c r="Z346" s="48">
        <v>0.36</v>
      </c>
      <c r="AA346" s="48"/>
      <c r="AB346" s="48">
        <f t="shared" si="17"/>
        <v>0.36</v>
      </c>
      <c r="AC346" s="26">
        <v>2056.6</v>
      </c>
      <c r="AD346" s="23">
        <v>1974.2</v>
      </c>
      <c r="AE346" s="23">
        <v>2</v>
      </c>
      <c r="AF346" s="23">
        <v>2</v>
      </c>
      <c r="AG346" s="35">
        <v>42654.503472222219</v>
      </c>
      <c r="AH346" s="35">
        <v>42657.526539351849</v>
      </c>
      <c r="AI346" s="40"/>
      <c r="AJ346" s="30">
        <v>1</v>
      </c>
      <c r="AK346" s="26">
        <v>2058.1</v>
      </c>
      <c r="AL346" s="23">
        <v>1974</v>
      </c>
      <c r="AM346" s="23">
        <v>2</v>
      </c>
      <c r="AN346" s="23">
        <v>2</v>
      </c>
      <c r="AO346" s="35">
        <v>42654.513194444444</v>
      </c>
      <c r="AP346" s="35">
        <v>42657.556203703702</v>
      </c>
      <c r="AR346" s="1">
        <v>1</v>
      </c>
      <c r="AS346" s="9">
        <v>12.115812038382415</v>
      </c>
      <c r="AT346" s="9">
        <v>0.43399384406176633</v>
      </c>
      <c r="AU346" s="9">
        <v>7.5980568027340301</v>
      </c>
      <c r="AV346" s="9">
        <v>2.0232561428795628</v>
      </c>
      <c r="AW346" s="9">
        <v>37.397962860502894</v>
      </c>
      <c r="AX346" s="21">
        <v>29.4359</v>
      </c>
      <c r="AY346" s="21">
        <v>2.0232561428795628</v>
      </c>
      <c r="AZ346" s="21">
        <v>37.397962860502894</v>
      </c>
      <c r="BA346" s="21">
        <v>13.0997</v>
      </c>
      <c r="BB346" s="21">
        <v>51.07</v>
      </c>
      <c r="BC346" s="9">
        <v>2057.35</v>
      </c>
      <c r="BD346" s="9">
        <v>1974.1</v>
      </c>
      <c r="BE346" s="29">
        <v>7.8081135438248026</v>
      </c>
      <c r="BF346" s="7">
        <v>682.16795606670632</v>
      </c>
      <c r="BG346" s="7">
        <v>27.856198778508912</v>
      </c>
      <c r="BH346" s="7">
        <v>1873.3753673696096</v>
      </c>
      <c r="BI346" s="7">
        <v>72.868433851881392</v>
      </c>
      <c r="BJ346" s="2">
        <v>1.7796459245178977</v>
      </c>
      <c r="BK346" s="2">
        <v>1.1239434040223042</v>
      </c>
      <c r="BL346" s="7">
        <v>16.563608232069399</v>
      </c>
      <c r="BM346" s="2">
        <v>1022.2982918351294</v>
      </c>
    </row>
    <row r="347" spans="1:65" x14ac:dyDescent="0.25">
      <c r="A347" s="1">
        <v>4673</v>
      </c>
      <c r="B347" s="55" t="s">
        <v>515</v>
      </c>
      <c r="C347" s="56">
        <v>42196</v>
      </c>
      <c r="D347" s="23" t="s">
        <v>100</v>
      </c>
      <c r="E347" s="23">
        <v>-122.70064000000001</v>
      </c>
      <c r="F347" s="23">
        <v>47.277540000000002</v>
      </c>
      <c r="G347" s="54">
        <v>38</v>
      </c>
      <c r="H347" s="54">
        <v>4</v>
      </c>
      <c r="I347" s="54" t="str">
        <f t="shared" si="15"/>
        <v>38_4</v>
      </c>
      <c r="J347" s="23">
        <v>30.823</v>
      </c>
      <c r="K347" s="23">
        <v>30.565000000000001</v>
      </c>
      <c r="L347" s="23">
        <v>13.585699999999999</v>
      </c>
      <c r="M347" s="23">
        <v>29.479800000000001</v>
      </c>
      <c r="N347" s="4">
        <v>22.008230065691578</v>
      </c>
      <c r="O347" s="4">
        <v>228.53462636127858</v>
      </c>
      <c r="P347" s="85">
        <v>2</v>
      </c>
      <c r="Q347" s="71">
        <v>11.432839565986393</v>
      </c>
      <c r="R347" s="71">
        <v>0.37968842380952378</v>
      </c>
      <c r="S347" s="71">
        <v>6.53</v>
      </c>
      <c r="T347" s="71">
        <v>2.0212110095238094</v>
      </c>
      <c r="U347" s="71">
        <v>36.648613877551014</v>
      </c>
      <c r="V347" s="48"/>
      <c r="W347" s="48">
        <v>0.39</v>
      </c>
      <c r="X347" s="48"/>
      <c r="Y347" s="48">
        <f t="shared" si="16"/>
        <v>0.39</v>
      </c>
      <c r="Z347" s="48">
        <v>0.39</v>
      </c>
      <c r="AA347" s="48"/>
      <c r="AB347" s="48">
        <f t="shared" si="17"/>
        <v>0.39</v>
      </c>
      <c r="AC347" s="26">
        <v>2059</v>
      </c>
      <c r="AD347" s="23">
        <v>1965.5</v>
      </c>
      <c r="AE347" s="23">
        <v>2</v>
      </c>
      <c r="AF347" s="23">
        <v>2</v>
      </c>
      <c r="AG347" s="35">
        <v>42654.524305555555</v>
      </c>
      <c r="AH347" s="35">
        <v>42657.542222222219</v>
      </c>
      <c r="AI347" s="40"/>
      <c r="AJ347" s="30">
        <v>1</v>
      </c>
      <c r="AK347" s="26">
        <v>2057.1999999999998</v>
      </c>
      <c r="AL347" s="23">
        <v>1961.9</v>
      </c>
      <c r="AM347" s="23">
        <v>2</v>
      </c>
      <c r="AN347" s="23">
        <v>2</v>
      </c>
      <c r="AO347" s="35">
        <v>42654.535416666666</v>
      </c>
      <c r="AP347" s="35">
        <v>42657.549247685187</v>
      </c>
      <c r="AR347" s="1">
        <v>1</v>
      </c>
      <c r="AS347" s="9">
        <v>11.208326697084114</v>
      </c>
      <c r="AT347" s="9">
        <v>0.37223227638206657</v>
      </c>
      <c r="AU347" s="9">
        <v>6.4017668497427751</v>
      </c>
      <c r="AV347" s="9">
        <v>1.9815193931247552</v>
      </c>
      <c r="AW347" s="9">
        <v>35.928925177692051</v>
      </c>
      <c r="AX347" s="21">
        <v>29.479800000000001</v>
      </c>
      <c r="AY347" s="21">
        <v>1.9815193931247552</v>
      </c>
      <c r="AZ347" s="21">
        <v>35.928925177692051</v>
      </c>
      <c r="BA347" s="21">
        <v>13.585699999999999</v>
      </c>
      <c r="BB347" s="21">
        <v>30.823</v>
      </c>
      <c r="BC347" s="9">
        <v>2058.1</v>
      </c>
      <c r="BD347" s="9">
        <v>1963.7</v>
      </c>
      <c r="BE347" s="29">
        <v>7.8380015853977412</v>
      </c>
      <c r="BF347" s="7">
        <v>635.34500399022909</v>
      </c>
      <c r="BG347" s="7">
        <v>25.546101712798574</v>
      </c>
      <c r="BH347" s="7">
        <v>1859.2320177329766</v>
      </c>
      <c r="BI347" s="7">
        <v>78.921880554225027</v>
      </c>
      <c r="BJ347" s="2">
        <v>1.9348514674021482</v>
      </c>
      <c r="BK347" s="2">
        <v>1.2230331738381857</v>
      </c>
      <c r="BL347" s="7">
        <v>15.981996769674074</v>
      </c>
      <c r="BM347" s="2">
        <v>1022.1467765702675</v>
      </c>
    </row>
    <row r="348" spans="1:65" x14ac:dyDescent="0.25">
      <c r="A348" s="1">
        <v>4674</v>
      </c>
      <c r="B348" s="55" t="s">
        <v>515</v>
      </c>
      <c r="C348" s="56">
        <v>42196</v>
      </c>
      <c r="D348" s="23" t="s">
        <v>195</v>
      </c>
      <c r="E348" s="23">
        <v>-122.70062</v>
      </c>
      <c r="F348" s="23">
        <v>47.2776</v>
      </c>
      <c r="G348" s="54">
        <v>38</v>
      </c>
      <c r="H348" s="54">
        <v>5</v>
      </c>
      <c r="I348" s="54" t="str">
        <f t="shared" si="15"/>
        <v>38_5</v>
      </c>
      <c r="J348" s="23">
        <v>20.956</v>
      </c>
      <c r="K348" s="23">
        <v>20.780999999999999</v>
      </c>
      <c r="L348" s="23">
        <v>13.8942</v>
      </c>
      <c r="M348" s="23">
        <v>29.4467</v>
      </c>
      <c r="N348" s="4">
        <v>21.921804471555674</v>
      </c>
      <c r="O348" s="4">
        <v>239.91695031776422</v>
      </c>
      <c r="P348" s="85">
        <v>2</v>
      </c>
      <c r="Q348" s="71">
        <v>10.430587125321239</v>
      </c>
      <c r="R348" s="71">
        <v>0.35620259788359793</v>
      </c>
      <c r="S348" s="71">
        <v>5.5561505999999996</v>
      </c>
      <c r="T348" s="71">
        <v>1.9001593301587303</v>
      </c>
      <c r="U348" s="71">
        <v>34.967565068934242</v>
      </c>
      <c r="V348" s="48"/>
      <c r="W348" s="48">
        <v>1.03</v>
      </c>
      <c r="X348" s="48"/>
      <c r="Y348" s="48">
        <f t="shared" si="16"/>
        <v>1.03</v>
      </c>
      <c r="Z348" s="48">
        <v>0.81</v>
      </c>
      <c r="AA348" s="48"/>
      <c r="AB348" s="48">
        <f t="shared" si="17"/>
        <v>0.81</v>
      </c>
      <c r="AC348" s="26">
        <v>2062.5</v>
      </c>
      <c r="AD348" s="23">
        <v>1960.5</v>
      </c>
      <c r="AE348" s="23">
        <v>2</v>
      </c>
      <c r="AF348" s="23">
        <v>2</v>
      </c>
      <c r="AG348" s="35">
        <v>42654.54583333333</v>
      </c>
      <c r="AH348" s="35">
        <v>42664.519733796296</v>
      </c>
      <c r="AI348" s="40"/>
      <c r="AJ348" s="30">
        <v>1</v>
      </c>
      <c r="AK348" s="26">
        <v>2062.5</v>
      </c>
      <c r="AL348" s="23">
        <v>1956.4</v>
      </c>
      <c r="AM348" s="23">
        <v>2</v>
      </c>
      <c r="AN348" s="23">
        <v>2</v>
      </c>
      <c r="AO348" s="35">
        <v>42654.554861111108</v>
      </c>
      <c r="AP348" s="35">
        <v>42664.511157407411</v>
      </c>
      <c r="AR348" s="1">
        <v>1</v>
      </c>
      <c r="AS348" s="9">
        <v>10.226007445058954</v>
      </c>
      <c r="AT348" s="9">
        <v>0.34921624009682306</v>
      </c>
      <c r="AU348" s="9">
        <v>5.447175381291772</v>
      </c>
      <c r="AV348" s="9">
        <v>1.8628906717849765</v>
      </c>
      <c r="AW348" s="9">
        <v>34.281730878068124</v>
      </c>
      <c r="AX348" s="21">
        <v>29.4467</v>
      </c>
      <c r="AY348" s="21">
        <v>1.8628906717849765</v>
      </c>
      <c r="AZ348" s="21">
        <v>34.281730878068124</v>
      </c>
      <c r="BA348" s="21">
        <v>13.8942</v>
      </c>
      <c r="BB348" s="21">
        <v>20.956</v>
      </c>
      <c r="BC348" s="9">
        <v>2062.5</v>
      </c>
      <c r="BD348" s="9">
        <v>1958.45</v>
      </c>
      <c r="BE348" s="29">
        <v>7.8649398854034729</v>
      </c>
      <c r="BF348" s="7">
        <v>596.25429508538002</v>
      </c>
      <c r="BG348" s="7">
        <v>23.749892515127687</v>
      </c>
      <c r="BH348" s="7">
        <v>1850.2600621790932</v>
      </c>
      <c r="BI348" s="7">
        <v>84.440045305779037</v>
      </c>
      <c r="BJ348" s="2">
        <v>2.074785336125105</v>
      </c>
      <c r="BK348" s="2">
        <v>1.3120121263839346</v>
      </c>
      <c r="BL348" s="7">
        <v>15.50444773316552</v>
      </c>
      <c r="BM348" s="2">
        <v>1022.0159035103623</v>
      </c>
    </row>
    <row r="349" spans="1:65" x14ac:dyDescent="0.25">
      <c r="A349" s="1">
        <v>4675</v>
      </c>
      <c r="B349" s="55" t="s">
        <v>515</v>
      </c>
      <c r="C349" s="56">
        <v>42196</v>
      </c>
      <c r="D349" s="23" t="s">
        <v>196</v>
      </c>
      <c r="E349" s="23">
        <v>-122.70059999999999</v>
      </c>
      <c r="F349" s="23">
        <v>47.277659999999997</v>
      </c>
      <c r="G349" s="54">
        <v>38</v>
      </c>
      <c r="H349" s="54">
        <v>7</v>
      </c>
      <c r="I349" s="54" t="str">
        <f t="shared" si="15"/>
        <v>38_7</v>
      </c>
      <c r="J349" s="23">
        <v>9.9120000000000008</v>
      </c>
      <c r="K349" s="23">
        <v>9.8290000000000006</v>
      </c>
      <c r="L349" s="23">
        <v>14.1479</v>
      </c>
      <c r="M349" s="23">
        <v>29.399000000000001</v>
      </c>
      <c r="N349" s="4">
        <v>21.83427945235519</v>
      </c>
      <c r="O349" s="4">
        <v>246.62004067249802</v>
      </c>
      <c r="P349" s="85">
        <v>2</v>
      </c>
      <c r="Q349" s="71">
        <v>9.6717440774754344</v>
      </c>
      <c r="R349" s="71">
        <v>0.34088168518518519</v>
      </c>
      <c r="S349" s="71">
        <v>4.7285130666666664</v>
      </c>
      <c r="T349" s="71">
        <v>1.8176013507936508</v>
      </c>
      <c r="U349" s="71">
        <v>33.68310568526077</v>
      </c>
      <c r="V349" s="48"/>
      <c r="W349" s="48">
        <v>1.1499999999999999</v>
      </c>
      <c r="X349" s="48"/>
      <c r="Y349" s="48">
        <f t="shared" si="16"/>
        <v>1.1499999999999999</v>
      </c>
      <c r="Z349" s="48">
        <v>0.98</v>
      </c>
      <c r="AA349" s="48"/>
      <c r="AB349" s="48">
        <f t="shared" si="17"/>
        <v>0.98</v>
      </c>
      <c r="AC349" s="26">
        <v>2056.1</v>
      </c>
      <c r="AD349" s="23">
        <v>1943.1</v>
      </c>
      <c r="AE349" s="23">
        <v>2</v>
      </c>
      <c r="AF349" s="23">
        <v>2</v>
      </c>
      <c r="AG349" s="35">
        <v>42654.565972222219</v>
      </c>
      <c r="AH349" s="35">
        <v>42664.52784722222</v>
      </c>
      <c r="AI349" s="40"/>
      <c r="AJ349" s="30">
        <v>1</v>
      </c>
      <c r="AK349" s="26">
        <v>2052</v>
      </c>
      <c r="AL349" s="23">
        <v>1946.6</v>
      </c>
      <c r="AM349" s="23">
        <v>2</v>
      </c>
      <c r="AN349" s="23">
        <v>2</v>
      </c>
      <c r="AO349" s="35">
        <v>42654.576388888891</v>
      </c>
      <c r="AP349" s="35">
        <v>42664.536990740744</v>
      </c>
      <c r="AR349" s="1">
        <v>1</v>
      </c>
      <c r="AS349" s="9">
        <v>9.4823838832644221</v>
      </c>
      <c r="AT349" s="9">
        <v>0.33420766428548276</v>
      </c>
      <c r="AU349" s="9">
        <v>4.6359349188723513</v>
      </c>
      <c r="AV349" s="9">
        <v>1.7820150757612034</v>
      </c>
      <c r="AW349" s="9">
        <v>33.02363419975638</v>
      </c>
      <c r="AX349" s="21">
        <v>29.399000000000001</v>
      </c>
      <c r="AY349" s="21">
        <v>1.7820150757612034</v>
      </c>
      <c r="AZ349" s="21">
        <v>33.02363419975638</v>
      </c>
      <c r="BA349" s="21">
        <v>14.1479</v>
      </c>
      <c r="BB349" s="21">
        <v>9.9120000000000008</v>
      </c>
      <c r="BC349" s="9">
        <v>2054.0500000000002</v>
      </c>
      <c r="BD349" s="9">
        <v>1944.85</v>
      </c>
      <c r="BE349" s="29">
        <v>7.8792917620217775</v>
      </c>
      <c r="BF349" s="7">
        <v>573.90312844129824</v>
      </c>
      <c r="BG349" s="7">
        <v>22.686931691874914</v>
      </c>
      <c r="BH349" s="7">
        <v>1834.9307745909744</v>
      </c>
      <c r="BI349" s="7">
        <v>87.232293717150725</v>
      </c>
      <c r="BJ349" s="2">
        <v>2.1486952623987183</v>
      </c>
      <c r="BK349" s="2">
        <v>1.359067182562596</v>
      </c>
      <c r="BL349" s="7">
        <v>15.213986295731354</v>
      </c>
      <c r="BM349" s="2">
        <v>1021.8787531739338</v>
      </c>
    </row>
    <row r="350" spans="1:65" x14ac:dyDescent="0.25">
      <c r="A350" s="1">
        <v>4676</v>
      </c>
      <c r="B350" s="55" t="s">
        <v>515</v>
      </c>
      <c r="C350" s="56">
        <v>42196</v>
      </c>
      <c r="D350" s="23" t="s">
        <v>197</v>
      </c>
      <c r="E350" s="23">
        <v>-122.70059999999999</v>
      </c>
      <c r="F350" s="23">
        <v>47.277720000000002</v>
      </c>
      <c r="G350" s="54">
        <v>38</v>
      </c>
      <c r="H350" s="54">
        <v>9</v>
      </c>
      <c r="I350" s="54" t="str">
        <f t="shared" si="15"/>
        <v>38_9</v>
      </c>
      <c r="J350" s="23">
        <v>4.8890000000000002</v>
      </c>
      <c r="K350" s="23">
        <v>4.8479999999999999</v>
      </c>
      <c r="L350" s="23">
        <v>14.3865</v>
      </c>
      <c r="M350" s="23">
        <v>29.3401</v>
      </c>
      <c r="N350" s="4">
        <v>21.740622133818647</v>
      </c>
      <c r="O350" s="4">
        <v>265.85451004402563</v>
      </c>
      <c r="P350" s="85">
        <v>2</v>
      </c>
      <c r="Q350" s="71">
        <v>8.0343577795918364</v>
      </c>
      <c r="R350" s="71">
        <v>0.3060534857142857</v>
      </c>
      <c r="S350" s="71">
        <v>3.0352939000000001</v>
      </c>
      <c r="T350" s="71">
        <v>1.6161848714285714</v>
      </c>
      <c r="U350" s="71">
        <v>30.274366040816325</v>
      </c>
      <c r="V350" s="48"/>
      <c r="W350" s="48">
        <v>2.3199999999999998</v>
      </c>
      <c r="X350" s="48"/>
      <c r="Y350" s="48">
        <f t="shared" si="16"/>
        <v>2.3199999999999998</v>
      </c>
      <c r="Z350" s="48">
        <v>1.62</v>
      </c>
      <c r="AA350" s="48"/>
      <c r="AB350" s="48">
        <f t="shared" si="17"/>
        <v>1.62</v>
      </c>
      <c r="AC350" s="26">
        <v>2060.3000000000002</v>
      </c>
      <c r="AD350" s="23">
        <v>1933.4</v>
      </c>
      <c r="AE350" s="23">
        <v>2</v>
      </c>
      <c r="AF350" s="23">
        <v>2</v>
      </c>
      <c r="AG350" s="35">
        <v>42654.586111111108</v>
      </c>
      <c r="AH350" s="35">
        <v>42664.562152777777</v>
      </c>
      <c r="AI350" s="40"/>
      <c r="AJ350" s="30">
        <v>1</v>
      </c>
      <c r="AK350" s="26">
        <v>2055.1</v>
      </c>
      <c r="AL350" s="23">
        <v>1931.2</v>
      </c>
      <c r="AM350" s="23">
        <v>2</v>
      </c>
      <c r="AN350" s="23">
        <v>2</v>
      </c>
      <c r="AO350" s="35">
        <v>42654.597222222219</v>
      </c>
      <c r="AP350" s="35">
        <v>42664.553935185184</v>
      </c>
      <c r="AR350" s="1">
        <v>1</v>
      </c>
      <c r="AS350" s="9">
        <v>7.8774001188142311</v>
      </c>
      <c r="AT350" s="9">
        <v>0.30007448396848757</v>
      </c>
      <c r="AU350" s="9">
        <v>2.9759969850024284</v>
      </c>
      <c r="AV350" s="9">
        <v>1.5846113961412323</v>
      </c>
      <c r="AW350" s="9">
        <v>29.682931876985386</v>
      </c>
      <c r="AX350" s="21">
        <v>29.3401</v>
      </c>
      <c r="AY350" s="21">
        <v>1.5846113961412323</v>
      </c>
      <c r="AZ350" s="21">
        <v>29.682931876985386</v>
      </c>
      <c r="BA350" s="21">
        <v>14.3865</v>
      </c>
      <c r="BB350" s="21">
        <v>4.8890000000000002</v>
      </c>
      <c r="BC350" s="9">
        <v>2057.6999999999998</v>
      </c>
      <c r="BD350" s="9">
        <v>1932.3000000000002</v>
      </c>
      <c r="BE350" s="29">
        <v>7.9255443255509253</v>
      </c>
      <c r="BF350" s="7">
        <v>511.74067168917355</v>
      </c>
      <c r="BG350" s="7">
        <v>20.088042747175255</v>
      </c>
      <c r="BH350" s="7">
        <v>1815.4977274837136</v>
      </c>
      <c r="BI350" s="7">
        <v>96.714229769111242</v>
      </c>
      <c r="BJ350" s="2">
        <v>2.3857814738525516</v>
      </c>
      <c r="BK350" s="2">
        <v>1.5093886187139001</v>
      </c>
      <c r="BL350" s="7">
        <v>14.445492421255064</v>
      </c>
      <c r="BM350" s="2">
        <v>1021.7625418833625</v>
      </c>
    </row>
    <row r="351" spans="1:65" x14ac:dyDescent="0.25">
      <c r="A351" s="1">
        <v>4677</v>
      </c>
      <c r="B351" s="55" t="s">
        <v>515</v>
      </c>
      <c r="C351" s="56">
        <v>42196</v>
      </c>
      <c r="D351" s="23" t="s">
        <v>198</v>
      </c>
      <c r="E351" s="23">
        <v>-122.70058</v>
      </c>
      <c r="F351" s="23">
        <v>47.277760000000001</v>
      </c>
      <c r="G351" s="54">
        <v>38</v>
      </c>
      <c r="H351" s="54">
        <v>12</v>
      </c>
      <c r="I351" s="54" t="str">
        <f t="shared" si="15"/>
        <v>38_12</v>
      </c>
      <c r="J351" s="23">
        <v>2.7109999999999999</v>
      </c>
      <c r="K351" s="23">
        <v>2.6890000000000001</v>
      </c>
      <c r="L351" s="23">
        <v>14.646000000000001</v>
      </c>
      <c r="M351" s="23">
        <v>29.265799999999999</v>
      </c>
      <c r="N351" s="4">
        <v>21.630314862732234</v>
      </c>
      <c r="O351" s="4">
        <v>277.9437504877211</v>
      </c>
      <c r="P351" s="85">
        <v>2</v>
      </c>
      <c r="Q351" s="71">
        <v>6.9976004523053659</v>
      </c>
      <c r="R351" s="71">
        <v>0.27661853280423276</v>
      </c>
      <c r="S351" s="71">
        <v>1.7557621333333333</v>
      </c>
      <c r="T351" s="71">
        <v>1.499463192063492</v>
      </c>
      <c r="U351" s="71">
        <v>28.278184556235821</v>
      </c>
      <c r="V351" s="48"/>
      <c r="W351" s="48">
        <v>2.83</v>
      </c>
      <c r="X351" s="48"/>
      <c r="Y351" s="48">
        <f t="shared" si="16"/>
        <v>2.83</v>
      </c>
      <c r="Z351" s="48">
        <v>1.74</v>
      </c>
      <c r="AA351" s="48"/>
      <c r="AB351" s="48">
        <f t="shared" si="17"/>
        <v>1.74</v>
      </c>
      <c r="AC351" s="26">
        <v>2052.6999999999998</v>
      </c>
      <c r="AD351" s="23">
        <v>1920.5</v>
      </c>
      <c r="AE351" s="23">
        <v>2</v>
      </c>
      <c r="AF351" s="23">
        <v>2</v>
      </c>
      <c r="AG351" s="35">
        <v>42654.60833333333</v>
      </c>
      <c r="AH351" s="35">
        <v>42664.569803240738</v>
      </c>
      <c r="AI351" s="40"/>
      <c r="AJ351" s="30">
        <v>1</v>
      </c>
      <c r="AK351" s="26">
        <v>2055.3000000000002</v>
      </c>
      <c r="AL351" s="23">
        <v>1921.5</v>
      </c>
      <c r="AM351" s="23">
        <v>2</v>
      </c>
      <c r="AN351" s="23">
        <v>2</v>
      </c>
      <c r="AO351" s="35">
        <v>42654.621527777781</v>
      </c>
      <c r="AP351" s="35">
        <v>42664.578599537039</v>
      </c>
      <c r="AR351" s="1">
        <v>1</v>
      </c>
      <c r="AS351" s="9">
        <v>6.8612753513486266</v>
      </c>
      <c r="AT351" s="9">
        <v>0.27122953558038893</v>
      </c>
      <c r="AU351" s="9">
        <v>1.72155691517118</v>
      </c>
      <c r="AV351" s="9">
        <v>1.470251111089131</v>
      </c>
      <c r="AW351" s="9">
        <v>27.727277657395646</v>
      </c>
      <c r="AX351" s="21">
        <v>29.265799999999999</v>
      </c>
      <c r="AY351" s="21">
        <v>1.470251111089131</v>
      </c>
      <c r="AZ351" s="21">
        <v>27.727277657395646</v>
      </c>
      <c r="BA351" s="21">
        <v>14.646000000000001</v>
      </c>
      <c r="BB351" s="21">
        <v>2.7109999999999999</v>
      </c>
      <c r="BC351" s="9">
        <v>2054</v>
      </c>
      <c r="BD351" s="9">
        <v>1921</v>
      </c>
      <c r="BE351" s="29">
        <v>7.9454245840103574</v>
      </c>
      <c r="BF351" s="7">
        <v>486.08456495467664</v>
      </c>
      <c r="BG351" s="7">
        <v>18.937483612003184</v>
      </c>
      <c r="BH351" s="7">
        <v>1800.8372323565288</v>
      </c>
      <c r="BI351" s="7">
        <v>101.22528403146801</v>
      </c>
      <c r="BJ351" s="2">
        <v>2.499842185646302</v>
      </c>
      <c r="BK351" s="2">
        <v>1.5819765156521344</v>
      </c>
      <c r="BL351" s="7">
        <v>14.078440500909924</v>
      </c>
      <c r="BM351" s="2">
        <v>1021.6424595181066</v>
      </c>
    </row>
    <row r="352" spans="1:65" x14ac:dyDescent="0.25">
      <c r="A352" s="1">
        <v>4678</v>
      </c>
      <c r="B352" s="55" t="s">
        <v>516</v>
      </c>
      <c r="C352" s="56">
        <v>42270</v>
      </c>
      <c r="D352" s="23" t="s">
        <v>199</v>
      </c>
      <c r="E352" s="23">
        <v>-122.45363999999999</v>
      </c>
      <c r="F352" s="23">
        <v>47.703279999999999</v>
      </c>
      <c r="G352" s="54">
        <v>28</v>
      </c>
      <c r="H352" s="57">
        <v>1</v>
      </c>
      <c r="I352" s="54" t="str">
        <f t="shared" si="15"/>
        <v>28_1</v>
      </c>
      <c r="J352" s="23">
        <v>188.8</v>
      </c>
      <c r="K352" s="23">
        <v>187.13499999999999</v>
      </c>
      <c r="L352" s="23">
        <v>12.2538</v>
      </c>
      <c r="M352" s="23">
        <v>31.087199999999999</v>
      </c>
      <c r="N352" s="4">
        <v>23.505674219956063</v>
      </c>
      <c r="O352" s="4">
        <v>178.48345347173341</v>
      </c>
      <c r="P352" s="85">
        <v>2</v>
      </c>
      <c r="Q352" s="71">
        <v>20.891155971346581</v>
      </c>
      <c r="R352" s="71">
        <v>0.55507941981081943</v>
      </c>
      <c r="S352" s="71">
        <v>1.314447922733553</v>
      </c>
      <c r="T352" s="71">
        <v>2.2735538268678925</v>
      </c>
      <c r="U352" s="71">
        <v>42.341180428791581</v>
      </c>
      <c r="V352" s="48">
        <v>9.1800000000000007E-2</v>
      </c>
      <c r="W352" s="48"/>
      <c r="X352" s="48"/>
      <c r="Y352" s="48" t="str">
        <f t="shared" si="16"/>
        <v/>
      </c>
      <c r="Z352" s="48"/>
      <c r="AA352" s="48"/>
      <c r="AB352" s="48" t="str">
        <f t="shared" si="17"/>
        <v/>
      </c>
      <c r="AC352" s="26">
        <v>2126.5</v>
      </c>
      <c r="AD352" s="26">
        <v>2065.6839351807726</v>
      </c>
      <c r="AE352" s="23">
        <v>2</v>
      </c>
      <c r="AF352" s="23">
        <v>2</v>
      </c>
      <c r="AG352" s="35">
        <v>42648.609375</v>
      </c>
      <c r="AH352" s="36">
        <v>42646.625694444447</v>
      </c>
      <c r="AI352" s="40"/>
      <c r="AJ352" s="1">
        <v>1</v>
      </c>
      <c r="AS352" s="9">
        <v>20.456472835116223</v>
      </c>
      <c r="AT352" s="9">
        <v>0.54352985963371725</v>
      </c>
      <c r="AU352" s="9">
        <v>1.2870981510766391</v>
      </c>
      <c r="AV352" s="9">
        <v>2.2262478994598092</v>
      </c>
      <c r="AW352" s="9">
        <v>41.460185756896635</v>
      </c>
      <c r="AX352" s="21">
        <v>31.087199999999999</v>
      </c>
      <c r="AY352" s="21">
        <v>2.2262478994598092</v>
      </c>
      <c r="AZ352" s="21">
        <v>41.460185756896635</v>
      </c>
      <c r="BA352" s="21">
        <v>12.2538</v>
      </c>
      <c r="BB352" s="21">
        <v>188.8</v>
      </c>
      <c r="BC352" s="9">
        <v>2126.5</v>
      </c>
      <c r="BD352" s="9">
        <v>2065.6839351807726</v>
      </c>
      <c r="BE352" s="29">
        <v>7.7142300542576949</v>
      </c>
      <c r="BF352" s="7">
        <v>864.43060717230776</v>
      </c>
      <c r="BG352" s="7">
        <v>35.918416625756564</v>
      </c>
      <c r="BH352" s="7">
        <v>1966.980954627918</v>
      </c>
      <c r="BI352" s="7">
        <v>62.784563927097622</v>
      </c>
      <c r="BJ352" s="2">
        <v>1.4809704611204486</v>
      </c>
      <c r="BK352" s="2">
        <v>0.9399858986868832</v>
      </c>
      <c r="BL352" s="7">
        <v>17.587778396475006</v>
      </c>
      <c r="BM352" s="2">
        <v>1024.355346317491</v>
      </c>
    </row>
    <row r="353" spans="1:65" x14ac:dyDescent="0.25">
      <c r="A353" s="1">
        <v>4679</v>
      </c>
      <c r="B353" s="55" t="s">
        <v>516</v>
      </c>
      <c r="C353" s="56">
        <v>42270</v>
      </c>
      <c r="D353" s="23" t="s">
        <v>200</v>
      </c>
      <c r="E353" s="23">
        <v>-122.4538</v>
      </c>
      <c r="F353" s="23">
        <v>47.703240000000001</v>
      </c>
      <c r="G353" s="54">
        <v>28</v>
      </c>
      <c r="H353" s="54">
        <v>3</v>
      </c>
      <c r="I353" s="54" t="str">
        <f t="shared" si="15"/>
        <v>28_3</v>
      </c>
      <c r="J353" s="23">
        <v>151.85499999999999</v>
      </c>
      <c r="K353" s="23">
        <v>150.529</v>
      </c>
      <c r="L353" s="23">
        <v>12.609400000000001</v>
      </c>
      <c r="M353" s="23">
        <v>30.8979</v>
      </c>
      <c r="N353" s="4">
        <v>23.29237653281541</v>
      </c>
      <c r="O353" s="4">
        <v>180.99273194876727</v>
      </c>
      <c r="P353" s="85">
        <v>2</v>
      </c>
      <c r="Q353" s="71">
        <v>20.548072899022213</v>
      </c>
      <c r="R353" s="71">
        <v>0.56603097608672548</v>
      </c>
      <c r="S353" s="71">
        <v>1.0085013915081307</v>
      </c>
      <c r="T353" s="71">
        <v>2.2448032211499629</v>
      </c>
      <c r="U353" s="71">
        <v>40.143056080136041</v>
      </c>
      <c r="V353" s="48">
        <v>-1.7399999999999999E-2</v>
      </c>
      <c r="W353" s="48"/>
      <c r="X353" s="48"/>
      <c r="Y353" s="48" t="str">
        <f t="shared" si="16"/>
        <v/>
      </c>
      <c r="Z353" s="48"/>
      <c r="AA353" s="48"/>
      <c r="AB353" s="48" t="str">
        <f t="shared" si="17"/>
        <v/>
      </c>
      <c r="AC353" s="26">
        <v>2116.8000000000002</v>
      </c>
      <c r="AD353" s="26">
        <v>2055.0189277960635</v>
      </c>
      <c r="AE353" s="23">
        <v>2</v>
      </c>
      <c r="AF353" s="23">
        <v>2</v>
      </c>
      <c r="AG353" s="35">
        <v>42648.616481481484</v>
      </c>
      <c r="AH353" s="36">
        <v>42646.635416666664</v>
      </c>
      <c r="AI353" s="40"/>
      <c r="AJ353" s="1">
        <v>1</v>
      </c>
      <c r="AS353" s="9">
        <v>20.123355100867485</v>
      </c>
      <c r="AT353" s="9">
        <v>0.55433141520662155</v>
      </c>
      <c r="AU353" s="9">
        <v>0.98765620118093</v>
      </c>
      <c r="AV353" s="9">
        <v>2.1984043259317736</v>
      </c>
      <c r="AW353" s="9">
        <v>39.313320344169853</v>
      </c>
      <c r="AX353" s="21">
        <v>30.8979</v>
      </c>
      <c r="AY353" s="21">
        <v>2.1984043259317736</v>
      </c>
      <c r="AZ353" s="21">
        <v>39.313320344169853</v>
      </c>
      <c r="BA353" s="21">
        <v>12.609400000000001</v>
      </c>
      <c r="BB353" s="21">
        <v>151.85499999999999</v>
      </c>
      <c r="BC353" s="9">
        <v>2116.8000000000002</v>
      </c>
      <c r="BD353" s="9">
        <v>2055.0189277960635</v>
      </c>
      <c r="BE353" s="29">
        <v>7.7166440185334881</v>
      </c>
      <c r="BF353" s="7">
        <v>861.18521399493284</v>
      </c>
      <c r="BG353" s="7">
        <v>35.419895402612156</v>
      </c>
      <c r="BH353" s="7">
        <v>1956.3911163489952</v>
      </c>
      <c r="BI353" s="7">
        <v>63.20791604445624</v>
      </c>
      <c r="BJ353" s="2">
        <v>1.5029948303692655</v>
      </c>
      <c r="BK353" s="2">
        <v>0.95369365924949201</v>
      </c>
      <c r="BL353" s="7">
        <v>17.526316781011303</v>
      </c>
      <c r="BM353" s="2">
        <v>1023.9752712237353</v>
      </c>
    </row>
    <row r="354" spans="1:65" x14ac:dyDescent="0.25">
      <c r="A354" s="1">
        <v>4680</v>
      </c>
      <c r="B354" s="55" t="s">
        <v>516</v>
      </c>
      <c r="C354" s="56">
        <v>42270</v>
      </c>
      <c r="D354" s="23" t="s">
        <v>201</v>
      </c>
      <c r="E354" s="23">
        <v>-122.4539</v>
      </c>
      <c r="F354" s="23">
        <v>47.703220000000002</v>
      </c>
      <c r="G354" s="54">
        <v>28</v>
      </c>
      <c r="H354" s="54">
        <v>4</v>
      </c>
      <c r="I354" s="54" t="str">
        <f t="shared" si="15"/>
        <v>28_4</v>
      </c>
      <c r="J354" s="23">
        <v>111.967</v>
      </c>
      <c r="K354" s="23">
        <v>111.001</v>
      </c>
      <c r="L354" s="23">
        <v>12.8291</v>
      </c>
      <c r="M354" s="23">
        <v>30.749700000000001</v>
      </c>
      <c r="N354" s="4">
        <v>23.13593139647719</v>
      </c>
      <c r="O354" s="4">
        <v>176.36968905462996</v>
      </c>
      <c r="P354" s="85">
        <v>2</v>
      </c>
      <c r="Q354" s="71">
        <v>21.579693983324475</v>
      </c>
      <c r="R354" s="71">
        <v>0.53151581841853546</v>
      </c>
      <c r="S354" s="71">
        <v>0.23592704041874804</v>
      </c>
      <c r="T354" s="71">
        <v>2.2663392662344566</v>
      </c>
      <c r="U354" s="71">
        <v>40.267267565681792</v>
      </c>
      <c r="V354" s="48">
        <v>-7.4499999999999997E-2</v>
      </c>
      <c r="W354" s="48"/>
      <c r="X354" s="48"/>
      <c r="Y354" s="48" t="str">
        <f t="shared" si="16"/>
        <v/>
      </c>
      <c r="Z354" s="48"/>
      <c r="AA354" s="48"/>
      <c r="AB354" s="48" t="str">
        <f t="shared" si="17"/>
        <v/>
      </c>
      <c r="AC354" s="26">
        <v>2106.6</v>
      </c>
      <c r="AD354" s="26">
        <v>2050.4490713009304</v>
      </c>
      <c r="AE354" s="23">
        <v>2</v>
      </c>
      <c r="AF354" s="23">
        <v>2</v>
      </c>
      <c r="AG354" s="35">
        <v>42648.623437499999</v>
      </c>
      <c r="AH354" s="36">
        <v>42646.644444444442</v>
      </c>
      <c r="AI354" s="40"/>
      <c r="AJ354" s="1">
        <v>1</v>
      </c>
      <c r="AS354" s="9">
        <v>21.135978892497178</v>
      </c>
      <c r="AT354" s="9">
        <v>0.52058695215064632</v>
      </c>
      <c r="AU354" s="9">
        <v>0.23107598051730022</v>
      </c>
      <c r="AV354" s="9">
        <v>2.219739488955883</v>
      </c>
      <c r="AW354" s="9">
        <v>39.439304282278407</v>
      </c>
      <c r="AX354" s="21">
        <v>30.749700000000001</v>
      </c>
      <c r="AY354" s="21">
        <v>2.219739488955883</v>
      </c>
      <c r="AZ354" s="21">
        <v>39.439304282278407</v>
      </c>
      <c r="BA354" s="21">
        <v>12.8291</v>
      </c>
      <c r="BB354" s="21">
        <v>111.967</v>
      </c>
      <c r="BC354" s="9">
        <v>2106.6</v>
      </c>
      <c r="BD354" s="9">
        <v>2050.4490713009304</v>
      </c>
      <c r="BE354" s="29">
        <v>7.6975022162789415</v>
      </c>
      <c r="BF354" s="7">
        <v>904.10793717118645</v>
      </c>
      <c r="BG354" s="7">
        <v>36.9590633667353</v>
      </c>
      <c r="BH354" s="7">
        <v>1952.9867526835953</v>
      </c>
      <c r="BI354" s="7">
        <v>60.503255250599459</v>
      </c>
      <c r="BJ354" s="2">
        <v>1.4504328906986479</v>
      </c>
      <c r="BK354" s="2">
        <v>0.91991273811834917</v>
      </c>
      <c r="BL354" s="7">
        <v>17.718040418573224</v>
      </c>
      <c r="BM354" s="2">
        <v>1023.6393327226673</v>
      </c>
    </row>
    <row r="355" spans="1:65" ht="31.5" x14ac:dyDescent="0.25">
      <c r="A355" s="1">
        <v>4681</v>
      </c>
      <c r="B355" s="55" t="s">
        <v>516</v>
      </c>
      <c r="C355" s="56">
        <v>42270</v>
      </c>
      <c r="D355" s="23" t="s">
        <v>202</v>
      </c>
      <c r="E355" s="23">
        <v>-122.45396</v>
      </c>
      <c r="F355" s="23">
        <v>47.703279999999999</v>
      </c>
      <c r="G355" s="54">
        <v>28</v>
      </c>
      <c r="H355" s="54">
        <v>5</v>
      </c>
      <c r="I355" s="54" t="str">
        <f t="shared" si="15"/>
        <v>28_5</v>
      </c>
      <c r="J355" s="23">
        <v>80.706000000000003</v>
      </c>
      <c r="K355" s="23">
        <v>80.016000000000005</v>
      </c>
      <c r="L355" s="23">
        <v>12.920999999999999</v>
      </c>
      <c r="M355" s="23">
        <v>30.698499999999999</v>
      </c>
      <c r="N355" s="4">
        <v>23.078737499978502</v>
      </c>
      <c r="O355" s="4">
        <v>171.1941118012243</v>
      </c>
      <c r="P355" s="85">
        <v>2</v>
      </c>
      <c r="Q355" s="71">
        <v>22.661813873737909</v>
      </c>
      <c r="R355" s="71">
        <v>0.21729678288872356</v>
      </c>
      <c r="S355" s="71">
        <v>8.0464884684875869E-4</v>
      </c>
      <c r="T355" s="71">
        <v>2.3219820239770432</v>
      </c>
      <c r="U355" s="71">
        <v>41.30730863594431</v>
      </c>
      <c r="V355" s="48">
        <v>-6.7000000000000004E-2</v>
      </c>
      <c r="W355" s="48"/>
      <c r="X355" s="48"/>
      <c r="Y355" s="48" t="str">
        <f t="shared" si="16"/>
        <v/>
      </c>
      <c r="Z355" s="48"/>
      <c r="AA355" s="48"/>
      <c r="AB355" s="48" t="str">
        <f t="shared" si="17"/>
        <v/>
      </c>
      <c r="AC355" s="26">
        <v>2102.8000000000002</v>
      </c>
      <c r="AD355" s="26"/>
      <c r="AE355" s="23">
        <v>2</v>
      </c>
      <c r="AF355" s="23">
        <v>4</v>
      </c>
      <c r="AG355" s="24">
        <v>42648.631423611114</v>
      </c>
      <c r="AH355" s="36">
        <v>42648.456944444442</v>
      </c>
      <c r="AI355" s="40" t="s">
        <v>476</v>
      </c>
      <c r="AJ355" s="1">
        <v>1</v>
      </c>
      <c r="AS355" s="9">
        <v>22.196692442049681</v>
      </c>
      <c r="AT355" s="9">
        <v>0.21283688434213918</v>
      </c>
      <c r="AU355" s="9">
        <v>7.8813386593250051E-4</v>
      </c>
      <c r="AV355" s="9">
        <v>2.2743246030237225</v>
      </c>
      <c r="AW355" s="9">
        <v>40.459498542763583</v>
      </c>
      <c r="AX355" s="21">
        <v>30.698499999999999</v>
      </c>
      <c r="AY355" s="21">
        <v>2.2743246030237225</v>
      </c>
      <c r="AZ355" s="21">
        <v>40.459498542763583</v>
      </c>
      <c r="BA355" s="21">
        <v>12.920999999999999</v>
      </c>
      <c r="BB355" s="21">
        <v>80.706000000000003</v>
      </c>
      <c r="BC355" s="9">
        <v>2102.8000000000002</v>
      </c>
      <c r="BD355" s="9">
        <v>-999</v>
      </c>
      <c r="BE355" s="29">
        <v>-999</v>
      </c>
      <c r="BF355" s="7">
        <v>-999</v>
      </c>
      <c r="BG355" s="7">
        <v>-999</v>
      </c>
      <c r="BH355" s="7">
        <v>-999</v>
      </c>
      <c r="BI355" s="7">
        <v>-999</v>
      </c>
      <c r="BJ355" s="2">
        <v>-999</v>
      </c>
      <c r="BK355" s="2">
        <v>-999</v>
      </c>
      <c r="BL355" s="7">
        <v>-999</v>
      </c>
      <c r="BM355" s="2">
        <v>-999</v>
      </c>
    </row>
    <row r="356" spans="1:65" x14ac:dyDescent="0.25">
      <c r="A356" s="1">
        <v>4682</v>
      </c>
      <c r="B356" s="55" t="s">
        <v>516</v>
      </c>
      <c r="C356" s="56">
        <v>42270</v>
      </c>
      <c r="D356" s="23" t="s">
        <v>203</v>
      </c>
      <c r="E356" s="23">
        <v>-122.45402</v>
      </c>
      <c r="F356" s="23">
        <v>47.703339999999997</v>
      </c>
      <c r="G356" s="54">
        <v>28</v>
      </c>
      <c r="H356" s="54">
        <v>6</v>
      </c>
      <c r="I356" s="54" t="str">
        <f t="shared" si="15"/>
        <v>28_6</v>
      </c>
      <c r="J356" s="23">
        <v>50.537999999999997</v>
      </c>
      <c r="K356" s="23">
        <v>50.109000000000002</v>
      </c>
      <c r="L356" s="23">
        <v>13.2006</v>
      </c>
      <c r="M356" s="23">
        <v>30.613700000000001</v>
      </c>
      <c r="N356" s="4">
        <v>22.959194888390016</v>
      </c>
      <c r="O356" s="4">
        <v>176.4364731820682</v>
      </c>
      <c r="P356" s="85">
        <v>2</v>
      </c>
      <c r="Q356" s="71">
        <v>22.071988340365607</v>
      </c>
      <c r="R356" s="71">
        <v>0.28203247362100115</v>
      </c>
      <c r="S356" s="71">
        <v>1.1509001328515258E-2</v>
      </c>
      <c r="T356" s="71">
        <v>2.3289964139653523</v>
      </c>
      <c r="U356" s="71">
        <v>41.216915120820495</v>
      </c>
      <c r="V356" s="48">
        <v>-3.6799999999999999E-2</v>
      </c>
      <c r="W356" s="48">
        <v>0.34</v>
      </c>
      <c r="X356" s="48">
        <v>0.32</v>
      </c>
      <c r="Y356" s="48">
        <f t="shared" si="16"/>
        <v>0.33</v>
      </c>
      <c r="Z356" s="48">
        <v>0.73</v>
      </c>
      <c r="AA356" s="48">
        <v>0.6</v>
      </c>
      <c r="AB356" s="48">
        <f t="shared" si="17"/>
        <v>0.66500000000000004</v>
      </c>
      <c r="AC356" s="26">
        <v>2102.9</v>
      </c>
      <c r="AD356" s="26">
        <v>2038.8737020026224</v>
      </c>
      <c r="AE356" s="23">
        <v>2</v>
      </c>
      <c r="AF356" s="23">
        <v>2</v>
      </c>
      <c r="AG356" s="24">
        <v>42648.638553240744</v>
      </c>
      <c r="AH356" s="36">
        <v>42648.46875</v>
      </c>
      <c r="AI356" s="40"/>
      <c r="AJ356" s="1">
        <v>1</v>
      </c>
      <c r="AS356" s="9">
        <v>21.620334143991677</v>
      </c>
      <c r="AT356" s="9">
        <v>0.27626130573796598</v>
      </c>
      <c r="AU356" s="9">
        <v>1.1273495189877502E-2</v>
      </c>
      <c r="AV356" s="9">
        <v>2.2813386774947531</v>
      </c>
      <c r="AW356" s="9">
        <v>40.373502538825704</v>
      </c>
      <c r="AX356" s="21">
        <v>30.613700000000001</v>
      </c>
      <c r="AY356" s="21">
        <v>2.2813386774947531</v>
      </c>
      <c r="AZ356" s="21">
        <v>40.373502538825704</v>
      </c>
      <c r="BA356" s="21">
        <v>13.2006</v>
      </c>
      <c r="BB356" s="21">
        <v>50.537999999999997</v>
      </c>
      <c r="BC356" s="9">
        <v>2102.9</v>
      </c>
      <c r="BD356" s="9">
        <v>2038.8737020026224</v>
      </c>
      <c r="BE356" s="29">
        <v>7.7233662914660899</v>
      </c>
      <c r="BF356" s="7">
        <v>854.29531704794147</v>
      </c>
      <c r="BG356" s="7">
        <v>34.543788415290749</v>
      </c>
      <c r="BH356" s="7">
        <v>1940.103275402008</v>
      </c>
      <c r="BI356" s="7">
        <v>64.226638185323651</v>
      </c>
      <c r="BJ356" s="2">
        <v>1.558208676328654</v>
      </c>
      <c r="BK356" s="2">
        <v>0.98788640632051949</v>
      </c>
      <c r="BL356" s="7">
        <v>17.391229188901164</v>
      </c>
      <c r="BM356" s="2">
        <v>1023.18627502111</v>
      </c>
    </row>
    <row r="357" spans="1:65" x14ac:dyDescent="0.25">
      <c r="A357" s="1">
        <v>4683</v>
      </c>
      <c r="B357" s="55" t="s">
        <v>516</v>
      </c>
      <c r="C357" s="56">
        <v>42270</v>
      </c>
      <c r="D357" s="23" t="s">
        <v>204</v>
      </c>
      <c r="E357" s="23">
        <v>-122.45406</v>
      </c>
      <c r="F357" s="23">
        <v>47.703380000000003</v>
      </c>
      <c r="G357" s="54">
        <v>28</v>
      </c>
      <c r="H357" s="54">
        <v>7</v>
      </c>
      <c r="I357" s="54" t="str">
        <f t="shared" si="15"/>
        <v>28_7</v>
      </c>
      <c r="J357" s="23">
        <v>30.56</v>
      </c>
      <c r="K357" s="23">
        <v>30.302</v>
      </c>
      <c r="L357" s="23">
        <v>13.6267</v>
      </c>
      <c r="M357" s="23">
        <v>30.495899999999999</v>
      </c>
      <c r="N357" s="4">
        <v>22.784549727810258</v>
      </c>
      <c r="O357" s="4">
        <v>193.30935192324853</v>
      </c>
      <c r="P357" s="85">
        <v>2</v>
      </c>
      <c r="Q357" s="71">
        <v>19.308271793516845</v>
      </c>
      <c r="R357" s="71">
        <v>0.36695047618237858</v>
      </c>
      <c r="S357" s="71">
        <v>0.62690584116271653</v>
      </c>
      <c r="T357" s="71">
        <v>2.2206148269210328</v>
      </c>
      <c r="U357" s="71">
        <v>39.801062067733021</v>
      </c>
      <c r="V357" s="48">
        <v>0.253</v>
      </c>
      <c r="W357" s="48">
        <v>1.17</v>
      </c>
      <c r="X357" s="48">
        <v>1.45</v>
      </c>
      <c r="Y357" s="48">
        <f t="shared" si="16"/>
        <v>1.31</v>
      </c>
      <c r="Z357" s="48">
        <v>0.79</v>
      </c>
      <c r="AA357" s="48">
        <v>0.93</v>
      </c>
      <c r="AB357" s="48">
        <f t="shared" si="17"/>
        <v>0.8600000000000001</v>
      </c>
      <c r="AC357" s="26">
        <v>2100.1999999999998</v>
      </c>
      <c r="AD357" s="26">
        <v>2020.1238735052086</v>
      </c>
      <c r="AE357" s="23">
        <v>2</v>
      </c>
      <c r="AF357" s="23">
        <v>2</v>
      </c>
      <c r="AG357" s="24">
        <v>42648.645439814813</v>
      </c>
      <c r="AH357" s="36">
        <v>42648.479166666664</v>
      </c>
      <c r="AI357" s="40"/>
      <c r="AJ357" s="1">
        <v>1</v>
      </c>
      <c r="AS357" s="9">
        <v>18.91482544906291</v>
      </c>
      <c r="AT357" s="9">
        <v>0.35947309420881096</v>
      </c>
      <c r="AU357" s="9">
        <v>0.61413132596218423</v>
      </c>
      <c r="AV357" s="9">
        <v>2.1753651642150391</v>
      </c>
      <c r="AW357" s="9">
        <v>38.990032342059088</v>
      </c>
      <c r="AX357" s="21">
        <v>30.495899999999999</v>
      </c>
      <c r="AY357" s="21">
        <v>2.1753651642150391</v>
      </c>
      <c r="AZ357" s="21">
        <v>38.990032342059088</v>
      </c>
      <c r="BA357" s="21">
        <v>13.6267</v>
      </c>
      <c r="BB357" s="21">
        <v>30.56</v>
      </c>
      <c r="BC357" s="9">
        <v>2100.1999999999998</v>
      </c>
      <c r="BD357" s="9">
        <v>2020.1238735052086</v>
      </c>
      <c r="BE357" s="29">
        <v>7.7740952539603141</v>
      </c>
      <c r="BF357" s="7">
        <v>755.57401976346046</v>
      </c>
      <c r="BG357" s="7">
        <v>30.168118456804951</v>
      </c>
      <c r="BH357" s="7">
        <v>1917.7311828299248</v>
      </c>
      <c r="BI357" s="7">
        <v>72.224572218478912</v>
      </c>
      <c r="BJ357" s="2">
        <v>1.7602957852652306</v>
      </c>
      <c r="BK357" s="2">
        <v>1.1163114959922456</v>
      </c>
      <c r="BL357" s="7">
        <v>16.670470608315778</v>
      </c>
      <c r="BM357" s="2">
        <v>1022.9216917234154</v>
      </c>
    </row>
    <row r="358" spans="1:65" x14ac:dyDescent="0.25">
      <c r="A358" s="1">
        <v>4684</v>
      </c>
      <c r="B358" s="55" t="s">
        <v>516</v>
      </c>
      <c r="C358" s="56">
        <v>42270</v>
      </c>
      <c r="D358" s="23" t="s">
        <v>205</v>
      </c>
      <c r="E358" s="23">
        <v>-122.4541</v>
      </c>
      <c r="F358" s="23">
        <v>47.703420000000001</v>
      </c>
      <c r="G358" s="54">
        <v>28</v>
      </c>
      <c r="H358" s="54">
        <v>8</v>
      </c>
      <c r="I358" s="54" t="str">
        <f t="shared" si="15"/>
        <v>28_8</v>
      </c>
      <c r="J358" s="23">
        <v>20.724</v>
      </c>
      <c r="K358" s="23">
        <v>20.55</v>
      </c>
      <c r="L358" s="23">
        <v>13.8306</v>
      </c>
      <c r="M358" s="23">
        <v>30.439</v>
      </c>
      <c r="N358" s="4">
        <v>22.700012184915636</v>
      </c>
      <c r="O358" s="4">
        <v>226.88799294405078</v>
      </c>
      <c r="P358" s="85">
        <v>3</v>
      </c>
      <c r="Q358" s="71">
        <v>15.118809728036984</v>
      </c>
      <c r="R358" s="71">
        <v>0.35380382150069078</v>
      </c>
      <c r="S358" s="71">
        <v>0.58422869618450424</v>
      </c>
      <c r="T358" s="71">
        <v>1.934333752534807</v>
      </c>
      <c r="U358" s="71">
        <v>36.199783109671586</v>
      </c>
      <c r="V358" s="48">
        <v>1.1073</v>
      </c>
      <c r="W358" s="48">
        <v>1.34</v>
      </c>
      <c r="X358" s="60">
        <v>5.46</v>
      </c>
      <c r="Y358" s="48">
        <f t="shared" si="16"/>
        <v>3.4</v>
      </c>
      <c r="Z358" s="48">
        <v>0.47</v>
      </c>
      <c r="AA358" s="59">
        <v>3.06</v>
      </c>
      <c r="AB358" s="48">
        <f t="shared" si="17"/>
        <v>1.7650000000000001</v>
      </c>
      <c r="AC358" s="26">
        <v>2103.1</v>
      </c>
      <c r="AD358" s="26">
        <v>1994.9549065046638</v>
      </c>
      <c r="AE358" s="23">
        <v>2</v>
      </c>
      <c r="AF358" s="23">
        <v>2</v>
      </c>
      <c r="AG358" s="24">
        <v>42648.652442129627</v>
      </c>
      <c r="AH358" s="36">
        <v>42648.501388888886</v>
      </c>
      <c r="AI358" s="40"/>
      <c r="AJ358" s="1">
        <v>1</v>
      </c>
      <c r="AS358" s="9">
        <v>14.811358245206549</v>
      </c>
      <c r="AT358" s="9">
        <v>0.34660897537800034</v>
      </c>
      <c r="AU358" s="9">
        <v>0.5723480004032141</v>
      </c>
      <c r="AV358" s="9">
        <v>1.8949977339457957</v>
      </c>
      <c r="AW358" s="9">
        <v>35.463635410519757</v>
      </c>
      <c r="AX358" s="21">
        <v>30.439</v>
      </c>
      <c r="AY358" s="21">
        <v>1.8949977339457957</v>
      </c>
      <c r="AZ358" s="21">
        <v>35.463635410519757</v>
      </c>
      <c r="BA358" s="21">
        <v>13.8306</v>
      </c>
      <c r="BB358" s="21">
        <v>20.724</v>
      </c>
      <c r="BC358" s="9">
        <v>2103.1</v>
      </c>
      <c r="BD358" s="9">
        <v>1994.9549065046638</v>
      </c>
      <c r="BE358" s="29">
        <v>7.8618765827728181</v>
      </c>
      <c r="BF358" s="7">
        <v>607.92312775388996</v>
      </c>
      <c r="BG358" s="7">
        <v>24.12726945698962</v>
      </c>
      <c r="BH358" s="7">
        <v>1883.500317227277</v>
      </c>
      <c r="BI358" s="7">
        <v>87.327319820397008</v>
      </c>
      <c r="BJ358" s="2">
        <v>2.1331602948634898</v>
      </c>
      <c r="BK358" s="2">
        <v>1.3529431091034345</v>
      </c>
      <c r="BL358" s="7">
        <v>15.344547853364585</v>
      </c>
      <c r="BM358" s="2">
        <v>1022.792959268881</v>
      </c>
    </row>
    <row r="359" spans="1:65" x14ac:dyDescent="0.25">
      <c r="A359" s="1">
        <v>4685</v>
      </c>
      <c r="B359" s="55" t="s">
        <v>516</v>
      </c>
      <c r="C359" s="56">
        <v>42270</v>
      </c>
      <c r="D359" s="23" t="s">
        <v>206</v>
      </c>
      <c r="E359" s="23">
        <v>-122.45416</v>
      </c>
      <c r="F359" s="23">
        <v>47.70346</v>
      </c>
      <c r="G359" s="54">
        <v>28</v>
      </c>
      <c r="H359" s="54">
        <v>9</v>
      </c>
      <c r="I359" s="54" t="str">
        <f t="shared" si="15"/>
        <v>28_9</v>
      </c>
      <c r="J359" s="23">
        <v>10.558</v>
      </c>
      <c r="K359" s="23">
        <v>10.468999999999999</v>
      </c>
      <c r="L359" s="23">
        <v>13.858599999999999</v>
      </c>
      <c r="M359" s="23">
        <v>30.423999999999999</v>
      </c>
      <c r="N359" s="4">
        <v>22.682830099895909</v>
      </c>
      <c r="O359" s="4">
        <v>247.98690712546474</v>
      </c>
      <c r="P359" s="85">
        <v>2</v>
      </c>
      <c r="Q359" s="71">
        <v>13.089503516090977</v>
      </c>
      <c r="R359" s="71">
        <v>0.33445113638006158</v>
      </c>
      <c r="S359" s="71">
        <v>0.47511074886810495</v>
      </c>
      <c r="T359" s="71">
        <v>1.7636325371984269</v>
      </c>
      <c r="U359" s="71">
        <v>33.994938969316607</v>
      </c>
      <c r="V359" s="48">
        <v>1.9672000000000001</v>
      </c>
      <c r="W359" s="48">
        <v>8.61</v>
      </c>
      <c r="X359" s="48">
        <v>9.33</v>
      </c>
      <c r="Y359" s="48">
        <f t="shared" si="16"/>
        <v>8.9699999999999989</v>
      </c>
      <c r="Z359" s="48">
        <v>2.89</v>
      </c>
      <c r="AA359" s="48">
        <v>2.6</v>
      </c>
      <c r="AB359" s="48">
        <f t="shared" si="17"/>
        <v>2.7450000000000001</v>
      </c>
      <c r="AC359" s="26">
        <v>2100.4</v>
      </c>
      <c r="AD359" s="26">
        <v>1980.2526189196544</v>
      </c>
      <c r="AE359" s="23">
        <v>2</v>
      </c>
      <c r="AF359" s="23">
        <v>2</v>
      </c>
      <c r="AG359" s="24">
        <v>42649.494884259257</v>
      </c>
      <c r="AH359" s="36">
        <v>42648.511111111111</v>
      </c>
      <c r="AI359" s="40"/>
      <c r="AJ359" s="1">
        <v>1</v>
      </c>
      <c r="AS359" s="9">
        <v>12.823462223956716</v>
      </c>
      <c r="AT359" s="9">
        <v>0.32765349028378732</v>
      </c>
      <c r="AU359" s="9">
        <v>0.46545422695492739</v>
      </c>
      <c r="AV359" s="9">
        <v>1.7277870921462515</v>
      </c>
      <c r="AW359" s="9">
        <v>33.303999280251666</v>
      </c>
      <c r="AX359" s="21">
        <v>30.423999999999999</v>
      </c>
      <c r="AY359" s="21">
        <v>1.7277870921462515</v>
      </c>
      <c r="AZ359" s="21">
        <v>33.303999280251666</v>
      </c>
      <c r="BA359" s="21">
        <v>13.858599999999999</v>
      </c>
      <c r="BB359" s="21">
        <v>10.558</v>
      </c>
      <c r="BC359" s="9">
        <v>2100.4</v>
      </c>
      <c r="BD359" s="9">
        <v>1980.2526189196544</v>
      </c>
      <c r="BE359" s="29">
        <v>7.8985806645123482</v>
      </c>
      <c r="BF359" s="7">
        <v>553.65561092876442</v>
      </c>
      <c r="BG359" s="7">
        <v>21.956285883682821</v>
      </c>
      <c r="BH359" s="7">
        <v>1864.2387006243976</v>
      </c>
      <c r="BI359" s="7">
        <v>94.057632411573948</v>
      </c>
      <c r="BJ359" s="2">
        <v>2.3018848867306816</v>
      </c>
      <c r="BK359" s="2">
        <v>1.4597996196213163</v>
      </c>
      <c r="BL359" s="7">
        <v>14.768848812981348</v>
      </c>
      <c r="BM359" s="2">
        <v>1022.7301837291506</v>
      </c>
    </row>
    <row r="360" spans="1:65" x14ac:dyDescent="0.25">
      <c r="A360" s="1">
        <v>4686</v>
      </c>
      <c r="B360" s="55" t="s">
        <v>516</v>
      </c>
      <c r="C360" s="56">
        <v>42270</v>
      </c>
      <c r="D360" s="23" t="s">
        <v>207</v>
      </c>
      <c r="E360" s="23">
        <v>-122.45422000000001</v>
      </c>
      <c r="F360" s="23">
        <v>47.703519999999997</v>
      </c>
      <c r="G360" s="54">
        <v>28</v>
      </c>
      <c r="H360" s="54">
        <v>10</v>
      </c>
      <c r="I360" s="54" t="str">
        <f t="shared" si="15"/>
        <v>28_10</v>
      </c>
      <c r="J360" s="23">
        <v>5.7789999999999999</v>
      </c>
      <c r="K360" s="23">
        <v>5.7309999999999999</v>
      </c>
      <c r="L360" s="23">
        <v>14.056699999999999</v>
      </c>
      <c r="M360" s="23">
        <v>30.408999999999999</v>
      </c>
      <c r="N360" s="4">
        <v>22.631376058486921</v>
      </c>
      <c r="O360" s="4">
        <v>296.49266774747736</v>
      </c>
      <c r="P360" s="85">
        <v>2</v>
      </c>
      <c r="Q360" s="71">
        <v>7.5544674690190243</v>
      </c>
      <c r="R360" s="71">
        <v>0.26364109195451163</v>
      </c>
      <c r="S360" s="71">
        <v>0.17989729612073546</v>
      </c>
      <c r="T360" s="71">
        <v>1.3391347747263258</v>
      </c>
      <c r="U360" s="71">
        <v>29.606555750791792</v>
      </c>
      <c r="V360" s="48">
        <v>3.6772999999999998</v>
      </c>
      <c r="W360" s="59">
        <v>13.99</v>
      </c>
      <c r="X360" s="48">
        <v>1.72</v>
      </c>
      <c r="Y360" s="48">
        <f t="shared" si="16"/>
        <v>7.8550000000000004</v>
      </c>
      <c r="Z360" s="48">
        <v>6.45</v>
      </c>
      <c r="AA360" s="59">
        <v>23.39</v>
      </c>
      <c r="AB360" s="48">
        <f t="shared" si="17"/>
        <v>14.92</v>
      </c>
      <c r="AC360" s="26">
        <v>2103</v>
      </c>
      <c r="AD360" s="26">
        <v>1946.2695039711034</v>
      </c>
      <c r="AE360" s="23">
        <v>2</v>
      </c>
      <c r="AF360" s="23">
        <v>2</v>
      </c>
      <c r="AG360" s="24">
        <v>42649.513194444444</v>
      </c>
      <c r="AH360" s="36">
        <v>42648.520833333336</v>
      </c>
      <c r="AI360" s="40"/>
      <c r="AJ360" s="1">
        <v>1</v>
      </c>
      <c r="AS360" s="9">
        <v>7.4010070127963035</v>
      </c>
      <c r="AT360" s="9">
        <v>0.258285521569661</v>
      </c>
      <c r="AU360" s="9">
        <v>0.17624288616409203</v>
      </c>
      <c r="AV360" s="9">
        <v>1.3119317674573174</v>
      </c>
      <c r="AW360" s="9">
        <v>29.005132080449361</v>
      </c>
      <c r="AX360" s="21">
        <v>30.408999999999999</v>
      </c>
      <c r="AY360" s="21">
        <v>1.3119317674573174</v>
      </c>
      <c r="AZ360" s="21">
        <v>29.005132080449361</v>
      </c>
      <c r="BA360" s="21">
        <v>14.056699999999999</v>
      </c>
      <c r="BB360" s="21">
        <v>5.7789999999999999</v>
      </c>
      <c r="BC360" s="9">
        <v>2103</v>
      </c>
      <c r="BD360" s="9">
        <v>1946.2695039711034</v>
      </c>
      <c r="BE360" s="29">
        <v>7.997598378540375</v>
      </c>
      <c r="BF360" s="7">
        <v>429.6433401779085</v>
      </c>
      <c r="BG360" s="7">
        <v>16.935638738891516</v>
      </c>
      <c r="BH360" s="7">
        <v>1813.5985399406393</v>
      </c>
      <c r="BI360" s="7">
        <v>115.73532529157255</v>
      </c>
      <c r="BJ360" s="2">
        <v>2.8355277256945381</v>
      </c>
      <c r="BK360" s="2">
        <v>1.7987718717616779</v>
      </c>
      <c r="BL360" s="7">
        <v>13.183295014506907</v>
      </c>
      <c r="BM360" s="2">
        <v>1022.657278020319</v>
      </c>
    </row>
    <row r="361" spans="1:65" x14ac:dyDescent="0.25">
      <c r="A361" s="1">
        <v>4687</v>
      </c>
      <c r="B361" s="55" t="s">
        <v>516</v>
      </c>
      <c r="C361" s="56">
        <v>42270</v>
      </c>
      <c r="D361" s="23" t="s">
        <v>208</v>
      </c>
      <c r="E361" s="23">
        <v>-122.45424</v>
      </c>
      <c r="F361" s="23">
        <v>47.703560000000003</v>
      </c>
      <c r="G361" s="54">
        <v>28</v>
      </c>
      <c r="H361" s="54">
        <v>12</v>
      </c>
      <c r="I361" s="54" t="str">
        <f t="shared" si="15"/>
        <v>28_12</v>
      </c>
      <c r="J361" s="23">
        <v>2.6920000000000002</v>
      </c>
      <c r="K361" s="23">
        <v>2.67</v>
      </c>
      <c r="L361" s="23">
        <v>14.1198</v>
      </c>
      <c r="M361" s="23">
        <v>30.404800000000002</v>
      </c>
      <c r="N361" s="4">
        <v>22.61535488909351</v>
      </c>
      <c r="O361" s="4">
        <v>304.15016127580242</v>
      </c>
      <c r="P361" s="85">
        <v>2</v>
      </c>
      <c r="Q361" s="71">
        <v>6.4608118033159743</v>
      </c>
      <c r="R361" s="71">
        <v>0.25484714286321608</v>
      </c>
      <c r="S361" s="71">
        <v>0.12159163691146775</v>
      </c>
      <c r="T361" s="71">
        <v>1.2592476352215962</v>
      </c>
      <c r="U361" s="71">
        <v>28.757452004612603</v>
      </c>
      <c r="V361" s="48">
        <v>3.7587000000000002</v>
      </c>
      <c r="W361" s="48">
        <v>2.78</v>
      </c>
      <c r="X361" s="59">
        <v>18.22</v>
      </c>
      <c r="Y361" s="48">
        <f t="shared" si="16"/>
        <v>10.5</v>
      </c>
      <c r="Z361" s="48">
        <v>1</v>
      </c>
      <c r="AA361" s="48">
        <v>5.56</v>
      </c>
      <c r="AB361" s="48">
        <f t="shared" si="17"/>
        <v>3.28</v>
      </c>
      <c r="AC361" s="26">
        <v>2105.6999999999998</v>
      </c>
      <c r="AD361" s="26">
        <v>1937.1264308433979</v>
      </c>
      <c r="AE361" s="23">
        <v>2</v>
      </c>
      <c r="AF361" s="23">
        <v>2</v>
      </c>
      <c r="AG361" s="24">
        <v>42649.520960648151</v>
      </c>
      <c r="AH361" s="36">
        <v>42648.530555555553</v>
      </c>
      <c r="AI361" s="40"/>
      <c r="AJ361" s="1">
        <v>1</v>
      </c>
      <c r="AS361" s="9">
        <v>6.3295874658743303</v>
      </c>
      <c r="AT361" s="9">
        <v>0.24967099031626253</v>
      </c>
      <c r="AU361" s="9">
        <v>0.11912201196681868</v>
      </c>
      <c r="AV361" s="9">
        <v>1.2336712925517632</v>
      </c>
      <c r="AW361" s="9">
        <v>28.173364787603997</v>
      </c>
      <c r="AX361" s="21">
        <v>30.404800000000002</v>
      </c>
      <c r="AY361" s="21">
        <v>1.2336712925517632</v>
      </c>
      <c r="AZ361" s="21">
        <v>28.173364787603997</v>
      </c>
      <c r="BA361" s="21">
        <v>14.1198</v>
      </c>
      <c r="BB361" s="21">
        <v>2.6920000000000002</v>
      </c>
      <c r="BC361" s="9">
        <v>2105.6999999999998</v>
      </c>
      <c r="BD361" s="9">
        <v>1937.1264308433979</v>
      </c>
      <c r="BE361" s="29">
        <v>8.0268057553290113</v>
      </c>
      <c r="BF361" s="7">
        <v>398.64762154792493</v>
      </c>
      <c r="BG361" s="7">
        <v>15.683637993123263</v>
      </c>
      <c r="BH361" s="7">
        <v>1798.4313107195019</v>
      </c>
      <c r="BI361" s="7">
        <v>123.01148213077269</v>
      </c>
      <c r="BJ361" s="2">
        <v>3.0156570506499687</v>
      </c>
      <c r="BK361" s="2">
        <v>1.9131959040733266</v>
      </c>
      <c r="BL361" s="7">
        <v>12.734753577801772</v>
      </c>
      <c r="BM361" s="2">
        <v>1022.6274182780547</v>
      </c>
    </row>
    <row r="362" spans="1:65" x14ac:dyDescent="0.25">
      <c r="A362" s="1">
        <v>4715</v>
      </c>
      <c r="B362" s="55" t="s">
        <v>516</v>
      </c>
      <c r="C362" s="56">
        <v>42270</v>
      </c>
      <c r="D362" s="23" t="s">
        <v>210</v>
      </c>
      <c r="E362" s="23">
        <v>-122.55477999999999</v>
      </c>
      <c r="F362" s="23">
        <v>48.242579999999997</v>
      </c>
      <c r="G362" s="54">
        <v>4</v>
      </c>
      <c r="H362" s="54">
        <v>1</v>
      </c>
      <c r="I362" s="54" t="str">
        <f t="shared" si="15"/>
        <v>4_1</v>
      </c>
      <c r="J362" s="23">
        <v>73.227999999999994</v>
      </c>
      <c r="K362" s="23">
        <v>72.599000000000004</v>
      </c>
      <c r="L362" s="23">
        <v>12.6068</v>
      </c>
      <c r="M362" s="23">
        <v>30.473299999999998</v>
      </c>
      <c r="N362" s="4">
        <v>22.964152760244247</v>
      </c>
      <c r="O362" s="4">
        <v>93.905667517448549</v>
      </c>
      <c r="P362" s="85">
        <v>2</v>
      </c>
      <c r="Q362" s="71">
        <v>25.755020611967264</v>
      </c>
      <c r="R362" s="71">
        <v>0.52394219926665953</v>
      </c>
      <c r="S362" s="71">
        <v>0.23689094062068233</v>
      </c>
      <c r="T362" s="71">
        <v>3.2252311918376022</v>
      </c>
      <c r="U362" s="71">
        <v>63.967728208491863</v>
      </c>
      <c r="V362" s="48">
        <v>-7.9600000000000004E-2</v>
      </c>
      <c r="W362" s="48"/>
      <c r="X362" s="48"/>
      <c r="Y362" s="48" t="str">
        <f t="shared" si="16"/>
        <v/>
      </c>
      <c r="Z362" s="48"/>
      <c r="AA362" s="48"/>
      <c r="AB362" s="48" t="str">
        <f t="shared" si="17"/>
        <v/>
      </c>
      <c r="AC362" s="26">
        <v>2096.1</v>
      </c>
      <c r="AD362" s="26">
        <v>2103.6207863143695</v>
      </c>
      <c r="AE362" s="23">
        <v>2</v>
      </c>
      <c r="AF362" s="23">
        <v>2</v>
      </c>
      <c r="AG362" s="24">
        <v>42649.533622685187</v>
      </c>
      <c r="AH362" s="36">
        <v>42648.466666666667</v>
      </c>
      <c r="AI362" s="40"/>
      <c r="AJ362" s="1">
        <v>1</v>
      </c>
      <c r="AK362" s="26">
        <v>2097.1499999999996</v>
      </c>
      <c r="AL362" s="26">
        <v>2100.3576201685505</v>
      </c>
      <c r="AM362" s="23">
        <v>2</v>
      </c>
      <c r="AN362" s="23">
        <v>2</v>
      </c>
      <c r="AO362" s="24">
        <v>42649.54042824074</v>
      </c>
      <c r="AP362" s="36">
        <v>42648.48541666667</v>
      </c>
      <c r="AR362" s="1">
        <v>1</v>
      </c>
      <c r="AS362" s="9">
        <v>25.230629864220635</v>
      </c>
      <c r="AT362" s="9">
        <v>0.51327435916709496</v>
      </c>
      <c r="AU362" s="9">
        <v>0.23206767065099104</v>
      </c>
      <c r="AV362" s="9">
        <v>3.1595631645498425</v>
      </c>
      <c r="AW362" s="9">
        <v>62.665299243969208</v>
      </c>
      <c r="AX362" s="21">
        <v>30.473299999999998</v>
      </c>
      <c r="AY362" s="21">
        <v>3.1595631645498425</v>
      </c>
      <c r="AZ362" s="21">
        <v>62.665299243969208</v>
      </c>
      <c r="BA362" s="21">
        <v>12.6068</v>
      </c>
      <c r="BB362" s="21">
        <v>73.227999999999994</v>
      </c>
      <c r="BC362" s="9">
        <v>2096.625</v>
      </c>
      <c r="BD362" s="9">
        <v>2101.98920324146</v>
      </c>
      <c r="BE362" s="29">
        <v>7.4771200852630297</v>
      </c>
      <c r="BF362" s="7">
        <v>1544.7277179143287</v>
      </c>
      <c r="BG362" s="7">
        <v>63.691956499797413</v>
      </c>
      <c r="BH362" s="7">
        <v>2001.6396945382132</v>
      </c>
      <c r="BI362" s="7">
        <v>36.657552203449228</v>
      </c>
      <c r="BJ362" s="2">
        <v>0.88603901731370982</v>
      </c>
      <c r="BK362" s="2">
        <v>0.56100415161600614</v>
      </c>
      <c r="BL362" s="7">
        <v>18.354605004331969</v>
      </c>
      <c r="BM362" s="2">
        <v>1023.2939378341141</v>
      </c>
    </row>
    <row r="363" spans="1:65" x14ac:dyDescent="0.25">
      <c r="A363" s="1">
        <v>4716</v>
      </c>
      <c r="B363" s="55" t="s">
        <v>516</v>
      </c>
      <c r="C363" s="56">
        <v>42270</v>
      </c>
      <c r="D363" s="23" t="s">
        <v>211</v>
      </c>
      <c r="E363" s="23">
        <v>-122.55488</v>
      </c>
      <c r="F363" s="23">
        <v>48.24286</v>
      </c>
      <c r="G363" s="54">
        <v>4</v>
      </c>
      <c r="H363" s="54">
        <v>3</v>
      </c>
      <c r="I363" s="54" t="str">
        <f t="shared" si="15"/>
        <v>4_3</v>
      </c>
      <c r="J363" s="23">
        <v>50.956000000000003</v>
      </c>
      <c r="K363" s="23">
        <v>50.521000000000001</v>
      </c>
      <c r="L363" s="23">
        <v>12.6145</v>
      </c>
      <c r="M363" s="23">
        <v>30.441600000000001</v>
      </c>
      <c r="N363" s="4">
        <v>22.938165121100269</v>
      </c>
      <c r="O363" s="4">
        <v>107.26385103618915</v>
      </c>
      <c r="P363" s="85">
        <v>2</v>
      </c>
      <c r="Q363" s="71">
        <v>25.636025486799877</v>
      </c>
      <c r="R363" s="71">
        <v>0.34782518541821661</v>
      </c>
      <c r="S363" s="71">
        <v>0.12971388381337018</v>
      </c>
      <c r="T363" s="71">
        <v>3.004252521606972</v>
      </c>
      <c r="U363" s="71">
        <v>58.33048046843448</v>
      </c>
      <c r="V363" s="48">
        <v>-0.1071</v>
      </c>
      <c r="W363" s="48">
        <v>0.1</v>
      </c>
      <c r="X363" s="48">
        <v>0.1</v>
      </c>
      <c r="Y363" s="48">
        <f t="shared" si="16"/>
        <v>0.1</v>
      </c>
      <c r="Z363" s="48">
        <v>1.04</v>
      </c>
      <c r="AA363" s="48">
        <v>0.95</v>
      </c>
      <c r="AB363" s="48">
        <f t="shared" si="17"/>
        <v>0.995</v>
      </c>
      <c r="AC363" s="26">
        <v>2091.4</v>
      </c>
      <c r="AD363" s="26">
        <v>2086.103700828397</v>
      </c>
      <c r="AE363" s="23">
        <v>2</v>
      </c>
      <c r="AF363" s="23">
        <v>2</v>
      </c>
      <c r="AG363" s="24">
        <v>42649.547546296293</v>
      </c>
      <c r="AH363" s="36">
        <v>42648.512499999997</v>
      </c>
      <c r="AI363" s="40"/>
      <c r="AJ363" s="1">
        <v>1</v>
      </c>
      <c r="AK363" s="26">
        <v>2091.1999999999998</v>
      </c>
      <c r="AL363" s="26">
        <v>2090.0581984509618</v>
      </c>
      <c r="AM363" s="23">
        <v>2</v>
      </c>
      <c r="AN363" s="23">
        <v>2</v>
      </c>
      <c r="AO363" s="24">
        <v>42649.554745370369</v>
      </c>
      <c r="AP363" s="36">
        <v>42648.525000000001</v>
      </c>
      <c r="AR363" s="1">
        <v>1</v>
      </c>
      <c r="AS363" s="9">
        <v>25.114650635528804</v>
      </c>
      <c r="AT363" s="9">
        <v>0.34075126109211024</v>
      </c>
      <c r="AU363" s="9">
        <v>0.12707581665604847</v>
      </c>
      <c r="AV363" s="9">
        <v>2.9431532801336751</v>
      </c>
      <c r="AW363" s="9">
        <v>57.144179355008781</v>
      </c>
      <c r="AX363" s="21">
        <v>30.441600000000001</v>
      </c>
      <c r="AY363" s="21">
        <v>2.9431532801336751</v>
      </c>
      <c r="AZ363" s="21">
        <v>57.144179355008781</v>
      </c>
      <c r="BA363" s="21">
        <v>12.6145</v>
      </c>
      <c r="BB363" s="21">
        <v>50.956000000000003</v>
      </c>
      <c r="BC363" s="9">
        <v>2091.3000000000002</v>
      </c>
      <c r="BD363" s="9">
        <v>2088.0809496396796</v>
      </c>
      <c r="BE363" s="29">
        <v>7.5103228575914569</v>
      </c>
      <c r="BF363" s="7">
        <v>1426.2255268293875</v>
      </c>
      <c r="BG363" s="7">
        <v>58.802129892846665</v>
      </c>
      <c r="BH363" s="7">
        <v>1990.0180705425423</v>
      </c>
      <c r="BI363" s="7">
        <v>39.26074920429032</v>
      </c>
      <c r="BJ363" s="2">
        <v>0.95288707951678198</v>
      </c>
      <c r="BK363" s="2">
        <v>0.60312359468330723</v>
      </c>
      <c r="BL363" s="7">
        <v>18.50769923155314</v>
      </c>
      <c r="BM363" s="2">
        <v>1023.1677042849823</v>
      </c>
    </row>
    <row r="364" spans="1:65" x14ac:dyDescent="0.25">
      <c r="A364" s="1">
        <v>4717</v>
      </c>
      <c r="B364" s="55" t="s">
        <v>516</v>
      </c>
      <c r="C364" s="56">
        <v>42270</v>
      </c>
      <c r="D364" s="23" t="s">
        <v>212</v>
      </c>
      <c r="E364" s="23">
        <v>-122.55498</v>
      </c>
      <c r="F364" s="23">
        <v>48.24306</v>
      </c>
      <c r="G364" s="54">
        <v>4</v>
      </c>
      <c r="H364" s="54">
        <v>5</v>
      </c>
      <c r="I364" s="54" t="str">
        <f t="shared" si="15"/>
        <v>4_5</v>
      </c>
      <c r="J364" s="23">
        <v>30.824999999999999</v>
      </c>
      <c r="K364" s="23">
        <v>30.562999999999999</v>
      </c>
      <c r="L364" s="23">
        <v>12.402200000000001</v>
      </c>
      <c r="M364" s="23">
        <v>30.2151</v>
      </c>
      <c r="N364" s="4">
        <v>22.802471075639346</v>
      </c>
      <c r="O364" s="4">
        <v>99.811517212727679</v>
      </c>
      <c r="P364" s="85">
        <v>2</v>
      </c>
      <c r="Q364" s="71">
        <v>25.905774271867362</v>
      </c>
      <c r="R364" s="71">
        <v>0.25900828030608991</v>
      </c>
      <c r="S364" s="71">
        <v>9.5697823998299597E-3</v>
      </c>
      <c r="T364" s="71">
        <v>3.0766808258901053</v>
      </c>
      <c r="U364" s="71">
        <v>58.103274199691789</v>
      </c>
      <c r="V364" s="48">
        <v>-8.2600000000000007E-2</v>
      </c>
      <c r="W364" s="48">
        <v>0.14000000000000001</v>
      </c>
      <c r="X364" s="48">
        <v>0.19</v>
      </c>
      <c r="Y364" s="48">
        <f t="shared" si="16"/>
        <v>0.16500000000000001</v>
      </c>
      <c r="Z364" s="48">
        <v>0.7</v>
      </c>
      <c r="AA364" s="48">
        <v>0.72</v>
      </c>
      <c r="AB364" s="48">
        <f t="shared" si="17"/>
        <v>0.71</v>
      </c>
      <c r="AC364" s="26">
        <v>2086.6</v>
      </c>
      <c r="AD364" s="26">
        <v>2082.0319756885719</v>
      </c>
      <c r="AE364" s="23">
        <v>2</v>
      </c>
      <c r="AF364" s="23">
        <v>2</v>
      </c>
      <c r="AG364" s="24">
        <v>42649.576944444445</v>
      </c>
      <c r="AH364" s="36">
        <v>42648.537499999999</v>
      </c>
      <c r="AI364" s="42"/>
      <c r="AJ364" s="1">
        <v>1</v>
      </c>
      <c r="AS364" s="9">
        <v>25.383184480258368</v>
      </c>
      <c r="AT364" s="9">
        <v>0.25378338018113383</v>
      </c>
      <c r="AU364" s="9">
        <v>9.3767339104242012E-3</v>
      </c>
      <c r="AV364" s="9">
        <v>3.014615821587364</v>
      </c>
      <c r="AW364" s="9">
        <v>56.93117343029725</v>
      </c>
      <c r="AX364" s="21">
        <v>30.2151</v>
      </c>
      <c r="AY364" s="21">
        <v>3.014615821587364</v>
      </c>
      <c r="AZ364" s="21">
        <v>56.93117343029725</v>
      </c>
      <c r="BA364" s="21">
        <v>12.402200000000001</v>
      </c>
      <c r="BB364" s="21">
        <v>30.824999999999999</v>
      </c>
      <c r="BC364" s="9">
        <v>2086.6</v>
      </c>
      <c r="BD364" s="9">
        <v>2082.0319756885719</v>
      </c>
      <c r="BE364" s="29">
        <v>7.520613686866426</v>
      </c>
      <c r="BF364" s="7">
        <v>1391.3426684206736</v>
      </c>
      <c r="BG364" s="7">
        <v>57.825951877105162</v>
      </c>
      <c r="BH364" s="7">
        <v>1984.7221583395858</v>
      </c>
      <c r="BI364" s="7">
        <v>39.483865471880925</v>
      </c>
      <c r="BJ364" s="2">
        <v>0.96280456882477794</v>
      </c>
      <c r="BK364" s="2">
        <v>0.60859286621097486</v>
      </c>
      <c r="BL364" s="7">
        <v>18.576685213058294</v>
      </c>
      <c r="BM364" s="2">
        <v>1022.9415193546926</v>
      </c>
    </row>
    <row r="365" spans="1:65" x14ac:dyDescent="0.25">
      <c r="A365" s="1">
        <v>4718</v>
      </c>
      <c r="B365" s="55" t="s">
        <v>516</v>
      </c>
      <c r="C365" s="56">
        <v>42270</v>
      </c>
      <c r="D365" s="23" t="s">
        <v>213</v>
      </c>
      <c r="E365" s="23">
        <v>-122.55498</v>
      </c>
      <c r="F365" s="23">
        <v>48.243220000000001</v>
      </c>
      <c r="G365" s="54">
        <v>4</v>
      </c>
      <c r="H365" s="54">
        <v>6</v>
      </c>
      <c r="I365" s="54" t="str">
        <f t="shared" si="15"/>
        <v>4_6</v>
      </c>
      <c r="J365" s="23">
        <v>20.792000000000002</v>
      </c>
      <c r="K365" s="23">
        <v>20.616</v>
      </c>
      <c r="L365" s="23">
        <v>12.2456</v>
      </c>
      <c r="M365" s="23">
        <v>30.014900000000001</v>
      </c>
      <c r="N365" s="4">
        <v>22.676312029079668</v>
      </c>
      <c r="O365" s="4">
        <v>88.554900602155527</v>
      </c>
      <c r="P365" s="85">
        <v>2</v>
      </c>
      <c r="Q365" s="71">
        <v>24.843547305314065</v>
      </c>
      <c r="R365" s="71">
        <v>0.48774886640450638</v>
      </c>
      <c r="S365" s="71">
        <v>1.1116086405037728</v>
      </c>
      <c r="T365" s="71">
        <v>3.3130407686045276</v>
      </c>
      <c r="U365" s="71">
        <v>61.048434828036982</v>
      </c>
      <c r="V365" s="48">
        <v>8.5500000000000007E-2</v>
      </c>
      <c r="W365" s="48">
        <v>0.85</v>
      </c>
      <c r="X365" s="48">
        <v>0.96</v>
      </c>
      <c r="Y365" s="48">
        <f t="shared" si="16"/>
        <v>0.90500000000000003</v>
      </c>
      <c r="Z365" s="48">
        <v>0.75</v>
      </c>
      <c r="AA365" s="48">
        <v>0.72</v>
      </c>
      <c r="AB365" s="48">
        <f t="shared" si="17"/>
        <v>0.73499999999999999</v>
      </c>
      <c r="AC365" s="26">
        <v>2076.8000000000002</v>
      </c>
      <c r="AD365" s="26">
        <v>2090.5943384141387</v>
      </c>
      <c r="AE365" s="23">
        <v>2</v>
      </c>
      <c r="AF365" s="23">
        <v>2</v>
      </c>
      <c r="AG365" s="24">
        <v>42649.569039351853</v>
      </c>
      <c r="AH365" s="36">
        <v>42648.548611111109</v>
      </c>
      <c r="AI365" s="42"/>
      <c r="AJ365" s="1">
        <v>1</v>
      </c>
      <c r="AS365" s="9">
        <v>24.346003232301832</v>
      </c>
      <c r="AT365" s="9">
        <v>0.47798067369773911</v>
      </c>
      <c r="AU365" s="9">
        <v>1.089346349060653</v>
      </c>
      <c r="AV365" s="9">
        <v>3.2466901875941225</v>
      </c>
      <c r="AW365" s="9">
        <v>59.825812046270784</v>
      </c>
      <c r="AX365" s="21">
        <v>30.014900000000001</v>
      </c>
      <c r="AY365" s="21">
        <v>3.2466901875941225</v>
      </c>
      <c r="AZ365" s="21">
        <v>59.825812046270784</v>
      </c>
      <c r="BA365" s="21">
        <v>12.2456</v>
      </c>
      <c r="BB365" s="21">
        <v>20.792000000000002</v>
      </c>
      <c r="BC365" s="9">
        <v>2076.8000000000002</v>
      </c>
      <c r="BD365" s="9">
        <v>2090.5943384141387</v>
      </c>
      <c r="BE365" s="29">
        <v>7.4560004593919968</v>
      </c>
      <c r="BF365" s="7">
        <v>1619.566232946687</v>
      </c>
      <c r="BG365" s="7">
        <v>67.724633953595685</v>
      </c>
      <c r="BH365" s="7">
        <v>1989.1702338098175</v>
      </c>
      <c r="BI365" s="7">
        <v>33.69947065072531</v>
      </c>
      <c r="BJ365" s="2">
        <v>0.82405421219401065</v>
      </c>
      <c r="BK365" s="2">
        <v>0.52035073406011856</v>
      </c>
      <c r="BL365" s="7">
        <v>18.213432633497497</v>
      </c>
      <c r="BM365" s="2">
        <v>1022.770198749212</v>
      </c>
    </row>
    <row r="366" spans="1:65" x14ac:dyDescent="0.25">
      <c r="A366" s="1">
        <v>4719</v>
      </c>
      <c r="B366" s="55" t="s">
        <v>516</v>
      </c>
      <c r="C366" s="56">
        <v>42270</v>
      </c>
      <c r="D366" s="23" t="s">
        <v>214</v>
      </c>
      <c r="E366" s="23">
        <v>-122.55495999999999</v>
      </c>
      <c r="F366" s="23">
        <v>48.243380000000002</v>
      </c>
      <c r="G366" s="54">
        <v>4</v>
      </c>
      <c r="H366" s="54">
        <v>7</v>
      </c>
      <c r="I366" s="54" t="str">
        <f t="shared" si="15"/>
        <v>4_7</v>
      </c>
      <c r="J366" s="23">
        <v>10.945</v>
      </c>
      <c r="K366" s="23">
        <v>10.853</v>
      </c>
      <c r="L366" s="23">
        <v>12.690300000000001</v>
      </c>
      <c r="M366" s="23">
        <v>29.567299999999999</v>
      </c>
      <c r="N366" s="4">
        <v>22.247351848378685</v>
      </c>
      <c r="O366" s="4">
        <v>101.09481251727206</v>
      </c>
      <c r="P366" s="85">
        <v>2</v>
      </c>
      <c r="Q366" s="71">
        <v>18.736724777861625</v>
      </c>
      <c r="R366" s="71">
        <v>0.52117042103305333</v>
      </c>
      <c r="S366" s="71">
        <v>3.5450002076097351</v>
      </c>
      <c r="T366" s="71">
        <v>3.2958459786162182</v>
      </c>
      <c r="U366" s="71">
        <v>52.388771212232967</v>
      </c>
      <c r="V366" s="48">
        <v>0.57289999999999996</v>
      </c>
      <c r="W366" s="48">
        <v>3.62</v>
      </c>
      <c r="X366" s="58"/>
      <c r="Y366" s="48">
        <f t="shared" si="16"/>
        <v>3.62</v>
      </c>
      <c r="Z366" s="48">
        <v>1.81</v>
      </c>
      <c r="AA366" s="48"/>
      <c r="AB366" s="48">
        <f t="shared" si="17"/>
        <v>1.81</v>
      </c>
      <c r="AC366" s="26">
        <v>2059</v>
      </c>
      <c r="AD366" s="26">
        <v>2066.8590384550203</v>
      </c>
      <c r="AE366" s="23">
        <v>2</v>
      </c>
      <c r="AF366" s="23">
        <v>2</v>
      </c>
      <c r="AG366" s="24">
        <v>42649.584467592591</v>
      </c>
      <c r="AH366" s="36">
        <v>42648.55972222222</v>
      </c>
      <c r="AI366" s="42"/>
      <c r="AJ366" s="1">
        <v>1</v>
      </c>
      <c r="AS366" s="9">
        <v>18.367587763186787</v>
      </c>
      <c r="AT366" s="9">
        <v>0.51090270905895852</v>
      </c>
      <c r="AU366" s="9">
        <v>3.4751592503894582</v>
      </c>
      <c r="AV366" s="9">
        <v>3.2309136726877052</v>
      </c>
      <c r="AW366" s="9">
        <v>51.356646610039085</v>
      </c>
      <c r="AX366" s="21">
        <v>29.567299999999999</v>
      </c>
      <c r="AY366" s="21">
        <v>3.2309136726877052</v>
      </c>
      <c r="AZ366" s="21">
        <v>51.356646610039085</v>
      </c>
      <c r="BA366" s="21">
        <v>12.690300000000001</v>
      </c>
      <c r="BB366" s="21">
        <v>10.945</v>
      </c>
      <c r="BC366" s="9">
        <v>2059</v>
      </c>
      <c r="BD366" s="9">
        <v>2066.8590384550203</v>
      </c>
      <c r="BE366" s="29">
        <v>7.4757215038326068</v>
      </c>
      <c r="BF366" s="7">
        <v>1541.2555407972411</v>
      </c>
      <c r="BG366" s="7">
        <v>63.707550282588763</v>
      </c>
      <c r="BH366" s="7">
        <v>1968.0803640442355</v>
      </c>
      <c r="BI366" s="7">
        <v>35.071124128196153</v>
      </c>
      <c r="BJ366" s="2">
        <v>0.86161105462476861</v>
      </c>
      <c r="BK366" s="2">
        <v>0.54369514144574449</v>
      </c>
      <c r="BL366" s="7">
        <v>18.400945108847992</v>
      </c>
      <c r="BM366" s="2">
        <v>1022.2967241798696</v>
      </c>
    </row>
    <row r="367" spans="1:65" x14ac:dyDescent="0.25">
      <c r="A367" s="1">
        <v>4720</v>
      </c>
      <c r="B367" s="55" t="s">
        <v>516</v>
      </c>
      <c r="C367" s="56">
        <v>42270</v>
      </c>
      <c r="D367" s="23" t="s">
        <v>215</v>
      </c>
      <c r="E367" s="23">
        <v>-122.5549</v>
      </c>
      <c r="F367" s="23">
        <v>48.243580000000001</v>
      </c>
      <c r="G367" s="54">
        <v>4</v>
      </c>
      <c r="H367" s="54">
        <v>9</v>
      </c>
      <c r="I367" s="54" t="str">
        <f t="shared" si="15"/>
        <v>4_9</v>
      </c>
      <c r="J367" s="23">
        <v>5.34</v>
      </c>
      <c r="K367" s="23">
        <v>5.2949999999999999</v>
      </c>
      <c r="L367" s="23">
        <v>14.387600000000001</v>
      </c>
      <c r="M367" s="23">
        <v>28.2729</v>
      </c>
      <c r="N367" s="4">
        <v>20.918565504388653</v>
      </c>
      <c r="O367" s="4">
        <v>311.8210009619761</v>
      </c>
      <c r="P367" s="85">
        <v>2</v>
      </c>
      <c r="Q367" s="71">
        <v>3.0023721936337555</v>
      </c>
      <c r="R367" s="71">
        <v>8.9496957593793169E-2</v>
      </c>
      <c r="S367" s="71">
        <v>0.46518200433627377</v>
      </c>
      <c r="T367" s="71">
        <v>1.4008015703581675</v>
      </c>
      <c r="U367" s="71">
        <v>19.785105180114783</v>
      </c>
      <c r="V367" s="48">
        <v>6.9321999999999999</v>
      </c>
      <c r="W367" s="48">
        <v>1.69</v>
      </c>
      <c r="X367" s="59">
        <v>8.85</v>
      </c>
      <c r="Y367" s="48">
        <f t="shared" si="16"/>
        <v>5.27</v>
      </c>
      <c r="Z367" s="48">
        <v>0.38</v>
      </c>
      <c r="AA367" s="48">
        <v>3.4</v>
      </c>
      <c r="AB367" s="48">
        <f t="shared" si="17"/>
        <v>1.89</v>
      </c>
      <c r="AC367" s="26">
        <v>1962</v>
      </c>
      <c r="AD367" s="26">
        <v>1802.8619921323686</v>
      </c>
      <c r="AE367" s="23">
        <v>3</v>
      </c>
      <c r="AF367" s="23">
        <v>2</v>
      </c>
      <c r="AG367" s="24">
        <v>42649.591770833336</v>
      </c>
      <c r="AH367" s="36">
        <v>42648.570138888892</v>
      </c>
      <c r="AI367" s="42" t="s">
        <v>469</v>
      </c>
      <c r="AJ367" s="1">
        <v>1</v>
      </c>
      <c r="AS367" s="9">
        <v>2.9460597838115663</v>
      </c>
      <c r="AT367" s="9">
        <v>8.7818355132530307E-2</v>
      </c>
      <c r="AU367" s="9">
        <v>0.45645706352925564</v>
      </c>
      <c r="AV367" s="9">
        <v>1.3745281748488305</v>
      </c>
      <c r="AW367" s="9">
        <v>19.414016294586137</v>
      </c>
      <c r="AX367" s="21">
        <v>28.2729</v>
      </c>
      <c r="AY367" s="21">
        <v>1.3745281748488305</v>
      </c>
      <c r="AZ367" s="21">
        <v>19.414016294586137</v>
      </c>
      <c r="BA367" s="21">
        <v>14.387600000000001</v>
      </c>
      <c r="BB367" s="21">
        <v>5.34</v>
      </c>
      <c r="BC367" s="9">
        <v>1962</v>
      </c>
      <c r="BD367" s="9">
        <v>1802.8619921323686</v>
      </c>
      <c r="BE367" s="29">
        <v>8.0477668581129436</v>
      </c>
      <c r="BF367" s="7">
        <v>358.23468880405323</v>
      </c>
      <c r="BG367" s="7">
        <v>14.146299632809798</v>
      </c>
      <c r="BH367" s="7">
        <v>1673.8086931045202</v>
      </c>
      <c r="BI367" s="7">
        <v>114.90699939503875</v>
      </c>
      <c r="BJ367" s="2">
        <v>2.852174847488862</v>
      </c>
      <c r="BK367" s="2">
        <v>1.7977733096898134</v>
      </c>
      <c r="BL367" s="7">
        <v>12.698170518548665</v>
      </c>
      <c r="BM367" s="2">
        <v>1020.9425437039396</v>
      </c>
    </row>
    <row r="368" spans="1:65" x14ac:dyDescent="0.25">
      <c r="A368" s="1">
        <v>4721</v>
      </c>
      <c r="B368" s="55" t="s">
        <v>516</v>
      </c>
      <c r="C368" s="56">
        <v>42270</v>
      </c>
      <c r="D368" s="23" t="s">
        <v>216</v>
      </c>
      <c r="E368" s="23">
        <v>-122.55484</v>
      </c>
      <c r="F368" s="23">
        <v>48.243760000000002</v>
      </c>
      <c r="G368" s="54">
        <v>4</v>
      </c>
      <c r="H368" s="54">
        <v>11</v>
      </c>
      <c r="I368" s="54" t="str">
        <f t="shared" si="15"/>
        <v>4_11</v>
      </c>
      <c r="J368" s="23">
        <v>2.8159999999999998</v>
      </c>
      <c r="K368" s="23">
        <v>2.7919999999999998</v>
      </c>
      <c r="L368" s="23">
        <v>15.113</v>
      </c>
      <c r="M368" s="23">
        <v>24.2882</v>
      </c>
      <c r="N368" s="4">
        <v>17.709913980067427</v>
      </c>
      <c r="O368" s="4">
        <v>342.39568276697906</v>
      </c>
      <c r="P368" s="85">
        <v>2</v>
      </c>
      <c r="Q368" s="71">
        <v>0.33003123613561486</v>
      </c>
      <c r="R368" s="71">
        <v>2.2640320416622377E-2</v>
      </c>
      <c r="S368" s="71">
        <v>9.6927348070995831E-3</v>
      </c>
      <c r="T368" s="71">
        <v>0.79116505413965366</v>
      </c>
      <c r="U368" s="71">
        <v>16.599151498692741</v>
      </c>
      <c r="V368" s="48">
        <v>1.6274999999999999</v>
      </c>
      <c r="W368" s="48">
        <v>4.08</v>
      </c>
      <c r="X368" s="48">
        <v>4.76</v>
      </c>
      <c r="Y368" s="48">
        <f t="shared" si="16"/>
        <v>4.42</v>
      </c>
      <c r="Z368" s="48">
        <v>2.89</v>
      </c>
      <c r="AA368" s="48">
        <v>1.2</v>
      </c>
      <c r="AB368" s="48">
        <f t="shared" si="17"/>
        <v>2.0449999999999999</v>
      </c>
      <c r="AC368" s="26">
        <v>1783</v>
      </c>
      <c r="AD368" s="26">
        <v>1588.2662765626446</v>
      </c>
      <c r="AE368" s="23">
        <v>2</v>
      </c>
      <c r="AF368" s="23">
        <v>2</v>
      </c>
      <c r="AG368" s="24">
        <v>42649.601435185185</v>
      </c>
      <c r="AH368" s="36">
        <v>42648.581944444442</v>
      </c>
      <c r="AI368" s="42"/>
      <c r="AJ368" s="1">
        <v>1</v>
      </c>
      <c r="AS368" s="9">
        <v>0.32480180606516945</v>
      </c>
      <c r="AT368" s="9">
        <v>2.2281578699391246E-2</v>
      </c>
      <c r="AU368" s="9">
        <v>9.5391509237720325E-3</v>
      </c>
      <c r="AV368" s="9">
        <v>0.77862883977022546</v>
      </c>
      <c r="AW368" s="9">
        <v>16.33613366132818</v>
      </c>
      <c r="AX368" s="21">
        <v>24.2882</v>
      </c>
      <c r="AY368" s="21">
        <v>0.77862883977022546</v>
      </c>
      <c r="AZ368" s="21">
        <v>16.33613366132818</v>
      </c>
      <c r="BA368" s="21">
        <v>15.113</v>
      </c>
      <c r="BB368" s="21">
        <v>2.8159999999999998</v>
      </c>
      <c r="BC368" s="9">
        <v>1783</v>
      </c>
      <c r="BD368" s="9">
        <v>1588.2662765626446</v>
      </c>
      <c r="BE368" s="29">
        <v>8.2216978506741789</v>
      </c>
      <c r="BF368" s="7">
        <v>214.05189039106182</v>
      </c>
      <c r="BG368" s="7">
        <v>8.453334294722664</v>
      </c>
      <c r="BH368" s="7">
        <v>1443.4932463524851</v>
      </c>
      <c r="BI368" s="7">
        <v>136.31969591543674</v>
      </c>
      <c r="BJ368" s="2">
        <v>3.4688506655209004</v>
      </c>
      <c r="BK368" s="2">
        <v>2.1530173888049324</v>
      </c>
      <c r="BL368" s="7">
        <v>10.898427607314915</v>
      </c>
      <c r="BM368" s="2">
        <v>1017.722597169036</v>
      </c>
    </row>
    <row r="369" spans="1:65" x14ac:dyDescent="0.25">
      <c r="A369" s="1">
        <v>4730</v>
      </c>
      <c r="B369" s="55" t="s">
        <v>516</v>
      </c>
      <c r="C369" s="56">
        <v>42271</v>
      </c>
      <c r="D369" s="23" t="s">
        <v>217</v>
      </c>
      <c r="E369" s="23">
        <v>-123.02018</v>
      </c>
      <c r="F369" s="23">
        <v>48.27366</v>
      </c>
      <c r="G369" s="54">
        <v>22</v>
      </c>
      <c r="H369" s="54">
        <v>1</v>
      </c>
      <c r="I369" s="54" t="str">
        <f t="shared" si="15"/>
        <v>22_1</v>
      </c>
      <c r="J369" s="23">
        <v>96.614999999999995</v>
      </c>
      <c r="K369" s="23">
        <v>95.78</v>
      </c>
      <c r="L369" s="23">
        <v>9.3533000000000008</v>
      </c>
      <c r="M369" s="23">
        <v>32.610999999999997</v>
      </c>
      <c r="N369" s="4">
        <v>25.192564424500233</v>
      </c>
      <c r="O369" s="4">
        <v>136.08866654165934</v>
      </c>
      <c r="P369" s="85">
        <v>2</v>
      </c>
      <c r="Q369" s="71">
        <v>26.141855983186314</v>
      </c>
      <c r="R369" s="71">
        <v>0.4613507857476884</v>
      </c>
      <c r="S369" s="71">
        <v>0.25643672311616533</v>
      </c>
      <c r="T369" s="71">
        <v>2.2775084236156866</v>
      </c>
      <c r="U369" s="71">
        <v>44.270624735678602</v>
      </c>
      <c r="V369" s="48">
        <v>-5.1799999999999999E-2</v>
      </c>
      <c r="W369" s="48"/>
      <c r="X369" s="48"/>
      <c r="Y369" s="48" t="str">
        <f t="shared" si="16"/>
        <v/>
      </c>
      <c r="Z369" s="48"/>
      <c r="AA369" s="48"/>
      <c r="AB369" s="48" t="str">
        <f t="shared" si="17"/>
        <v/>
      </c>
      <c r="AC369" s="26">
        <v>2191</v>
      </c>
      <c r="AD369" s="26">
        <v>2151.668420099556</v>
      </c>
      <c r="AE369" s="23">
        <v>2</v>
      </c>
      <c r="AF369" s="23">
        <v>2</v>
      </c>
      <c r="AG369" s="24">
        <v>42649.630810185183</v>
      </c>
      <c r="AH369" s="36">
        <v>42648.540972222225</v>
      </c>
      <c r="AI369" s="40"/>
      <c r="AJ369" s="1">
        <v>1</v>
      </c>
      <c r="AK369" s="26">
        <v>2196</v>
      </c>
      <c r="AL369" s="26">
        <v>2153.7949544136518</v>
      </c>
      <c r="AM369" s="23">
        <v>2</v>
      </c>
      <c r="AN369" s="23">
        <v>2</v>
      </c>
      <c r="AO369" s="24">
        <v>42649.637627314813</v>
      </c>
      <c r="AP369" s="36">
        <v>42648.550694444442</v>
      </c>
      <c r="AR369" s="1">
        <v>1</v>
      </c>
      <c r="AS369" s="9">
        <v>25.568978792107163</v>
      </c>
      <c r="AT369" s="9">
        <v>0.45124066417057912</v>
      </c>
      <c r="AU369" s="9">
        <v>0.25081712404397943</v>
      </c>
      <c r="AV369" s="9">
        <v>2.2275987068297312</v>
      </c>
      <c r="AW369" s="9">
        <v>43.300470544552823</v>
      </c>
      <c r="AX369" s="21">
        <v>32.610999999999997</v>
      </c>
      <c r="AY369" s="21">
        <v>2.2275987068297312</v>
      </c>
      <c r="AZ369" s="21">
        <v>43.300470544552823</v>
      </c>
      <c r="BA369" s="21">
        <v>9.3533000000000008</v>
      </c>
      <c r="BB369" s="21">
        <v>96.614999999999995</v>
      </c>
      <c r="BC369" s="9">
        <v>2193.5</v>
      </c>
      <c r="BD369" s="9">
        <v>2152.7316872566039</v>
      </c>
      <c r="BE369" s="29">
        <v>7.6714602902944273</v>
      </c>
      <c r="BF369" s="7">
        <v>978.00053718319384</v>
      </c>
      <c r="BG369" s="7">
        <v>44.281843707357574</v>
      </c>
      <c r="BH369" s="7">
        <v>2053.7468347698637</v>
      </c>
      <c r="BI369" s="7">
        <v>54.703008779382792</v>
      </c>
      <c r="BJ369" s="2">
        <v>1.2979565275223668</v>
      </c>
      <c r="BK369" s="2">
        <v>0.82186440607159827</v>
      </c>
      <c r="BL369" s="7">
        <v>18.336503936272962</v>
      </c>
      <c r="BM369" s="2">
        <v>1025.6321185842562</v>
      </c>
    </row>
    <row r="370" spans="1:65" s="4" customFormat="1" x14ac:dyDescent="0.25">
      <c r="A370" s="1">
        <v>4731</v>
      </c>
      <c r="B370" s="55" t="s">
        <v>516</v>
      </c>
      <c r="C370" s="56">
        <v>42271</v>
      </c>
      <c r="D370" s="23" t="s">
        <v>218</v>
      </c>
      <c r="E370" s="23">
        <v>-123.02021999999999</v>
      </c>
      <c r="F370" s="23">
        <v>48.273899999999998</v>
      </c>
      <c r="G370" s="54">
        <v>22</v>
      </c>
      <c r="H370" s="54">
        <v>3</v>
      </c>
      <c r="I370" s="54" t="str">
        <f t="shared" si="15"/>
        <v>22_3</v>
      </c>
      <c r="J370" s="23">
        <v>81.578000000000003</v>
      </c>
      <c r="K370" s="23">
        <v>80.875</v>
      </c>
      <c r="L370" s="23">
        <v>9.6567000000000007</v>
      </c>
      <c r="M370" s="23">
        <v>32.422400000000003</v>
      </c>
      <c r="N370" s="4">
        <v>24.996454802923381</v>
      </c>
      <c r="O370" s="4">
        <v>143.16876954418456</v>
      </c>
      <c r="P370" s="85">
        <v>2</v>
      </c>
      <c r="Q370" s="71">
        <v>25.30230649440961</v>
      </c>
      <c r="R370" s="71">
        <v>0.50564746000637695</v>
      </c>
      <c r="S370" s="71">
        <v>0.33215511148899984</v>
      </c>
      <c r="T370" s="71">
        <v>2.2603517121373153</v>
      </c>
      <c r="U370" s="71">
        <v>43.3841843995855</v>
      </c>
      <c r="V370" s="48">
        <v>-2.4899999999999999E-2</v>
      </c>
      <c r="W370" s="48"/>
      <c r="X370" s="48"/>
      <c r="Y370" s="48" t="str">
        <f t="shared" si="16"/>
        <v/>
      </c>
      <c r="Z370" s="48"/>
      <c r="AA370" s="48"/>
      <c r="AB370" s="48" t="str">
        <f t="shared" si="17"/>
        <v/>
      </c>
      <c r="AC370" s="26">
        <v>2183</v>
      </c>
      <c r="AD370" s="26">
        <v>2139.576960326227</v>
      </c>
      <c r="AE370" s="23">
        <v>2</v>
      </c>
      <c r="AF370" s="23">
        <v>2</v>
      </c>
      <c r="AG370" s="24">
        <v>42649.644525462965</v>
      </c>
      <c r="AH370" s="36">
        <v>42648.560416666667</v>
      </c>
      <c r="AI370" s="40"/>
      <c r="AJ370" s="1">
        <v>1</v>
      </c>
      <c r="AK370" s="26">
        <v>2182</v>
      </c>
      <c r="AL370" s="26">
        <v>2139.2990522636082</v>
      </c>
      <c r="AM370" s="23">
        <v>2</v>
      </c>
      <c r="AN370" s="23">
        <v>2</v>
      </c>
      <c r="AO370" s="24">
        <v>42649.652141203704</v>
      </c>
      <c r="AP370" s="36">
        <v>42648.569444444445</v>
      </c>
      <c r="AQ370" s="1"/>
      <c r="AR370" s="1">
        <v>1</v>
      </c>
      <c r="AS370" s="9">
        <v>24.751292052791719</v>
      </c>
      <c r="AT370" s="9">
        <v>0.49463585310435487</v>
      </c>
      <c r="AU370" s="9">
        <v>0.32492168937674787</v>
      </c>
      <c r="AV370" s="9">
        <v>2.2111274867964923</v>
      </c>
      <c r="AW370" s="9">
        <v>42.439396534207816</v>
      </c>
      <c r="AX370" s="21">
        <v>32.422400000000003</v>
      </c>
      <c r="AY370" s="21">
        <v>2.2111274867964923</v>
      </c>
      <c r="AZ370" s="21">
        <v>42.439396534207816</v>
      </c>
      <c r="BA370" s="21">
        <v>9.6567000000000007</v>
      </c>
      <c r="BB370" s="21">
        <v>81.578000000000003</v>
      </c>
      <c r="BC370" s="9">
        <v>2182.5</v>
      </c>
      <c r="BD370" s="9">
        <v>2139.4380062949176</v>
      </c>
      <c r="BE370" s="29">
        <v>7.6779115953397925</v>
      </c>
      <c r="BF370" s="7">
        <v>961.82131522713109</v>
      </c>
      <c r="BG370" s="7">
        <v>43.15810383167134</v>
      </c>
      <c r="BH370" s="7">
        <v>2040.7576270780673</v>
      </c>
      <c r="BI370" s="7">
        <v>55.52227538517915</v>
      </c>
      <c r="BJ370" s="2">
        <v>1.3226332383965194</v>
      </c>
      <c r="BK370" s="2">
        <v>0.83739465447270056</v>
      </c>
      <c r="BL370" s="7">
        <v>18.264411006706091</v>
      </c>
      <c r="BM370" s="2">
        <v>1025.3672679475144</v>
      </c>
    </row>
    <row r="371" spans="1:65" x14ac:dyDescent="0.25">
      <c r="A371" s="1">
        <v>4732</v>
      </c>
      <c r="B371" s="55" t="s">
        <v>516</v>
      </c>
      <c r="C371" s="56">
        <v>42271</v>
      </c>
      <c r="D371" s="23" t="s">
        <v>219</v>
      </c>
      <c r="E371" s="23">
        <v>-123.02024</v>
      </c>
      <c r="F371" s="23">
        <v>48.274209999999997</v>
      </c>
      <c r="G371" s="54">
        <v>22</v>
      </c>
      <c r="H371" s="54">
        <v>4</v>
      </c>
      <c r="I371" s="54" t="str">
        <f t="shared" si="15"/>
        <v>22_4</v>
      </c>
      <c r="J371" s="23">
        <v>50.825000000000003</v>
      </c>
      <c r="K371" s="23">
        <v>50.39</v>
      </c>
      <c r="L371" s="23">
        <v>10.398400000000001</v>
      </c>
      <c r="M371" s="23">
        <v>31.9636</v>
      </c>
      <c r="N371" s="4">
        <v>24.515843200802465</v>
      </c>
      <c r="O371" s="4">
        <v>158.66868955971896</v>
      </c>
      <c r="P371" s="85">
        <v>2</v>
      </c>
      <c r="Q371" s="71">
        <v>23.562529554012116</v>
      </c>
      <c r="R371" s="71">
        <v>0.54903054506323734</v>
      </c>
      <c r="S371" s="71">
        <v>0.63634697071952384</v>
      </c>
      <c r="T371" s="71">
        <v>2.2080375421830163</v>
      </c>
      <c r="U371" s="71">
        <v>42.092769833776174</v>
      </c>
      <c r="V371" s="48">
        <v>7.4999999999999997E-2</v>
      </c>
      <c r="W371" s="48">
        <v>0.61</v>
      </c>
      <c r="X371" s="48">
        <v>0.75</v>
      </c>
      <c r="Y371" s="48">
        <f t="shared" si="16"/>
        <v>0.67999999999999994</v>
      </c>
      <c r="Z371" s="48">
        <v>0.52</v>
      </c>
      <c r="AA371" s="48">
        <v>0.55000000000000004</v>
      </c>
      <c r="AB371" s="48">
        <f t="shared" si="17"/>
        <v>0.53500000000000003</v>
      </c>
      <c r="AC371" s="26">
        <v>2159</v>
      </c>
      <c r="AD371" s="26">
        <v>2112.6474966735095</v>
      </c>
      <c r="AE371" s="23">
        <v>2</v>
      </c>
      <c r="AF371" s="23">
        <v>2</v>
      </c>
      <c r="AG371" s="24">
        <v>42650.533472222225</v>
      </c>
      <c r="AH371" s="36">
        <v>42648.57916666667</v>
      </c>
      <c r="AI371" s="40"/>
      <c r="AJ371" s="1">
        <v>1</v>
      </c>
      <c r="AK371" s="26">
        <v>2160.9</v>
      </c>
      <c r="AL371" s="26">
        <v>2112.0666670569535</v>
      </c>
      <c r="AM371" s="23">
        <v>2</v>
      </c>
      <c r="AN371" s="23">
        <v>2</v>
      </c>
      <c r="AO371" s="24">
        <v>42650.549074074072</v>
      </c>
      <c r="AP371" s="36">
        <v>42648.588194444441</v>
      </c>
      <c r="AR371" s="1">
        <v>1</v>
      </c>
      <c r="AS371" s="9">
        <v>23.057254022027081</v>
      </c>
      <c r="AT371" s="9">
        <v>0.53725711895052086</v>
      </c>
      <c r="AU371" s="9">
        <v>0.62270112877287154</v>
      </c>
      <c r="AV371" s="9">
        <v>2.1606883243831185</v>
      </c>
      <c r="AW371" s="9">
        <v>41.190131319446401</v>
      </c>
      <c r="AX371" s="21">
        <v>31.9636</v>
      </c>
      <c r="AY371" s="21">
        <v>2.1606883243831185</v>
      </c>
      <c r="AZ371" s="21">
        <v>41.190131319446401</v>
      </c>
      <c r="BA371" s="21">
        <v>10.398400000000001</v>
      </c>
      <c r="BB371" s="21">
        <v>50.825000000000003</v>
      </c>
      <c r="BC371" s="9">
        <v>2159.9499999999998</v>
      </c>
      <c r="BD371" s="9">
        <v>2112.3570818652315</v>
      </c>
      <c r="BE371" s="29">
        <v>7.6898196338449587</v>
      </c>
      <c r="BF371" s="7">
        <v>933.30129460913724</v>
      </c>
      <c r="BG371" s="7">
        <v>40.972561392534217</v>
      </c>
      <c r="BH371" s="7">
        <v>2014.1620688440032</v>
      </c>
      <c r="BI371" s="7">
        <v>57.222451628693683</v>
      </c>
      <c r="BJ371" s="2">
        <v>1.3748504051857462</v>
      </c>
      <c r="BK371" s="2">
        <v>0.87027198236313463</v>
      </c>
      <c r="BL371" s="7">
        <v>18.106500595158192</v>
      </c>
      <c r="BM371" s="2">
        <v>1024.7463639310806</v>
      </c>
    </row>
    <row r="372" spans="1:65" x14ac:dyDescent="0.25">
      <c r="A372" s="1">
        <v>4733</v>
      </c>
      <c r="B372" s="55" t="s">
        <v>516</v>
      </c>
      <c r="C372" s="56">
        <v>42271</v>
      </c>
      <c r="D372" s="23" t="s">
        <v>220</v>
      </c>
      <c r="E372" s="23">
        <v>-123.0202</v>
      </c>
      <c r="F372" s="23">
        <v>48.274439999999998</v>
      </c>
      <c r="G372" s="54">
        <v>22</v>
      </c>
      <c r="H372" s="54">
        <v>6</v>
      </c>
      <c r="I372" s="54" t="str">
        <f t="shared" si="15"/>
        <v>22_6</v>
      </c>
      <c r="J372" s="23">
        <v>30.815000000000001</v>
      </c>
      <c r="K372" s="23">
        <v>30.553000000000001</v>
      </c>
      <c r="L372" s="23">
        <v>11.475300000000001</v>
      </c>
      <c r="M372" s="23">
        <v>31.2852</v>
      </c>
      <c r="N372" s="4">
        <v>23.801105019594957</v>
      </c>
      <c r="O372" s="4">
        <v>180.81547942102387</v>
      </c>
      <c r="P372" s="85">
        <v>2</v>
      </c>
      <c r="Q372" s="71">
        <v>20.89704009910724</v>
      </c>
      <c r="R372" s="71">
        <v>0.52814891102136263</v>
      </c>
      <c r="S372" s="71">
        <v>0.78550279771495379</v>
      </c>
      <c r="T372" s="71">
        <v>2.1189108261239236</v>
      </c>
      <c r="U372" s="71">
        <v>39.766252533095972</v>
      </c>
      <c r="V372" s="48">
        <v>0.3735</v>
      </c>
      <c r="W372" s="59">
        <v>5.09</v>
      </c>
      <c r="X372" s="48">
        <v>1.99</v>
      </c>
      <c r="Y372" s="48">
        <f t="shared" si="16"/>
        <v>3.54</v>
      </c>
      <c r="Z372" s="48">
        <v>0.85</v>
      </c>
      <c r="AA372" s="48">
        <v>0.79</v>
      </c>
      <c r="AB372" s="48">
        <f t="shared" si="17"/>
        <v>0.82000000000000006</v>
      </c>
      <c r="AC372" s="26">
        <v>2133.6</v>
      </c>
      <c r="AD372" s="26">
        <v>2067.31447981364</v>
      </c>
      <c r="AE372" s="23">
        <v>2</v>
      </c>
      <c r="AF372" s="23">
        <v>2</v>
      </c>
      <c r="AG372" s="24">
        <v>42650.556168981479</v>
      </c>
      <c r="AH372" s="36">
        <v>42642.465277777781</v>
      </c>
      <c r="AI372" s="40"/>
      <c r="AJ372" s="1">
        <v>1</v>
      </c>
      <c r="AK372" s="26">
        <v>2129</v>
      </c>
      <c r="AL372" s="26">
        <v>2068.0211224202239</v>
      </c>
      <c r="AM372" s="23">
        <v>2</v>
      </c>
      <c r="AN372" s="23">
        <v>2</v>
      </c>
      <c r="AO372" s="24">
        <v>42650.562986111108</v>
      </c>
      <c r="AP372" s="36">
        <v>42642.479166666664</v>
      </c>
      <c r="AR372" s="1">
        <v>1</v>
      </c>
      <c r="AS372" s="9">
        <v>20.459222025294416</v>
      </c>
      <c r="AT372" s="9">
        <v>0.51708355737256562</v>
      </c>
      <c r="AU372" s="9">
        <v>0.76904557122550288</v>
      </c>
      <c r="AV372" s="9">
        <v>2.0745171008846084</v>
      </c>
      <c r="AW372" s="9">
        <v>38.933101809155012</v>
      </c>
      <c r="AX372" s="21">
        <v>31.2852</v>
      </c>
      <c r="AY372" s="21">
        <v>2.0745171008846084</v>
      </c>
      <c r="AZ372" s="21">
        <v>38.933101809155012</v>
      </c>
      <c r="BA372" s="21">
        <v>11.475300000000001</v>
      </c>
      <c r="BB372" s="21">
        <v>30.815000000000001</v>
      </c>
      <c r="BC372" s="9">
        <v>2131.3000000000002</v>
      </c>
      <c r="BD372" s="9">
        <v>2067.667801116932</v>
      </c>
      <c r="BE372" s="29">
        <v>7.7393974855000343</v>
      </c>
      <c r="BF372" s="7">
        <v>824.13581534442596</v>
      </c>
      <c r="BG372" s="7">
        <v>35.069782048343754</v>
      </c>
      <c r="BH372" s="7">
        <v>1968.3877425926889</v>
      </c>
      <c r="BI372" s="7">
        <v>64.210276475899192</v>
      </c>
      <c r="BJ372" s="2">
        <v>1.5551923563865864</v>
      </c>
      <c r="BK372" s="2">
        <v>0.98435597440470857</v>
      </c>
      <c r="BL372" s="7">
        <v>17.498536808019491</v>
      </c>
      <c r="BM372" s="2">
        <v>1023.9404105427941</v>
      </c>
    </row>
    <row r="373" spans="1:65" x14ac:dyDescent="0.25">
      <c r="A373" s="1">
        <v>4734</v>
      </c>
      <c r="B373" s="55" t="s">
        <v>516</v>
      </c>
      <c r="C373" s="56">
        <v>42271</v>
      </c>
      <c r="D373" s="23" t="s">
        <v>221</v>
      </c>
      <c r="E373" s="23">
        <v>-123.02021999999999</v>
      </c>
      <c r="F373" s="23">
        <v>48.2746</v>
      </c>
      <c r="G373" s="54">
        <v>22</v>
      </c>
      <c r="H373" s="54">
        <v>7</v>
      </c>
      <c r="I373" s="54" t="str">
        <f t="shared" si="15"/>
        <v>22_7</v>
      </c>
      <c r="J373" s="23">
        <v>20.864000000000001</v>
      </c>
      <c r="K373" s="23">
        <v>20.687999999999999</v>
      </c>
      <c r="L373" s="23">
        <v>11.6632</v>
      </c>
      <c r="M373" s="23">
        <v>31.088699999999999</v>
      </c>
      <c r="N373" s="4">
        <v>23.614862502326218</v>
      </c>
      <c r="O373" s="4">
        <v>190.31009606174217</v>
      </c>
      <c r="P373" s="85">
        <v>2</v>
      </c>
      <c r="Q373" s="71">
        <v>20.227490274024873</v>
      </c>
      <c r="R373" s="71">
        <v>0.52928510427250497</v>
      </c>
      <c r="S373" s="71">
        <v>0.80168102340312475</v>
      </c>
      <c r="T373" s="71">
        <v>2.0710947670528213</v>
      </c>
      <c r="U373" s="71">
        <v>39.205903744967586</v>
      </c>
      <c r="V373" s="48">
        <v>0.57830000000000004</v>
      </c>
      <c r="W373" s="48">
        <v>2.37</v>
      </c>
      <c r="X373" s="58"/>
      <c r="Y373" s="48">
        <f t="shared" si="16"/>
        <v>2.37</v>
      </c>
      <c r="Z373" s="48">
        <v>0.92</v>
      </c>
      <c r="AA373" s="48"/>
      <c r="AB373" s="48">
        <f t="shared" si="17"/>
        <v>0.92</v>
      </c>
      <c r="AC373" s="26">
        <v>2128.6999999999998</v>
      </c>
      <c r="AD373" s="26">
        <v>2054.6206039331737</v>
      </c>
      <c r="AE373" s="23">
        <v>2</v>
      </c>
      <c r="AF373" s="23">
        <v>2</v>
      </c>
      <c r="AG373" s="24">
        <v>42650.570081018515</v>
      </c>
      <c r="AH373" s="36">
        <v>42642.497916666667</v>
      </c>
      <c r="AI373" s="40"/>
      <c r="AJ373" s="1">
        <v>1</v>
      </c>
      <c r="AK373" s="26">
        <v>2120.6999999999998</v>
      </c>
      <c r="AL373" s="26">
        <v>2055.5103889314087</v>
      </c>
      <c r="AM373" s="23">
        <v>2</v>
      </c>
      <c r="AN373" s="23">
        <v>2</v>
      </c>
      <c r="AO373" s="24">
        <v>42650.577499999999</v>
      </c>
      <c r="AP373" s="36">
        <v>42642.512499999997</v>
      </c>
      <c r="AR373" s="1">
        <v>1</v>
      </c>
      <c r="AS373" s="9">
        <v>19.806593997614286</v>
      </c>
      <c r="AT373" s="9">
        <v>0.51827167025128273</v>
      </c>
      <c r="AU373" s="9">
        <v>0.7849995392917366</v>
      </c>
      <c r="AV373" s="9">
        <v>2.0279991549063459</v>
      </c>
      <c r="AW373" s="9">
        <v>38.390102146448996</v>
      </c>
      <c r="AX373" s="21">
        <v>31.088699999999999</v>
      </c>
      <c r="AY373" s="21">
        <v>2.0279991549063459</v>
      </c>
      <c r="AZ373" s="21">
        <v>38.390102146448996</v>
      </c>
      <c r="BA373" s="21">
        <v>11.6632</v>
      </c>
      <c r="BB373" s="21">
        <v>20.864000000000001</v>
      </c>
      <c r="BC373" s="9">
        <v>2124.6999999999998</v>
      </c>
      <c r="BD373" s="9">
        <v>2055.0654964322912</v>
      </c>
      <c r="BE373" s="29">
        <v>7.7602102409661624</v>
      </c>
      <c r="BF373" s="7">
        <v>782.72281677936041</v>
      </c>
      <c r="BG373" s="7">
        <v>33.143652531895192</v>
      </c>
      <c r="BH373" s="7">
        <v>1954.9030660079466</v>
      </c>
      <c r="BI373" s="7">
        <v>67.018777892449407</v>
      </c>
      <c r="BJ373" s="2">
        <v>1.6281326527414934</v>
      </c>
      <c r="BK373" s="2">
        <v>1.0302057130017215</v>
      </c>
      <c r="BL373" s="7">
        <v>17.246729336872747</v>
      </c>
      <c r="BM373" s="2">
        <v>1023.7091471768737</v>
      </c>
    </row>
    <row r="374" spans="1:65" x14ac:dyDescent="0.25">
      <c r="A374" s="1">
        <v>4735</v>
      </c>
      <c r="B374" s="55" t="s">
        <v>516</v>
      </c>
      <c r="C374" s="56">
        <v>42271</v>
      </c>
      <c r="D374" s="23" t="s">
        <v>222</v>
      </c>
      <c r="E374" s="23">
        <v>-123.02032</v>
      </c>
      <c r="F374" s="23">
        <v>48.27478</v>
      </c>
      <c r="G374" s="54">
        <v>22</v>
      </c>
      <c r="H374" s="54">
        <v>8</v>
      </c>
      <c r="I374" s="54" t="str">
        <f t="shared" si="15"/>
        <v>22_8</v>
      </c>
      <c r="J374" s="23">
        <v>11.007</v>
      </c>
      <c r="K374" s="23">
        <v>10.914</v>
      </c>
      <c r="L374" s="23">
        <v>11.6412</v>
      </c>
      <c r="M374" s="23">
        <v>31.0441</v>
      </c>
      <c r="N374" s="4">
        <v>23.584196584457459</v>
      </c>
      <c r="O374" s="4">
        <v>188.6746515493416</v>
      </c>
      <c r="P374" s="85">
        <v>2</v>
      </c>
      <c r="Q374" s="71">
        <v>20.22199926639388</v>
      </c>
      <c r="R374" s="71">
        <v>0.52228337430120109</v>
      </c>
      <c r="S374" s="71">
        <v>0.84886469829950051</v>
      </c>
      <c r="T374" s="71">
        <v>2.0800831855882662</v>
      </c>
      <c r="U374" s="71">
        <v>39.377427250834309</v>
      </c>
      <c r="V374" s="48">
        <v>0.4491</v>
      </c>
      <c r="W374" s="48">
        <v>2.4900000000000002</v>
      </c>
      <c r="X374" s="48">
        <v>2.59</v>
      </c>
      <c r="Y374" s="48">
        <f t="shared" si="16"/>
        <v>2.54</v>
      </c>
      <c r="Z374" s="48">
        <v>0.79</v>
      </c>
      <c r="AA374" s="48">
        <v>0.83</v>
      </c>
      <c r="AB374" s="48">
        <f t="shared" si="17"/>
        <v>0.81</v>
      </c>
      <c r="AC374" s="26">
        <v>2122.1</v>
      </c>
      <c r="AD374" s="26">
        <v>2051.7003414591072</v>
      </c>
      <c r="AE374" s="23">
        <v>2</v>
      </c>
      <c r="AF374" s="23">
        <v>2</v>
      </c>
      <c r="AG374" s="24">
        <v>42650.584351851852</v>
      </c>
      <c r="AH374" s="36">
        <v>42642.525694444441</v>
      </c>
      <c r="AI374" s="40"/>
      <c r="AJ374" s="1">
        <v>1</v>
      </c>
      <c r="AK374" s="26">
        <v>2116.6999999999998</v>
      </c>
      <c r="AL374" s="26">
        <v>2054.8223746369272</v>
      </c>
      <c r="AM374" s="23">
        <v>2</v>
      </c>
      <c r="AN374" s="23">
        <v>2</v>
      </c>
      <c r="AO374" s="24">
        <v>42650.59134259259</v>
      </c>
      <c r="AP374" s="36">
        <v>42642.535416666666</v>
      </c>
      <c r="AR374" s="1">
        <v>1</v>
      </c>
      <c r="AS374" s="9">
        <v>19.801872984870755</v>
      </c>
      <c r="AT374" s="9">
        <v>0.51143256924202141</v>
      </c>
      <c r="AU374" s="9">
        <v>0.8312289361518137</v>
      </c>
      <c r="AV374" s="9">
        <v>2.0368679919514889</v>
      </c>
      <c r="AW374" s="9">
        <v>38.559333457589375</v>
      </c>
      <c r="AX374" s="21">
        <v>31.0441</v>
      </c>
      <c r="AY374" s="21">
        <v>2.0368679919514889</v>
      </c>
      <c r="AZ374" s="21">
        <v>38.559333457589375</v>
      </c>
      <c r="BA374" s="21">
        <v>11.6412</v>
      </c>
      <c r="BB374" s="21">
        <v>11.007</v>
      </c>
      <c r="BC374" s="9">
        <v>2119.3999999999996</v>
      </c>
      <c r="BD374" s="9">
        <v>2053.2613580480174</v>
      </c>
      <c r="BE374" s="29">
        <v>7.7497843277510494</v>
      </c>
      <c r="BF374" s="7">
        <v>802.21951590349852</v>
      </c>
      <c r="BG374" s="7">
        <v>34.001922753532966</v>
      </c>
      <c r="BH374" s="7">
        <v>1954.0323691901867</v>
      </c>
      <c r="BI374" s="7">
        <v>65.227066104297535</v>
      </c>
      <c r="BJ374" s="2">
        <v>1.5877999689109095</v>
      </c>
      <c r="BK374" s="2">
        <v>1.0044028522069601</v>
      </c>
      <c r="BL374" s="7">
        <v>17.387925645904012</v>
      </c>
      <c r="BM374" s="2">
        <v>1023.6339502310918</v>
      </c>
    </row>
    <row r="375" spans="1:65" x14ac:dyDescent="0.25">
      <c r="A375" s="1">
        <v>4736</v>
      </c>
      <c r="B375" s="55" t="s">
        <v>516</v>
      </c>
      <c r="C375" s="56">
        <v>42271</v>
      </c>
      <c r="D375" s="23" t="s">
        <v>223</v>
      </c>
      <c r="E375" s="23">
        <v>-123.02046</v>
      </c>
      <c r="F375" s="23">
        <v>48.274970000000003</v>
      </c>
      <c r="G375" s="54">
        <v>22</v>
      </c>
      <c r="H375" s="54">
        <v>9</v>
      </c>
      <c r="I375" s="54" t="str">
        <f t="shared" si="15"/>
        <v>22_9</v>
      </c>
      <c r="J375" s="23">
        <v>5.9290000000000003</v>
      </c>
      <c r="K375" s="23">
        <v>5.8789999999999996</v>
      </c>
      <c r="L375" s="23">
        <v>11.4925</v>
      </c>
      <c r="M375" s="23">
        <v>30.835699999999999</v>
      </c>
      <c r="N375" s="4">
        <v>23.448960645258353</v>
      </c>
      <c r="O375" s="4">
        <v>187.00211480016591</v>
      </c>
      <c r="P375" s="85">
        <v>2</v>
      </c>
      <c r="Q375" s="71">
        <v>20.025942609203955</v>
      </c>
      <c r="R375" s="71">
        <v>0.52273791286002769</v>
      </c>
      <c r="S375" s="71">
        <v>1.0312277141566584</v>
      </c>
      <c r="T375" s="71">
        <v>2.0414084672972685</v>
      </c>
      <c r="U375" s="71">
        <v>39.758176813582736</v>
      </c>
      <c r="V375" s="48">
        <v>0.44579999999999997</v>
      </c>
      <c r="W375" s="48">
        <v>2.5</v>
      </c>
      <c r="X375" s="48">
        <v>2.88</v>
      </c>
      <c r="Y375" s="48">
        <f t="shared" si="16"/>
        <v>2.69</v>
      </c>
      <c r="Z375" s="48">
        <v>0.73</v>
      </c>
      <c r="AA375" s="48">
        <v>0.79</v>
      </c>
      <c r="AB375" s="48">
        <f t="shared" si="17"/>
        <v>0.76</v>
      </c>
      <c r="AC375" s="26">
        <v>2110.6</v>
      </c>
      <c r="AD375" s="26">
        <v>2050.8153159013464</v>
      </c>
      <c r="AE375" s="23">
        <v>2</v>
      </c>
      <c r="AF375" s="23">
        <v>2</v>
      </c>
      <c r="AG375" s="24">
        <v>42650.599664351852</v>
      </c>
      <c r="AH375" s="36">
        <v>42642.554166666669</v>
      </c>
      <c r="AI375" s="40"/>
      <c r="AJ375" s="1">
        <v>1</v>
      </c>
      <c r="AK375" s="26">
        <v>2108</v>
      </c>
      <c r="AL375" s="26">
        <v>2051.0178249073642</v>
      </c>
      <c r="AM375" s="23">
        <v>2</v>
      </c>
      <c r="AN375" s="23">
        <v>2</v>
      </c>
      <c r="AO375" s="24">
        <v>42650.606956018521</v>
      </c>
      <c r="AP375" s="36">
        <v>42642.572222222225</v>
      </c>
      <c r="AR375" s="1">
        <v>1</v>
      </c>
      <c r="AS375" s="9">
        <v>19.612922780600101</v>
      </c>
      <c r="AT375" s="9">
        <v>0.51195684115781692</v>
      </c>
      <c r="AU375" s="9">
        <v>1.0099594272118642</v>
      </c>
      <c r="AV375" s="9">
        <v>1.999305970964034</v>
      </c>
      <c r="AW375" s="9">
        <v>38.938194668742241</v>
      </c>
      <c r="AX375" s="21">
        <v>30.835699999999999</v>
      </c>
      <c r="AY375" s="21">
        <v>1.999305970964034</v>
      </c>
      <c r="AZ375" s="21">
        <v>38.938194668742241</v>
      </c>
      <c r="BA375" s="21">
        <v>11.4925</v>
      </c>
      <c r="BB375" s="21">
        <v>5.9290000000000003</v>
      </c>
      <c r="BC375" s="9">
        <v>2109.3000000000002</v>
      </c>
      <c r="BD375" s="9">
        <v>2050.9165704043553</v>
      </c>
      <c r="BE375" s="29">
        <v>7.728265454823787</v>
      </c>
      <c r="BF375" s="7">
        <v>843.09965307112282</v>
      </c>
      <c r="BG375" s="7">
        <v>35.948987990456459</v>
      </c>
      <c r="BH375" s="7">
        <v>1953.6085810925269</v>
      </c>
      <c r="BI375" s="7">
        <v>61.359001321371785</v>
      </c>
      <c r="BJ375" s="2">
        <v>1.496653768099431</v>
      </c>
      <c r="BK375" s="2">
        <v>0.94587490766697591</v>
      </c>
      <c r="BL375" s="7">
        <v>17.715322728899874</v>
      </c>
      <c r="BM375" s="2">
        <v>1023.4757868721274</v>
      </c>
    </row>
    <row r="376" spans="1:65" x14ac:dyDescent="0.25">
      <c r="A376" s="1">
        <v>4737</v>
      </c>
      <c r="B376" s="55" t="s">
        <v>516</v>
      </c>
      <c r="C376" s="56">
        <v>42271</v>
      </c>
      <c r="D376" s="23" t="s">
        <v>224</v>
      </c>
      <c r="E376" s="23">
        <v>-123.0206</v>
      </c>
      <c r="F376" s="23">
        <v>48.275120000000001</v>
      </c>
      <c r="G376" s="54">
        <v>22</v>
      </c>
      <c r="H376" s="54">
        <v>11</v>
      </c>
      <c r="I376" s="54" t="str">
        <f t="shared" si="15"/>
        <v>22_11</v>
      </c>
      <c r="J376" s="23">
        <v>2.69</v>
      </c>
      <c r="K376" s="23">
        <v>2.6669999999999998</v>
      </c>
      <c r="L376" s="23">
        <v>11.465999999999999</v>
      </c>
      <c r="M376" s="23">
        <v>30.681000000000001</v>
      </c>
      <c r="N376" s="4">
        <v>23.333534308874277</v>
      </c>
      <c r="O376" s="4">
        <v>192.78153468340875</v>
      </c>
      <c r="P376" s="85">
        <v>2</v>
      </c>
      <c r="Q376" s="71">
        <v>19.651413661217983</v>
      </c>
      <c r="R376" s="71">
        <v>0.52368818386651084</v>
      </c>
      <c r="S376" s="71">
        <v>1.1014308771601657</v>
      </c>
      <c r="T376" s="71">
        <v>2.0186245431076633</v>
      </c>
      <c r="U376" s="71">
        <v>39.711224613625255</v>
      </c>
      <c r="V376" s="48">
        <v>0.41710000000000003</v>
      </c>
      <c r="W376" s="48">
        <v>2.77</v>
      </c>
      <c r="X376" s="48">
        <v>2.82</v>
      </c>
      <c r="Y376" s="48">
        <f t="shared" si="16"/>
        <v>2.7949999999999999</v>
      </c>
      <c r="Z376" s="48">
        <v>0.73</v>
      </c>
      <c r="AA376" s="48">
        <v>0.74</v>
      </c>
      <c r="AB376" s="48">
        <f t="shared" si="17"/>
        <v>0.73499999999999999</v>
      </c>
      <c r="AC376" s="26">
        <v>2102.9</v>
      </c>
      <c r="AD376" s="26">
        <v>2038.969561752783</v>
      </c>
      <c r="AE376" s="23">
        <v>2</v>
      </c>
      <c r="AF376" s="23">
        <v>2</v>
      </c>
      <c r="AG376" s="24">
        <v>42650.613807870373</v>
      </c>
      <c r="AH376" s="36">
        <v>42642.588194444441</v>
      </c>
      <c r="AI376" s="40"/>
      <c r="AJ376" s="1">
        <v>1</v>
      </c>
      <c r="AK376" s="26">
        <v>2101.9</v>
      </c>
      <c r="AL376" s="26">
        <v>2038.9955690679053</v>
      </c>
      <c r="AM376" s="23">
        <v>2</v>
      </c>
      <c r="AN376" s="23">
        <v>2</v>
      </c>
      <c r="AO376" s="24">
        <v>42650.62054398148</v>
      </c>
      <c r="AP376" s="36">
        <v>42642.599305555559</v>
      </c>
      <c r="AR376" s="1">
        <v>1</v>
      </c>
      <c r="AS376" s="9">
        <v>19.248329187850718</v>
      </c>
      <c r="AT376" s="9">
        <v>0.51294643370839987</v>
      </c>
      <c r="AU376" s="9">
        <v>1.0788386253901712</v>
      </c>
      <c r="AV376" s="9">
        <v>1.9772190633334232</v>
      </c>
      <c r="AW376" s="9">
        <v>38.896678732290418</v>
      </c>
      <c r="AX376" s="21">
        <v>30.681000000000001</v>
      </c>
      <c r="AY376" s="21">
        <v>1.9772190633334232</v>
      </c>
      <c r="AZ376" s="21">
        <v>38.896678732290418</v>
      </c>
      <c r="BA376" s="21">
        <v>11.465999999999999</v>
      </c>
      <c r="BB376" s="21">
        <v>2.69</v>
      </c>
      <c r="BC376" s="9">
        <v>2102.4</v>
      </c>
      <c r="BD376" s="9">
        <v>2038.9825654103443</v>
      </c>
      <c r="BE376" s="29">
        <v>7.7484694013162256</v>
      </c>
      <c r="BF376" s="7">
        <v>800.36172666125901</v>
      </c>
      <c r="BG376" s="7">
        <v>34.186066270176887</v>
      </c>
      <c r="BH376" s="7">
        <v>1941.2498149137593</v>
      </c>
      <c r="BI376" s="7">
        <v>63.546684226408246</v>
      </c>
      <c r="BJ376" s="2">
        <v>1.5522544674983185</v>
      </c>
      <c r="BK376" s="2">
        <v>0.98049347387068642</v>
      </c>
      <c r="BL376" s="7">
        <v>17.522365179886055</v>
      </c>
      <c r="BM376" s="2">
        <v>1023.3457099646814</v>
      </c>
    </row>
    <row r="377" spans="1:65" x14ac:dyDescent="0.25">
      <c r="A377" s="1">
        <v>4759</v>
      </c>
      <c r="B377" s="55" t="s">
        <v>516</v>
      </c>
      <c r="C377" s="56">
        <v>42271</v>
      </c>
      <c r="D377" s="23" t="s">
        <v>225</v>
      </c>
      <c r="E377" s="23">
        <v>-122.60736</v>
      </c>
      <c r="F377" s="23">
        <v>47.896250000000002</v>
      </c>
      <c r="G377" s="54">
        <v>8</v>
      </c>
      <c r="H377" s="54">
        <v>1</v>
      </c>
      <c r="I377" s="54" t="str">
        <f t="shared" si="15"/>
        <v>8_1</v>
      </c>
      <c r="J377" s="23">
        <v>125.999</v>
      </c>
      <c r="K377" s="23">
        <v>124.905</v>
      </c>
      <c r="L377" s="23">
        <v>11.7659</v>
      </c>
      <c r="M377" s="38">
        <v>31.301400000000001</v>
      </c>
      <c r="N377" s="4">
        <v>23.761398167594393</v>
      </c>
      <c r="O377" s="4">
        <v>175.40576115445796</v>
      </c>
      <c r="P377" s="85">
        <v>2</v>
      </c>
      <c r="Q377" s="71">
        <v>21.127732108244292</v>
      </c>
      <c r="R377" s="71">
        <v>0.53488573363395742</v>
      </c>
      <c r="S377" s="71">
        <v>1.242233427565925</v>
      </c>
      <c r="T377" s="71">
        <v>2.2253606669346144</v>
      </c>
      <c r="U377" s="71">
        <v>41.556955877913929</v>
      </c>
      <c r="V377" s="48">
        <v>0.19670000000000001</v>
      </c>
      <c r="W377" s="48"/>
      <c r="X377" s="48"/>
      <c r="Y377" s="48" t="str">
        <f t="shared" si="16"/>
        <v/>
      </c>
      <c r="Z377" s="48"/>
      <c r="AA377" s="48"/>
      <c r="AB377" s="48" t="str">
        <f t="shared" si="17"/>
        <v/>
      </c>
      <c r="AC377" s="26">
        <v>2135.1</v>
      </c>
      <c r="AD377" s="26">
        <v>2075.9742567795165</v>
      </c>
      <c r="AE377" s="23">
        <v>2</v>
      </c>
      <c r="AF377" s="23">
        <v>2</v>
      </c>
      <c r="AG377" s="24">
        <v>42650.630474537036</v>
      </c>
      <c r="AH377" s="36">
        <v>42648.647222222222</v>
      </c>
      <c r="AI377" s="42"/>
      <c r="AJ377" s="1">
        <v>1</v>
      </c>
      <c r="AS377" s="9">
        <v>20.630477859345547</v>
      </c>
      <c r="AT377" s="9">
        <v>0.52229686690836019</v>
      </c>
      <c r="AU377" s="9">
        <v>1.2129966951605491</v>
      </c>
      <c r="AV377" s="9">
        <v>2.1729854265966519</v>
      </c>
      <c r="AW377" s="9">
        <v>40.578887206098138</v>
      </c>
      <c r="AX377" s="21">
        <v>31.301400000000001</v>
      </c>
      <c r="AY377" s="21">
        <v>2.1729854265966519</v>
      </c>
      <c r="AZ377" s="21">
        <v>40.578887206098138</v>
      </c>
      <c r="BA377" s="21">
        <v>11.7659</v>
      </c>
      <c r="BB377" s="21">
        <v>125.999</v>
      </c>
      <c r="BC377" s="9">
        <v>2135.1</v>
      </c>
      <c r="BD377" s="9">
        <v>2075.9742567795165</v>
      </c>
      <c r="BE377" s="29">
        <v>7.7152915342208575</v>
      </c>
      <c r="BF377" s="7">
        <v>868.41947372090874</v>
      </c>
      <c r="BG377" s="7">
        <v>36.606813868006753</v>
      </c>
      <c r="BH377" s="7">
        <v>1977.227242212057</v>
      </c>
      <c r="BI377" s="7">
        <v>62.14020069945262</v>
      </c>
      <c r="BJ377" s="2">
        <v>1.4797118554415343</v>
      </c>
      <c r="BK377" s="2">
        <v>0.93818011411439339</v>
      </c>
      <c r="BL377" s="7">
        <v>17.66945271954447</v>
      </c>
      <c r="BM377" s="2">
        <v>1024.3297484941509</v>
      </c>
    </row>
    <row r="378" spans="1:65" x14ac:dyDescent="0.25">
      <c r="A378" s="1">
        <v>4760</v>
      </c>
      <c r="B378" s="55" t="s">
        <v>516</v>
      </c>
      <c r="C378" s="56">
        <v>42271</v>
      </c>
      <c r="D378" s="23" t="s">
        <v>226</v>
      </c>
      <c r="E378" s="23">
        <v>-122.60774000000001</v>
      </c>
      <c r="F378" s="23">
        <v>47.897150000000003</v>
      </c>
      <c r="G378" s="54">
        <v>8</v>
      </c>
      <c r="H378" s="54">
        <v>3</v>
      </c>
      <c r="I378" s="54" t="str">
        <f t="shared" si="15"/>
        <v>8_3</v>
      </c>
      <c r="J378" s="23">
        <v>109.02800000000001</v>
      </c>
      <c r="K378" s="23">
        <v>108.086</v>
      </c>
      <c r="L378" s="23">
        <v>11.75</v>
      </c>
      <c r="M378" s="38">
        <v>31.308299999999999</v>
      </c>
      <c r="N378" s="4">
        <v>23.769636538306145</v>
      </c>
      <c r="O378" s="4">
        <v>175.33640994116132</v>
      </c>
      <c r="P378" s="85">
        <v>2</v>
      </c>
      <c r="Q378" s="71">
        <v>21.011212992745808</v>
      </c>
      <c r="R378" s="71">
        <v>0.53230342280168608</v>
      </c>
      <c r="S378" s="71">
        <v>1.2186558249093227</v>
      </c>
      <c r="T378" s="71">
        <v>2.2210952954416232</v>
      </c>
      <c r="U378" s="71">
        <v>41.729254349808841</v>
      </c>
      <c r="V378" s="48">
        <v>0.10199999999999999</v>
      </c>
      <c r="W378" s="48"/>
      <c r="X378" s="48"/>
      <c r="Y378" s="48" t="str">
        <f t="shared" si="16"/>
        <v/>
      </c>
      <c r="Z378" s="48"/>
      <c r="AA378" s="48"/>
      <c r="AB378" s="48" t="str">
        <f t="shared" si="17"/>
        <v/>
      </c>
      <c r="AC378" s="26">
        <v>2136.8000000000002</v>
      </c>
      <c r="AD378" s="26">
        <v>2074.4524581922915</v>
      </c>
      <c r="AE378" s="23">
        <v>2</v>
      </c>
      <c r="AF378" s="23">
        <v>2</v>
      </c>
      <c r="AG378" s="24">
        <v>42650.637372685182</v>
      </c>
      <c r="AH378" s="36">
        <v>42648.65625</v>
      </c>
      <c r="AI378" s="42"/>
      <c r="AJ378" s="1">
        <v>1</v>
      </c>
      <c r="AS378" s="9">
        <v>20.516588452328044</v>
      </c>
      <c r="AT378" s="9">
        <v>0.51977247868356269</v>
      </c>
      <c r="AU378" s="9">
        <v>1.1899674727646219</v>
      </c>
      <c r="AV378" s="9">
        <v>2.1688085359807978</v>
      </c>
      <c r="AW378" s="9">
        <v>40.746906816523818</v>
      </c>
      <c r="AX378" s="21">
        <v>31.308299999999999</v>
      </c>
      <c r="AY378" s="21">
        <v>2.1688085359807978</v>
      </c>
      <c r="AZ378" s="21">
        <v>40.746906816523818</v>
      </c>
      <c r="BA378" s="21">
        <v>11.75</v>
      </c>
      <c r="BB378" s="21">
        <v>109.02800000000001</v>
      </c>
      <c r="BC378" s="9">
        <v>2136.8000000000002</v>
      </c>
      <c r="BD378" s="9">
        <v>2074.4524581922915</v>
      </c>
      <c r="BE378" s="29">
        <v>7.7270953860303813</v>
      </c>
      <c r="BF378" s="7">
        <v>845.56580532943167</v>
      </c>
      <c r="BG378" s="7">
        <v>35.660252994796139</v>
      </c>
      <c r="BH378" s="7">
        <v>1975.1108435289602</v>
      </c>
      <c r="BI378" s="7">
        <v>63.681361668535132</v>
      </c>
      <c r="BJ378" s="2">
        <v>1.5209468272818458</v>
      </c>
      <c r="BK378" s="2">
        <v>0.96412032098040079</v>
      </c>
      <c r="BL378" s="7">
        <v>17.54777125921165</v>
      </c>
      <c r="BM378" s="2">
        <v>1024.2615486526927</v>
      </c>
    </row>
    <row r="379" spans="1:65" x14ac:dyDescent="0.25">
      <c r="A379" s="1">
        <v>4761</v>
      </c>
      <c r="B379" s="55" t="s">
        <v>516</v>
      </c>
      <c r="C379" s="56">
        <v>42271</v>
      </c>
      <c r="D379" s="23" t="s">
        <v>227</v>
      </c>
      <c r="E379" s="23">
        <v>-122.60818999999999</v>
      </c>
      <c r="F379" s="23">
        <v>47.8977</v>
      </c>
      <c r="G379" s="54">
        <v>8</v>
      </c>
      <c r="H379" s="54">
        <v>4</v>
      </c>
      <c r="I379" s="54" t="str">
        <f t="shared" si="15"/>
        <v>8_4</v>
      </c>
      <c r="J379" s="23">
        <v>80.73</v>
      </c>
      <c r="K379" s="23">
        <v>80.037999999999997</v>
      </c>
      <c r="L379" s="23">
        <v>11.878399999999999</v>
      </c>
      <c r="M379" s="38">
        <v>31.235499999999998</v>
      </c>
      <c r="N379" s="4">
        <v>23.689797476150943</v>
      </c>
      <c r="O379" s="4">
        <v>179.21852134542914</v>
      </c>
      <c r="P379" s="85">
        <v>2</v>
      </c>
      <c r="Q379" s="71">
        <v>16.761485861337125</v>
      </c>
      <c r="R379" s="71">
        <v>0.49987335869032445</v>
      </c>
      <c r="S379" s="71">
        <v>0.46206767308107044</v>
      </c>
      <c r="T379" s="71">
        <v>2.0678834792373295</v>
      </c>
      <c r="U379" s="71">
        <v>36.283164901186154</v>
      </c>
      <c r="V379" s="48">
        <v>0.14380000000000001</v>
      </c>
      <c r="W379" s="48"/>
      <c r="X379" s="48"/>
      <c r="Y379" s="48" t="str">
        <f t="shared" si="16"/>
        <v/>
      </c>
      <c r="Z379" s="48"/>
      <c r="AA379" s="48"/>
      <c r="AB379" s="48" t="str">
        <f t="shared" si="17"/>
        <v/>
      </c>
      <c r="AC379" s="26">
        <v>2099.5</v>
      </c>
      <c r="AD379" s="26">
        <v>2014.3592206355288</v>
      </c>
      <c r="AE379" s="23">
        <v>2</v>
      </c>
      <c r="AF379" s="23">
        <v>2</v>
      </c>
      <c r="AG379" s="24">
        <v>42650.644699074073</v>
      </c>
      <c r="AH379" s="36">
        <v>42648.665972222225</v>
      </c>
      <c r="AI379" s="42"/>
      <c r="AJ379" s="1">
        <v>1</v>
      </c>
      <c r="AS379" s="9">
        <v>16.367890107193357</v>
      </c>
      <c r="AT379" s="9">
        <v>0.48813525663793272</v>
      </c>
      <c r="AU379" s="9">
        <v>0.45121732987424856</v>
      </c>
      <c r="AV379" s="9">
        <v>2.0193251256268505</v>
      </c>
      <c r="AW379" s="9">
        <v>35.431158117888614</v>
      </c>
      <c r="AX379" s="21">
        <v>31.235499999999998</v>
      </c>
      <c r="AY379" s="21">
        <v>2.0193251256268505</v>
      </c>
      <c r="AZ379" s="21">
        <v>35.431158117888614</v>
      </c>
      <c r="BA379" s="21">
        <v>11.878399999999999</v>
      </c>
      <c r="BB379" s="21">
        <v>80.73</v>
      </c>
      <c r="BC379" s="9">
        <v>2099.5</v>
      </c>
      <c r="BD379" s="9">
        <v>2014.3592206355288</v>
      </c>
      <c r="BE379" s="29">
        <v>7.8063119027658106</v>
      </c>
      <c r="BF379" s="7">
        <v>684.72575764095211</v>
      </c>
      <c r="BG379" s="7">
        <v>28.770345237693167</v>
      </c>
      <c r="BH379" s="7">
        <v>1911.5319305145033</v>
      </c>
      <c r="BI379" s="7">
        <v>74.056944883332335</v>
      </c>
      <c r="BJ379" s="2">
        <v>1.7786678293823124</v>
      </c>
      <c r="BK379" s="2">
        <v>1.1271588849219494</v>
      </c>
      <c r="BL379" s="7">
        <v>16.453041085110939</v>
      </c>
      <c r="BM379" s="2">
        <v>1024.0539918041666</v>
      </c>
    </row>
    <row r="380" spans="1:65" x14ac:dyDescent="0.25">
      <c r="A380" s="1">
        <v>4762</v>
      </c>
      <c r="B380" s="55" t="s">
        <v>516</v>
      </c>
      <c r="C380" s="56">
        <v>42271</v>
      </c>
      <c r="D380" s="23" t="s">
        <v>228</v>
      </c>
      <c r="E380" s="23">
        <v>-122.60869</v>
      </c>
      <c r="F380" s="23">
        <v>47.89846</v>
      </c>
      <c r="G380" s="54">
        <v>8</v>
      </c>
      <c r="H380" s="54">
        <v>6</v>
      </c>
      <c r="I380" s="54" t="str">
        <f t="shared" si="15"/>
        <v>8_6</v>
      </c>
      <c r="J380" s="23">
        <v>52.600999999999999</v>
      </c>
      <c r="K380" s="23">
        <v>52.152999999999999</v>
      </c>
      <c r="L380" s="23">
        <v>12.5983</v>
      </c>
      <c r="M380" s="38">
        <v>30.807600000000001</v>
      </c>
      <c r="N380" s="4">
        <v>23.224559601959413</v>
      </c>
      <c r="O380" s="4">
        <v>196.53610484164088</v>
      </c>
      <c r="P380" s="85">
        <v>2</v>
      </c>
      <c r="Q380" s="71">
        <v>18.789170928869719</v>
      </c>
      <c r="R380" s="71">
        <v>0.50915313337908041</v>
      </c>
      <c r="S380" s="71">
        <v>0.84203179980394072</v>
      </c>
      <c r="T380" s="71">
        <v>2.1346026569355945</v>
      </c>
      <c r="U380" s="71">
        <v>38.314877512243896</v>
      </c>
      <c r="V380" s="48">
        <v>0.83450000000000002</v>
      </c>
      <c r="W380" s="48">
        <v>2.16</v>
      </c>
      <c r="X380" s="48">
        <v>2.06</v>
      </c>
      <c r="Y380" s="48">
        <f t="shared" si="16"/>
        <v>2.1100000000000003</v>
      </c>
      <c r="Z380" s="48">
        <v>0.85</v>
      </c>
      <c r="AA380" s="48">
        <v>0.88</v>
      </c>
      <c r="AB380" s="48">
        <f t="shared" si="17"/>
        <v>0.86499999999999999</v>
      </c>
      <c r="AC380" s="26">
        <v>2114.3000000000002</v>
      </c>
      <c r="AD380" s="26">
        <v>2045.4319990643103</v>
      </c>
      <c r="AE380" s="23">
        <v>2</v>
      </c>
      <c r="AF380" s="23">
        <v>2</v>
      </c>
      <c r="AG380" s="24">
        <v>42650.651562500003</v>
      </c>
      <c r="AH380" s="36">
        <v>42648.656944444447</v>
      </c>
      <c r="AI380" s="42"/>
      <c r="AJ380" s="1">
        <v>1</v>
      </c>
      <c r="AS380" s="9">
        <v>18.354439243997014</v>
      </c>
      <c r="AT380" s="9">
        <v>0.49737267747870817</v>
      </c>
      <c r="AU380" s="9">
        <v>0.82254941261235293</v>
      </c>
      <c r="AV380" s="9">
        <v>2.0852136012344982</v>
      </c>
      <c r="AW380" s="9">
        <v>37.428372656886175</v>
      </c>
      <c r="AX380" s="21">
        <v>30.807600000000001</v>
      </c>
      <c r="AY380" s="21">
        <v>2.0852136012344982</v>
      </c>
      <c r="AZ380" s="21">
        <v>37.428372656886175</v>
      </c>
      <c r="BA380" s="21">
        <v>12.5983</v>
      </c>
      <c r="BB380" s="21">
        <v>52.600999999999999</v>
      </c>
      <c r="BC380" s="9">
        <v>2114.3000000000002</v>
      </c>
      <c r="BD380" s="9">
        <v>2045.4319990643103</v>
      </c>
      <c r="BE380" s="29">
        <v>7.746484634338584</v>
      </c>
      <c r="BF380" s="7">
        <v>807.84767431591843</v>
      </c>
      <c r="BG380" s="7">
        <v>33.254874339088531</v>
      </c>
      <c r="BH380" s="7">
        <v>1945.4856650030895</v>
      </c>
      <c r="BI380" s="7">
        <v>66.691459722132265</v>
      </c>
      <c r="BJ380" s="2">
        <v>1.6147305977415449</v>
      </c>
      <c r="BK380" s="2">
        <v>1.0231110117512388</v>
      </c>
      <c r="BL380" s="7">
        <v>17.232575158131134</v>
      </c>
      <c r="BM380" s="2">
        <v>1023.4613932819514</v>
      </c>
    </row>
    <row r="381" spans="1:65" x14ac:dyDescent="0.25">
      <c r="A381" s="1">
        <v>4763</v>
      </c>
      <c r="B381" s="55" t="s">
        <v>516</v>
      </c>
      <c r="C381" s="56">
        <v>42271</v>
      </c>
      <c r="D381" s="23" t="s">
        <v>229</v>
      </c>
      <c r="E381" s="23">
        <v>-122.60902</v>
      </c>
      <c r="F381" s="23">
        <v>47.898980000000002</v>
      </c>
      <c r="G381" s="54">
        <v>8</v>
      </c>
      <c r="H381" s="54">
        <v>7</v>
      </c>
      <c r="I381" s="54" t="str">
        <f t="shared" si="15"/>
        <v>8_7</v>
      </c>
      <c r="J381" s="23">
        <v>30.96</v>
      </c>
      <c r="K381" s="23">
        <v>30.699000000000002</v>
      </c>
      <c r="L381" s="23">
        <v>12.760999999999999</v>
      </c>
      <c r="M381" s="38">
        <v>30.685700000000001</v>
      </c>
      <c r="N381" s="4">
        <v>23.099382051055954</v>
      </c>
      <c r="O381" s="4">
        <v>202.48362181075086</v>
      </c>
      <c r="P381" s="85">
        <v>2</v>
      </c>
      <c r="Q381" s="71">
        <v>17.784705344848543</v>
      </c>
      <c r="R381" s="71">
        <v>0.50611110726399366</v>
      </c>
      <c r="S381" s="71">
        <v>0.70314581398882459</v>
      </c>
      <c r="T381" s="71">
        <v>2.0965702453681012</v>
      </c>
      <c r="U381" s="71">
        <v>37.228933741397903</v>
      </c>
      <c r="V381" s="48">
        <v>1.06</v>
      </c>
      <c r="W381" s="48">
        <v>2.82</v>
      </c>
      <c r="X381" s="48">
        <v>0.65</v>
      </c>
      <c r="Y381" s="48">
        <f t="shared" si="16"/>
        <v>1.7349999999999999</v>
      </c>
      <c r="Z381" s="48">
        <v>1</v>
      </c>
      <c r="AA381" s="48">
        <v>0.28999999999999998</v>
      </c>
      <c r="AB381" s="48">
        <f t="shared" si="17"/>
        <v>0.64500000000000002</v>
      </c>
      <c r="AC381" s="26">
        <v>2115.6999999999998</v>
      </c>
      <c r="AD381" s="26">
        <v>2031.3259795996314</v>
      </c>
      <c r="AE381" s="23">
        <v>2</v>
      </c>
      <c r="AF381" s="23">
        <v>2</v>
      </c>
      <c r="AG381" s="24">
        <v>42650.658483796295</v>
      </c>
      <c r="AH381" s="36">
        <v>42648.645833333336</v>
      </c>
      <c r="AI381" s="42"/>
      <c r="AJ381" s="1">
        <v>1</v>
      </c>
      <c r="AS381" s="9">
        <v>17.374983081921442</v>
      </c>
      <c r="AT381" s="9">
        <v>0.49445137019554636</v>
      </c>
      <c r="AU381" s="9">
        <v>0.68694681105405475</v>
      </c>
      <c r="AV381" s="9">
        <v>2.0482696697520617</v>
      </c>
      <c r="AW381" s="9">
        <v>36.37125728946237</v>
      </c>
      <c r="AX381" s="21">
        <v>30.685700000000001</v>
      </c>
      <c r="AY381" s="21">
        <v>2.0482696697520617</v>
      </c>
      <c r="AZ381" s="21">
        <v>36.37125728946237</v>
      </c>
      <c r="BA381" s="21">
        <v>12.760999999999999</v>
      </c>
      <c r="BB381" s="21">
        <v>30.96</v>
      </c>
      <c r="BC381" s="9">
        <v>2115.6999999999998</v>
      </c>
      <c r="BD381" s="9">
        <v>2031.3259795996314</v>
      </c>
      <c r="BE381" s="29">
        <v>7.7980029925996819</v>
      </c>
      <c r="BF381" s="7">
        <v>713.66102630845137</v>
      </c>
      <c r="BG381" s="7">
        <v>29.247153600640885</v>
      </c>
      <c r="BH381" s="7">
        <v>1927.5478019639554</v>
      </c>
      <c r="BI381" s="7">
        <v>74.531024035035145</v>
      </c>
      <c r="BJ381" s="2">
        <v>1.8129848796388823</v>
      </c>
      <c r="BK381" s="2">
        <v>1.1483943539213011</v>
      </c>
      <c r="BL381" s="7">
        <v>16.545900757158872</v>
      </c>
      <c r="BM381" s="2">
        <v>1023.2387450948158</v>
      </c>
    </row>
    <row r="382" spans="1:65" x14ac:dyDescent="0.25">
      <c r="A382" s="1">
        <v>4764</v>
      </c>
      <c r="B382" s="55" t="s">
        <v>516</v>
      </c>
      <c r="C382" s="56">
        <v>42271</v>
      </c>
      <c r="D382" s="23" t="s">
        <v>230</v>
      </c>
      <c r="E382" s="23">
        <v>-122.60926000000001</v>
      </c>
      <c r="F382" s="23">
        <v>47.8994</v>
      </c>
      <c r="G382" s="54">
        <v>8</v>
      </c>
      <c r="H382" s="54">
        <v>8</v>
      </c>
      <c r="I382" s="54" t="str">
        <f t="shared" si="15"/>
        <v>8_8</v>
      </c>
      <c r="J382" s="23">
        <v>21.52</v>
      </c>
      <c r="K382" s="23">
        <v>21.338000000000001</v>
      </c>
      <c r="L382" s="23">
        <v>12.978999999999999</v>
      </c>
      <c r="M382" s="38">
        <v>30.511900000000001</v>
      </c>
      <c r="N382" s="4">
        <v>22.923282875114637</v>
      </c>
      <c r="O382" s="4">
        <v>212.99476539068175</v>
      </c>
      <c r="P382" s="85">
        <v>2</v>
      </c>
      <c r="Q382" s="71">
        <v>17.038306457788451</v>
      </c>
      <c r="R382" s="71">
        <v>0.49936398133516324</v>
      </c>
      <c r="S382" s="71">
        <v>0.53351037603176155</v>
      </c>
      <c r="T382" s="71">
        <v>2.1004859742378197</v>
      </c>
      <c r="U382" s="71">
        <v>36.56757352330164</v>
      </c>
      <c r="V382" s="48">
        <v>1.8644000000000001</v>
      </c>
      <c r="W382" s="48">
        <v>3.79</v>
      </c>
      <c r="X382" s="48">
        <v>3.63</v>
      </c>
      <c r="Y382" s="48">
        <f t="shared" si="16"/>
        <v>3.71</v>
      </c>
      <c r="Z382" s="48">
        <v>1.28</v>
      </c>
      <c r="AA382" s="48">
        <v>1.18</v>
      </c>
      <c r="AB382" s="48">
        <f t="shared" si="17"/>
        <v>1.23</v>
      </c>
      <c r="AC382" s="26">
        <v>2075.8000000000002</v>
      </c>
      <c r="AD382" s="26">
        <v>2022.1315631503378</v>
      </c>
      <c r="AE382" s="23">
        <v>2</v>
      </c>
      <c r="AF382" s="23">
        <v>2</v>
      </c>
      <c r="AG382" s="24">
        <v>42670.472870370373</v>
      </c>
      <c r="AH382" s="36">
        <v>42654.438888888886</v>
      </c>
      <c r="AI382" s="42"/>
      <c r="AJ382" s="1">
        <v>1</v>
      </c>
      <c r="AS382" s="9">
        <v>16.648174827651992</v>
      </c>
      <c r="AT382" s="9">
        <v>0.4879298822624431</v>
      </c>
      <c r="AU382" s="9">
        <v>0.52129441588269143</v>
      </c>
      <c r="AV382" s="9">
        <v>2.0523904654947205</v>
      </c>
      <c r="AW382" s="9">
        <v>35.730273929933936</v>
      </c>
      <c r="AX382" s="21">
        <v>30.511900000000001</v>
      </c>
      <c r="AY382" s="21">
        <v>2.0523904654947205</v>
      </c>
      <c r="AZ382" s="21">
        <v>35.730273929933936</v>
      </c>
      <c r="BA382" s="21">
        <v>12.978999999999999</v>
      </c>
      <c r="BB382" s="21">
        <v>21.52</v>
      </c>
      <c r="BC382" s="9">
        <v>2075.8000000000002</v>
      </c>
      <c r="BD382" s="9">
        <v>2022.1315631503378</v>
      </c>
      <c r="BE382" s="29">
        <v>7.6947067436824872</v>
      </c>
      <c r="BF382" s="7">
        <v>907.6968176260026</v>
      </c>
      <c r="BG382" s="7">
        <v>36.9807268221006</v>
      </c>
      <c r="BH382" s="7">
        <v>1926.2345171183104</v>
      </c>
      <c r="BI382" s="7">
        <v>58.916319209926932</v>
      </c>
      <c r="BJ382" s="2">
        <v>1.4372516636669077</v>
      </c>
      <c r="BK382" s="2">
        <v>0.91021956926004466</v>
      </c>
      <c r="BL382" s="7">
        <v>17.754878530023149</v>
      </c>
      <c r="BM382" s="2">
        <v>1023.0201043211898</v>
      </c>
    </row>
    <row r="383" spans="1:65" x14ac:dyDescent="0.25">
      <c r="A383" s="1">
        <v>4765</v>
      </c>
      <c r="B383" s="55" t="s">
        <v>516</v>
      </c>
      <c r="C383" s="56">
        <v>42271</v>
      </c>
      <c r="D383" s="23" t="s">
        <v>231</v>
      </c>
      <c r="E383" s="23">
        <v>-122.60942</v>
      </c>
      <c r="F383" s="23">
        <v>47.899740000000001</v>
      </c>
      <c r="G383" s="54">
        <v>8</v>
      </c>
      <c r="H383" s="54">
        <v>9</v>
      </c>
      <c r="I383" s="54" t="str">
        <f t="shared" si="15"/>
        <v>8_9</v>
      </c>
      <c r="J383" s="23">
        <v>10.757999999999999</v>
      </c>
      <c r="K383" s="23">
        <v>10.667999999999999</v>
      </c>
      <c r="L383" s="23">
        <v>13.0357</v>
      </c>
      <c r="M383" s="38">
        <v>30.471699999999998</v>
      </c>
      <c r="N383" s="4">
        <v>22.881299468887619</v>
      </c>
      <c r="O383" s="4">
        <v>216.51643816261483</v>
      </c>
      <c r="P383" s="85">
        <v>2</v>
      </c>
      <c r="Q383" s="71">
        <v>16.596448384521125</v>
      </c>
      <c r="R383" s="71">
        <v>0.49232238133516321</v>
      </c>
      <c r="S383" s="71">
        <v>0.45230779385354375</v>
      </c>
      <c r="T383" s="71">
        <v>2.0679821682972257</v>
      </c>
      <c r="U383" s="71">
        <v>36.142109616370938</v>
      </c>
      <c r="V383" s="48">
        <v>2.0596000000000001</v>
      </c>
      <c r="W383" s="48">
        <v>1.66</v>
      </c>
      <c r="X383" s="59">
        <v>4</v>
      </c>
      <c r="Y383" s="48">
        <f t="shared" si="16"/>
        <v>2.83</v>
      </c>
      <c r="Z383" s="59">
        <v>6.31</v>
      </c>
      <c r="AA383" s="48">
        <v>1.27</v>
      </c>
      <c r="AB383" s="48">
        <f t="shared" si="17"/>
        <v>3.79</v>
      </c>
      <c r="AC383" s="26">
        <v>2081.8000000000002</v>
      </c>
      <c r="AD383" s="26">
        <v>2019.7500774510813</v>
      </c>
      <c r="AE383" s="23">
        <v>2</v>
      </c>
      <c r="AF383" s="23">
        <v>2</v>
      </c>
      <c r="AG383" s="24">
        <v>42670.480266203704</v>
      </c>
      <c r="AH383" s="36">
        <v>42654.450694444444</v>
      </c>
      <c r="AI383" s="42"/>
      <c r="AJ383" s="1">
        <v>1</v>
      </c>
      <c r="AS383" s="9">
        <v>16.216973227524036</v>
      </c>
      <c r="AT383" s="9">
        <v>0.48106550826076588</v>
      </c>
      <c r="AU383" s="9">
        <v>0.4419658479680818</v>
      </c>
      <c r="AV383" s="9">
        <v>2.0206980843896307</v>
      </c>
      <c r="AW383" s="9">
        <v>35.315726018921872</v>
      </c>
      <c r="AX383" s="21">
        <v>30.471699999999998</v>
      </c>
      <c r="AY383" s="21">
        <v>2.0206980843896307</v>
      </c>
      <c r="AZ383" s="21">
        <v>35.315726018921872</v>
      </c>
      <c r="BA383" s="21">
        <v>13.0357</v>
      </c>
      <c r="BB383" s="21">
        <v>10.757999999999999</v>
      </c>
      <c r="BC383" s="9">
        <v>2081.8000000000002</v>
      </c>
      <c r="BD383" s="9">
        <v>2019.7500774510813</v>
      </c>
      <c r="BE383" s="29">
        <v>7.7241938216673445</v>
      </c>
      <c r="BF383" s="7">
        <v>847.80924993281405</v>
      </c>
      <c r="BG383" s="7">
        <v>34.487132145740802</v>
      </c>
      <c r="BH383" s="7">
        <v>1922.3078116213151</v>
      </c>
      <c r="BI383" s="7">
        <v>62.95513368402549</v>
      </c>
      <c r="BJ383" s="2">
        <v>1.5391204433161216</v>
      </c>
      <c r="BK383" s="2">
        <v>0.97460319808596108</v>
      </c>
      <c r="BL383" s="7">
        <v>17.447722070589375</v>
      </c>
      <c r="BM383" s="2">
        <v>1022.9296987695624</v>
      </c>
    </row>
    <row r="384" spans="1:65" x14ac:dyDescent="0.25">
      <c r="A384" s="1">
        <v>4766</v>
      </c>
      <c r="B384" s="55" t="s">
        <v>516</v>
      </c>
      <c r="C384" s="56">
        <v>42271</v>
      </c>
      <c r="D384" s="23" t="s">
        <v>232</v>
      </c>
      <c r="E384" s="23">
        <v>-122.60962000000001</v>
      </c>
      <c r="F384" s="23">
        <v>47.900100000000002</v>
      </c>
      <c r="G384" s="54">
        <v>8</v>
      </c>
      <c r="H384" s="54">
        <v>10</v>
      </c>
      <c r="I384" s="54" t="str">
        <f t="shared" si="15"/>
        <v>8_10</v>
      </c>
      <c r="J384" s="23">
        <v>5.8360000000000003</v>
      </c>
      <c r="K384" s="23">
        <v>5.7869999999999999</v>
      </c>
      <c r="L384" s="23">
        <v>13.1267</v>
      </c>
      <c r="M384" s="38">
        <v>30.448</v>
      </c>
      <c r="N384" s="4">
        <v>22.845427268732806</v>
      </c>
      <c r="O384" s="4">
        <v>220.70512377146704</v>
      </c>
      <c r="P384" s="85">
        <v>2</v>
      </c>
      <c r="Q384" s="71">
        <v>15.841956641878244</v>
      </c>
      <c r="R384" s="71">
        <v>0.55746142409567689</v>
      </c>
      <c r="S384" s="71">
        <v>0.4630214922066464</v>
      </c>
      <c r="T384" s="71">
        <v>1.9998372829918631</v>
      </c>
      <c r="U384" s="71">
        <v>34.884542107734532</v>
      </c>
      <c r="V384" s="48">
        <v>1.7334000000000001</v>
      </c>
      <c r="W384" s="48">
        <v>0.88</v>
      </c>
      <c r="X384" s="59">
        <v>5.16</v>
      </c>
      <c r="Y384" s="48">
        <f t="shared" si="16"/>
        <v>3.02</v>
      </c>
      <c r="Z384" s="59">
        <v>0.26</v>
      </c>
      <c r="AA384" s="48">
        <v>1.76</v>
      </c>
      <c r="AB384" s="48">
        <f t="shared" si="17"/>
        <v>1.01</v>
      </c>
      <c r="AC384" s="26">
        <v>2090.5</v>
      </c>
      <c r="AD384" s="26">
        <v>2014.7143958372289</v>
      </c>
      <c r="AE384" s="23">
        <v>2</v>
      </c>
      <c r="AF384" s="23">
        <v>2</v>
      </c>
      <c r="AG384" s="24">
        <v>42670.487835648149</v>
      </c>
      <c r="AH384" s="36">
        <v>42654.461805555555</v>
      </c>
      <c r="AI384" s="42"/>
      <c r="AJ384" s="1">
        <v>1</v>
      </c>
      <c r="AS384" s="9">
        <v>15.48003607366501</v>
      </c>
      <c r="AT384" s="9">
        <v>0.54472582836551797</v>
      </c>
      <c r="AU384" s="9">
        <v>0.4524434427054011</v>
      </c>
      <c r="AV384" s="9">
        <v>1.9541496029813581</v>
      </c>
      <c r="AW384" s="9">
        <v>34.087580369554132</v>
      </c>
      <c r="AX384" s="21">
        <v>30.448</v>
      </c>
      <c r="AY384" s="21">
        <v>1.9541496029813581</v>
      </c>
      <c r="AZ384" s="21">
        <v>34.087580369554132</v>
      </c>
      <c r="BA384" s="21">
        <v>13.1267</v>
      </c>
      <c r="BB384" s="21">
        <v>5.8360000000000003</v>
      </c>
      <c r="BC384" s="9">
        <v>2090.5</v>
      </c>
      <c r="BD384" s="9">
        <v>2014.7143958372289</v>
      </c>
      <c r="BE384" s="29">
        <v>7.7701876927467612</v>
      </c>
      <c r="BF384" s="7">
        <v>760.27634139731913</v>
      </c>
      <c r="BG384" s="7">
        <v>30.842325518530519</v>
      </c>
      <c r="BH384" s="7">
        <v>1914.0052633272398</v>
      </c>
      <c r="BI384" s="7">
        <v>69.866806991458404</v>
      </c>
      <c r="BJ384" s="2">
        <v>1.7099377789570049</v>
      </c>
      <c r="BK384" s="2">
        <v>1.0828241223652006</v>
      </c>
      <c r="BL384" s="7">
        <v>16.873658577330836</v>
      </c>
      <c r="BM384" s="2">
        <v>1022.8716759032969</v>
      </c>
    </row>
    <row r="385" spans="1:65" x14ac:dyDescent="0.25">
      <c r="A385" s="1">
        <v>4767</v>
      </c>
      <c r="B385" s="55" t="s">
        <v>516</v>
      </c>
      <c r="C385" s="56">
        <v>42271</v>
      </c>
      <c r="D385" s="23" t="s">
        <v>233</v>
      </c>
      <c r="E385" s="23">
        <v>-122.60979</v>
      </c>
      <c r="F385" s="23">
        <v>47.900379999999998</v>
      </c>
      <c r="G385" s="54">
        <v>8</v>
      </c>
      <c r="H385" s="54">
        <v>12</v>
      </c>
      <c r="I385" s="54" t="str">
        <f t="shared" si="15"/>
        <v>8_12</v>
      </c>
      <c r="J385" s="23">
        <v>3.2490000000000001</v>
      </c>
      <c r="K385" s="23">
        <v>3.222</v>
      </c>
      <c r="L385" s="23">
        <v>13.168900000000001</v>
      </c>
      <c r="M385" s="38">
        <v>30.445499999999999</v>
      </c>
      <c r="N385" s="4">
        <v>22.835330255016856</v>
      </c>
      <c r="O385" s="4">
        <v>221.41857200918631</v>
      </c>
      <c r="P385" s="85">
        <v>2</v>
      </c>
      <c r="Q385" s="71">
        <v>16.359324378374669</v>
      </c>
      <c r="R385" s="71">
        <v>0.48931901060680327</v>
      </c>
      <c r="S385" s="71">
        <v>0.43842862455641607</v>
      </c>
      <c r="T385" s="71">
        <v>2.0632512371336142</v>
      </c>
      <c r="U385" s="71">
        <v>36.134024026105287</v>
      </c>
      <c r="V385" s="48">
        <v>1.0095000000000001</v>
      </c>
      <c r="W385" s="48">
        <v>0.68</v>
      </c>
      <c r="X385" s="48">
        <v>0.95</v>
      </c>
      <c r="Y385" s="48">
        <f t="shared" si="16"/>
        <v>0.81499999999999995</v>
      </c>
      <c r="Z385" s="48">
        <v>0.5</v>
      </c>
      <c r="AA385" s="48">
        <v>0.37</v>
      </c>
      <c r="AB385" s="48">
        <f t="shared" si="17"/>
        <v>0.435</v>
      </c>
      <c r="AC385" s="26">
        <v>2093.9</v>
      </c>
      <c r="AD385" s="26">
        <v>2012.8765504253583</v>
      </c>
      <c r="AE385" s="23">
        <v>2</v>
      </c>
      <c r="AF385" s="23">
        <v>2</v>
      </c>
      <c r="AG385" s="24">
        <v>42670.496863425928</v>
      </c>
      <c r="AH385" s="36">
        <v>42654.472222222219</v>
      </c>
      <c r="AI385" s="42"/>
      <c r="AJ385" s="1">
        <v>1</v>
      </c>
      <c r="AS385" s="9">
        <v>15.985616210759758</v>
      </c>
      <c r="AT385" s="9">
        <v>0.4781411339045884</v>
      </c>
      <c r="AU385" s="9">
        <v>0.42841327464810997</v>
      </c>
      <c r="AV385" s="9">
        <v>2.0161188604336537</v>
      </c>
      <c r="AW385" s="9">
        <v>35.30858774310088</v>
      </c>
      <c r="AX385" s="21">
        <v>30.445499999999999</v>
      </c>
      <c r="AY385" s="21">
        <v>2.0161188604336537</v>
      </c>
      <c r="AZ385" s="21">
        <v>35.30858774310088</v>
      </c>
      <c r="BA385" s="21">
        <v>13.168900000000001</v>
      </c>
      <c r="BB385" s="21">
        <v>3.2490000000000001</v>
      </c>
      <c r="BC385" s="9">
        <v>2093.9</v>
      </c>
      <c r="BD385" s="9">
        <v>2012.8765504253583</v>
      </c>
      <c r="BE385" s="29">
        <v>7.7866636170879193</v>
      </c>
      <c r="BF385" s="7">
        <v>731.13316181660969</v>
      </c>
      <c r="BG385" s="7">
        <v>29.621235788689322</v>
      </c>
      <c r="BH385" s="7">
        <v>1910.7107944068468</v>
      </c>
      <c r="BI385" s="7">
        <v>72.544520229822126</v>
      </c>
      <c r="BJ385" s="2">
        <v>1.7763663413978994</v>
      </c>
      <c r="BK385" s="2">
        <v>1.1249417029475657</v>
      </c>
      <c r="BL385" s="7">
        <v>16.641293044800637</v>
      </c>
      <c r="BM385" s="2">
        <v>1022.8499413745303</v>
      </c>
    </row>
    <row r="386" spans="1:65" x14ac:dyDescent="0.25">
      <c r="A386" s="1">
        <v>4821</v>
      </c>
      <c r="B386" s="68" t="s">
        <v>516</v>
      </c>
      <c r="C386" s="138">
        <v>42272</v>
      </c>
      <c r="D386" s="28" t="s">
        <v>74</v>
      </c>
      <c r="E386" s="28">
        <v>-123.10794</v>
      </c>
      <c r="F386" s="28">
        <v>47.42642</v>
      </c>
      <c r="G386" s="53">
        <v>12</v>
      </c>
      <c r="H386" s="53">
        <v>1</v>
      </c>
      <c r="I386" s="53" t="str">
        <f t="shared" ref="I386:I449" si="18">G386&amp;"_"&amp;H386</f>
        <v>12_1</v>
      </c>
      <c r="J386" s="28">
        <v>120.688</v>
      </c>
      <c r="K386" s="28">
        <v>119.646</v>
      </c>
      <c r="L386" s="28">
        <v>12.3126</v>
      </c>
      <c r="M386" s="38">
        <v>30.723400000000002</v>
      </c>
      <c r="N386" s="4">
        <v>23.212839701162579</v>
      </c>
      <c r="O386" s="4">
        <v>146.21433513993796</v>
      </c>
      <c r="P386" s="85">
        <v>2</v>
      </c>
      <c r="Q386" s="71">
        <v>23.233788817307293</v>
      </c>
      <c r="R386" s="71">
        <v>0.58409472509976901</v>
      </c>
      <c r="S386" s="71">
        <v>0.57845309241755938</v>
      </c>
      <c r="T386" s="71">
        <v>2.6426934579080026</v>
      </c>
      <c r="U386" s="71">
        <v>49.129808944927539</v>
      </c>
      <c r="V386" s="48">
        <v>-7.8700000000000006E-2</v>
      </c>
      <c r="W386" s="48"/>
      <c r="X386" s="48"/>
      <c r="Y386" s="48" t="str">
        <f t="shared" ref="Y386:Y449" si="19">IFERROR(AVERAGE(W386:X386),"")</f>
        <v/>
      </c>
      <c r="Z386" s="48"/>
      <c r="AA386" s="48"/>
      <c r="AB386" s="48" t="str">
        <f t="shared" ref="AB386:AB449" si="20">IFERROR(AVERAGE(Z386:AA386),"")</f>
        <v/>
      </c>
      <c r="AC386" s="37">
        <v>2094.6999999999998</v>
      </c>
      <c r="AD386" s="37">
        <v>2077.567086485481</v>
      </c>
      <c r="AE386" s="28">
        <v>3</v>
      </c>
      <c r="AF386" s="28">
        <v>2</v>
      </c>
      <c r="AG386" s="24">
        <v>42670.507164351853</v>
      </c>
      <c r="AH386" s="139">
        <v>42654.482638888891</v>
      </c>
      <c r="AI386" s="45" t="s">
        <v>469</v>
      </c>
      <c r="AJ386" s="1">
        <v>1</v>
      </c>
      <c r="AK386" s="37">
        <v>2099.9</v>
      </c>
      <c r="AL386" s="37">
        <v>2077.7559785641411</v>
      </c>
      <c r="AM386" s="28">
        <v>2</v>
      </c>
      <c r="AN386" s="28">
        <v>2</v>
      </c>
      <c r="AO386" s="24">
        <v>42670.515057870369</v>
      </c>
      <c r="AP386" s="139">
        <v>42654.492361111108</v>
      </c>
      <c r="AR386" s="1">
        <v>1</v>
      </c>
      <c r="AS386" s="9">
        <v>22.697830469951569</v>
      </c>
      <c r="AT386" s="9">
        <v>0.57062079512540043</v>
      </c>
      <c r="AU386" s="9">
        <v>0.56510930394324999</v>
      </c>
      <c r="AV386" s="9">
        <v>2.5817316565674879</v>
      </c>
      <c r="AW386" s="9">
        <v>47.996479748597281</v>
      </c>
      <c r="AX386" s="21">
        <v>30.723400000000002</v>
      </c>
      <c r="AY386" s="21">
        <v>2.5817316565674879</v>
      </c>
      <c r="AZ386" s="21">
        <v>47.996479748597281</v>
      </c>
      <c r="BA386" s="21">
        <v>12.3126</v>
      </c>
      <c r="BB386" s="21">
        <v>120.688</v>
      </c>
      <c r="BC386" s="9">
        <v>2094.6999999999998</v>
      </c>
      <c r="BD386" s="9">
        <v>2077.6615325248113</v>
      </c>
      <c r="BE386" s="29">
        <v>7.5615490862020742</v>
      </c>
      <c r="BF386" s="7">
        <v>1248.9951367225376</v>
      </c>
      <c r="BG386" s="7">
        <v>51.907835359158078</v>
      </c>
      <c r="BH386" s="7">
        <v>1981.7552760567221</v>
      </c>
      <c r="BI386" s="7">
        <v>43.998421108931076</v>
      </c>
      <c r="BJ386" s="2">
        <v>1.0527443551984996</v>
      </c>
      <c r="BK386" s="2">
        <v>0.66703905941402208</v>
      </c>
      <c r="BL386" s="7">
        <v>18.582124317421723</v>
      </c>
      <c r="BM386" s="2">
        <v>1023.7565296090369</v>
      </c>
    </row>
    <row r="387" spans="1:65" x14ac:dyDescent="0.25">
      <c r="A387" s="1">
        <v>4822</v>
      </c>
      <c r="B387" s="55" t="s">
        <v>516</v>
      </c>
      <c r="C387" s="56">
        <v>42272</v>
      </c>
      <c r="D387" s="23" t="s">
        <v>235</v>
      </c>
      <c r="E387" s="23">
        <v>-123.10796000000001</v>
      </c>
      <c r="F387" s="23">
        <v>47.42662</v>
      </c>
      <c r="G387" s="54">
        <v>12</v>
      </c>
      <c r="H387" s="54">
        <v>3</v>
      </c>
      <c r="I387" s="54" t="str">
        <f t="shared" si="18"/>
        <v>12_3</v>
      </c>
      <c r="J387" s="23">
        <v>80.924999999999997</v>
      </c>
      <c r="K387" s="23">
        <v>80.233999999999995</v>
      </c>
      <c r="L387" s="23">
        <v>12.2735</v>
      </c>
      <c r="M387" s="38">
        <v>30.5916</v>
      </c>
      <c r="N387" s="4">
        <v>23.11796981207749</v>
      </c>
      <c r="O387" s="4">
        <v>125.23092162501447</v>
      </c>
      <c r="P387" s="85">
        <v>2</v>
      </c>
      <c r="Q387" s="71">
        <v>25.561913996576351</v>
      </c>
      <c r="R387" s="71">
        <v>9.0158465931526988E-2</v>
      </c>
      <c r="S387" s="71">
        <v>7.6169925435832828E-2</v>
      </c>
      <c r="T387" s="71">
        <v>2.8180073557655954</v>
      </c>
      <c r="U387" s="71">
        <v>55.409820585507248</v>
      </c>
      <c r="V387" s="48">
        <v>-0.1164</v>
      </c>
      <c r="W387" s="48"/>
      <c r="X387" s="48"/>
      <c r="Y387" s="48" t="str">
        <f t="shared" si="19"/>
        <v/>
      </c>
      <c r="Z387" s="48"/>
      <c r="AA387" s="48"/>
      <c r="AB387" s="48" t="str">
        <f t="shared" si="20"/>
        <v/>
      </c>
      <c r="AC387" s="26">
        <v>2095.1</v>
      </c>
      <c r="AD387" s="26">
        <v>2082.8320207648717</v>
      </c>
      <c r="AE387" s="23">
        <v>2</v>
      </c>
      <c r="AF387" s="23">
        <v>2</v>
      </c>
      <c r="AG387" s="24">
        <v>42670.553969907407</v>
      </c>
      <c r="AH387" s="36">
        <v>42654.504166666666</v>
      </c>
      <c r="AI387" s="42"/>
      <c r="AJ387" s="1">
        <v>1</v>
      </c>
      <c r="AK387" s="26">
        <v>2099</v>
      </c>
      <c r="AL387" s="26">
        <v>2084.1043084563166</v>
      </c>
      <c r="AM387" s="23">
        <v>2</v>
      </c>
      <c r="AN387" s="23">
        <v>2</v>
      </c>
      <c r="AO387" s="24">
        <v>42670.530335648145</v>
      </c>
      <c r="AP387" s="36">
        <v>42654.513888888891</v>
      </c>
      <c r="AR387" s="1">
        <v>1</v>
      </c>
      <c r="AS387" s="9">
        <v>24.974989210633264</v>
      </c>
      <c r="AT387" s="9">
        <v>8.8088345582757091E-2</v>
      </c>
      <c r="AU387" s="9">
        <v>7.442099469505517E-2</v>
      </c>
      <c r="AV387" s="9">
        <v>2.7533033447791611</v>
      </c>
      <c r="AW387" s="9">
        <v>54.137560726928214</v>
      </c>
      <c r="AX387" s="21">
        <v>30.5916</v>
      </c>
      <c r="AY387" s="21">
        <v>2.7533033447791611</v>
      </c>
      <c r="AZ387" s="21">
        <v>54.137560726928214</v>
      </c>
      <c r="BA387" s="21">
        <v>12.2735</v>
      </c>
      <c r="BB387" s="21">
        <v>80.924999999999997</v>
      </c>
      <c r="BC387" s="9">
        <v>2097.0500000000002</v>
      </c>
      <c r="BD387" s="9">
        <v>2083.4681646105942</v>
      </c>
      <c r="BE387" s="29">
        <v>7.5513915132325193</v>
      </c>
      <c r="BF387" s="7">
        <v>1287.585628364697</v>
      </c>
      <c r="BG387" s="7">
        <v>53.618445044472743</v>
      </c>
      <c r="BH387" s="7">
        <v>1987.0773718699488</v>
      </c>
      <c r="BI387" s="7">
        <v>42.772347696172538</v>
      </c>
      <c r="BJ387" s="2">
        <v>1.031407068686615</v>
      </c>
      <c r="BK387" s="2">
        <v>0.65291444133704934</v>
      </c>
      <c r="BL387" s="7">
        <v>18.602856565485311</v>
      </c>
      <c r="BM387" s="2">
        <v>1023.4828090874302</v>
      </c>
    </row>
    <row r="388" spans="1:65" x14ac:dyDescent="0.25">
      <c r="A388" s="1">
        <v>4823</v>
      </c>
      <c r="B388" s="55" t="s">
        <v>516</v>
      </c>
      <c r="C388" s="56">
        <v>42272</v>
      </c>
      <c r="D388" s="23" t="s">
        <v>236</v>
      </c>
      <c r="E388" s="23">
        <v>-123.10794</v>
      </c>
      <c r="F388" s="23">
        <v>47.426760000000002</v>
      </c>
      <c r="G388" s="54">
        <v>12</v>
      </c>
      <c r="H388" s="54">
        <v>5</v>
      </c>
      <c r="I388" s="54" t="str">
        <f t="shared" si="18"/>
        <v>12_5</v>
      </c>
      <c r="J388" s="23">
        <v>50.847000000000001</v>
      </c>
      <c r="K388" s="23">
        <v>50.415999999999997</v>
      </c>
      <c r="L388" s="23">
        <v>12.1914</v>
      </c>
      <c r="M388" s="38">
        <v>30.538</v>
      </c>
      <c r="N388" s="4">
        <v>23.091590858858353</v>
      </c>
      <c r="O388" s="4">
        <v>117.57230615261074</v>
      </c>
      <c r="P388" s="85">
        <v>2</v>
      </c>
      <c r="Q388" s="71">
        <v>26.033312925708884</v>
      </c>
      <c r="R388" s="71">
        <v>4.1803036862003783E-2</v>
      </c>
      <c r="S388" s="71">
        <v>5.1300897920604806E-3</v>
      </c>
      <c r="T388" s="71">
        <v>2.8751750671077505</v>
      </c>
      <c r="U388" s="71">
        <v>56.748189643478263</v>
      </c>
      <c r="V388" s="48">
        <v>-0.1071</v>
      </c>
      <c r="W388" s="48">
        <v>0.06</v>
      </c>
      <c r="X388" s="48">
        <v>0.06</v>
      </c>
      <c r="Y388" s="48">
        <f t="shared" si="19"/>
        <v>0.06</v>
      </c>
      <c r="Z388" s="48">
        <v>0.28000000000000003</v>
      </c>
      <c r="AA388" s="48">
        <v>0.7</v>
      </c>
      <c r="AB388" s="48">
        <f t="shared" si="20"/>
        <v>0.49</v>
      </c>
      <c r="AC388" s="26">
        <v>2091.1</v>
      </c>
      <c r="AD388" s="26">
        <v>2089.5854991893229</v>
      </c>
      <c r="AE388" s="23">
        <v>2</v>
      </c>
      <c r="AF388" s="23">
        <v>2</v>
      </c>
      <c r="AG388" s="24">
        <v>42670.576192129629</v>
      </c>
      <c r="AH388" s="36">
        <v>42654.525000000001</v>
      </c>
      <c r="AI388" s="42"/>
      <c r="AJ388" s="1">
        <v>1</v>
      </c>
      <c r="AK388" s="26">
        <v>2095.6999999999998</v>
      </c>
      <c r="AL388" s="26">
        <v>2085.3712903013497</v>
      </c>
      <c r="AM388" s="23">
        <v>2</v>
      </c>
      <c r="AN388" s="23">
        <v>2</v>
      </c>
      <c r="AO388" s="24">
        <v>42670.583379629628</v>
      </c>
      <c r="AP388" s="36">
        <v>42654.535416666666</v>
      </c>
      <c r="AR388" s="1">
        <v>1</v>
      </c>
      <c r="AS388" s="9">
        <v>25.436704417049746</v>
      </c>
      <c r="AT388" s="9">
        <v>4.0845031726397939E-2</v>
      </c>
      <c r="AU388" s="9">
        <v>5.0125229180762575E-3</v>
      </c>
      <c r="AV388" s="9">
        <v>2.8092843403371628</v>
      </c>
      <c r="AW388" s="9">
        <v>55.44768467551981</v>
      </c>
      <c r="AX388" s="21">
        <v>30.538</v>
      </c>
      <c r="AY388" s="21">
        <v>2.8092843403371628</v>
      </c>
      <c r="AZ388" s="21">
        <v>55.44768467551981</v>
      </c>
      <c r="BA388" s="21">
        <v>12.1914</v>
      </c>
      <c r="BB388" s="21">
        <v>50.847000000000001</v>
      </c>
      <c r="BC388" s="9">
        <v>2093.3999999999996</v>
      </c>
      <c r="BD388" s="9">
        <v>2087.4783947453361</v>
      </c>
      <c r="BE388" s="29">
        <v>7.5255990926407641</v>
      </c>
      <c r="BF388" s="7">
        <v>1372.1368950237941</v>
      </c>
      <c r="BG388" s="7">
        <v>57.306552704894109</v>
      </c>
      <c r="BH388" s="7">
        <v>1990.0706492324769</v>
      </c>
      <c r="BI388" s="7">
        <v>40.101192807965113</v>
      </c>
      <c r="BJ388" s="2">
        <v>0.97241467752747623</v>
      </c>
      <c r="BK388" s="2">
        <v>0.61515923450817123</v>
      </c>
      <c r="BL388" s="7">
        <v>18.569227894716288</v>
      </c>
      <c r="BM388" s="2">
        <v>1023.3209929497893</v>
      </c>
    </row>
    <row r="389" spans="1:65" x14ac:dyDescent="0.25">
      <c r="A389" s="1">
        <v>4824</v>
      </c>
      <c r="B389" s="55" t="s">
        <v>516</v>
      </c>
      <c r="C389" s="56">
        <v>42272</v>
      </c>
      <c r="D389" s="23" t="s">
        <v>237</v>
      </c>
      <c r="E389" s="23">
        <v>-123.10791999999999</v>
      </c>
      <c r="F389" s="23">
        <v>47.426859999999998</v>
      </c>
      <c r="G389" s="54">
        <v>12</v>
      </c>
      <c r="H389" s="54">
        <v>6</v>
      </c>
      <c r="I389" s="54" t="str">
        <f t="shared" si="18"/>
        <v>12_6</v>
      </c>
      <c r="J389" s="23">
        <v>30.789000000000001</v>
      </c>
      <c r="K389" s="23">
        <v>30.53</v>
      </c>
      <c r="L389" s="23">
        <v>12.028499999999999</v>
      </c>
      <c r="M389" s="38">
        <v>30.442799999999998</v>
      </c>
      <c r="N389" s="4">
        <v>23.047644455123191</v>
      </c>
      <c r="O389" s="4">
        <v>109.52241609271753</v>
      </c>
      <c r="P389" s="85">
        <v>2</v>
      </c>
      <c r="Q389" s="71">
        <v>26.603016868473009</v>
      </c>
      <c r="R389" s="71">
        <v>4.4362487166561639E-2</v>
      </c>
      <c r="S389" s="71">
        <v>4.9317201428271361E-2</v>
      </c>
      <c r="T389" s="71">
        <v>2.9140600528040328</v>
      </c>
      <c r="U389" s="71">
        <v>56.060209159420296</v>
      </c>
      <c r="V389" s="48">
        <v>-6.88E-2</v>
      </c>
      <c r="W389" s="48">
        <v>0.14000000000000001</v>
      </c>
      <c r="X389" s="48">
        <v>0.18</v>
      </c>
      <c r="Y389" s="48">
        <f t="shared" si="19"/>
        <v>0.16</v>
      </c>
      <c r="Z389" s="48">
        <v>0.42</v>
      </c>
      <c r="AA389" s="48">
        <v>0.46</v>
      </c>
      <c r="AB389" s="48">
        <f t="shared" si="20"/>
        <v>0.44</v>
      </c>
      <c r="AC389" s="26">
        <v>2087.6999999999998</v>
      </c>
      <c r="AD389" s="26">
        <v>2085.3767288700751</v>
      </c>
      <c r="AE389" s="23">
        <v>2</v>
      </c>
      <c r="AF389" s="23">
        <v>2</v>
      </c>
      <c r="AG389" s="24">
        <v>42670.591840277775</v>
      </c>
      <c r="AH389" s="36">
        <v>42654.546527777777</v>
      </c>
      <c r="AI389" s="42"/>
      <c r="AJ389" s="1">
        <v>1</v>
      </c>
      <c r="AK389" s="26">
        <v>2092.6</v>
      </c>
      <c r="AL389" s="26">
        <v>2086.6665691076805</v>
      </c>
      <c r="AM389" s="23">
        <v>2</v>
      </c>
      <c r="AN389" s="23">
        <v>2</v>
      </c>
      <c r="AO389" s="24">
        <v>42670.59888888889</v>
      </c>
      <c r="AP389" s="36">
        <v>42654.556250000001</v>
      </c>
      <c r="AR389" s="1">
        <v>1</v>
      </c>
      <c r="AS389" s="9">
        <v>25.995416325975349</v>
      </c>
      <c r="AT389" s="9">
        <v>4.3349268575519358E-2</v>
      </c>
      <c r="AU389" s="9">
        <v>4.819081946601371E-2</v>
      </c>
      <c r="AV389" s="9">
        <v>2.8475042754007265</v>
      </c>
      <c r="AW389" s="9">
        <v>54.779820034149211</v>
      </c>
      <c r="AX389" s="21">
        <v>30.442799999999998</v>
      </c>
      <c r="AY389" s="21">
        <v>2.8475042754007265</v>
      </c>
      <c r="AZ389" s="21">
        <v>54.779820034149211</v>
      </c>
      <c r="BA389" s="21">
        <v>12.028499999999999</v>
      </c>
      <c r="BB389" s="21">
        <v>30.789000000000001</v>
      </c>
      <c r="BC389" s="9">
        <v>2090.1499999999996</v>
      </c>
      <c r="BD389" s="9">
        <v>2086.021648988878</v>
      </c>
      <c r="BE389" s="29">
        <v>7.5226178711184639</v>
      </c>
      <c r="BF389" s="7">
        <v>1382.3420561006544</v>
      </c>
      <c r="BG389" s="7">
        <v>58.065382554844703</v>
      </c>
      <c r="BH389" s="7">
        <v>1988.5602467305162</v>
      </c>
      <c r="BI389" s="7">
        <v>39.396019703516977</v>
      </c>
      <c r="BJ389" s="2">
        <v>0.95913722957351299</v>
      </c>
      <c r="BK389" s="2">
        <v>0.60625879900569835</v>
      </c>
      <c r="BL389" s="7">
        <v>18.577165721310259</v>
      </c>
      <c r="BM389" s="2">
        <v>1023.1866922835519</v>
      </c>
    </row>
    <row r="390" spans="1:65" x14ac:dyDescent="0.25">
      <c r="A390" s="1">
        <v>4825</v>
      </c>
      <c r="B390" s="55" t="s">
        <v>516</v>
      </c>
      <c r="C390" s="56">
        <v>42272</v>
      </c>
      <c r="D390" s="23" t="s">
        <v>238</v>
      </c>
      <c r="E390" s="23">
        <v>-123.10791999999999</v>
      </c>
      <c r="F390" s="23">
        <v>47.426960000000001</v>
      </c>
      <c r="G390" s="54">
        <v>12</v>
      </c>
      <c r="H390" s="54">
        <v>7</v>
      </c>
      <c r="I390" s="54" t="str">
        <f t="shared" si="18"/>
        <v>12_7</v>
      </c>
      <c r="J390" s="23">
        <v>20.843</v>
      </c>
      <c r="K390" s="23">
        <v>20.667999999999999</v>
      </c>
      <c r="L390" s="23">
        <v>11.9237</v>
      </c>
      <c r="M390" s="38">
        <v>30.3536</v>
      </c>
      <c r="N390" s="4">
        <v>22.99752080873418</v>
      </c>
      <c r="O390" s="4">
        <v>96.144587483095606</v>
      </c>
      <c r="P390" s="85">
        <v>2</v>
      </c>
      <c r="Q390" s="71">
        <v>26.979912221970171</v>
      </c>
      <c r="R390" s="71">
        <v>7.0804932787229574E-2</v>
      </c>
      <c r="S390" s="71">
        <v>3.6577441503885741E-2</v>
      </c>
      <c r="T390" s="71">
        <v>3.1102919258979207</v>
      </c>
      <c r="U390" s="71">
        <v>59.477812414492753</v>
      </c>
      <c r="V390" s="48">
        <v>6.8999999999999999E-3</v>
      </c>
      <c r="W390" s="48">
        <v>0.42</v>
      </c>
      <c r="X390" s="48">
        <v>0.36</v>
      </c>
      <c r="Y390" s="48">
        <f t="shared" si="19"/>
        <v>0.39</v>
      </c>
      <c r="Z390" s="48">
        <v>0.59</v>
      </c>
      <c r="AA390" s="48">
        <v>0.52</v>
      </c>
      <c r="AB390" s="48">
        <f t="shared" si="20"/>
        <v>0.55499999999999994</v>
      </c>
      <c r="AC390" s="26">
        <v>2078.1</v>
      </c>
      <c r="AD390" s="26">
        <v>2096.9188391489743</v>
      </c>
      <c r="AE390" s="23">
        <v>2</v>
      </c>
      <c r="AF390" s="23">
        <v>2</v>
      </c>
      <c r="AG390" s="24">
        <v>42670.611979166664</v>
      </c>
      <c r="AH390" s="36">
        <v>42654.567361111112</v>
      </c>
      <c r="AI390" s="42"/>
      <c r="AJ390" s="1">
        <v>1</v>
      </c>
      <c r="AK390" s="26">
        <v>2086.1999999999998</v>
      </c>
      <c r="AL390" s="26">
        <v>2098.0941098413368</v>
      </c>
      <c r="AM390" s="23">
        <v>2</v>
      </c>
      <c r="AN390" s="23">
        <v>2</v>
      </c>
      <c r="AO390" s="24">
        <v>42670.621435185189</v>
      </c>
      <c r="AP390" s="36">
        <v>42654.57708333333</v>
      </c>
      <c r="AR390" s="1">
        <v>1</v>
      </c>
      <c r="AS390" s="9">
        <v>26.365663909930174</v>
      </c>
      <c r="AT390" s="9">
        <v>6.9192925672794073E-2</v>
      </c>
      <c r="AU390" s="9">
        <v>3.5744687434203934E-2</v>
      </c>
      <c r="AV390" s="9">
        <v>3.0394802957593066</v>
      </c>
      <c r="AW390" s="9">
        <v>58.123688443337521</v>
      </c>
      <c r="AX390" s="21">
        <v>30.3536</v>
      </c>
      <c r="AY390" s="21">
        <v>3.0394802957593066</v>
      </c>
      <c r="AZ390" s="21">
        <v>58.123688443337521</v>
      </c>
      <c r="BA390" s="21">
        <v>11.9237</v>
      </c>
      <c r="BB390" s="21">
        <v>20.843</v>
      </c>
      <c r="BC390" s="9">
        <v>2082.1499999999996</v>
      </c>
      <c r="BD390" s="9">
        <v>2097.5064744951555</v>
      </c>
      <c r="BE390" s="29">
        <v>7.4526724435224772</v>
      </c>
      <c r="BF390" s="7">
        <v>1630.5418427964705</v>
      </c>
      <c r="BG390" s="7">
        <v>68.75614225937494</v>
      </c>
      <c r="BH390" s="7">
        <v>1995.3357965135713</v>
      </c>
      <c r="BI390" s="7">
        <v>33.414535722209074</v>
      </c>
      <c r="BJ390" s="2">
        <v>0.81530952263308376</v>
      </c>
      <c r="BK390" s="2">
        <v>0.5150479937516419</v>
      </c>
      <c r="BL390" s="7">
        <v>18.156101464165477</v>
      </c>
      <c r="BM390" s="2">
        <v>1023.0917131135175</v>
      </c>
    </row>
    <row r="391" spans="1:65" x14ac:dyDescent="0.25">
      <c r="A391" s="1">
        <v>4826</v>
      </c>
      <c r="B391" s="55" t="s">
        <v>516</v>
      </c>
      <c r="C391" s="56">
        <v>42272</v>
      </c>
      <c r="D391" s="23" t="s">
        <v>239</v>
      </c>
      <c r="E391" s="23">
        <v>-123.10787999999999</v>
      </c>
      <c r="F391" s="23">
        <v>47.427070000000001</v>
      </c>
      <c r="G391" s="54">
        <v>12</v>
      </c>
      <c r="H391" s="54">
        <v>8</v>
      </c>
      <c r="I391" s="54" t="str">
        <f t="shared" si="18"/>
        <v>12_8</v>
      </c>
      <c r="J391" s="23">
        <v>10.763</v>
      </c>
      <c r="K391" s="23">
        <v>10.673</v>
      </c>
      <c r="L391" s="23">
        <v>12.104200000000001</v>
      </c>
      <c r="M391" s="38">
        <v>30.111599999999999</v>
      </c>
      <c r="N391" s="4">
        <v>22.777115104556515</v>
      </c>
      <c r="O391" s="4">
        <v>108.30375000840453</v>
      </c>
      <c r="P391" s="85">
        <v>2</v>
      </c>
      <c r="Q391" s="71">
        <v>25.372987029678637</v>
      </c>
      <c r="R391" s="71">
        <v>0.38808567807183364</v>
      </c>
      <c r="S391" s="71">
        <v>1.8825657844990552E-2</v>
      </c>
      <c r="T391" s="71">
        <v>3.2377652037807181</v>
      </c>
      <c r="U391" s="71">
        <v>60.437463078260869</v>
      </c>
      <c r="V391" s="48">
        <v>1.2254</v>
      </c>
      <c r="W391" s="48">
        <v>2.61</v>
      </c>
      <c r="X391" s="48">
        <v>2.5</v>
      </c>
      <c r="Y391" s="48">
        <f t="shared" si="19"/>
        <v>2.5549999999999997</v>
      </c>
      <c r="Z391" s="48">
        <v>1.22</v>
      </c>
      <c r="AA391" s="48">
        <v>1.08</v>
      </c>
      <c r="AB391" s="48">
        <f t="shared" si="20"/>
        <v>1.1499999999999999</v>
      </c>
      <c r="AC391" s="26">
        <v>2074.6</v>
      </c>
      <c r="AD391" s="26">
        <v>2088.6750990408327</v>
      </c>
      <c r="AE391" s="23">
        <v>2</v>
      </c>
      <c r="AF391" s="23">
        <v>2</v>
      </c>
      <c r="AG391" s="24">
        <v>42670.632719907408</v>
      </c>
      <c r="AH391" s="36">
        <v>42654.586805555555</v>
      </c>
      <c r="AI391" s="42"/>
      <c r="AJ391" s="1">
        <v>1</v>
      </c>
      <c r="AK391" s="26">
        <v>2063.4</v>
      </c>
      <c r="AL391" s="26">
        <v>2090.9050729340202</v>
      </c>
      <c r="AM391" s="23">
        <v>2</v>
      </c>
      <c r="AN391" s="23">
        <v>2</v>
      </c>
      <c r="AO391" s="24">
        <v>42670.639884259261</v>
      </c>
      <c r="AP391" s="36">
        <v>42654.597222222219</v>
      </c>
      <c r="AR391" s="1">
        <v>1</v>
      </c>
      <c r="AS391" s="9">
        <v>24.800295677372709</v>
      </c>
      <c r="AT391" s="9">
        <v>0.37932623199141935</v>
      </c>
      <c r="AU391" s="9">
        <v>1.8400745656422232E-2</v>
      </c>
      <c r="AV391" s="9">
        <v>3.1646859037033024</v>
      </c>
      <c r="AW391" s="9">
        <v>59.073334668005373</v>
      </c>
      <c r="AX391" s="21">
        <v>30.111599999999999</v>
      </c>
      <c r="AY391" s="21">
        <v>3.1646859037033024</v>
      </c>
      <c r="AZ391" s="21">
        <v>59.073334668005373</v>
      </c>
      <c r="BA391" s="21">
        <v>12.104200000000001</v>
      </c>
      <c r="BB391" s="21">
        <v>10.763</v>
      </c>
      <c r="BC391" s="9">
        <v>2069</v>
      </c>
      <c r="BD391" s="9">
        <v>2089.7900859874262</v>
      </c>
      <c r="BE391" s="29">
        <v>7.4318912455257928</v>
      </c>
      <c r="BF391" s="7">
        <v>1708.7436794442785</v>
      </c>
      <c r="BG391" s="7">
        <v>71.737485070176959</v>
      </c>
      <c r="BH391" s="7">
        <v>1986.3367247424424</v>
      </c>
      <c r="BI391" s="7">
        <v>31.715876174806933</v>
      </c>
      <c r="BJ391" s="2">
        <v>0.77642537568375114</v>
      </c>
      <c r="BK391" s="2">
        <v>0.49023227134796421</v>
      </c>
      <c r="BL391" s="7">
        <v>17.96587918309671</v>
      </c>
      <c r="BM391" s="2">
        <v>1022.8257414984173</v>
      </c>
    </row>
    <row r="392" spans="1:65" x14ac:dyDescent="0.25">
      <c r="A392" s="1">
        <v>4827</v>
      </c>
      <c r="B392" s="55" t="s">
        <v>516</v>
      </c>
      <c r="C392" s="56">
        <v>42272</v>
      </c>
      <c r="D392" s="23" t="s">
        <v>240</v>
      </c>
      <c r="E392" s="23">
        <v>-123.10786</v>
      </c>
      <c r="F392" s="23">
        <v>47.427160000000001</v>
      </c>
      <c r="G392" s="54">
        <v>12</v>
      </c>
      <c r="H392" s="54">
        <v>9</v>
      </c>
      <c r="I392" s="54" t="str">
        <f t="shared" si="18"/>
        <v>12_9</v>
      </c>
      <c r="J392" s="23">
        <v>5.7220000000000004</v>
      </c>
      <c r="K392" s="23">
        <v>5.6740000000000004</v>
      </c>
      <c r="L392" s="23">
        <v>12.5608</v>
      </c>
      <c r="M392" s="38">
        <v>29.881499999999999</v>
      </c>
      <c r="N392" s="4">
        <v>22.514683622913935</v>
      </c>
      <c r="O392" s="4">
        <v>157.88434696426472</v>
      </c>
      <c r="P392" s="85">
        <v>2</v>
      </c>
      <c r="Q392" s="71">
        <v>19.619440723482462</v>
      </c>
      <c r="R392" s="71">
        <v>0.39054322591892465</v>
      </c>
      <c r="S392" s="71">
        <v>5.4805183784919137E-2</v>
      </c>
      <c r="T392" s="71">
        <v>2.8341724081915562</v>
      </c>
      <c r="U392" s="71">
        <v>48.954786084057972</v>
      </c>
      <c r="V392" s="48">
        <v>3.3586</v>
      </c>
      <c r="W392" s="48">
        <v>6.75</v>
      </c>
      <c r="X392" s="48">
        <v>6.89</v>
      </c>
      <c r="Y392" s="48">
        <f t="shared" si="19"/>
        <v>6.82</v>
      </c>
      <c r="Z392" s="48">
        <v>0.88</v>
      </c>
      <c r="AA392" s="48">
        <v>2.85</v>
      </c>
      <c r="AB392" s="48">
        <f t="shared" si="20"/>
        <v>1.865</v>
      </c>
      <c r="AC392" s="26">
        <v>2061.9</v>
      </c>
      <c r="AD392" s="26">
        <v>2043.6154618076764</v>
      </c>
      <c r="AE392" s="23">
        <v>2</v>
      </c>
      <c r="AF392" s="23">
        <v>2</v>
      </c>
      <c r="AG392" s="24">
        <v>42671.524386574078</v>
      </c>
      <c r="AH392" s="36">
        <v>42654.606249999997</v>
      </c>
      <c r="AI392" s="42"/>
      <c r="AJ392" s="1">
        <v>1</v>
      </c>
      <c r="AK392" s="26">
        <v>2046.5</v>
      </c>
      <c r="AL392" s="26">
        <v>2041.3934478333031</v>
      </c>
      <c r="AM392" s="23">
        <v>2</v>
      </c>
      <c r="AN392" s="23">
        <v>2</v>
      </c>
      <c r="AO392" s="24">
        <v>42671.531319444446</v>
      </c>
      <c r="AP392" s="36">
        <v>42654.615972222222</v>
      </c>
      <c r="AR392" s="1">
        <v>1</v>
      </c>
      <c r="AS392" s="9">
        <v>19.18025718520456</v>
      </c>
      <c r="AT392" s="9">
        <v>0.38180086887486031</v>
      </c>
      <c r="AU392" s="9">
        <v>5.3578363159914121E-2</v>
      </c>
      <c r="AV392" s="9">
        <v>2.7707291182495872</v>
      </c>
      <c r="AW392" s="9">
        <v>47.85892731463337</v>
      </c>
      <c r="AX392" s="21">
        <v>29.881499999999999</v>
      </c>
      <c r="AY392" s="21">
        <v>2.7707291182495872</v>
      </c>
      <c r="AZ392" s="21">
        <v>47.85892731463337</v>
      </c>
      <c r="BA392" s="21">
        <v>12.5608</v>
      </c>
      <c r="BB392" s="21">
        <v>5.7220000000000004</v>
      </c>
      <c r="BC392" s="9">
        <v>2054.1999999999998</v>
      </c>
      <c r="BD392" s="9">
        <v>2042.5044548204896</v>
      </c>
      <c r="BE392" s="29">
        <v>7.5496506580083782</v>
      </c>
      <c r="BF392" s="7">
        <v>1284.1576838584981</v>
      </c>
      <c r="BG392" s="7">
        <v>53.203782643249028</v>
      </c>
      <c r="BH392" s="7">
        <v>1948.0345683377361</v>
      </c>
      <c r="BI392" s="7">
        <v>41.266103839504297</v>
      </c>
      <c r="BJ392" s="2">
        <v>1.0128155289380441</v>
      </c>
      <c r="BK392" s="2">
        <v>0.6395505274160278</v>
      </c>
      <c r="BL392" s="7">
        <v>18.638636833830919</v>
      </c>
      <c r="BM392" s="2">
        <v>1022.5404980471847</v>
      </c>
    </row>
    <row r="393" spans="1:65" x14ac:dyDescent="0.25">
      <c r="A393" s="1">
        <v>4828</v>
      </c>
      <c r="B393" s="55" t="s">
        <v>516</v>
      </c>
      <c r="C393" s="56">
        <v>42272</v>
      </c>
      <c r="D393" s="23" t="s">
        <v>241</v>
      </c>
      <c r="E393" s="23">
        <v>-123.10782</v>
      </c>
      <c r="F393" s="23">
        <v>47.427239999999998</v>
      </c>
      <c r="G393" s="54">
        <v>12</v>
      </c>
      <c r="H393" s="54">
        <v>12</v>
      </c>
      <c r="I393" s="54" t="str">
        <f t="shared" si="18"/>
        <v>12_12</v>
      </c>
      <c r="J393" s="23">
        <v>2.677</v>
      </c>
      <c r="K393" s="23">
        <v>2.6549999999999998</v>
      </c>
      <c r="L393" s="23">
        <v>13.3949</v>
      </c>
      <c r="M393" s="23">
        <v>29.026199999999999</v>
      </c>
      <c r="N393" s="4">
        <v>21.695181429890795</v>
      </c>
      <c r="O393" s="4">
        <v>223.61108628883517</v>
      </c>
      <c r="P393" s="85">
        <v>2</v>
      </c>
      <c r="Q393" s="71">
        <v>13.969391788888888</v>
      </c>
      <c r="R393" s="71">
        <v>0.28709147777777771</v>
      </c>
      <c r="S393" s="71">
        <v>3.7815555555555561E-2</v>
      </c>
      <c r="T393" s="71">
        <v>2.6345779999999999</v>
      </c>
      <c r="U393" s="71">
        <v>54.913942400000003</v>
      </c>
      <c r="V393" s="48">
        <v>2.7850999999999999</v>
      </c>
      <c r="W393" s="48">
        <v>4.93</v>
      </c>
      <c r="X393" s="48">
        <v>4.5599999999999996</v>
      </c>
      <c r="Y393" s="48">
        <f t="shared" si="19"/>
        <v>4.7449999999999992</v>
      </c>
      <c r="Z393" s="48">
        <v>2.62</v>
      </c>
      <c r="AA393" s="48">
        <v>2.65</v>
      </c>
      <c r="AB393" s="48">
        <f t="shared" si="20"/>
        <v>2.6349999999999998</v>
      </c>
      <c r="AC393" s="26">
        <v>2007.2</v>
      </c>
      <c r="AD393" s="26">
        <v>1980.7117253306778</v>
      </c>
      <c r="AE393" s="23">
        <v>2</v>
      </c>
      <c r="AF393" s="23">
        <v>2</v>
      </c>
      <c r="AG393" s="24">
        <v>42671.543449074074</v>
      </c>
      <c r="AH393" s="36">
        <v>42654.627083333333</v>
      </c>
      <c r="AI393" s="42"/>
      <c r="AJ393" s="1">
        <v>1</v>
      </c>
      <c r="AK393" s="26">
        <v>1992.6</v>
      </c>
      <c r="AL393" s="26">
        <v>1966.8567939594473</v>
      </c>
      <c r="AM393" s="23">
        <v>2</v>
      </c>
      <c r="AN393" s="23">
        <v>2</v>
      </c>
      <c r="AO393" s="24">
        <v>42671.551631944443</v>
      </c>
      <c r="AP393" s="36">
        <v>42654.636111111111</v>
      </c>
      <c r="AR393" s="1">
        <v>1</v>
      </c>
      <c r="AS393" s="9">
        <v>13.666359751647061</v>
      </c>
      <c r="AT393" s="9">
        <v>0.28086372522415798</v>
      </c>
      <c r="AU393" s="9">
        <v>3.6995238893770314E-2</v>
      </c>
      <c r="AV393" s="9">
        <v>2.5774272270330973</v>
      </c>
      <c r="AW393" s="9">
        <v>53.722717750428053</v>
      </c>
      <c r="AX393" s="21">
        <v>29.026199999999999</v>
      </c>
      <c r="AY393" s="21">
        <v>2.5774272270330973</v>
      </c>
      <c r="AZ393" s="21">
        <v>53.722717750428053</v>
      </c>
      <c r="BA393" s="21">
        <v>13.3949</v>
      </c>
      <c r="BB393" s="21">
        <v>2.677</v>
      </c>
      <c r="BC393" s="9">
        <v>1999.9</v>
      </c>
      <c r="BD393" s="9">
        <v>1973.7842596450625</v>
      </c>
      <c r="BE393" s="29">
        <v>7.6023294265742569</v>
      </c>
      <c r="BF393" s="7">
        <v>1111.6135132507784</v>
      </c>
      <c r="BG393" s="7">
        <v>45.078449381531954</v>
      </c>
      <c r="BH393" s="7">
        <v>1883.2121280790618</v>
      </c>
      <c r="BI393" s="7">
        <v>45.493682184468675</v>
      </c>
      <c r="BJ393" s="2">
        <v>1.1235306809370167</v>
      </c>
      <c r="BK393" s="2">
        <v>0.70860992304413239</v>
      </c>
      <c r="BL393" s="7">
        <v>18.54170892070541</v>
      </c>
      <c r="BM393" s="2">
        <v>1021.7072345609026</v>
      </c>
    </row>
    <row r="394" spans="1:65" x14ac:dyDescent="0.25">
      <c r="A394" s="1">
        <v>4836</v>
      </c>
      <c r="B394" s="55" t="s">
        <v>516</v>
      </c>
      <c r="C394" s="56">
        <v>42272</v>
      </c>
      <c r="D394" s="23" t="s">
        <v>242</v>
      </c>
      <c r="E394" s="23">
        <v>-123.02448</v>
      </c>
      <c r="F394" s="23">
        <v>47.355600000000003</v>
      </c>
      <c r="G394" s="54">
        <v>402</v>
      </c>
      <c r="H394" s="54">
        <v>1</v>
      </c>
      <c r="I394" s="54" t="str">
        <f t="shared" si="18"/>
        <v>402_1</v>
      </c>
      <c r="J394" s="23">
        <v>47.606000000000002</v>
      </c>
      <c r="K394" s="23">
        <v>47.203000000000003</v>
      </c>
      <c r="L394" s="23">
        <v>12.037699999999999</v>
      </c>
      <c r="M394" s="23">
        <v>30.4528</v>
      </c>
      <c r="N394" s="4">
        <v>23.053719494414622</v>
      </c>
      <c r="O394" s="4">
        <v>88.43426119122779</v>
      </c>
      <c r="P394" s="85">
        <v>2</v>
      </c>
      <c r="Q394" s="71">
        <v>26.642265187910887</v>
      </c>
      <c r="R394" s="71">
        <v>0.33204811654492328</v>
      </c>
      <c r="S394" s="71">
        <v>5.5297140175310441E-2</v>
      </c>
      <c r="T394" s="71">
        <v>3.3309897293644997</v>
      </c>
      <c r="U394" s="71">
        <v>64.672919884075966</v>
      </c>
      <c r="V394" s="48">
        <v>-8.9999999999999993E-3</v>
      </c>
      <c r="W394" s="48">
        <v>0.23</v>
      </c>
      <c r="X394" s="58"/>
      <c r="Y394" s="48">
        <f t="shared" si="19"/>
        <v>0.23</v>
      </c>
      <c r="Z394" s="48">
        <v>0.95</v>
      </c>
      <c r="AA394" s="58"/>
      <c r="AB394" s="48">
        <f t="shared" si="20"/>
        <v>0.95</v>
      </c>
      <c r="AC394" s="26">
        <v>2091.8000000000002</v>
      </c>
      <c r="AD394" s="26">
        <v>2103.9805480393179</v>
      </c>
      <c r="AE394" s="23">
        <v>2</v>
      </c>
      <c r="AF394" s="23">
        <v>2</v>
      </c>
      <c r="AG394" s="24">
        <v>42663.619687500002</v>
      </c>
      <c r="AH394" s="36">
        <v>42654.632638888892</v>
      </c>
      <c r="AI394" s="40"/>
      <c r="AJ394" s="1">
        <v>1</v>
      </c>
      <c r="AS394" s="9">
        <v>26.033549933316117</v>
      </c>
      <c r="AT394" s="9">
        <v>0.32446157116769042</v>
      </c>
      <c r="AU394" s="9">
        <v>5.4033726102866997E-2</v>
      </c>
      <c r="AV394" s="9">
        <v>3.2548841787718001</v>
      </c>
      <c r="AW394" s="9">
        <v>63.19529053781131</v>
      </c>
      <c r="AX394" s="21">
        <v>30.4528</v>
      </c>
      <c r="AY394" s="21">
        <v>3.2548841787718001</v>
      </c>
      <c r="AZ394" s="21">
        <v>63.19529053781131</v>
      </c>
      <c r="BA394" s="21">
        <v>12.037699999999999</v>
      </c>
      <c r="BB394" s="21">
        <v>47.606000000000002</v>
      </c>
      <c r="BC394" s="9">
        <v>2091.8000000000002</v>
      </c>
      <c r="BD394" s="9">
        <v>2103.9805480393179</v>
      </c>
      <c r="BE394" s="29">
        <v>7.4604038588650425</v>
      </c>
      <c r="BF394" s="7">
        <v>1603.495777954666</v>
      </c>
      <c r="BG394" s="7">
        <v>67.331312325254956</v>
      </c>
      <c r="BH394" s="7">
        <v>2002.2161871552898</v>
      </c>
      <c r="BI394" s="7">
        <v>34.43304855877328</v>
      </c>
      <c r="BJ394" s="2">
        <v>0.83575282128116968</v>
      </c>
      <c r="BK394" s="2">
        <v>0.5283987926131507</v>
      </c>
      <c r="BL394" s="7">
        <v>18.228709815914971</v>
      </c>
      <c r="BM394" s="2">
        <v>1023.268666591158</v>
      </c>
    </row>
    <row r="395" spans="1:65" x14ac:dyDescent="0.25">
      <c r="A395" s="1">
        <v>4837</v>
      </c>
      <c r="B395" s="55" t="s">
        <v>516</v>
      </c>
      <c r="C395" s="56">
        <v>42272</v>
      </c>
      <c r="D395" s="23" t="s">
        <v>243</v>
      </c>
      <c r="E395" s="23">
        <v>-123.0248</v>
      </c>
      <c r="F395" s="23">
        <v>47.355460000000001</v>
      </c>
      <c r="G395" s="54">
        <v>402</v>
      </c>
      <c r="H395" s="54">
        <v>3</v>
      </c>
      <c r="I395" s="54" t="str">
        <f t="shared" si="18"/>
        <v>402_3</v>
      </c>
      <c r="J395" s="23">
        <v>30.838000000000001</v>
      </c>
      <c r="K395" s="23">
        <v>30.579000000000001</v>
      </c>
      <c r="L395" s="23">
        <v>12.029199999999999</v>
      </c>
      <c r="M395" s="23">
        <v>30.4421</v>
      </c>
      <c r="N395" s="4">
        <v>23.046974159473848</v>
      </c>
      <c r="O395" s="4">
        <v>90.661078315216059</v>
      </c>
      <c r="P395" s="85">
        <v>2</v>
      </c>
      <c r="Q395" s="71">
        <v>26.73305483535427</v>
      </c>
      <c r="R395" s="71">
        <v>0.21539713747260775</v>
      </c>
      <c r="S395" s="71">
        <v>2.62791826880935E-2</v>
      </c>
      <c r="T395" s="71">
        <v>3.2788688232286338</v>
      </c>
      <c r="U395" s="71">
        <v>64.663859011687364</v>
      </c>
      <c r="V395" s="48">
        <v>-2.3400000000000001E-2</v>
      </c>
      <c r="W395" s="48">
        <v>0.32</v>
      </c>
      <c r="X395" s="48">
        <v>0.34</v>
      </c>
      <c r="Y395" s="48">
        <f t="shared" si="19"/>
        <v>0.33</v>
      </c>
      <c r="Z395" s="48">
        <v>0.89</v>
      </c>
      <c r="AA395" s="48">
        <v>0.97</v>
      </c>
      <c r="AB395" s="48">
        <f t="shared" si="20"/>
        <v>0.92999999999999994</v>
      </c>
      <c r="AC395" s="26">
        <v>2097.8000000000002</v>
      </c>
      <c r="AD395" s="26">
        <v>2104.662458139077</v>
      </c>
      <c r="AE395" s="23">
        <v>2</v>
      </c>
      <c r="AF395" s="23">
        <v>2</v>
      </c>
      <c r="AG395" s="24">
        <v>42663.62841435185</v>
      </c>
      <c r="AH395" s="36">
        <v>42654.643055555556</v>
      </c>
      <c r="AI395" s="40"/>
      <c r="AJ395" s="1">
        <v>1</v>
      </c>
      <c r="AS395" s="9">
        <v>26.122499793653713</v>
      </c>
      <c r="AT395" s="9">
        <v>0.21047769190001103</v>
      </c>
      <c r="AU395" s="9">
        <v>2.5678993612030025E-2</v>
      </c>
      <c r="AV395" s="9">
        <v>3.2039828850735423</v>
      </c>
      <c r="AW395" s="9">
        <v>63.187004032764918</v>
      </c>
      <c r="AX395" s="21">
        <v>30.4421</v>
      </c>
      <c r="AY395" s="21">
        <v>3.2039828850735423</v>
      </c>
      <c r="AZ395" s="21">
        <v>63.187004032764918</v>
      </c>
      <c r="BA395" s="21">
        <v>12.029199999999999</v>
      </c>
      <c r="BB395" s="21">
        <v>30.838000000000001</v>
      </c>
      <c r="BC395" s="9">
        <v>2097.8000000000002</v>
      </c>
      <c r="BD395" s="9">
        <v>2104.662458139077</v>
      </c>
      <c r="BE395" s="29">
        <v>7.481080474557336</v>
      </c>
      <c r="BF395" s="7">
        <v>1533.0390383557942</v>
      </c>
      <c r="BG395" s="7">
        <v>64.394235417001198</v>
      </c>
      <c r="BH395" s="7">
        <v>2004.1838333110891</v>
      </c>
      <c r="BI395" s="7">
        <v>36.084389410986532</v>
      </c>
      <c r="BJ395" s="2">
        <v>0.8785084075424574</v>
      </c>
      <c r="BK395" s="2">
        <v>0.55529421587565675</v>
      </c>
      <c r="BL395" s="7">
        <v>18.377303525483025</v>
      </c>
      <c r="BM395" s="2">
        <v>1023.1862429580899</v>
      </c>
    </row>
    <row r="396" spans="1:65" x14ac:dyDescent="0.25">
      <c r="A396" s="1">
        <v>4838</v>
      </c>
      <c r="B396" s="55" t="s">
        <v>516</v>
      </c>
      <c r="C396" s="56">
        <v>42272</v>
      </c>
      <c r="D396" s="23" t="s">
        <v>244</v>
      </c>
      <c r="E396" s="23">
        <v>-123.02500000000001</v>
      </c>
      <c r="F396" s="23">
        <v>47.355359999999997</v>
      </c>
      <c r="G396" s="54">
        <v>402</v>
      </c>
      <c r="H396" s="54">
        <v>5</v>
      </c>
      <c r="I396" s="54" t="str">
        <f t="shared" si="18"/>
        <v>402_5</v>
      </c>
      <c r="J396" s="23">
        <v>20.858000000000001</v>
      </c>
      <c r="K396" s="23">
        <v>20.683</v>
      </c>
      <c r="L396" s="23">
        <v>12.0207</v>
      </c>
      <c r="M396" s="23">
        <v>30.411999999999999</v>
      </c>
      <c r="N396" s="4">
        <v>23.025187302725726</v>
      </c>
      <c r="O396" s="4">
        <v>89.741465392141393</v>
      </c>
      <c r="P396" s="85">
        <v>2</v>
      </c>
      <c r="Q396" s="71">
        <v>26.491787908729002</v>
      </c>
      <c r="R396" s="71">
        <v>0.17819246428049673</v>
      </c>
      <c r="S396" s="71">
        <v>5.4279658144631157E-3</v>
      </c>
      <c r="T396" s="71">
        <v>3.2812687198685171</v>
      </c>
      <c r="U396" s="71">
        <v>65.339016315997071</v>
      </c>
      <c r="V396" s="48">
        <v>8.8800000000000004E-2</v>
      </c>
      <c r="W396" s="48">
        <v>0.48</v>
      </c>
      <c r="X396" s="48">
        <v>0.52</v>
      </c>
      <c r="Y396" s="48">
        <f t="shared" si="19"/>
        <v>0.5</v>
      </c>
      <c r="Z396" s="48">
        <v>0.81</v>
      </c>
      <c r="AA396" s="48">
        <v>0.95</v>
      </c>
      <c r="AB396" s="48">
        <f t="shared" si="20"/>
        <v>0.88</v>
      </c>
      <c r="AC396" s="26">
        <v>2085.9</v>
      </c>
      <c r="AD396" s="26">
        <v>2109.6521606359265</v>
      </c>
      <c r="AE396" s="23">
        <v>2</v>
      </c>
      <c r="AF396" s="23">
        <v>2</v>
      </c>
      <c r="AG396" s="24">
        <v>42671.594548611109</v>
      </c>
      <c r="AH396" s="36">
        <v>42655.455555555556</v>
      </c>
      <c r="AI396" s="40"/>
      <c r="AJ396" s="1">
        <v>1</v>
      </c>
      <c r="AS396" s="9">
        <v>25.887390521084686</v>
      </c>
      <c r="AT396" s="9">
        <v>0.17412708899212109</v>
      </c>
      <c r="AU396" s="9">
        <v>5.3041293874999066E-3</v>
      </c>
      <c r="AV396" s="9">
        <v>3.206408153670413</v>
      </c>
      <c r="AW396" s="9">
        <v>63.848338113804992</v>
      </c>
      <c r="AX396" s="21">
        <v>30.411999999999999</v>
      </c>
      <c r="AY396" s="21">
        <v>3.206408153670413</v>
      </c>
      <c r="AZ396" s="21">
        <v>63.848338113804992</v>
      </c>
      <c r="BA396" s="21">
        <v>12.0207</v>
      </c>
      <c r="BB396" s="21">
        <v>20.858000000000001</v>
      </c>
      <c r="BC396" s="9">
        <v>2085.9</v>
      </c>
      <c r="BD396" s="9">
        <v>2109.6521606359265</v>
      </c>
      <c r="BE396" s="29">
        <v>7.4204206016019905</v>
      </c>
      <c r="BF396" s="7">
        <v>1764.760035343362</v>
      </c>
      <c r="BG396" s="7">
        <v>74.160377817865438</v>
      </c>
      <c r="BH396" s="7">
        <v>2004.1672162530986</v>
      </c>
      <c r="BI396" s="7">
        <v>31.324566564962453</v>
      </c>
      <c r="BJ396" s="2">
        <v>0.76411310520719211</v>
      </c>
      <c r="BK396" s="2">
        <v>0.48287849487632062</v>
      </c>
      <c r="BL396" s="7">
        <v>17.834988430760724</v>
      </c>
      <c r="BM396" s="2">
        <v>1023.1194022288402</v>
      </c>
    </row>
    <row r="397" spans="1:65" x14ac:dyDescent="0.25">
      <c r="A397" s="1">
        <v>4839</v>
      </c>
      <c r="B397" s="55" t="s">
        <v>516</v>
      </c>
      <c r="C397" s="56">
        <v>42272</v>
      </c>
      <c r="D397" s="23" t="s">
        <v>245</v>
      </c>
      <c r="E397" s="23">
        <v>-123.02524</v>
      </c>
      <c r="F397" s="23">
        <v>47.355240000000002</v>
      </c>
      <c r="G397" s="54">
        <v>402</v>
      </c>
      <c r="H397" s="54">
        <v>7</v>
      </c>
      <c r="I397" s="54" t="str">
        <f t="shared" si="18"/>
        <v>402_7</v>
      </c>
      <c r="J397" s="23">
        <v>10.945</v>
      </c>
      <c r="K397" s="23">
        <v>10.853999999999999</v>
      </c>
      <c r="L397" s="23">
        <v>11.970700000000001</v>
      </c>
      <c r="M397" s="23">
        <v>30.2272</v>
      </c>
      <c r="N397" s="4">
        <v>22.890997209442958</v>
      </c>
      <c r="O397" s="4">
        <v>79.299966707650967</v>
      </c>
      <c r="P397" s="85">
        <v>2</v>
      </c>
      <c r="Q397" s="71">
        <v>23.887945405332363</v>
      </c>
      <c r="R397" s="71">
        <v>0.23388479561723885</v>
      </c>
      <c r="S397" s="71">
        <v>2.2571419284149023E-2</v>
      </c>
      <c r="T397" s="71">
        <v>3.4280204733382029</v>
      </c>
      <c r="U397" s="71">
        <v>65.533155783491608</v>
      </c>
      <c r="V397" s="48">
        <v>0.39140000000000003</v>
      </c>
      <c r="W397" s="48">
        <v>2.2400000000000002</v>
      </c>
      <c r="X397" s="48">
        <v>2.19</v>
      </c>
      <c r="Y397" s="48">
        <f t="shared" si="19"/>
        <v>2.2149999999999999</v>
      </c>
      <c r="Z397" s="48">
        <v>1.31</v>
      </c>
      <c r="AA397" s="48">
        <v>1.39</v>
      </c>
      <c r="AB397" s="48">
        <f t="shared" si="20"/>
        <v>1.35</v>
      </c>
      <c r="AC397" s="26">
        <v>2081.1999999999998</v>
      </c>
      <c r="AD397" s="26">
        <v>2110.1747548186827</v>
      </c>
      <c r="AE397" s="23">
        <v>2</v>
      </c>
      <c r="AF397" s="23">
        <v>2</v>
      </c>
      <c r="AG397" s="24">
        <v>42671.580104166664</v>
      </c>
      <c r="AH397" s="36">
        <v>42655.466666666667</v>
      </c>
      <c r="AI397" s="40"/>
      <c r="AJ397" s="1">
        <v>1</v>
      </c>
      <c r="AS397" s="9">
        <v>23.346539422390865</v>
      </c>
      <c r="AT397" s="9">
        <v>0.22858393673140281</v>
      </c>
      <c r="AU397" s="9">
        <v>2.2059851577652528E-2</v>
      </c>
      <c r="AV397" s="9">
        <v>3.3503264413727352</v>
      </c>
      <c r="AW397" s="9">
        <v>64.047886036755685</v>
      </c>
      <c r="AX397" s="21">
        <v>30.2272</v>
      </c>
      <c r="AY397" s="21">
        <v>3.3503264413727352</v>
      </c>
      <c r="AZ397" s="21">
        <v>64.047886036755685</v>
      </c>
      <c r="BA397" s="21">
        <v>11.970700000000001</v>
      </c>
      <c r="BB397" s="21">
        <v>10.945</v>
      </c>
      <c r="BC397" s="9">
        <v>2081.1999999999998</v>
      </c>
      <c r="BD397" s="9">
        <v>2110.1747548186827</v>
      </c>
      <c r="BE397" s="29">
        <v>7.4037069706982246</v>
      </c>
      <c r="BF397" s="7">
        <v>1835.6829261452715</v>
      </c>
      <c r="BG397" s="7">
        <v>77.345652471335455</v>
      </c>
      <c r="BH397" s="7">
        <v>2002.9252000986321</v>
      </c>
      <c r="BI397" s="7">
        <v>29.903902248715056</v>
      </c>
      <c r="BJ397" s="2">
        <v>0.73149227649730608</v>
      </c>
      <c r="BK397" s="2">
        <v>0.46190949486281169</v>
      </c>
      <c r="BL397" s="7">
        <v>17.641176221879366</v>
      </c>
      <c r="BM397" s="2">
        <v>1022.9404640438653</v>
      </c>
    </row>
    <row r="398" spans="1:65" x14ac:dyDescent="0.25">
      <c r="A398" s="1">
        <v>4840</v>
      </c>
      <c r="B398" s="55" t="s">
        <v>516</v>
      </c>
      <c r="C398" s="56">
        <v>42272</v>
      </c>
      <c r="D398" s="23" t="s">
        <v>246</v>
      </c>
      <c r="E398" s="23">
        <v>-123.02544</v>
      </c>
      <c r="F398" s="23">
        <v>47.355139999999999</v>
      </c>
      <c r="G398" s="54">
        <v>402</v>
      </c>
      <c r="H398" s="54">
        <v>9</v>
      </c>
      <c r="I398" s="54" t="str">
        <f t="shared" si="18"/>
        <v>402_9</v>
      </c>
      <c r="J398" s="23">
        <v>5.7729999999999997</v>
      </c>
      <c r="K398" s="23">
        <v>5.7249999999999996</v>
      </c>
      <c r="L398" s="23">
        <v>12.8483</v>
      </c>
      <c r="M398" s="23">
        <v>29.500299999999999</v>
      </c>
      <c r="N398" s="4">
        <v>22.165841527287512</v>
      </c>
      <c r="O398" s="4">
        <v>144.76252449706448</v>
      </c>
      <c r="P398" s="85">
        <v>2</v>
      </c>
      <c r="Q398" s="71">
        <v>19.536785202191382</v>
      </c>
      <c r="R398" s="71">
        <v>0.30424237067202337</v>
      </c>
      <c r="S398" s="71">
        <v>4.1602672826880925E-2</v>
      </c>
      <c r="T398" s="71">
        <v>3.2451821512052597</v>
      </c>
      <c r="U398" s="71">
        <v>60.187569454711472</v>
      </c>
      <c r="V398" s="48">
        <v>2.1084000000000001</v>
      </c>
      <c r="W398" s="48">
        <v>5.73</v>
      </c>
      <c r="X398" s="48">
        <v>6.32</v>
      </c>
      <c r="Y398" s="48">
        <f t="shared" si="19"/>
        <v>6.0250000000000004</v>
      </c>
      <c r="Z398" s="48">
        <v>2.3199999999999998</v>
      </c>
      <c r="AA398" s="48">
        <v>2.42</v>
      </c>
      <c r="AB398" s="48">
        <f t="shared" si="20"/>
        <v>2.37</v>
      </c>
      <c r="AC398" s="26">
        <v>2065.8000000000002</v>
      </c>
      <c r="AD398" s="26">
        <v>2070.3326257517019</v>
      </c>
      <c r="AE398" s="23">
        <v>2</v>
      </c>
      <c r="AF398" s="23">
        <v>2</v>
      </c>
      <c r="AG398" s="24">
        <v>42671.587523148148</v>
      </c>
      <c r="AH398" s="36">
        <v>42655.478472222225</v>
      </c>
      <c r="AI398" s="40"/>
      <c r="AJ398" s="1">
        <v>1</v>
      </c>
      <c r="AS398" s="9">
        <v>19.105483034096295</v>
      </c>
      <c r="AT398" s="9">
        <v>0.29752578998900936</v>
      </c>
      <c r="AU398" s="9">
        <v>4.0684234977302086E-2</v>
      </c>
      <c r="AV398" s="9">
        <v>3.1735401649115622</v>
      </c>
      <c r="AW398" s="9">
        <v>58.858843723761687</v>
      </c>
      <c r="AX398" s="21">
        <v>29.500299999999999</v>
      </c>
      <c r="AY398" s="21">
        <v>3.1735401649115622</v>
      </c>
      <c r="AZ398" s="21">
        <v>58.858843723761687</v>
      </c>
      <c r="BA398" s="21">
        <v>12.8483</v>
      </c>
      <c r="BB398" s="21">
        <v>5.7729999999999997</v>
      </c>
      <c r="BC398" s="9">
        <v>2065.8000000000002</v>
      </c>
      <c r="BD398" s="9">
        <v>2070.3326257517019</v>
      </c>
      <c r="BE398" s="29">
        <v>7.4871863640863499</v>
      </c>
      <c r="BF398" s="7">
        <v>1507.1917790258883</v>
      </c>
      <c r="BG398" s="7">
        <v>62.012673023103325</v>
      </c>
      <c r="BH398" s="7">
        <v>1972.090708954564</v>
      </c>
      <c r="BI398" s="7">
        <v>36.22924377403465</v>
      </c>
      <c r="BJ398" s="2">
        <v>0.89134461902430695</v>
      </c>
      <c r="BK398" s="2">
        <v>0.56247375401292843</v>
      </c>
      <c r="BL398" s="7">
        <v>18.477899078146017</v>
      </c>
      <c r="BM398" s="2">
        <v>1022.1918709550844</v>
      </c>
    </row>
    <row r="399" spans="1:65" x14ac:dyDescent="0.25">
      <c r="A399" s="1">
        <v>4841</v>
      </c>
      <c r="B399" s="55" t="s">
        <v>516</v>
      </c>
      <c r="C399" s="56">
        <v>42272</v>
      </c>
      <c r="D399" s="23" t="s">
        <v>247</v>
      </c>
      <c r="E399" s="23">
        <v>-123.0256</v>
      </c>
      <c r="F399" s="23">
        <v>47.355080000000001</v>
      </c>
      <c r="G399" s="54">
        <v>402</v>
      </c>
      <c r="H399" s="54">
        <v>12</v>
      </c>
      <c r="I399" s="54" t="str">
        <f t="shared" si="18"/>
        <v>402_12</v>
      </c>
      <c r="J399" s="23">
        <v>2.7149999999999999</v>
      </c>
      <c r="K399" s="23">
        <v>2.6920000000000002</v>
      </c>
      <c r="L399" s="23">
        <v>15.3499</v>
      </c>
      <c r="M399" s="23">
        <v>27.049399999999999</v>
      </c>
      <c r="N399" s="4">
        <v>19.780720194516448</v>
      </c>
      <c r="O399" s="4">
        <v>259.10204985831678</v>
      </c>
      <c r="P399" s="85">
        <v>3</v>
      </c>
      <c r="Q399" s="71">
        <v>5.1010328628195767</v>
      </c>
      <c r="R399" s="71">
        <v>0.1189587853907962</v>
      </c>
      <c r="S399" s="71">
        <v>2.9995261577794006E-2</v>
      </c>
      <c r="T399" s="71">
        <v>2.7656042804967131</v>
      </c>
      <c r="U399" s="71">
        <v>63.327077397224251</v>
      </c>
      <c r="V399" s="48">
        <v>3.5600999999999998</v>
      </c>
      <c r="W399" s="48">
        <v>6.97</v>
      </c>
      <c r="X399" s="48">
        <v>8.86</v>
      </c>
      <c r="Y399" s="48">
        <f t="shared" si="19"/>
        <v>7.9149999999999991</v>
      </c>
      <c r="Z399" s="48">
        <v>2.71</v>
      </c>
      <c r="AA399" s="48">
        <v>2.4</v>
      </c>
      <c r="AB399" s="48">
        <f t="shared" si="20"/>
        <v>2.5549999999999997</v>
      </c>
      <c r="AC399" s="26">
        <v>1978.8</v>
      </c>
      <c r="AD399" s="26">
        <v>1921.6802569357003</v>
      </c>
      <c r="AE399" s="23">
        <v>3</v>
      </c>
      <c r="AF399" s="23">
        <v>2</v>
      </c>
      <c r="AG399" s="24">
        <v>42671.606840277775</v>
      </c>
      <c r="AH399" s="36">
        <v>42655.490972222222</v>
      </c>
      <c r="AI399" s="40"/>
      <c r="AJ399" s="1">
        <v>1</v>
      </c>
      <c r="AS399" s="9">
        <v>4.9985562122659379</v>
      </c>
      <c r="AT399" s="9">
        <v>0.11656897567801586</v>
      </c>
      <c r="AU399" s="9">
        <v>2.9392674999421414E-2</v>
      </c>
      <c r="AV399" s="9">
        <v>2.7100449710306189</v>
      </c>
      <c r="AW399" s="9">
        <v>62.054874893233418</v>
      </c>
      <c r="AX399" s="21">
        <v>27.049399999999999</v>
      </c>
      <c r="AY399" s="21">
        <v>2.7100449710306189</v>
      </c>
      <c r="AZ399" s="21">
        <v>62.054874893233418</v>
      </c>
      <c r="BA399" s="21">
        <v>15.3499</v>
      </c>
      <c r="BB399" s="21">
        <v>2.7149999999999999</v>
      </c>
      <c r="BC399" s="9">
        <v>1978.8</v>
      </c>
      <c r="BD399" s="9">
        <v>1921.6802569357003</v>
      </c>
      <c r="BE399" s="29">
        <v>7.7160600707458276</v>
      </c>
      <c r="BF399" s="7">
        <v>853.183921291047</v>
      </c>
      <c r="BG399" s="7">
        <v>32.939903129632697</v>
      </c>
      <c r="BH399" s="7">
        <v>1829.9688579116823</v>
      </c>
      <c r="BI399" s="7">
        <v>58.77149589438509</v>
      </c>
      <c r="BJ399" s="2">
        <v>1.4720304047239348</v>
      </c>
      <c r="BK399" s="2">
        <v>0.92534888166917129</v>
      </c>
      <c r="BL399" s="7">
        <v>17.732104129785814</v>
      </c>
      <c r="BM399" s="2">
        <v>1019.7928899268989</v>
      </c>
    </row>
    <row r="400" spans="1:65" x14ac:dyDescent="0.25">
      <c r="A400" s="1">
        <v>4904</v>
      </c>
      <c r="B400" s="55" t="s">
        <v>516</v>
      </c>
      <c r="C400" s="56">
        <v>42274</v>
      </c>
      <c r="D400" s="23" t="s">
        <v>248</v>
      </c>
      <c r="E400" s="23">
        <v>-122.7015</v>
      </c>
      <c r="F400" s="23">
        <v>47.275970000000001</v>
      </c>
      <c r="G400" s="54">
        <v>38</v>
      </c>
      <c r="H400" s="54">
        <v>1</v>
      </c>
      <c r="I400" s="54" t="str">
        <f t="shared" si="18"/>
        <v>38_1</v>
      </c>
      <c r="J400" s="23">
        <v>96.814999999999998</v>
      </c>
      <c r="K400" s="23">
        <v>95.986999999999995</v>
      </c>
      <c r="L400" s="23">
        <v>13.915699999999999</v>
      </c>
      <c r="M400" s="38">
        <v>30.363800000000001</v>
      </c>
      <c r="N400" s="4">
        <v>22.6249278077903</v>
      </c>
      <c r="O400" s="4">
        <v>185.20030904092877</v>
      </c>
      <c r="P400" s="85">
        <v>2</v>
      </c>
      <c r="Q400" s="71">
        <v>17.725527567784255</v>
      </c>
      <c r="R400" s="71">
        <v>0.3764950362349021</v>
      </c>
      <c r="S400" s="71">
        <v>1.6535929197730113</v>
      </c>
      <c r="T400" s="71">
        <v>2.272747228134111</v>
      </c>
      <c r="U400" s="71">
        <v>44.682145742898797</v>
      </c>
      <c r="V400" s="48">
        <v>2.2100000000000002E-2</v>
      </c>
      <c r="W400" s="48"/>
      <c r="X400" s="48"/>
      <c r="Y400" s="48" t="str">
        <f t="shared" si="19"/>
        <v/>
      </c>
      <c r="Z400" s="48"/>
      <c r="AA400" s="48"/>
      <c r="AB400" s="48" t="str">
        <f t="shared" si="20"/>
        <v/>
      </c>
      <c r="AC400" s="26">
        <v>2088.1999999999998</v>
      </c>
      <c r="AD400" s="26">
        <v>2023.1878191681828</v>
      </c>
      <c r="AE400" s="23">
        <v>2</v>
      </c>
      <c r="AF400" s="23">
        <v>2</v>
      </c>
      <c r="AG400" s="24">
        <v>42674.521215277775</v>
      </c>
      <c r="AH400" s="36">
        <v>42655.431250000001</v>
      </c>
      <c r="AI400" s="45" t="s">
        <v>471</v>
      </c>
      <c r="AJ400" s="1">
        <v>1</v>
      </c>
      <c r="AK400" s="26">
        <v>2082.8000000000002</v>
      </c>
      <c r="AL400" s="26">
        <v>2023.5025290931965</v>
      </c>
      <c r="AM400" s="23">
        <v>2</v>
      </c>
      <c r="AN400" s="23">
        <v>2</v>
      </c>
      <c r="AO400" s="35">
        <v>42674.529305555552</v>
      </c>
      <c r="AP400" s="36">
        <v>42655.446527777778</v>
      </c>
      <c r="AQ400" s="28" t="s">
        <v>471</v>
      </c>
      <c r="AR400" s="1">
        <v>1</v>
      </c>
      <c r="AS400" s="9">
        <v>17.321751592393021</v>
      </c>
      <c r="AT400" s="9">
        <v>0.36791872447750212</v>
      </c>
      <c r="AU400" s="9">
        <v>1.6159251498559746</v>
      </c>
      <c r="AV400" s="9">
        <v>2.2209755262567894</v>
      </c>
      <c r="AW400" s="9">
        <v>43.664315559231802</v>
      </c>
      <c r="AX400" s="21">
        <v>30.363800000000001</v>
      </c>
      <c r="AY400" s="21">
        <v>2.2209755262567894</v>
      </c>
      <c r="AZ400" s="21">
        <v>43.664315559231802</v>
      </c>
      <c r="BA400" s="21">
        <v>13.915699999999999</v>
      </c>
      <c r="BB400" s="21">
        <v>96.814999999999998</v>
      </c>
      <c r="BC400" s="9">
        <v>2085.5</v>
      </c>
      <c r="BD400" s="9">
        <v>2023.3451741306897</v>
      </c>
      <c r="BE400" s="29">
        <v>7.7087036709303192</v>
      </c>
      <c r="BF400" s="7">
        <v>878.4058772886417</v>
      </c>
      <c r="BG400" s="7">
        <v>34.785102872607105</v>
      </c>
      <c r="BH400" s="7">
        <v>1925.4082188832585</v>
      </c>
      <c r="BI400" s="7">
        <v>63.151852374824038</v>
      </c>
      <c r="BJ400" s="2">
        <v>1.5232293819000011</v>
      </c>
      <c r="BK400" s="2">
        <v>0.96691195567895005</v>
      </c>
      <c r="BL400" s="7">
        <v>17.405358154051125</v>
      </c>
      <c r="BM400" s="2">
        <v>1023.0587080280718</v>
      </c>
    </row>
    <row r="401" spans="1:65" x14ac:dyDescent="0.25">
      <c r="A401" s="1">
        <v>4905</v>
      </c>
      <c r="B401" s="55" t="s">
        <v>516</v>
      </c>
      <c r="C401" s="56">
        <v>42274</v>
      </c>
      <c r="D401" s="23" t="s">
        <v>249</v>
      </c>
      <c r="E401" s="23">
        <v>-122.70153999999999</v>
      </c>
      <c r="F401" s="23">
        <v>47.275759999999998</v>
      </c>
      <c r="G401" s="54">
        <v>38</v>
      </c>
      <c r="H401" s="54">
        <v>3</v>
      </c>
      <c r="I401" s="54" t="str">
        <f t="shared" si="18"/>
        <v>38_3</v>
      </c>
      <c r="J401" s="23">
        <v>81.031000000000006</v>
      </c>
      <c r="K401" s="23">
        <v>80.340999999999994</v>
      </c>
      <c r="L401" s="23">
        <v>13.9856</v>
      </c>
      <c r="M401" s="38">
        <v>30.3353</v>
      </c>
      <c r="N401" s="4">
        <v>22.588883212633959</v>
      </c>
      <c r="O401" s="4">
        <v>179.59211940566951</v>
      </c>
      <c r="P401" s="85">
        <v>2</v>
      </c>
      <c r="Q401" s="71">
        <v>17.90667932215743</v>
      </c>
      <c r="R401" s="71">
        <v>0.42926748750520616</v>
      </c>
      <c r="S401" s="71">
        <v>1.9509407417742608</v>
      </c>
      <c r="T401" s="71">
        <v>2.3150437084548106</v>
      </c>
      <c r="U401" s="71">
        <v>45.974603490837147</v>
      </c>
      <c r="V401" s="48">
        <v>-7.1999999999999998E-3</v>
      </c>
      <c r="W401" s="48"/>
      <c r="X401" s="48"/>
      <c r="Y401" s="48" t="str">
        <f t="shared" si="19"/>
        <v/>
      </c>
      <c r="Z401" s="48"/>
      <c r="AA401" s="48"/>
      <c r="AB401" s="48" t="str">
        <f t="shared" si="20"/>
        <v/>
      </c>
      <c r="AC401" s="26">
        <v>2077.1999999999998</v>
      </c>
      <c r="AD401" s="26">
        <v>2026.2947069771208</v>
      </c>
      <c r="AE401" s="23">
        <v>2</v>
      </c>
      <c r="AF401" s="23">
        <v>2</v>
      </c>
      <c r="AG401" s="35">
        <v>42674.537175925929</v>
      </c>
      <c r="AH401" s="36">
        <v>42655.457638888889</v>
      </c>
      <c r="AI401" s="45" t="s">
        <v>471</v>
      </c>
      <c r="AJ401" s="1">
        <v>1</v>
      </c>
      <c r="AK401" s="26">
        <v>2079.9</v>
      </c>
      <c r="AL401" s="26">
        <v>2027.1765119573283</v>
      </c>
      <c r="AM401" s="23">
        <v>2</v>
      </c>
      <c r="AN401" s="23">
        <v>2</v>
      </c>
      <c r="AO401" s="35">
        <v>42674.54446759259</v>
      </c>
      <c r="AP401" s="36">
        <v>42655.469444444447</v>
      </c>
      <c r="AQ401" s="28" t="s">
        <v>471</v>
      </c>
      <c r="AR401" s="1">
        <v>1</v>
      </c>
      <c r="AS401" s="9">
        <v>17.499191065759657</v>
      </c>
      <c r="AT401" s="9">
        <v>0.41949898398399188</v>
      </c>
      <c r="AU401" s="9">
        <v>1.9065447135158404</v>
      </c>
      <c r="AV401" s="9">
        <v>2.2623620745643995</v>
      </c>
      <c r="AW401" s="9">
        <v>44.928395498946713</v>
      </c>
      <c r="AX401" s="21">
        <v>30.3353</v>
      </c>
      <c r="AY401" s="21">
        <v>2.2623620745643995</v>
      </c>
      <c r="AZ401" s="21">
        <v>44.928395498946713</v>
      </c>
      <c r="BA401" s="21">
        <v>13.9856</v>
      </c>
      <c r="BB401" s="21">
        <v>81.031000000000006</v>
      </c>
      <c r="BC401" s="9">
        <v>2078.5500000000002</v>
      </c>
      <c r="BD401" s="9">
        <v>2026.7356094672245</v>
      </c>
      <c r="BE401" s="29">
        <v>7.6723527111385943</v>
      </c>
      <c r="BF401" s="7">
        <v>959.75174904138441</v>
      </c>
      <c r="BG401" s="7">
        <v>37.930367616152452</v>
      </c>
      <c r="BH401" s="7">
        <v>1930.5175106645147</v>
      </c>
      <c r="BI401" s="7">
        <v>58.287731186557401</v>
      </c>
      <c r="BJ401" s="2">
        <v>1.4101050090635845</v>
      </c>
      <c r="BK401" s="2">
        <v>0.89498876727680388</v>
      </c>
      <c r="BL401" s="7">
        <v>17.770570383102157</v>
      </c>
      <c r="BM401" s="2">
        <v>1022.9519222692826</v>
      </c>
    </row>
    <row r="402" spans="1:65" x14ac:dyDescent="0.25">
      <c r="A402" s="1">
        <v>4906</v>
      </c>
      <c r="B402" s="55" t="s">
        <v>516</v>
      </c>
      <c r="C402" s="56">
        <v>42274</v>
      </c>
      <c r="D402" s="23" t="s">
        <v>250</v>
      </c>
      <c r="E402" s="23">
        <v>-122.70153999999999</v>
      </c>
      <c r="F402" s="23">
        <v>47.275579999999998</v>
      </c>
      <c r="G402" s="54">
        <v>38</v>
      </c>
      <c r="H402" s="54">
        <v>5</v>
      </c>
      <c r="I402" s="54" t="str">
        <f t="shared" si="18"/>
        <v>38_5</v>
      </c>
      <c r="J402" s="23">
        <v>51.500999999999998</v>
      </c>
      <c r="K402" s="23">
        <v>51.066000000000003</v>
      </c>
      <c r="L402" s="23">
        <v>14.040900000000001</v>
      </c>
      <c r="M402" s="38">
        <v>30.307200000000002</v>
      </c>
      <c r="N402" s="4">
        <v>22.556056768636267</v>
      </c>
      <c r="O402" s="4">
        <v>169.30250812440568</v>
      </c>
      <c r="P402" s="85">
        <v>2</v>
      </c>
      <c r="Q402" s="71">
        <v>18.97993474154519</v>
      </c>
      <c r="R402" s="71">
        <v>0.61193773400666396</v>
      </c>
      <c r="S402" s="71">
        <v>1.715919659777176</v>
      </c>
      <c r="T402" s="71">
        <v>2.3909584686588925</v>
      </c>
      <c r="U402" s="71">
        <v>47.244453597251145</v>
      </c>
      <c r="V402" s="48">
        <v>-2.52E-2</v>
      </c>
      <c r="W402" s="48">
        <v>0.16</v>
      </c>
      <c r="X402" s="48">
        <v>0.19</v>
      </c>
      <c r="Y402" s="48">
        <f t="shared" si="19"/>
        <v>0.17499999999999999</v>
      </c>
      <c r="Z402" s="48">
        <v>0.56000000000000005</v>
      </c>
      <c r="AA402" s="48">
        <v>0.59</v>
      </c>
      <c r="AB402" s="48">
        <f t="shared" si="20"/>
        <v>0.57499999999999996</v>
      </c>
      <c r="AC402" s="26">
        <v>2082.6999999999998</v>
      </c>
      <c r="AD402" s="26">
        <v>2034.9795556020349</v>
      </c>
      <c r="AE402" s="23">
        <v>2</v>
      </c>
      <c r="AF402" s="23">
        <v>2</v>
      </c>
      <c r="AG402" s="35">
        <v>42674.559907407405</v>
      </c>
      <c r="AH402" s="36">
        <v>42655.48333333333</v>
      </c>
      <c r="AI402" s="45" t="s">
        <v>471</v>
      </c>
      <c r="AJ402" s="1">
        <v>1</v>
      </c>
      <c r="AK402" s="26">
        <v>2085.3000000000002</v>
      </c>
      <c r="AL402" s="26">
        <v>2035.7340862048795</v>
      </c>
      <c r="AM402" s="23">
        <v>2</v>
      </c>
      <c r="AN402" s="23">
        <v>2</v>
      </c>
      <c r="AO402" s="35">
        <v>42674.567210648151</v>
      </c>
      <c r="AP402" s="36">
        <v>42655.497916666667</v>
      </c>
      <c r="AQ402" s="28" t="s">
        <v>471</v>
      </c>
      <c r="AR402" s="1">
        <v>1</v>
      </c>
      <c r="AS402" s="9">
        <v>18.548456826514528</v>
      </c>
      <c r="AT402" s="9">
        <v>0.59802632592263982</v>
      </c>
      <c r="AU402" s="9">
        <v>1.6769110200087707</v>
      </c>
      <c r="AV402" s="9">
        <v>2.3366039206043268</v>
      </c>
      <c r="AW402" s="9">
        <v>46.170427863628142</v>
      </c>
      <c r="AX402" s="21">
        <v>30.307200000000002</v>
      </c>
      <c r="AY402" s="21">
        <v>2.3366039206043268</v>
      </c>
      <c r="AZ402" s="21">
        <v>46.170427863628142</v>
      </c>
      <c r="BA402" s="21">
        <v>14.040900000000001</v>
      </c>
      <c r="BB402" s="21">
        <v>51.500999999999998</v>
      </c>
      <c r="BC402" s="9">
        <v>2084</v>
      </c>
      <c r="BD402" s="9">
        <v>2035.3568209034572</v>
      </c>
      <c r="BE402" s="29">
        <v>7.6612145229822115</v>
      </c>
      <c r="BF402" s="7">
        <v>992.54008218216768</v>
      </c>
      <c r="BG402" s="7">
        <v>39.165376307375986</v>
      </c>
      <c r="BH402" s="7">
        <v>1939.1589295828367</v>
      </c>
      <c r="BI402" s="7">
        <v>57.032515013244307</v>
      </c>
      <c r="BJ402" s="2">
        <v>1.3871191136261933</v>
      </c>
      <c r="BK402" s="2">
        <v>0.88012020133017033</v>
      </c>
      <c r="BL402" s="7">
        <v>17.883422956769508</v>
      </c>
      <c r="BM402" s="2">
        <v>1022.7868263320449</v>
      </c>
    </row>
    <row r="403" spans="1:65" x14ac:dyDescent="0.25">
      <c r="A403" s="1">
        <v>4907</v>
      </c>
      <c r="B403" s="55" t="s">
        <v>516</v>
      </c>
      <c r="C403" s="56">
        <v>42274</v>
      </c>
      <c r="D403" s="23" t="s">
        <v>251</v>
      </c>
      <c r="E403" s="23">
        <v>-122.70152</v>
      </c>
      <c r="F403" s="23">
        <v>47.275379999999998</v>
      </c>
      <c r="G403" s="54">
        <v>38</v>
      </c>
      <c r="H403" s="54">
        <v>6</v>
      </c>
      <c r="I403" s="54" t="str">
        <f t="shared" si="18"/>
        <v>38_6</v>
      </c>
      <c r="J403" s="23">
        <v>31.744</v>
      </c>
      <c r="K403" s="23">
        <v>31.477</v>
      </c>
      <c r="L403" s="23">
        <v>14.156700000000001</v>
      </c>
      <c r="M403" s="38">
        <v>30.259499999999999</v>
      </c>
      <c r="N403" s="4">
        <v>22.495832103592875</v>
      </c>
      <c r="O403" s="4">
        <v>164.92843539093943</v>
      </c>
      <c r="P403" s="85">
        <v>2</v>
      </c>
      <c r="Q403" s="71">
        <v>20.370360583090381</v>
      </c>
      <c r="R403" s="71">
        <v>0.77473133594335697</v>
      </c>
      <c r="S403" s="71">
        <v>0.53915281153685968</v>
      </c>
      <c r="T403" s="71">
        <v>2.4346950516034984</v>
      </c>
      <c r="U403" s="71">
        <v>47.205675170304048</v>
      </c>
      <c r="V403" s="48">
        <v>-1.5900000000000001E-2</v>
      </c>
      <c r="W403" s="48">
        <v>0.18</v>
      </c>
      <c r="X403" s="48">
        <v>0.12</v>
      </c>
      <c r="Y403" s="48">
        <f t="shared" si="19"/>
        <v>0.15</v>
      </c>
      <c r="Z403" s="48">
        <v>0.44</v>
      </c>
      <c r="AA403" s="48">
        <v>0.48</v>
      </c>
      <c r="AB403" s="48">
        <f t="shared" si="20"/>
        <v>0.45999999999999996</v>
      </c>
      <c r="AC403" s="26">
        <v>2080.5</v>
      </c>
      <c r="AD403" s="26">
        <v>2037.0759748366349</v>
      </c>
      <c r="AE403" s="23">
        <v>2</v>
      </c>
      <c r="AF403" s="23">
        <v>2</v>
      </c>
      <c r="AG403" s="35">
        <v>42674.574641203704</v>
      </c>
      <c r="AH403" s="36">
        <v>42655.509027777778</v>
      </c>
      <c r="AI403" s="42"/>
      <c r="AJ403" s="1">
        <v>1</v>
      </c>
      <c r="AK403" s="26">
        <v>2078.3000000000002</v>
      </c>
      <c r="AL403" s="26">
        <v>2036.3207748605585</v>
      </c>
      <c r="AM403" s="23">
        <v>2</v>
      </c>
      <c r="AN403" s="23">
        <v>2</v>
      </c>
      <c r="AO403" s="35">
        <v>42674.581678240742</v>
      </c>
      <c r="AP403" s="36">
        <v>42655.520833333336</v>
      </c>
      <c r="AQ403" s="23"/>
      <c r="AR403" s="1">
        <v>1</v>
      </c>
      <c r="AS403" s="9">
        <v>19.90805953186182</v>
      </c>
      <c r="AT403" s="9">
        <v>0.75714897113614621</v>
      </c>
      <c r="AU403" s="9">
        <v>0.52691685181834436</v>
      </c>
      <c r="AV403" s="9">
        <v>2.3794401592226726</v>
      </c>
      <c r="AW403" s="9">
        <v>46.134352295769304</v>
      </c>
      <c r="AX403" s="21">
        <v>30.259499999999999</v>
      </c>
      <c r="AY403" s="21">
        <v>2.3794401592226726</v>
      </c>
      <c r="AZ403" s="21">
        <v>46.134352295769304</v>
      </c>
      <c r="BA403" s="21">
        <v>14.156700000000001</v>
      </c>
      <c r="BB403" s="21">
        <v>31.744</v>
      </c>
      <c r="BC403" s="9">
        <v>2079.4</v>
      </c>
      <c r="BD403" s="9">
        <v>2036.6983748485968</v>
      </c>
      <c r="BE403" s="29">
        <v>7.6395061645474458</v>
      </c>
      <c r="BF403" s="7">
        <v>1047.6164681433236</v>
      </c>
      <c r="BG403" s="7">
        <v>41.202195637414803</v>
      </c>
      <c r="BH403" s="7">
        <v>1941.0865730376088</v>
      </c>
      <c r="BI403" s="7">
        <v>54.409606173573025</v>
      </c>
      <c r="BJ403" s="2">
        <v>1.3283907543999036</v>
      </c>
      <c r="BK403" s="2">
        <v>0.84274151875795167</v>
      </c>
      <c r="BL403" s="7">
        <v>18.046875360983616</v>
      </c>
      <c r="BM403" s="2">
        <v>1022.6380504546592</v>
      </c>
    </row>
    <row r="404" spans="1:65" x14ac:dyDescent="0.25">
      <c r="A404" s="1">
        <v>4908</v>
      </c>
      <c r="B404" s="55" t="s">
        <v>516</v>
      </c>
      <c r="C404" s="56">
        <v>42274</v>
      </c>
      <c r="D404" s="23" t="s">
        <v>252</v>
      </c>
      <c r="E404" s="23">
        <v>-122.7015</v>
      </c>
      <c r="F404" s="23">
        <v>47.275260000000003</v>
      </c>
      <c r="G404" s="54">
        <v>38</v>
      </c>
      <c r="H404" s="54">
        <v>7</v>
      </c>
      <c r="I404" s="54" t="str">
        <f t="shared" si="18"/>
        <v>38_7</v>
      </c>
      <c r="J404" s="23">
        <v>21.826000000000001</v>
      </c>
      <c r="K404" s="23">
        <v>21.641999999999999</v>
      </c>
      <c r="L404" s="23">
        <v>14.241300000000001</v>
      </c>
      <c r="M404" s="38">
        <v>30.214300000000001</v>
      </c>
      <c r="N404" s="4">
        <v>22.443786200750537</v>
      </c>
      <c r="O404" s="4">
        <v>159.30577508647184</v>
      </c>
      <c r="P404" s="85">
        <v>2</v>
      </c>
      <c r="Q404" s="71">
        <v>20.663715092711367</v>
      </c>
      <c r="R404" s="71">
        <v>0.63755580453977501</v>
      </c>
      <c r="S404" s="71">
        <v>0.21538643174718866</v>
      </c>
      <c r="T404" s="71">
        <v>2.4406385715743442</v>
      </c>
      <c r="U404" s="71">
        <v>47.939643126322366</v>
      </c>
      <c r="V404" s="48">
        <v>1.8499999999999999E-2</v>
      </c>
      <c r="W404" s="61"/>
      <c r="X404" s="61"/>
      <c r="Y404" s="48" t="str">
        <f t="shared" si="19"/>
        <v/>
      </c>
      <c r="Z404" s="61"/>
      <c r="AA404" s="61"/>
      <c r="AB404" s="48" t="str">
        <f t="shared" si="20"/>
        <v/>
      </c>
      <c r="AC404" s="26">
        <v>2081.9</v>
      </c>
      <c r="AD404" s="26">
        <v>2031.9173796896914</v>
      </c>
      <c r="AE404" s="23">
        <v>2</v>
      </c>
      <c r="AF404" s="23">
        <v>2</v>
      </c>
      <c r="AG404" s="35">
        <v>42674.589895833335</v>
      </c>
      <c r="AH404" s="36">
        <v>42655.53125</v>
      </c>
      <c r="AI404" s="45" t="s">
        <v>471</v>
      </c>
      <c r="AJ404" s="1">
        <v>1</v>
      </c>
      <c r="AK404" s="26">
        <v>2079.6</v>
      </c>
      <c r="AL404" s="26">
        <v>2031.1202563213631</v>
      </c>
      <c r="AM404" s="23">
        <v>2</v>
      </c>
      <c r="AN404" s="23">
        <v>2</v>
      </c>
      <c r="AO404" s="35">
        <v>42674.597048611111</v>
      </c>
      <c r="AP404" s="36">
        <v>42655.541666666664</v>
      </c>
      <c r="AQ404" s="23"/>
      <c r="AR404" s="1">
        <v>1</v>
      </c>
      <c r="AS404" s="9">
        <v>20.1955117485745</v>
      </c>
      <c r="AT404" s="9">
        <v>0.62310991432012686</v>
      </c>
      <c r="AU404" s="9">
        <v>0.21050615503154077</v>
      </c>
      <c r="AV404" s="9">
        <v>2.3853380055380073</v>
      </c>
      <c r="AW404" s="9">
        <v>46.853415353254142</v>
      </c>
      <c r="AX404" s="21">
        <v>30.214300000000001</v>
      </c>
      <c r="AY404" s="21">
        <v>2.3853380055380073</v>
      </c>
      <c r="AZ404" s="21">
        <v>46.853415353254142</v>
      </c>
      <c r="BA404" s="21">
        <v>14.241300000000001</v>
      </c>
      <c r="BB404" s="21">
        <v>21.826000000000001</v>
      </c>
      <c r="BC404" s="9">
        <v>2080.75</v>
      </c>
      <c r="BD404" s="9">
        <v>2031.5188180055272</v>
      </c>
      <c r="BE404" s="29">
        <v>7.6625832946177752</v>
      </c>
      <c r="BF404" s="7">
        <v>992.23333095618489</v>
      </c>
      <c r="BG404" s="7">
        <v>38.932270199180579</v>
      </c>
      <c r="BH404" s="7">
        <v>1935.296376669819</v>
      </c>
      <c r="BI404" s="7">
        <v>57.290171136527391</v>
      </c>
      <c r="BJ404" s="2">
        <v>1.4016151041439275</v>
      </c>
      <c r="BK404" s="2">
        <v>0.88912567268398612</v>
      </c>
      <c r="BL404" s="7">
        <v>17.852383959376564</v>
      </c>
      <c r="BM404" s="2">
        <v>1022.5415559193656</v>
      </c>
    </row>
    <row r="405" spans="1:65" x14ac:dyDescent="0.25">
      <c r="A405" s="1">
        <v>4909</v>
      </c>
      <c r="B405" s="55" t="s">
        <v>516</v>
      </c>
      <c r="C405" s="56">
        <v>42274</v>
      </c>
      <c r="D405" s="23" t="s">
        <v>253</v>
      </c>
      <c r="E405" s="23">
        <v>-122.70148</v>
      </c>
      <c r="F405" s="23">
        <v>47.275149999999996</v>
      </c>
      <c r="G405" s="54">
        <v>38</v>
      </c>
      <c r="H405" s="54">
        <v>8</v>
      </c>
      <c r="I405" s="54" t="str">
        <f t="shared" si="18"/>
        <v>38_8</v>
      </c>
      <c r="J405" s="23">
        <v>10.73</v>
      </c>
      <c r="K405" s="23">
        <v>10.64</v>
      </c>
      <c r="L405" s="23">
        <v>14.2677</v>
      </c>
      <c r="M405" s="38">
        <v>30.1509</v>
      </c>
      <c r="N405" s="4">
        <v>22.389539093854069</v>
      </c>
      <c r="O405" s="4">
        <v>136.2418604384269</v>
      </c>
      <c r="P405" s="85">
        <v>2</v>
      </c>
      <c r="Q405" s="71">
        <v>22.068503357142855</v>
      </c>
      <c r="R405" s="71">
        <v>0.230074693877551</v>
      </c>
      <c r="S405" s="71">
        <v>4.7598530612244908E-2</v>
      </c>
      <c r="T405" s="71">
        <v>2.5438789142857146</v>
      </c>
      <c r="U405" s="71">
        <v>51.322852518367348</v>
      </c>
      <c r="V405" s="48">
        <v>0.14050000000000001</v>
      </c>
      <c r="W405" s="48">
        <v>0.47</v>
      </c>
      <c r="X405" s="48">
        <v>0.5</v>
      </c>
      <c r="Y405" s="48">
        <f t="shared" si="19"/>
        <v>0.48499999999999999</v>
      </c>
      <c r="Z405" s="48">
        <v>0.92</v>
      </c>
      <c r="AA405" s="48">
        <v>1.01</v>
      </c>
      <c r="AB405" s="48">
        <f t="shared" si="20"/>
        <v>0.96500000000000008</v>
      </c>
      <c r="AC405" s="26">
        <v>2077.6999999999998</v>
      </c>
      <c r="AD405" s="26">
        <v>2036.7577798812663</v>
      </c>
      <c r="AE405" s="23">
        <v>2</v>
      </c>
      <c r="AF405" s="23">
        <v>2</v>
      </c>
      <c r="AG405" s="35">
        <v>42674.605624999997</v>
      </c>
      <c r="AH405" s="36">
        <v>42655.550694444442</v>
      </c>
      <c r="AI405" s="42"/>
      <c r="AJ405" s="1">
        <v>1</v>
      </c>
      <c r="AK405" s="26">
        <v>2077.9</v>
      </c>
      <c r="AL405" s="26">
        <v>2039.3543977964603</v>
      </c>
      <c r="AM405" s="23">
        <v>2</v>
      </c>
      <c r="AN405" s="23">
        <v>2</v>
      </c>
      <c r="AO405" s="35">
        <v>42674.648564814815</v>
      </c>
      <c r="AP405" s="36">
        <v>42655.560416666667</v>
      </c>
      <c r="AQ405" s="23"/>
      <c r="AR405" s="1">
        <v>1</v>
      </c>
      <c r="AS405" s="9">
        <v>21.569604840624688</v>
      </c>
      <c r="AT405" s="9">
        <v>0.22487343842282936</v>
      </c>
      <c r="AU405" s="9">
        <v>4.6522479557645068E-2</v>
      </c>
      <c r="AV405" s="9">
        <v>2.4863699207667582</v>
      </c>
      <c r="AW405" s="9">
        <v>50.162606416920383</v>
      </c>
      <c r="AX405" s="21">
        <v>30.1509</v>
      </c>
      <c r="AY405" s="21">
        <v>2.4863699207667582</v>
      </c>
      <c r="AZ405" s="21">
        <v>50.162606416920383</v>
      </c>
      <c r="BA405" s="21">
        <v>14.2677</v>
      </c>
      <c r="BB405" s="21">
        <v>10.73</v>
      </c>
      <c r="BC405" s="9">
        <v>2077.8000000000002</v>
      </c>
      <c r="BD405" s="9">
        <v>2038.0560888388632</v>
      </c>
      <c r="BE405" s="29">
        <v>7.6287276347733384</v>
      </c>
      <c r="BF405" s="7">
        <v>1078.4789684090288</v>
      </c>
      <c r="BG405" s="7">
        <v>42.296968113496952</v>
      </c>
      <c r="BH405" s="7">
        <v>1942.6361325795015</v>
      </c>
      <c r="BI405" s="7">
        <v>53.122988145864909</v>
      </c>
      <c r="BJ405" s="2">
        <v>1.3026807790565018</v>
      </c>
      <c r="BK405" s="2">
        <v>0.82614354971620818</v>
      </c>
      <c r="BL405" s="7">
        <v>18.123961596263054</v>
      </c>
      <c r="BM405" s="2">
        <v>1022.4376093875003</v>
      </c>
    </row>
    <row r="406" spans="1:65" x14ac:dyDescent="0.25">
      <c r="A406" s="1">
        <v>4910</v>
      </c>
      <c r="B406" s="55" t="s">
        <v>516</v>
      </c>
      <c r="C406" s="56">
        <v>42274</v>
      </c>
      <c r="D406" s="23" t="s">
        <v>254</v>
      </c>
      <c r="E406" s="23">
        <v>-122.70147</v>
      </c>
      <c r="F406" s="23">
        <v>47.274979999999999</v>
      </c>
      <c r="G406" s="54">
        <v>38</v>
      </c>
      <c r="H406" s="54">
        <v>9</v>
      </c>
      <c r="I406" s="54" t="str">
        <f t="shared" si="18"/>
        <v>38_9</v>
      </c>
      <c r="J406" s="23">
        <v>5.2619999999999996</v>
      </c>
      <c r="K406" s="23">
        <v>5.218</v>
      </c>
      <c r="L406" s="23">
        <v>14.545500000000001</v>
      </c>
      <c r="M406" s="38">
        <v>30.1432</v>
      </c>
      <c r="N406" s="4">
        <v>22.326616955121267</v>
      </c>
      <c r="O406" s="4">
        <v>170.44410593471841</v>
      </c>
      <c r="P406" s="85">
        <v>2</v>
      </c>
      <c r="Q406" s="71">
        <v>20.22965422332361</v>
      </c>
      <c r="R406" s="71">
        <v>0.21134045803831739</v>
      </c>
      <c r="S406" s="71">
        <v>9.4656302009579349E-2</v>
      </c>
      <c r="T406" s="71">
        <v>2.4173202368804665</v>
      </c>
      <c r="U406" s="71">
        <v>48.678096170928775</v>
      </c>
      <c r="V406" s="48">
        <v>0.37469999999999998</v>
      </c>
      <c r="W406" s="48">
        <v>1.67</v>
      </c>
      <c r="X406" s="48">
        <v>1.49</v>
      </c>
      <c r="Y406" s="48">
        <f t="shared" si="19"/>
        <v>1.58</v>
      </c>
      <c r="Z406" s="48">
        <v>1.4</v>
      </c>
      <c r="AA406" s="48">
        <v>1.36</v>
      </c>
      <c r="AB406" s="48">
        <f t="shared" si="20"/>
        <v>1.38</v>
      </c>
      <c r="AC406" s="26">
        <v>2072.8000000000002</v>
      </c>
      <c r="AD406" s="26">
        <v>2023.3789731832103</v>
      </c>
      <c r="AE406" s="23">
        <v>2</v>
      </c>
      <c r="AF406" s="23">
        <v>2</v>
      </c>
      <c r="AG406" s="35">
        <v>42674.620497685188</v>
      </c>
      <c r="AH406" s="36">
        <v>42655.570138888892</v>
      </c>
      <c r="AI406" s="42"/>
      <c r="AJ406" s="1">
        <v>1</v>
      </c>
      <c r="AK406" s="26">
        <v>2075.1</v>
      </c>
      <c r="AL406" s="26">
        <v>2025.0409274532146</v>
      </c>
      <c r="AM406" s="23">
        <v>2</v>
      </c>
      <c r="AN406" s="23">
        <v>2</v>
      </c>
      <c r="AO406" s="35">
        <v>42674.627326388887</v>
      </c>
      <c r="AP406" s="36">
        <v>42655.579861111109</v>
      </c>
      <c r="AQ406" s="23"/>
      <c r="AR406" s="1">
        <v>1</v>
      </c>
      <c r="AS406" s="9">
        <v>19.772443609901259</v>
      </c>
      <c r="AT406" s="9">
        <v>0.2065639502743214</v>
      </c>
      <c r="AU406" s="9">
        <v>9.2516973999899665E-2</v>
      </c>
      <c r="AV406" s="9">
        <v>2.3626863585085802</v>
      </c>
      <c r="AW406" s="9">
        <v>47.577922042154867</v>
      </c>
      <c r="AX406" s="21">
        <v>30.1432</v>
      </c>
      <c r="AY406" s="21">
        <v>2.3626863585085802</v>
      </c>
      <c r="AZ406" s="21">
        <v>47.577922042154867</v>
      </c>
      <c r="BA406" s="21">
        <v>14.545500000000001</v>
      </c>
      <c r="BB406" s="21">
        <v>5.2619999999999996</v>
      </c>
      <c r="BC406" s="9">
        <v>2073.9499999999998</v>
      </c>
      <c r="BD406" s="9">
        <v>2024.2099503182126</v>
      </c>
      <c r="BE406" s="29">
        <v>7.6618526091703778</v>
      </c>
      <c r="BF406" s="7">
        <v>994.29880882458087</v>
      </c>
      <c r="BG406" s="7">
        <v>38.66584792924332</v>
      </c>
      <c r="BH406" s="7">
        <v>1928.061403316364</v>
      </c>
      <c r="BI406" s="7">
        <v>57.482699072605115</v>
      </c>
      <c r="BJ406" s="2">
        <v>1.4113824566505535</v>
      </c>
      <c r="BK406" s="2">
        <v>0.89552105831988493</v>
      </c>
      <c r="BL406" s="7">
        <v>17.803343678169394</v>
      </c>
      <c r="BM406" s="2">
        <v>1022.3501681156245</v>
      </c>
    </row>
    <row r="407" spans="1:65" x14ac:dyDescent="0.25">
      <c r="A407" s="1">
        <v>4911</v>
      </c>
      <c r="B407" s="55" t="s">
        <v>516</v>
      </c>
      <c r="C407" s="56">
        <v>42274</v>
      </c>
      <c r="D407" s="23" t="s">
        <v>255</v>
      </c>
      <c r="E407" s="23">
        <v>-122.70148</v>
      </c>
      <c r="F407" s="23">
        <v>47.274880000000003</v>
      </c>
      <c r="G407" s="54">
        <v>38</v>
      </c>
      <c r="H407" s="54">
        <v>12</v>
      </c>
      <c r="I407" s="54" t="str">
        <f t="shared" si="18"/>
        <v>38_12</v>
      </c>
      <c r="J407" s="23">
        <v>2.7480000000000002</v>
      </c>
      <c r="K407" s="23">
        <v>2.7250000000000001</v>
      </c>
      <c r="L407" s="23">
        <v>14.576000000000001</v>
      </c>
      <c r="M407" s="38">
        <v>30.1435</v>
      </c>
      <c r="N407" s="4">
        <v>22.320546147393998</v>
      </c>
      <c r="O407" s="4">
        <v>171.18151772500858</v>
      </c>
      <c r="P407" s="85">
        <v>2</v>
      </c>
      <c r="Q407" s="71">
        <v>19.735333889212828</v>
      </c>
      <c r="R407" s="71">
        <v>0.18392060824656395</v>
      </c>
      <c r="S407" s="71">
        <v>7.7468521449396088E-2</v>
      </c>
      <c r="T407" s="71">
        <v>2.3780853822157435</v>
      </c>
      <c r="U407" s="71">
        <v>48.012992977884217</v>
      </c>
      <c r="V407" s="48">
        <v>0.3286</v>
      </c>
      <c r="W407" s="48">
        <v>1.84</v>
      </c>
      <c r="X407" s="48">
        <v>2.0499999999999998</v>
      </c>
      <c r="Y407" s="48">
        <f t="shared" si="19"/>
        <v>1.9449999999999998</v>
      </c>
      <c r="Z407" s="48">
        <v>1.24</v>
      </c>
      <c r="AA407" s="48">
        <v>1.25</v>
      </c>
      <c r="AB407" s="48">
        <f t="shared" si="20"/>
        <v>1.2450000000000001</v>
      </c>
      <c r="AC407" s="26">
        <v>2074</v>
      </c>
      <c r="AD407" s="26">
        <v>2019.3513217335469</v>
      </c>
      <c r="AE407" s="23">
        <v>2</v>
      </c>
      <c r="AF407" s="23">
        <v>2</v>
      </c>
      <c r="AG407" s="35">
        <v>42674.634652777779</v>
      </c>
      <c r="AH407" s="36">
        <v>42655.589583333334</v>
      </c>
      <c r="AI407" s="42"/>
      <c r="AJ407" s="1">
        <v>1</v>
      </c>
      <c r="AK407" s="26">
        <v>2072</v>
      </c>
      <c r="AL407" s="26">
        <v>2021.3600270222853</v>
      </c>
      <c r="AM407" s="23">
        <v>2</v>
      </c>
      <c r="AN407" s="23">
        <v>2</v>
      </c>
      <c r="AO407" s="35">
        <v>42674.641469907408</v>
      </c>
      <c r="AP407" s="36">
        <v>42655.598611111112</v>
      </c>
      <c r="AQ407" s="23"/>
      <c r="AR407" s="1">
        <v>1</v>
      </c>
      <c r="AS407" s="9">
        <v>19.289289688625811</v>
      </c>
      <c r="AT407" s="9">
        <v>0.17976376341498715</v>
      </c>
      <c r="AU407" s="9">
        <v>7.5717632160442069E-2</v>
      </c>
      <c r="AV407" s="9">
        <v>2.3243375612164807</v>
      </c>
      <c r="AW407" s="9">
        <v>46.927836922717795</v>
      </c>
      <c r="AX407" s="21">
        <v>30.1435</v>
      </c>
      <c r="AY407" s="21">
        <v>2.3243375612164807</v>
      </c>
      <c r="AZ407" s="21">
        <v>46.927836922717795</v>
      </c>
      <c r="BA407" s="21">
        <v>14.576000000000001</v>
      </c>
      <c r="BB407" s="21">
        <v>2.7480000000000002</v>
      </c>
      <c r="BC407" s="9">
        <v>2073</v>
      </c>
      <c r="BD407" s="9">
        <v>2020.3556743779161</v>
      </c>
      <c r="BE407" s="29">
        <v>7.6720697911113138</v>
      </c>
      <c r="BF407" s="7">
        <v>969.53423032196315</v>
      </c>
      <c r="BG407" s="7">
        <v>37.667540431043967</v>
      </c>
      <c r="BH407" s="7">
        <v>1923.9045777578715</v>
      </c>
      <c r="BI407" s="7">
        <v>58.783556189000684</v>
      </c>
      <c r="BJ407" s="2">
        <v>1.4439880978759505</v>
      </c>
      <c r="BK407" s="2">
        <v>0.91624184737407366</v>
      </c>
      <c r="BL407" s="7">
        <v>17.700639839504525</v>
      </c>
      <c r="BM407" s="2">
        <v>1022.3328443253929</v>
      </c>
    </row>
    <row r="408" spans="1:65" ht="47.25" x14ac:dyDescent="0.25">
      <c r="A408" s="1">
        <v>4912</v>
      </c>
      <c r="B408" s="55" t="s">
        <v>62</v>
      </c>
      <c r="C408" s="56">
        <v>42324</v>
      </c>
      <c r="D408" s="62" t="s">
        <v>477</v>
      </c>
      <c r="E408" s="28">
        <v>-122.4537</v>
      </c>
      <c r="F408" s="28">
        <v>47.703760000000003</v>
      </c>
      <c r="G408" s="53">
        <v>28</v>
      </c>
      <c r="H408" s="63">
        <v>1</v>
      </c>
      <c r="I408" s="53" t="str">
        <f t="shared" si="18"/>
        <v>28_1</v>
      </c>
      <c r="J408" s="28">
        <v>186.24299999999999</v>
      </c>
      <c r="K408" s="28">
        <v>184.602</v>
      </c>
      <c r="L408" s="28">
        <v>11.922499999999999</v>
      </c>
      <c r="M408" s="28">
        <v>30.7639</v>
      </c>
      <c r="N408" s="4">
        <v>23.315937041678239</v>
      </c>
      <c r="O408" s="4">
        <v>175.48788339447404</v>
      </c>
      <c r="P408" s="85">
        <v>2</v>
      </c>
      <c r="Q408" s="71">
        <v>24.098685845862629</v>
      </c>
      <c r="R408" s="71">
        <v>2.2513706246619791</v>
      </c>
      <c r="S408" s="71">
        <v>3.8193236884802436E-3</v>
      </c>
      <c r="T408" s="71">
        <v>2.7140437140075719</v>
      </c>
      <c r="U408" s="71">
        <v>39.853045294970258</v>
      </c>
      <c r="V408" s="48"/>
      <c r="W408" s="48"/>
      <c r="X408" s="48"/>
      <c r="Y408" s="48" t="str">
        <f t="shared" si="19"/>
        <v/>
      </c>
      <c r="Z408" s="48"/>
      <c r="AA408" s="48"/>
      <c r="AB408" s="48" t="str">
        <f t="shared" si="20"/>
        <v/>
      </c>
      <c r="AC408" s="23">
        <v>2089.4</v>
      </c>
      <c r="AD408" s="23">
        <v>2066.1</v>
      </c>
      <c r="AE408" s="23">
        <v>2</v>
      </c>
      <c r="AF408" s="23">
        <v>2</v>
      </c>
      <c r="AG408" s="23"/>
      <c r="AH408" s="23"/>
      <c r="AI408" s="42" t="s">
        <v>475</v>
      </c>
      <c r="AJ408" s="1">
        <v>1</v>
      </c>
      <c r="AS408" s="9">
        <v>23.602927135975907</v>
      </c>
      <c r="AT408" s="9">
        <v>2.2050553772871555</v>
      </c>
      <c r="AU408" s="9">
        <v>3.7407524752385126E-3</v>
      </c>
      <c r="AV408" s="9">
        <v>2.6582103453816406</v>
      </c>
      <c r="AW408" s="9">
        <v>39.03318754642487</v>
      </c>
      <c r="AX408" s="21">
        <v>30.7639</v>
      </c>
      <c r="AY408" s="21">
        <v>2.6582103453816406</v>
      </c>
      <c r="AZ408" s="21">
        <v>39.03318754642487</v>
      </c>
      <c r="BA408" s="21">
        <v>11.922499999999999</v>
      </c>
      <c r="BB408" s="21">
        <v>186.24299999999999</v>
      </c>
      <c r="BC408" s="9">
        <v>2089.4</v>
      </c>
      <c r="BD408" s="9">
        <v>2066.1</v>
      </c>
      <c r="BE408" s="29">
        <v>7.5869582126502086</v>
      </c>
      <c r="BF408" s="7">
        <v>1160.4923213154818</v>
      </c>
      <c r="BG408" s="7">
        <v>48.822911135020647</v>
      </c>
      <c r="BH408" s="7">
        <v>1971.3203594030458</v>
      </c>
      <c r="BI408" s="7">
        <v>45.956729461933435</v>
      </c>
      <c r="BJ408" s="2">
        <v>1.086135772290806</v>
      </c>
      <c r="BK408" s="2">
        <v>0.68830259216818723</v>
      </c>
      <c r="BL408" s="7">
        <v>18.585110150315661</v>
      </c>
      <c r="BM408" s="2">
        <v>1024.1556390511334</v>
      </c>
    </row>
    <row r="409" spans="1:65" x14ac:dyDescent="0.25">
      <c r="A409" s="1">
        <v>4913</v>
      </c>
      <c r="B409" s="55" t="s">
        <v>62</v>
      </c>
      <c r="C409" s="56">
        <v>42324</v>
      </c>
      <c r="D409" s="62" t="s">
        <v>478</v>
      </c>
      <c r="E409" s="28">
        <v>-122.4537</v>
      </c>
      <c r="F409" s="28">
        <v>47.703760000000003</v>
      </c>
      <c r="G409" s="53">
        <v>28</v>
      </c>
      <c r="H409" s="53">
        <v>3</v>
      </c>
      <c r="I409" s="53" t="str">
        <f t="shared" si="18"/>
        <v>28_3</v>
      </c>
      <c r="J409" s="28">
        <v>151.29300000000001</v>
      </c>
      <c r="K409" s="28">
        <v>149.97300000000001</v>
      </c>
      <c r="L409" s="28">
        <v>11.860799999999999</v>
      </c>
      <c r="M409" s="28">
        <v>30.697500000000002</v>
      </c>
      <c r="N409" s="4">
        <v>23.275632635771558</v>
      </c>
      <c r="O409" s="4">
        <v>179.69556199640044</v>
      </c>
      <c r="P409" s="85">
        <v>2</v>
      </c>
      <c r="Q409" s="71">
        <v>23.977109540886968</v>
      </c>
      <c r="R409" s="71">
        <v>2.2449792055976201</v>
      </c>
      <c r="S409" s="71">
        <v>2.4942006489994521E-3</v>
      </c>
      <c r="T409" s="71">
        <v>2.6705157465927529</v>
      </c>
      <c r="U409" s="71">
        <v>40.076314154083292</v>
      </c>
      <c r="V409" s="48"/>
      <c r="W409" s="48"/>
      <c r="X409" s="48"/>
      <c r="Y409" s="48" t="str">
        <f t="shared" si="19"/>
        <v/>
      </c>
      <c r="Z409" s="48"/>
      <c r="AA409" s="48"/>
      <c r="AB409" s="48" t="str">
        <f t="shared" si="20"/>
        <v/>
      </c>
      <c r="AI409" s="40"/>
      <c r="AS409" s="9">
        <v>23.485009818476684</v>
      </c>
      <c r="AT409" s="9">
        <v>2.1989038585251315</v>
      </c>
      <c r="AU409" s="9">
        <v>2.4430103483122417E-3</v>
      </c>
      <c r="AV409" s="9">
        <v>2.6157068024475207</v>
      </c>
      <c r="AW409" s="9">
        <v>39.253798702968488</v>
      </c>
      <c r="AX409" s="21">
        <v>30.697500000000002</v>
      </c>
      <c r="AY409" s="21">
        <v>2.6157068024475207</v>
      </c>
      <c r="AZ409" s="21">
        <v>39.253798702968488</v>
      </c>
      <c r="BA409" s="21">
        <v>11.860799999999999</v>
      </c>
      <c r="BB409" s="21">
        <v>151.29300000000001</v>
      </c>
      <c r="BC409" s="9">
        <v>-999</v>
      </c>
      <c r="BD409" s="9">
        <v>-999</v>
      </c>
      <c r="BE409" s="29">
        <v>-999</v>
      </c>
      <c r="BF409" s="7">
        <v>-999</v>
      </c>
      <c r="BG409" s="7">
        <v>-999</v>
      </c>
      <c r="BH409" s="7">
        <v>-999</v>
      </c>
      <c r="BI409" s="7">
        <v>-999</v>
      </c>
      <c r="BJ409" s="2">
        <v>-999</v>
      </c>
      <c r="BK409" s="2">
        <v>-999</v>
      </c>
      <c r="BL409" s="7">
        <v>-999</v>
      </c>
      <c r="BM409" s="2">
        <v>-999</v>
      </c>
    </row>
    <row r="410" spans="1:65" ht="47.25" x14ac:dyDescent="0.25">
      <c r="A410" s="1">
        <v>4914</v>
      </c>
      <c r="B410" s="55" t="s">
        <v>62</v>
      </c>
      <c r="C410" s="56">
        <v>42324</v>
      </c>
      <c r="D410" s="62" t="s">
        <v>479</v>
      </c>
      <c r="E410" s="28">
        <v>-122.4537</v>
      </c>
      <c r="F410" s="28">
        <v>47.703760000000003</v>
      </c>
      <c r="G410" s="53">
        <v>28</v>
      </c>
      <c r="H410" s="53">
        <v>5</v>
      </c>
      <c r="I410" s="53" t="str">
        <f t="shared" si="18"/>
        <v>28_5</v>
      </c>
      <c r="J410" s="28">
        <v>111.337</v>
      </c>
      <c r="K410" s="28">
        <v>110.376</v>
      </c>
      <c r="L410" s="28">
        <v>11.908200000000001</v>
      </c>
      <c r="M410" s="28">
        <v>30.622499999999999</v>
      </c>
      <c r="N410" s="4">
        <v>23.208866977600564</v>
      </c>
      <c r="O410" s="4">
        <v>185.07199463032237</v>
      </c>
      <c r="P410" s="85">
        <v>2</v>
      </c>
      <c r="Q410" s="71">
        <v>23.699114706868578</v>
      </c>
      <c r="R410" s="71">
        <v>2.2237317901568416</v>
      </c>
      <c r="S410" s="71">
        <v>1.6822644131963245E-3</v>
      </c>
      <c r="T410" s="71">
        <v>2.6632519554353702</v>
      </c>
      <c r="U410" s="71">
        <v>38.938973632882643</v>
      </c>
      <c r="V410" s="48"/>
      <c r="W410" s="48"/>
      <c r="X410" s="48"/>
      <c r="Y410" s="48" t="str">
        <f t="shared" si="19"/>
        <v/>
      </c>
      <c r="Z410" s="48"/>
      <c r="AA410" s="48"/>
      <c r="AB410" s="48" t="str">
        <f t="shared" si="20"/>
        <v/>
      </c>
      <c r="AC410" s="26">
        <v>2081.5</v>
      </c>
      <c r="AD410" s="23">
        <v>2053.1</v>
      </c>
      <c r="AE410" s="23">
        <v>2</v>
      </c>
      <c r="AF410" s="23">
        <v>2</v>
      </c>
      <c r="AG410" s="23"/>
      <c r="AH410" s="23"/>
      <c r="AI410" s="42" t="s">
        <v>475</v>
      </c>
      <c r="AJ410" s="1">
        <v>1</v>
      </c>
      <c r="AS410" s="9">
        <v>23.214013288668603</v>
      </c>
      <c r="AT410" s="9">
        <v>2.1782138263660333</v>
      </c>
      <c r="AU410" s="9">
        <v>1.6478298420014618E-3</v>
      </c>
      <c r="AV410" s="9">
        <v>2.6087373747607123</v>
      </c>
      <c r="AW410" s="9">
        <v>38.141924816241058</v>
      </c>
      <c r="AX410" s="21">
        <v>30.622499999999999</v>
      </c>
      <c r="AY410" s="21">
        <v>2.6087373747607123</v>
      </c>
      <c r="AZ410" s="21">
        <v>38.141924816241058</v>
      </c>
      <c r="BA410" s="21">
        <v>11.908200000000001</v>
      </c>
      <c r="BB410" s="21">
        <v>111.337</v>
      </c>
      <c r="BC410" s="9">
        <v>2081.5</v>
      </c>
      <c r="BD410" s="9">
        <v>2053.1</v>
      </c>
      <c r="BE410" s="29">
        <v>7.6106610404657005</v>
      </c>
      <c r="BF410" s="7">
        <v>1100.9010381959156</v>
      </c>
      <c r="BG410" s="7">
        <v>46.374413143186324</v>
      </c>
      <c r="BH410" s="7">
        <v>1958.9391470467804</v>
      </c>
      <c r="BI410" s="7">
        <v>47.786439810033265</v>
      </c>
      <c r="BJ410" s="2">
        <v>1.1454958801475177</v>
      </c>
      <c r="BK410" s="2">
        <v>0.72496229754754971</v>
      </c>
      <c r="BL410" s="7">
        <v>18.527352222765</v>
      </c>
      <c r="BM410" s="2">
        <v>1023.7113709980557</v>
      </c>
    </row>
    <row r="411" spans="1:65" x14ac:dyDescent="0.25">
      <c r="A411" s="1">
        <v>4915</v>
      </c>
      <c r="B411" s="55" t="s">
        <v>62</v>
      </c>
      <c r="C411" s="56">
        <v>42324</v>
      </c>
      <c r="D411" s="62" t="s">
        <v>480</v>
      </c>
      <c r="E411" s="28">
        <v>-122.4537</v>
      </c>
      <c r="F411" s="28">
        <v>47.703760000000003</v>
      </c>
      <c r="G411" s="53">
        <v>28</v>
      </c>
      <c r="H411" s="53">
        <v>7</v>
      </c>
      <c r="I411" s="53" t="str">
        <f t="shared" si="18"/>
        <v>28_7</v>
      </c>
      <c r="J411" s="28">
        <v>81.424000000000007</v>
      </c>
      <c r="K411" s="28">
        <v>80.727000000000004</v>
      </c>
      <c r="L411" s="28">
        <v>12.053800000000001</v>
      </c>
      <c r="M411" s="28">
        <v>30.592400000000001</v>
      </c>
      <c r="N411" s="4">
        <v>23.159005784132546</v>
      </c>
      <c r="O411" s="4">
        <v>186.98737011228332</v>
      </c>
      <c r="P411" s="85">
        <v>2</v>
      </c>
      <c r="Q411" s="71">
        <v>23.605953701947001</v>
      </c>
      <c r="R411" s="71">
        <v>2.2199049736884797</v>
      </c>
      <c r="S411" s="71">
        <v>-2.4447385073012324E-3</v>
      </c>
      <c r="T411" s="71">
        <v>2.6567915893726339</v>
      </c>
      <c r="U411" s="71">
        <v>38.46930983601947</v>
      </c>
      <c r="V411" s="48"/>
      <c r="W411" s="48"/>
      <c r="X411" s="48"/>
      <c r="Y411" s="48" t="str">
        <f t="shared" si="19"/>
        <v/>
      </c>
      <c r="Z411" s="48"/>
      <c r="AA411" s="48"/>
      <c r="AB411" s="48" t="str">
        <f t="shared" si="20"/>
        <v/>
      </c>
      <c r="AI411" s="40"/>
      <c r="AS411" s="9">
        <v>23.123276048971949</v>
      </c>
      <c r="AT411" s="9">
        <v>2.1745139449651107</v>
      </c>
      <c r="AU411" s="9">
        <v>-2.394750243334394E-3</v>
      </c>
      <c r="AV411" s="9">
        <v>2.6024674156919718</v>
      </c>
      <c r="AW411" s="9">
        <v>37.682716910452207</v>
      </c>
      <c r="AX411" s="21">
        <v>30.592400000000001</v>
      </c>
      <c r="AY411" s="21">
        <v>2.6024674156919718</v>
      </c>
      <c r="AZ411" s="21">
        <v>37.682716910452207</v>
      </c>
      <c r="BA411" s="21">
        <v>12.053800000000001</v>
      </c>
      <c r="BB411" s="21">
        <v>81.424000000000007</v>
      </c>
      <c r="BC411" s="9">
        <v>-999</v>
      </c>
      <c r="BD411" s="9">
        <v>-999</v>
      </c>
      <c r="BE411" s="29">
        <v>-999</v>
      </c>
      <c r="BF411" s="7">
        <v>-999</v>
      </c>
      <c r="BG411" s="7">
        <v>-999</v>
      </c>
      <c r="BH411" s="7">
        <v>-999</v>
      </c>
      <c r="BI411" s="7">
        <v>-999</v>
      </c>
      <c r="BJ411" s="2">
        <v>-999</v>
      </c>
      <c r="BK411" s="2">
        <v>-999</v>
      </c>
      <c r="BL411" s="7">
        <v>-999</v>
      </c>
      <c r="BM411" s="2">
        <v>-999</v>
      </c>
    </row>
    <row r="412" spans="1:65" ht="47.25" x14ac:dyDescent="0.25">
      <c r="A412" s="1">
        <v>4916</v>
      </c>
      <c r="B412" s="55" t="s">
        <v>62</v>
      </c>
      <c r="C412" s="56">
        <v>42324</v>
      </c>
      <c r="D412" s="62" t="s">
        <v>481</v>
      </c>
      <c r="E412" s="28">
        <v>-122.4537</v>
      </c>
      <c r="F412" s="28">
        <v>47.703760000000003</v>
      </c>
      <c r="G412" s="53">
        <v>28</v>
      </c>
      <c r="H412" s="53">
        <v>9</v>
      </c>
      <c r="I412" s="53" t="str">
        <f t="shared" si="18"/>
        <v>28_9</v>
      </c>
      <c r="J412" s="28">
        <v>51.52</v>
      </c>
      <c r="K412" s="28">
        <v>51.082999999999998</v>
      </c>
      <c r="L412" s="28">
        <v>12.242900000000001</v>
      </c>
      <c r="M412" s="28">
        <v>30.515599999999999</v>
      </c>
      <c r="N412" s="4">
        <v>23.064737994856841</v>
      </c>
      <c r="O412" s="4">
        <v>190.50503604653903</v>
      </c>
      <c r="P412" s="85">
        <v>2</v>
      </c>
      <c r="Q412" s="71">
        <v>23.683732284261762</v>
      </c>
      <c r="R412" s="71">
        <v>2.2322959515413738</v>
      </c>
      <c r="S412" s="71">
        <v>1.3076639805300037E-3</v>
      </c>
      <c r="T412" s="71">
        <v>2.7167224367766361</v>
      </c>
      <c r="U412" s="71">
        <v>39.696886533261221</v>
      </c>
      <c r="V412" s="48"/>
      <c r="W412" s="48">
        <v>0.18</v>
      </c>
      <c r="X412" s="48">
        <v>0.21</v>
      </c>
      <c r="Y412" s="48">
        <f t="shared" si="19"/>
        <v>0.19500000000000001</v>
      </c>
      <c r="Z412" s="48">
        <v>0.25</v>
      </c>
      <c r="AA412" s="48">
        <v>0.22</v>
      </c>
      <c r="AB412" s="48">
        <f t="shared" si="20"/>
        <v>0.23499999999999999</v>
      </c>
      <c r="AC412" s="26">
        <v>2087.9</v>
      </c>
      <c r="AD412" s="23">
        <v>2050.5</v>
      </c>
      <c r="AE412" s="23">
        <v>2</v>
      </c>
      <c r="AF412" s="23">
        <v>2</v>
      </c>
      <c r="AG412" s="23"/>
      <c r="AH412" s="23"/>
      <c r="AI412" s="42" t="s">
        <v>475</v>
      </c>
      <c r="AJ412" s="1">
        <v>1</v>
      </c>
      <c r="AS412" s="9">
        <v>23.200787388779695</v>
      </c>
      <c r="AT412" s="9">
        <v>2.1867762706877527</v>
      </c>
      <c r="AU412" s="9">
        <v>1.2809988571101452E-3</v>
      </c>
      <c r="AV412" s="9">
        <v>2.6613246127539947</v>
      </c>
      <c r="AW412" s="9">
        <v>38.887410708772649</v>
      </c>
      <c r="AX412" s="21">
        <v>30.515599999999999</v>
      </c>
      <c r="AY412" s="21">
        <v>2.6613246127539947</v>
      </c>
      <c r="AZ412" s="21">
        <v>38.887410708772649</v>
      </c>
      <c r="BA412" s="21">
        <v>12.242900000000001</v>
      </c>
      <c r="BB412" s="21">
        <v>51.52</v>
      </c>
      <c r="BC412" s="9">
        <v>2087.9</v>
      </c>
      <c r="BD412" s="9">
        <v>2050.5</v>
      </c>
      <c r="BE412" s="29">
        <v>7.6423770109581914</v>
      </c>
      <c r="BF412" s="7">
        <v>1031.0200665220648</v>
      </c>
      <c r="BG412" s="7">
        <v>42.994827926686355</v>
      </c>
      <c r="BH412" s="7">
        <v>1955.8577460806414</v>
      </c>
      <c r="BI412" s="7">
        <v>51.64742599267209</v>
      </c>
      <c r="BJ412" s="2">
        <v>1.2524633118690707</v>
      </c>
      <c r="BK412" s="2">
        <v>0.79235237554949955</v>
      </c>
      <c r="BL412" s="7">
        <v>18.344275191066814</v>
      </c>
      <c r="BM412" s="2">
        <v>1023.2971344454149</v>
      </c>
    </row>
    <row r="413" spans="1:65" x14ac:dyDescent="0.25">
      <c r="A413" s="1">
        <v>4917</v>
      </c>
      <c r="B413" s="55" t="s">
        <v>62</v>
      </c>
      <c r="C413" s="56">
        <v>42324</v>
      </c>
      <c r="D413" s="62" t="s">
        <v>482</v>
      </c>
      <c r="E413" s="28">
        <v>-122.4537</v>
      </c>
      <c r="F413" s="28">
        <v>47.703760000000003</v>
      </c>
      <c r="G413" s="53">
        <v>28</v>
      </c>
      <c r="H413" s="53">
        <v>11</v>
      </c>
      <c r="I413" s="53" t="str">
        <f t="shared" si="18"/>
        <v>28_11</v>
      </c>
      <c r="J413" s="28">
        <v>31.539000000000001</v>
      </c>
      <c r="K413" s="28">
        <v>31.273</v>
      </c>
      <c r="L413" s="28">
        <v>12.2164</v>
      </c>
      <c r="M413" s="28">
        <v>30.367000000000001</v>
      </c>
      <c r="N413" s="4">
        <v>22.954478228533503</v>
      </c>
      <c r="O413" s="4">
        <v>197.02277356426927</v>
      </c>
      <c r="P413" s="85">
        <v>2</v>
      </c>
      <c r="Q413" s="71">
        <v>23.849168914277989</v>
      </c>
      <c r="R413" s="71">
        <v>2.2530772748783128</v>
      </c>
      <c r="S413" s="71">
        <v>1.9809280692265779E-4</v>
      </c>
      <c r="T413" s="71">
        <v>2.6914774790427258</v>
      </c>
      <c r="U413" s="71">
        <v>40.18500027111952</v>
      </c>
      <c r="V413" s="48"/>
      <c r="W413" s="48">
        <v>0.21</v>
      </c>
      <c r="X413" s="48">
        <v>0.23</v>
      </c>
      <c r="Y413" s="48">
        <f t="shared" si="19"/>
        <v>0.22</v>
      </c>
      <c r="Z413" s="48">
        <v>0.2</v>
      </c>
      <c r="AA413" s="48">
        <v>0.26</v>
      </c>
      <c r="AB413" s="48">
        <f t="shared" si="20"/>
        <v>0.23</v>
      </c>
      <c r="AI413" s="40"/>
      <c r="AS413" s="9">
        <v>23.365428793969976</v>
      </c>
      <c r="AT413" s="9">
        <v>2.2073774068480945</v>
      </c>
      <c r="AU413" s="9">
        <v>1.9407482882885722E-4</v>
      </c>
      <c r="AV413" s="9">
        <v>2.6368854031427991</v>
      </c>
      <c r="AW413" s="9">
        <v>39.369915396019699</v>
      </c>
      <c r="AX413" s="21">
        <v>30.367000000000001</v>
      </c>
      <c r="AY413" s="21">
        <v>2.6368854031427991</v>
      </c>
      <c r="AZ413" s="21">
        <v>39.369915396019699</v>
      </c>
      <c r="BA413" s="21">
        <v>12.2164</v>
      </c>
      <c r="BB413" s="21">
        <v>31.539000000000001</v>
      </c>
      <c r="BC413" s="9">
        <v>-999</v>
      </c>
      <c r="BD413" s="9">
        <v>-999</v>
      </c>
      <c r="BE413" s="29">
        <v>-999</v>
      </c>
      <c r="BF413" s="7">
        <v>-999</v>
      </c>
      <c r="BG413" s="7">
        <v>-999</v>
      </c>
      <c r="BH413" s="7">
        <v>-999</v>
      </c>
      <c r="BI413" s="7">
        <v>-999</v>
      </c>
      <c r="BJ413" s="2">
        <v>-999</v>
      </c>
      <c r="BK413" s="2">
        <v>-999</v>
      </c>
      <c r="BL413" s="7">
        <v>-999</v>
      </c>
      <c r="BM413" s="2">
        <v>-999</v>
      </c>
    </row>
    <row r="414" spans="1:65" ht="47.25" x14ac:dyDescent="0.25">
      <c r="A414" s="1">
        <v>4918</v>
      </c>
      <c r="B414" s="55" t="s">
        <v>62</v>
      </c>
      <c r="C414" s="56">
        <v>42324</v>
      </c>
      <c r="D414" s="62" t="s">
        <v>483</v>
      </c>
      <c r="E414" s="28">
        <v>-122.4537</v>
      </c>
      <c r="F414" s="28">
        <v>47.703760000000003</v>
      </c>
      <c r="G414" s="53">
        <v>28</v>
      </c>
      <c r="H414" s="53">
        <v>13</v>
      </c>
      <c r="I414" s="53" t="str">
        <f t="shared" si="18"/>
        <v>28_13</v>
      </c>
      <c r="J414" s="28">
        <v>20.683</v>
      </c>
      <c r="K414" s="28">
        <v>20.509</v>
      </c>
      <c r="L414" s="28">
        <v>12.1225</v>
      </c>
      <c r="M414" s="28">
        <v>30.153400000000001</v>
      </c>
      <c r="N414" s="4">
        <v>22.806170050439277</v>
      </c>
      <c r="O414" s="4">
        <v>206.67724567315099</v>
      </c>
      <c r="P414" s="85">
        <v>2</v>
      </c>
      <c r="Q414" s="71">
        <v>23.753746387344513</v>
      </c>
      <c r="R414" s="71">
        <v>2.2490155320713896</v>
      </c>
      <c r="S414" s="71">
        <v>1.0057712276906499E-3</v>
      </c>
      <c r="T414" s="71">
        <v>2.6598681022174149</v>
      </c>
      <c r="U414" s="71">
        <v>39.902224084478092</v>
      </c>
      <c r="V414" s="48"/>
      <c r="W414" s="48">
        <v>0.27</v>
      </c>
      <c r="X414" s="48">
        <v>0.26</v>
      </c>
      <c r="Y414" s="48">
        <f t="shared" si="19"/>
        <v>0.26500000000000001</v>
      </c>
      <c r="Z414" s="48">
        <v>0.28000000000000003</v>
      </c>
      <c r="AA414" s="48">
        <v>0.23</v>
      </c>
      <c r="AB414" s="48">
        <f t="shared" si="20"/>
        <v>0.255</v>
      </c>
      <c r="AC414" s="26">
        <v>2073.4</v>
      </c>
      <c r="AD414" s="23">
        <v>2025.2</v>
      </c>
      <c r="AE414" s="23">
        <v>2</v>
      </c>
      <c r="AF414" s="23">
        <v>2</v>
      </c>
      <c r="AG414" s="23"/>
      <c r="AH414" s="23"/>
      <c r="AI414" s="42" t="s">
        <v>475</v>
      </c>
      <c r="AJ414" s="1">
        <v>1</v>
      </c>
      <c r="AS414" s="9">
        <v>23.275633613606807</v>
      </c>
      <c r="AT414" s="9">
        <v>2.2037475967872644</v>
      </c>
      <c r="AU414" s="9">
        <v>9.8552717592823177E-4</v>
      </c>
      <c r="AV414" s="9">
        <v>2.6063305719520771</v>
      </c>
      <c r="AW414" s="9">
        <v>39.099076542013066</v>
      </c>
      <c r="AX414" s="21">
        <v>30.153400000000001</v>
      </c>
      <c r="AY414" s="21">
        <v>2.6063305719520771</v>
      </c>
      <c r="AZ414" s="21">
        <v>39.099076542013066</v>
      </c>
      <c r="BA414" s="21">
        <v>12.1225</v>
      </c>
      <c r="BB414" s="21">
        <v>20.683</v>
      </c>
      <c r="BC414" s="9">
        <v>2073.4</v>
      </c>
      <c r="BD414" s="9">
        <v>2025.2</v>
      </c>
      <c r="BE414" s="29">
        <v>7.6891453113585833</v>
      </c>
      <c r="BF414" s="7">
        <v>917.57905067874856</v>
      </c>
      <c r="BG414" s="7">
        <v>38.490673259173739</v>
      </c>
      <c r="BH414" s="7">
        <v>1930.8254148961764</v>
      </c>
      <c r="BI414" s="7">
        <v>55.883911844649873</v>
      </c>
      <c r="BJ414" s="2">
        <v>1.3653506006487175</v>
      </c>
      <c r="BK414" s="2">
        <v>0.86231891898259061</v>
      </c>
      <c r="BL414" s="7">
        <v>18.078368784344331</v>
      </c>
      <c r="BM414" s="2">
        <v>1022.8995919032204</v>
      </c>
    </row>
    <row r="415" spans="1:65" x14ac:dyDescent="0.25">
      <c r="A415" s="1">
        <v>4919</v>
      </c>
      <c r="B415" s="55" t="s">
        <v>62</v>
      </c>
      <c r="C415" s="56">
        <v>42324</v>
      </c>
      <c r="D415" s="62" t="s">
        <v>484</v>
      </c>
      <c r="E415" s="28">
        <v>-122.4537</v>
      </c>
      <c r="F415" s="28">
        <v>47.703760000000003</v>
      </c>
      <c r="G415" s="53">
        <v>28</v>
      </c>
      <c r="H415" s="53">
        <v>15</v>
      </c>
      <c r="I415" s="53" t="str">
        <f t="shared" si="18"/>
        <v>28_15</v>
      </c>
      <c r="J415" s="28">
        <v>10.64</v>
      </c>
      <c r="K415" s="28">
        <v>10.55</v>
      </c>
      <c r="L415" s="28">
        <v>11.9909</v>
      </c>
      <c r="M415" s="28">
        <v>29.917400000000001</v>
      </c>
      <c r="N415" s="4">
        <v>22.647167211954638</v>
      </c>
      <c r="O415" s="4">
        <v>206.65208316450409</v>
      </c>
      <c r="P415" s="85">
        <v>2</v>
      </c>
      <c r="Q415" s="71">
        <v>23.701822698810169</v>
      </c>
      <c r="R415" s="71">
        <v>2.2490801114926988</v>
      </c>
      <c r="S415" s="71">
        <v>4.1135970795025899E-4</v>
      </c>
      <c r="T415" s="71">
        <v>2.6366432504867494</v>
      </c>
      <c r="U415" s="71">
        <v>39.750230801243916</v>
      </c>
      <c r="V415" s="48"/>
      <c r="W415" s="48">
        <v>0.22</v>
      </c>
      <c r="X415" s="48">
        <v>0.25</v>
      </c>
      <c r="Y415" s="48">
        <f t="shared" si="19"/>
        <v>0.23499999999999999</v>
      </c>
      <c r="Z415" s="48">
        <v>0.16</v>
      </c>
      <c r="AA415" s="48">
        <v>0.25</v>
      </c>
      <c r="AB415" s="48">
        <f t="shared" si="20"/>
        <v>0.20500000000000002</v>
      </c>
      <c r="AI415" s="40"/>
      <c r="AS415" s="9">
        <v>23.228826043842876</v>
      </c>
      <c r="AT415" s="9">
        <v>2.2041971764118067</v>
      </c>
      <c r="AU415" s="9">
        <v>4.0315056014245929E-4</v>
      </c>
      <c r="AV415" s="9">
        <v>2.5840260550216545</v>
      </c>
      <c r="AW415" s="9">
        <v>38.956970027923305</v>
      </c>
      <c r="AX415" s="21">
        <v>29.917400000000001</v>
      </c>
      <c r="AY415" s="21">
        <v>2.5840260550216545</v>
      </c>
      <c r="AZ415" s="21">
        <v>38.956970027923305</v>
      </c>
      <c r="BA415" s="21">
        <v>11.9909</v>
      </c>
      <c r="BB415" s="21">
        <v>10.64</v>
      </c>
      <c r="BC415" s="9">
        <v>-999</v>
      </c>
      <c r="BD415" s="9">
        <v>-999</v>
      </c>
      <c r="BE415" s="29">
        <v>-999</v>
      </c>
      <c r="BF415" s="7">
        <v>-999</v>
      </c>
      <c r="BG415" s="7">
        <v>-999</v>
      </c>
      <c r="BH415" s="7">
        <v>-999</v>
      </c>
      <c r="BI415" s="7">
        <v>-999</v>
      </c>
      <c r="BJ415" s="2">
        <v>-999</v>
      </c>
      <c r="BK415" s="2">
        <v>-999</v>
      </c>
      <c r="BL415" s="7">
        <v>-999</v>
      </c>
      <c r="BM415" s="2">
        <v>-999</v>
      </c>
    </row>
    <row r="416" spans="1:65" x14ac:dyDescent="0.25">
      <c r="A416" s="1">
        <v>4920</v>
      </c>
      <c r="B416" s="55" t="s">
        <v>62</v>
      </c>
      <c r="C416" s="56">
        <v>42324</v>
      </c>
      <c r="D416" s="62" t="s">
        <v>485</v>
      </c>
      <c r="E416" s="28">
        <v>-122.4537</v>
      </c>
      <c r="F416" s="28">
        <v>47.703760000000003</v>
      </c>
      <c r="G416" s="53">
        <v>28</v>
      </c>
      <c r="H416" s="53">
        <v>17</v>
      </c>
      <c r="I416" s="53" t="str">
        <f t="shared" si="18"/>
        <v>28_17</v>
      </c>
      <c r="J416" s="28">
        <v>5.6379999999999999</v>
      </c>
      <c r="K416" s="28">
        <v>5.5910000000000002</v>
      </c>
      <c r="L416" s="28">
        <v>11.495799999999999</v>
      </c>
      <c r="M416" s="28">
        <v>28.1511</v>
      </c>
      <c r="N416" s="4">
        <v>21.364901129486725</v>
      </c>
      <c r="O416" s="4">
        <v>232.22682418290955</v>
      </c>
      <c r="P416" s="85">
        <v>2</v>
      </c>
      <c r="Q416" s="71">
        <v>23.620207225419144</v>
      </c>
      <c r="R416" s="71">
        <v>2.2462765550027037</v>
      </c>
      <c r="S416" s="71">
        <v>5.551791779340098E-4</v>
      </c>
      <c r="T416" s="71">
        <v>2.5170712633856134</v>
      </c>
      <c r="U416" s="71">
        <v>39.347363621416982</v>
      </c>
      <c r="V416" s="48"/>
      <c r="W416" s="48">
        <v>0.41</v>
      </c>
      <c r="X416" s="48">
        <v>0.44</v>
      </c>
      <c r="Y416" s="48">
        <f t="shared" si="19"/>
        <v>0.42499999999999999</v>
      </c>
      <c r="Z416" s="48">
        <v>0.28999999999999998</v>
      </c>
      <c r="AA416" s="48">
        <v>0.31</v>
      </c>
      <c r="AB416" s="48">
        <f t="shared" si="20"/>
        <v>0.3</v>
      </c>
      <c r="AI416" s="40"/>
      <c r="AS416" s="9">
        <v>23.179233227802534</v>
      </c>
      <c r="AT416" s="9">
        <v>2.2043400240163873</v>
      </c>
      <c r="AU416" s="9">
        <v>5.4481434162454681E-4</v>
      </c>
      <c r="AV416" s="9">
        <v>2.4700791702719447</v>
      </c>
      <c r="AW416" s="9">
        <v>38.612773782038353</v>
      </c>
      <c r="AX416" s="21">
        <v>28.1511</v>
      </c>
      <c r="AY416" s="21">
        <v>2.4700791702719447</v>
      </c>
      <c r="AZ416" s="21">
        <v>38.612773782038353</v>
      </c>
      <c r="BA416" s="21">
        <v>11.495799999999999</v>
      </c>
      <c r="BB416" s="21">
        <v>5.6379999999999999</v>
      </c>
      <c r="BC416" s="9">
        <v>-999</v>
      </c>
      <c r="BD416" s="9">
        <v>-999</v>
      </c>
      <c r="BE416" s="29">
        <v>-999</v>
      </c>
      <c r="BF416" s="7">
        <v>-999</v>
      </c>
      <c r="BG416" s="7">
        <v>-999</v>
      </c>
      <c r="BH416" s="7">
        <v>-999</v>
      </c>
      <c r="BI416" s="7">
        <v>-999</v>
      </c>
      <c r="BJ416" s="2">
        <v>-999</v>
      </c>
      <c r="BK416" s="2">
        <v>-999</v>
      </c>
      <c r="BL416" s="7">
        <v>-999</v>
      </c>
      <c r="BM416" s="2">
        <v>-999</v>
      </c>
    </row>
    <row r="417" spans="1:65" ht="47.25" x14ac:dyDescent="0.25">
      <c r="A417" s="1">
        <v>4921</v>
      </c>
      <c r="B417" s="55" t="s">
        <v>62</v>
      </c>
      <c r="C417" s="56">
        <v>42324</v>
      </c>
      <c r="D417" s="62" t="s">
        <v>486</v>
      </c>
      <c r="E417" s="28">
        <v>-122.4537</v>
      </c>
      <c r="F417" s="28">
        <v>47.703760000000003</v>
      </c>
      <c r="G417" s="53">
        <v>28</v>
      </c>
      <c r="H417" s="53">
        <v>19</v>
      </c>
      <c r="I417" s="53" t="str">
        <f t="shared" si="18"/>
        <v>28_19</v>
      </c>
      <c r="J417" s="28">
        <v>2.1259999999999999</v>
      </c>
      <c r="K417" s="28">
        <v>2.1080000000000001</v>
      </c>
      <c r="L417" s="28">
        <v>11.1508</v>
      </c>
      <c r="M417" s="28">
        <v>27.041</v>
      </c>
      <c r="N417" s="4">
        <v>20.561917869534341</v>
      </c>
      <c r="O417" s="4">
        <v>240.66882909336238</v>
      </c>
      <c r="P417" s="85">
        <v>2</v>
      </c>
      <c r="Q417" s="71">
        <v>23.512734995078418</v>
      </c>
      <c r="R417" s="71">
        <v>2.240954532368848</v>
      </c>
      <c r="S417" s="71">
        <v>2.2524249864791786E-3</v>
      </c>
      <c r="T417" s="71">
        <v>2.4115046827744728</v>
      </c>
      <c r="U417" s="71">
        <v>34.545669012439156</v>
      </c>
      <c r="V417" s="48"/>
      <c r="W417" s="48">
        <v>0.53</v>
      </c>
      <c r="X417" s="48">
        <v>0.6</v>
      </c>
      <c r="Y417" s="48">
        <f t="shared" si="19"/>
        <v>0.56499999999999995</v>
      </c>
      <c r="Z417" s="48">
        <v>0.37</v>
      </c>
      <c r="AA417" s="48">
        <v>0.37</v>
      </c>
      <c r="AB417" s="48">
        <f t="shared" si="20"/>
        <v>0.37</v>
      </c>
      <c r="AC417" s="26">
        <v>1886.3</v>
      </c>
      <c r="AD417" s="23">
        <v>1844.5</v>
      </c>
      <c r="AE417" s="23">
        <v>2</v>
      </c>
      <c r="AF417" s="23">
        <v>2</v>
      </c>
      <c r="AG417" s="23"/>
      <c r="AH417" s="23"/>
      <c r="AI417" s="42" t="s">
        <v>475</v>
      </c>
      <c r="AJ417" s="1">
        <v>1</v>
      </c>
      <c r="AS417" s="9">
        <v>23.092810272499378</v>
      </c>
      <c r="AT417" s="9">
        <v>2.200932297162514</v>
      </c>
      <c r="AU417" s="9">
        <v>2.2121978951699225E-3</v>
      </c>
      <c r="AV417" s="9">
        <v>2.368436514178855</v>
      </c>
      <c r="AW417" s="9">
        <v>33.928702059024666</v>
      </c>
      <c r="AX417" s="21">
        <v>27.041</v>
      </c>
      <c r="AY417" s="21">
        <v>2.368436514178855</v>
      </c>
      <c r="AZ417" s="21">
        <v>33.928702059024666</v>
      </c>
      <c r="BA417" s="21">
        <v>11.1508</v>
      </c>
      <c r="BB417" s="21">
        <v>2.1259999999999999</v>
      </c>
      <c r="BC417" s="9">
        <v>1886.3</v>
      </c>
      <c r="BD417" s="9">
        <v>1844.5</v>
      </c>
      <c r="BE417" s="29">
        <v>7.7222329899465025</v>
      </c>
      <c r="BF417" s="7">
        <v>785.37409307367761</v>
      </c>
      <c r="BG417" s="7">
        <v>34.602908512693666</v>
      </c>
      <c r="BH417" s="7">
        <v>1761.1498149934155</v>
      </c>
      <c r="BI417" s="7">
        <v>48.747276493890865</v>
      </c>
      <c r="BJ417" s="2">
        <v>1.2144308638669328</v>
      </c>
      <c r="BK417" s="2">
        <v>0.75707088234930364</v>
      </c>
      <c r="BL417" s="7">
        <v>18.515530638532429</v>
      </c>
      <c r="BM417" s="2">
        <v>1020.5716061100794</v>
      </c>
    </row>
    <row r="418" spans="1:65" ht="47.25" x14ac:dyDescent="0.25">
      <c r="A418" s="1">
        <v>4922</v>
      </c>
      <c r="B418" s="55" t="s">
        <v>62</v>
      </c>
      <c r="C418" s="56">
        <v>42324</v>
      </c>
      <c r="D418" s="23" t="s">
        <v>256</v>
      </c>
      <c r="E418" s="23">
        <v>-122.55549999999999</v>
      </c>
      <c r="F418" s="23">
        <v>48.23742</v>
      </c>
      <c r="G418" s="54">
        <v>4</v>
      </c>
      <c r="H418" s="54">
        <v>1</v>
      </c>
      <c r="I418" s="54" t="str">
        <f t="shared" si="18"/>
        <v>4_1</v>
      </c>
      <c r="J418" s="23">
        <v>60.497</v>
      </c>
      <c r="K418" s="23">
        <v>59.98</v>
      </c>
      <c r="L418" s="23">
        <v>12.6608</v>
      </c>
      <c r="M418" s="23">
        <v>30.583300000000001</v>
      </c>
      <c r="N418" s="4">
        <v>23.039119356857896</v>
      </c>
      <c r="O418" s="4">
        <v>119.28269086423801</v>
      </c>
      <c r="P418" s="85">
        <v>2</v>
      </c>
      <c r="Q418" s="71">
        <v>25.228875045429962</v>
      </c>
      <c r="R418" s="71">
        <v>2.2729742969172526</v>
      </c>
      <c r="S418" s="71">
        <v>6.0211673877771784E-3</v>
      </c>
      <c r="T418" s="71">
        <v>3.1357342241211468</v>
      </c>
      <c r="U418" s="71">
        <v>44.756965166035691</v>
      </c>
      <c r="V418" s="48"/>
      <c r="W418" s="48"/>
      <c r="X418" s="48"/>
      <c r="Y418" s="48" t="str">
        <f t="shared" si="19"/>
        <v/>
      </c>
      <c r="Z418" s="48"/>
      <c r="AA418" s="48"/>
      <c r="AB418" s="48" t="str">
        <f t="shared" si="20"/>
        <v/>
      </c>
      <c r="AC418" s="26">
        <v>2094.6</v>
      </c>
      <c r="AD418" s="23">
        <v>2082.6</v>
      </c>
      <c r="AE418" s="23">
        <v>2</v>
      </c>
      <c r="AF418" s="23">
        <v>2</v>
      </c>
      <c r="AG418" s="23"/>
      <c r="AH418" s="23"/>
      <c r="AI418" s="42" t="s">
        <v>475</v>
      </c>
      <c r="AJ418" s="1">
        <v>1</v>
      </c>
      <c r="AS418" s="9">
        <v>24.713180056280116</v>
      </c>
      <c r="AT418" s="9">
        <v>2.2265131902180477</v>
      </c>
      <c r="AU418" s="9">
        <v>5.8980907208581101E-3</v>
      </c>
      <c r="AV418" s="9">
        <v>3.071637730568697</v>
      </c>
      <c r="AW418" s="9">
        <v>43.842103023981529</v>
      </c>
      <c r="AX418" s="21">
        <v>30.583300000000001</v>
      </c>
      <c r="AY418" s="21">
        <v>3.071637730568697</v>
      </c>
      <c r="AZ418" s="21">
        <v>43.842103023981529</v>
      </c>
      <c r="BA418" s="21">
        <v>12.6608</v>
      </c>
      <c r="BB418" s="21">
        <v>60.497</v>
      </c>
      <c r="BC418" s="9">
        <v>2094.6</v>
      </c>
      <c r="BD418" s="9">
        <v>2082.6</v>
      </c>
      <c r="BE418" s="29">
        <v>7.5403542362844149</v>
      </c>
      <c r="BF418" s="7">
        <v>1326.3864132170111</v>
      </c>
      <c r="BG418" s="7">
        <v>54.56188485463106</v>
      </c>
      <c r="BH418" s="7">
        <v>1985.8017885760389</v>
      </c>
      <c r="BI418" s="7">
        <v>42.23632656933011</v>
      </c>
      <c r="BJ418" s="2">
        <v>1.0225823909398146</v>
      </c>
      <c r="BK418" s="2">
        <v>0.64763805008982089</v>
      </c>
      <c r="BL418" s="7">
        <v>18.565213284783454</v>
      </c>
      <c r="BM418" s="2">
        <v>1023.3115041887334</v>
      </c>
    </row>
    <row r="419" spans="1:65" ht="47.25" x14ac:dyDescent="0.25">
      <c r="A419" s="1">
        <v>4923</v>
      </c>
      <c r="B419" s="55" t="s">
        <v>62</v>
      </c>
      <c r="C419" s="56">
        <v>42324</v>
      </c>
      <c r="D419" s="23" t="s">
        <v>257</v>
      </c>
      <c r="E419" s="23">
        <v>-122.55549999999999</v>
      </c>
      <c r="F419" s="23">
        <v>48.23742</v>
      </c>
      <c r="G419" s="54">
        <v>4</v>
      </c>
      <c r="H419" s="54">
        <v>3</v>
      </c>
      <c r="I419" s="54" t="str">
        <f t="shared" si="18"/>
        <v>4_3</v>
      </c>
      <c r="J419" s="23">
        <v>50.6</v>
      </c>
      <c r="K419" s="23">
        <v>50.167999999999999</v>
      </c>
      <c r="L419" s="23">
        <v>12.6572</v>
      </c>
      <c r="M419" s="23">
        <v>30.539000000000001</v>
      </c>
      <c r="N419" s="4">
        <v>23.005509695904152</v>
      </c>
      <c r="O419" s="4">
        <v>123.83423021365383</v>
      </c>
      <c r="P419" s="85">
        <v>2</v>
      </c>
      <c r="Q419" s="71">
        <v>25.050464865603026</v>
      </c>
      <c r="R419" s="71">
        <v>2.2620131710383991</v>
      </c>
      <c r="S419" s="71">
        <v>1.0791996755002812E-3</v>
      </c>
      <c r="T419" s="71">
        <v>3.0953137365873444</v>
      </c>
      <c r="U419" s="71">
        <v>43.726711782260679</v>
      </c>
      <c r="V419" s="48"/>
      <c r="W419" s="48">
        <v>0.22</v>
      </c>
      <c r="X419" s="48"/>
      <c r="Y419" s="48">
        <f t="shared" si="19"/>
        <v>0.22</v>
      </c>
      <c r="Z419" s="48">
        <v>0.31</v>
      </c>
      <c r="AA419" s="48"/>
      <c r="AB419" s="48">
        <f t="shared" si="20"/>
        <v>0.31</v>
      </c>
      <c r="AC419" s="26">
        <v>2098.1</v>
      </c>
      <c r="AD419" s="23">
        <v>2081.1999999999998</v>
      </c>
      <c r="AE419" s="23">
        <v>2</v>
      </c>
      <c r="AF419" s="23">
        <v>2</v>
      </c>
      <c r="AG419" s="23"/>
      <c r="AH419" s="23"/>
      <c r="AI419" s="42" t="s">
        <v>475</v>
      </c>
      <c r="AJ419" s="1">
        <v>1</v>
      </c>
      <c r="AS419" s="9">
        <v>24.53922394130322</v>
      </c>
      <c r="AT419" s="9">
        <v>2.2158490095929197</v>
      </c>
      <c r="AU419" s="9">
        <v>1.0571748930235138E-3</v>
      </c>
      <c r="AV419" s="9">
        <v>3.0321432100449939</v>
      </c>
      <c r="AW419" s="9">
        <v>42.834317782065902</v>
      </c>
      <c r="AX419" s="21">
        <v>30.539000000000001</v>
      </c>
      <c r="AY419" s="21">
        <v>3.0321432100449939</v>
      </c>
      <c r="AZ419" s="21">
        <v>42.834317782065902</v>
      </c>
      <c r="BA419" s="21">
        <v>12.6572</v>
      </c>
      <c r="BB419" s="21">
        <v>50.6</v>
      </c>
      <c r="BC419" s="9">
        <v>2098.1</v>
      </c>
      <c r="BD419" s="9">
        <v>2081.1999999999998</v>
      </c>
      <c r="BE419" s="29">
        <v>7.5595312376987538</v>
      </c>
      <c r="BF419" s="7">
        <v>1270.0176377480423</v>
      </c>
      <c r="BG419" s="7">
        <v>52.262194365722564</v>
      </c>
      <c r="BH419" s="7">
        <v>1984.8999266828325</v>
      </c>
      <c r="BI419" s="7">
        <v>44.037878951444561</v>
      </c>
      <c r="BJ419" s="2">
        <v>1.0683372804528171</v>
      </c>
      <c r="BK419" s="2">
        <v>0.67644475205461507</v>
      </c>
      <c r="BL419" s="7">
        <v>18.581715461437515</v>
      </c>
      <c r="BM419" s="2">
        <v>1023.2333752151792</v>
      </c>
    </row>
    <row r="420" spans="1:65" x14ac:dyDescent="0.25">
      <c r="A420" s="1">
        <v>4924</v>
      </c>
      <c r="B420" s="55" t="s">
        <v>62</v>
      </c>
      <c r="C420" s="56">
        <v>42324</v>
      </c>
      <c r="D420" s="23" t="s">
        <v>258</v>
      </c>
      <c r="E420" s="23">
        <v>-122.55549999999999</v>
      </c>
      <c r="F420" s="23">
        <v>48.237439999999999</v>
      </c>
      <c r="G420" s="54">
        <v>4</v>
      </c>
      <c r="H420" s="54">
        <v>5</v>
      </c>
      <c r="I420" s="54" t="str">
        <f t="shared" si="18"/>
        <v>4_5</v>
      </c>
      <c r="J420" s="23">
        <v>30.46</v>
      </c>
      <c r="K420" s="23">
        <v>30.202000000000002</v>
      </c>
      <c r="L420" s="23">
        <v>12.630100000000001</v>
      </c>
      <c r="M420" s="23">
        <v>30.408200000000001</v>
      </c>
      <c r="N420" s="4">
        <v>22.909375358100078</v>
      </c>
      <c r="O420" s="4">
        <v>130.4169170458452</v>
      </c>
      <c r="P420" s="85">
        <v>2</v>
      </c>
      <c r="Q420" s="71">
        <v>24.803131845105465</v>
      </c>
      <c r="R420" s="71">
        <v>2.2446895697133584</v>
      </c>
      <c r="S420" s="71">
        <v>5.8033815575986884E-3</v>
      </c>
      <c r="T420" s="71">
        <v>3.1310066904272582</v>
      </c>
      <c r="U420" s="71">
        <v>44.551360455381285</v>
      </c>
      <c r="V420" s="48"/>
      <c r="W420" s="48">
        <v>7.0000000000000007E-2</v>
      </c>
      <c r="X420" s="48"/>
      <c r="Y420" s="48">
        <f t="shared" si="19"/>
        <v>7.0000000000000007E-2</v>
      </c>
      <c r="Z420" s="48">
        <v>0.28000000000000003</v>
      </c>
      <c r="AA420" s="48"/>
      <c r="AB420" s="48">
        <f t="shared" si="20"/>
        <v>0.28000000000000003</v>
      </c>
      <c r="AI420" s="40"/>
      <c r="AS420" s="9">
        <v>24.29929873067811</v>
      </c>
      <c r="AT420" s="9">
        <v>2.1990925481801904</v>
      </c>
      <c r="AU420" s="9">
        <v>5.6854958074186281E-3</v>
      </c>
      <c r="AV420" s="9">
        <v>3.0674056556070468</v>
      </c>
      <c r="AW420" s="9">
        <v>43.646375922363944</v>
      </c>
      <c r="AX420" s="21">
        <v>30.408200000000001</v>
      </c>
      <c r="AY420" s="21">
        <v>3.0674056556070468</v>
      </c>
      <c r="AZ420" s="21">
        <v>43.646375922363944</v>
      </c>
      <c r="BA420" s="21">
        <v>12.630100000000001</v>
      </c>
      <c r="BB420" s="21">
        <v>30.46</v>
      </c>
      <c r="BC420" s="9">
        <v>-999</v>
      </c>
      <c r="BD420" s="9">
        <v>-999</v>
      </c>
      <c r="BE420" s="29">
        <v>-999</v>
      </c>
      <c r="BF420" s="7">
        <v>-999</v>
      </c>
      <c r="BG420" s="7">
        <v>-999</v>
      </c>
      <c r="BH420" s="7">
        <v>-999</v>
      </c>
      <c r="BI420" s="7">
        <v>-999</v>
      </c>
      <c r="BJ420" s="2">
        <v>-999</v>
      </c>
      <c r="BK420" s="2">
        <v>-999</v>
      </c>
      <c r="BL420" s="7">
        <v>-999</v>
      </c>
      <c r="BM420" s="2">
        <v>-999</v>
      </c>
    </row>
    <row r="421" spans="1:65" x14ac:dyDescent="0.25">
      <c r="A421" s="1">
        <v>4925</v>
      </c>
      <c r="B421" s="55" t="s">
        <v>62</v>
      </c>
      <c r="C421" s="56">
        <v>42324</v>
      </c>
      <c r="D421" s="23" t="s">
        <v>259</v>
      </c>
      <c r="E421" s="23">
        <v>-122.55549999999999</v>
      </c>
      <c r="F421" s="23">
        <v>48.237439999999999</v>
      </c>
      <c r="G421" s="54">
        <v>4</v>
      </c>
      <c r="H421" s="54">
        <v>7</v>
      </c>
      <c r="I421" s="54" t="str">
        <f t="shared" si="18"/>
        <v>4_7</v>
      </c>
      <c r="J421" s="23">
        <v>20.466999999999999</v>
      </c>
      <c r="K421" s="23">
        <v>20.294</v>
      </c>
      <c r="L421" s="23">
        <v>11.684799999999999</v>
      </c>
      <c r="M421" s="23">
        <v>27.180599999999998</v>
      </c>
      <c r="N421" s="4">
        <v>20.579926968563541</v>
      </c>
      <c r="O421" s="4">
        <v>182.55895562470823</v>
      </c>
      <c r="P421" s="85">
        <v>2</v>
      </c>
      <c r="Q421" s="71">
        <v>21.6609057792861</v>
      </c>
      <c r="R421" s="71">
        <v>1.9624565813142238</v>
      </c>
      <c r="S421" s="71">
        <v>0.8659161293131421</v>
      </c>
      <c r="T421" s="71">
        <v>2.9687787065711193</v>
      </c>
      <c r="U421" s="71">
        <v>43.620274138885883</v>
      </c>
      <c r="V421" s="48"/>
      <c r="W421" s="59">
        <v>0.6</v>
      </c>
      <c r="X421" s="59"/>
      <c r="Y421" s="48">
        <f t="shared" si="19"/>
        <v>0.6</v>
      </c>
      <c r="Z421" s="59">
        <v>0.3</v>
      </c>
      <c r="AA421" s="48"/>
      <c r="AB421" s="48">
        <f t="shared" si="20"/>
        <v>0.3</v>
      </c>
      <c r="AI421" s="40"/>
      <c r="AS421" s="9">
        <v>21.271846517581388</v>
      </c>
      <c r="AT421" s="9">
        <v>1.9272081980548403</v>
      </c>
      <c r="AU421" s="9">
        <v>0.85036310058010833</v>
      </c>
      <c r="AV421" s="9">
        <v>2.9154554123602296</v>
      </c>
      <c r="AW421" s="9">
        <v>42.836794822519479</v>
      </c>
      <c r="AX421" s="21">
        <v>27.180599999999998</v>
      </c>
      <c r="AY421" s="21">
        <v>2.9154554123602296</v>
      </c>
      <c r="AZ421" s="21">
        <v>42.836794822519479</v>
      </c>
      <c r="BA421" s="21">
        <v>11.684799999999999</v>
      </c>
      <c r="BB421" s="21">
        <v>20.466999999999999</v>
      </c>
      <c r="BC421" s="9">
        <v>-999</v>
      </c>
      <c r="BD421" s="9">
        <v>-999</v>
      </c>
      <c r="BE421" s="29">
        <v>-999</v>
      </c>
      <c r="BF421" s="7">
        <v>-999</v>
      </c>
      <c r="BG421" s="7">
        <v>-999</v>
      </c>
      <c r="BH421" s="7">
        <v>-999</v>
      </c>
      <c r="BI421" s="7">
        <v>-999</v>
      </c>
      <c r="BJ421" s="2">
        <v>-999</v>
      </c>
      <c r="BK421" s="2">
        <v>-999</v>
      </c>
      <c r="BL421" s="7">
        <v>-999</v>
      </c>
      <c r="BM421" s="2">
        <v>-999</v>
      </c>
    </row>
    <row r="422" spans="1:65" x14ac:dyDescent="0.25">
      <c r="A422" s="1">
        <v>4926</v>
      </c>
      <c r="B422" s="55" t="s">
        <v>62</v>
      </c>
      <c r="C422" s="56">
        <v>42324</v>
      </c>
      <c r="D422" s="23" t="s">
        <v>260</v>
      </c>
      <c r="E422" s="23">
        <v>-122.55549999999999</v>
      </c>
      <c r="F422" s="23">
        <v>48.237439999999999</v>
      </c>
      <c r="G422" s="54">
        <v>4</v>
      </c>
      <c r="H422" s="54">
        <v>9</v>
      </c>
      <c r="I422" s="54" t="str">
        <f t="shared" si="18"/>
        <v>4_9</v>
      </c>
      <c r="J422" s="23">
        <v>10.395</v>
      </c>
      <c r="K422" s="23">
        <v>10.307</v>
      </c>
      <c r="L422" s="23">
        <v>10.9008</v>
      </c>
      <c r="M422" s="23">
        <v>24.343</v>
      </c>
      <c r="N422" s="4">
        <v>18.508679752437388</v>
      </c>
      <c r="O422" s="4">
        <v>228.89493164398155</v>
      </c>
      <c r="P422" s="85">
        <v>2</v>
      </c>
      <c r="Q422" s="71">
        <v>19.19499894721471</v>
      </c>
      <c r="R422" s="71">
        <v>1.7409049035154136</v>
      </c>
      <c r="S422" s="71">
        <v>1.8128066289886426</v>
      </c>
      <c r="T422" s="71">
        <v>2.5913998896700923</v>
      </c>
      <c r="U422" s="71">
        <v>35.63013786998377</v>
      </c>
      <c r="V422" s="48"/>
      <c r="W422" s="48">
        <v>0.92</v>
      </c>
      <c r="X422" s="48"/>
      <c r="Y422" s="48">
        <f t="shared" si="19"/>
        <v>0.92</v>
      </c>
      <c r="Z422" s="48">
        <v>0.39</v>
      </c>
      <c r="AA422" s="48"/>
      <c r="AB422" s="48">
        <f t="shared" si="20"/>
        <v>0.39</v>
      </c>
      <c r="AI422" s="40"/>
      <c r="AS422" s="9">
        <v>18.890044055581413</v>
      </c>
      <c r="AT422" s="9">
        <v>1.7132467896673556</v>
      </c>
      <c r="AU422" s="9">
        <v>1.7840061976567321</v>
      </c>
      <c r="AV422" s="9">
        <v>2.5502297872540383</v>
      </c>
      <c r="AW422" s="9">
        <v>35.064074549902315</v>
      </c>
      <c r="AX422" s="21">
        <v>24.343</v>
      </c>
      <c r="AY422" s="21">
        <v>2.5502297872540383</v>
      </c>
      <c r="AZ422" s="21">
        <v>35.064074549902315</v>
      </c>
      <c r="BA422" s="21">
        <v>10.9008</v>
      </c>
      <c r="BB422" s="21">
        <v>10.395</v>
      </c>
      <c r="BC422" s="9">
        <v>-999</v>
      </c>
      <c r="BD422" s="9">
        <v>-999</v>
      </c>
      <c r="BE422" s="29">
        <v>-999</v>
      </c>
      <c r="BF422" s="7">
        <v>-999</v>
      </c>
      <c r="BG422" s="7">
        <v>-999</v>
      </c>
      <c r="BH422" s="7">
        <v>-999</v>
      </c>
      <c r="BI422" s="7">
        <v>-999</v>
      </c>
      <c r="BJ422" s="2">
        <v>-999</v>
      </c>
      <c r="BK422" s="2">
        <v>-999</v>
      </c>
      <c r="BL422" s="7">
        <v>-999</v>
      </c>
      <c r="BM422" s="2">
        <v>-999</v>
      </c>
    </row>
    <row r="423" spans="1:65" x14ac:dyDescent="0.25">
      <c r="A423" s="1">
        <v>4927</v>
      </c>
      <c r="B423" s="55" t="s">
        <v>62</v>
      </c>
      <c r="C423" s="56">
        <v>42324</v>
      </c>
      <c r="D423" s="23" t="s">
        <v>261</v>
      </c>
      <c r="E423" s="23">
        <v>-122.55549999999999</v>
      </c>
      <c r="F423" s="23">
        <v>48.237439999999999</v>
      </c>
      <c r="G423" s="54">
        <v>4</v>
      </c>
      <c r="H423" s="54">
        <v>11</v>
      </c>
      <c r="I423" s="54" t="str">
        <f t="shared" si="18"/>
        <v>4_11</v>
      </c>
      <c r="J423" s="23">
        <v>5.1589999999999998</v>
      </c>
      <c r="K423" s="23">
        <v>5.1159999999999997</v>
      </c>
      <c r="L423" s="23">
        <v>10.5587</v>
      </c>
      <c r="M423" s="23">
        <v>22.897400000000001</v>
      </c>
      <c r="N423" s="4">
        <v>17.439349634636415</v>
      </c>
      <c r="O423" s="4">
        <v>245.01690450620762</v>
      </c>
      <c r="P423" s="85">
        <v>2</v>
      </c>
      <c r="Q423" s="71">
        <v>18.188692134937803</v>
      </c>
      <c r="R423" s="71">
        <v>1.6524449014332072</v>
      </c>
      <c r="S423" s="71">
        <v>2.2183254061654947</v>
      </c>
      <c r="T423" s="71">
        <v>2.4096973699567337</v>
      </c>
      <c r="U423" s="71">
        <v>41.947029746349379</v>
      </c>
      <c r="V423" s="48"/>
      <c r="W423" s="48">
        <v>1.23</v>
      </c>
      <c r="X423" s="48"/>
      <c r="Y423" s="48">
        <f t="shared" si="19"/>
        <v>1.23</v>
      </c>
      <c r="Z423" s="48">
        <v>0.53</v>
      </c>
      <c r="AA423" s="48"/>
      <c r="AB423" s="48">
        <f t="shared" si="20"/>
        <v>0.53</v>
      </c>
      <c r="AI423" s="40"/>
      <c r="AS423" s="9">
        <v>17.918987738963896</v>
      </c>
      <c r="AT423" s="9">
        <v>1.6279422241260721</v>
      </c>
      <c r="AU423" s="9">
        <v>2.1854317759195792</v>
      </c>
      <c r="AV423" s="9">
        <v>2.3739660502542179</v>
      </c>
      <c r="AW423" s="9">
        <v>41.325033495233143</v>
      </c>
      <c r="AX423" s="21">
        <v>22.897400000000001</v>
      </c>
      <c r="AY423" s="21">
        <v>2.3739660502542179</v>
      </c>
      <c r="AZ423" s="21">
        <v>41.325033495233143</v>
      </c>
      <c r="BA423" s="21">
        <v>10.5587</v>
      </c>
      <c r="BB423" s="21">
        <v>5.1589999999999998</v>
      </c>
      <c r="BC423" s="9">
        <v>-999</v>
      </c>
      <c r="BD423" s="9">
        <v>-999</v>
      </c>
      <c r="BE423" s="29">
        <v>-999</v>
      </c>
      <c r="BF423" s="7">
        <v>-999</v>
      </c>
      <c r="BG423" s="7">
        <v>-999</v>
      </c>
      <c r="BH423" s="7">
        <v>-999</v>
      </c>
      <c r="BI423" s="7">
        <v>-999</v>
      </c>
      <c r="BJ423" s="2">
        <v>-999</v>
      </c>
      <c r="BK423" s="2">
        <v>-999</v>
      </c>
      <c r="BL423" s="7">
        <v>-999</v>
      </c>
      <c r="BM423" s="2">
        <v>-999</v>
      </c>
    </row>
    <row r="424" spans="1:65" ht="47.25" x14ac:dyDescent="0.25">
      <c r="A424" s="1">
        <v>4928</v>
      </c>
      <c r="B424" s="55" t="s">
        <v>62</v>
      </c>
      <c r="C424" s="56">
        <v>42324</v>
      </c>
      <c r="D424" s="23" t="s">
        <v>262</v>
      </c>
      <c r="E424" s="23">
        <v>-122.55549999999999</v>
      </c>
      <c r="F424" s="23">
        <v>48.237439999999999</v>
      </c>
      <c r="G424" s="54">
        <v>4</v>
      </c>
      <c r="H424" s="54">
        <v>13</v>
      </c>
      <c r="I424" s="54" t="str">
        <f t="shared" si="18"/>
        <v>4_13</v>
      </c>
      <c r="J424" s="23">
        <v>1.9370000000000001</v>
      </c>
      <c r="K424" s="23">
        <v>1.921</v>
      </c>
      <c r="L424" s="23">
        <v>9.8994</v>
      </c>
      <c r="M424" s="23">
        <v>19.790400000000002</v>
      </c>
      <c r="N424" s="4">
        <v>15.120174269289009</v>
      </c>
      <c r="O424" s="4">
        <v>255.26688998575031</v>
      </c>
      <c r="P424" s="85">
        <v>2</v>
      </c>
      <c r="Q424" s="71">
        <v>18.270721542455384</v>
      </c>
      <c r="R424" s="71">
        <v>1.6638068750676041</v>
      </c>
      <c r="S424" s="71">
        <v>2.3379764120064901</v>
      </c>
      <c r="T424" s="71">
        <v>2.2861666916170904</v>
      </c>
      <c r="U424" s="71">
        <v>37.696396521471065</v>
      </c>
      <c r="V424" s="48"/>
      <c r="W424" s="48">
        <v>1.1499999999999999</v>
      </c>
      <c r="X424" s="48"/>
      <c r="Y424" s="48">
        <f t="shared" si="19"/>
        <v>1.1499999999999999</v>
      </c>
      <c r="Z424" s="48">
        <v>0.44</v>
      </c>
      <c r="AA424" s="48"/>
      <c r="AB424" s="48">
        <f t="shared" si="20"/>
        <v>0.44</v>
      </c>
      <c r="AC424" s="26">
        <v>1578.1</v>
      </c>
      <c r="AD424" s="23">
        <v>1572.4</v>
      </c>
      <c r="AE424" s="23">
        <v>2</v>
      </c>
      <c r="AF424" s="23">
        <v>2</v>
      </c>
      <c r="AG424" s="23"/>
      <c r="AH424" s="23"/>
      <c r="AI424" s="42" t="s">
        <v>475</v>
      </c>
      <c r="AJ424" s="1">
        <v>1</v>
      </c>
      <c r="AS424" s="9">
        <v>18.041494373851549</v>
      </c>
      <c r="AT424" s="9">
        <v>1.6429325084921456</v>
      </c>
      <c r="AU424" s="9">
        <v>2.3086438149362829</v>
      </c>
      <c r="AV424" s="9">
        <v>2.2574841069442271</v>
      </c>
      <c r="AW424" s="9">
        <v>37.223451968016775</v>
      </c>
      <c r="AX424" s="21">
        <v>19.790400000000002</v>
      </c>
      <c r="AY424" s="21">
        <v>2.2574841069442271</v>
      </c>
      <c r="AZ424" s="21">
        <v>37.223451968016775</v>
      </c>
      <c r="BA424" s="21">
        <v>9.8994</v>
      </c>
      <c r="BB424" s="21">
        <v>1.9370000000000001</v>
      </c>
      <c r="BC424" s="9">
        <v>1578.1</v>
      </c>
      <c r="BD424" s="9">
        <v>1572.4</v>
      </c>
      <c r="BE424" s="29">
        <v>7.663358835421862</v>
      </c>
      <c r="BF424" s="7">
        <v>809.68794313036642</v>
      </c>
      <c r="BG424" s="7">
        <v>38.759110492703691</v>
      </c>
      <c r="BH424" s="7">
        <v>1505.5468388450606</v>
      </c>
      <c r="BI424" s="7">
        <v>28.094050662235713</v>
      </c>
      <c r="BJ424" s="2">
        <v>0.72586557666941964</v>
      </c>
      <c r="BK424" s="2">
        <v>0.4353476812252805</v>
      </c>
      <c r="BL424" s="7">
        <v>20.295744859049201</v>
      </c>
      <c r="BM424" s="2">
        <v>1015.1291497498852</v>
      </c>
    </row>
    <row r="425" spans="1:65" ht="47.25" x14ac:dyDescent="0.25">
      <c r="A425" s="1">
        <v>4938</v>
      </c>
      <c r="B425" s="55" t="s">
        <v>62</v>
      </c>
      <c r="C425" s="56">
        <v>42325</v>
      </c>
      <c r="D425" s="23" t="s">
        <v>263</v>
      </c>
      <c r="E425" s="23">
        <v>-123.01714</v>
      </c>
      <c r="F425" s="23">
        <v>48.272060000000003</v>
      </c>
      <c r="G425" s="54">
        <v>22</v>
      </c>
      <c r="H425" s="54">
        <v>1</v>
      </c>
      <c r="I425" s="54" t="str">
        <f t="shared" si="18"/>
        <v>22_1</v>
      </c>
      <c r="J425" s="23">
        <v>86.813999999999993</v>
      </c>
      <c r="K425" s="23">
        <v>86.064999999999998</v>
      </c>
      <c r="L425" s="23">
        <v>9.2903000000000002</v>
      </c>
      <c r="M425" s="23">
        <v>32.231699999999996</v>
      </c>
      <c r="N425" s="4">
        <v>24.906040249764828</v>
      </c>
      <c r="O425" s="4">
        <v>163.73725364117868</v>
      </c>
      <c r="P425" s="85">
        <v>2</v>
      </c>
      <c r="Q425" s="71">
        <v>24.966846373391022</v>
      </c>
      <c r="R425" s="71">
        <v>2.2074568716062735</v>
      </c>
      <c r="S425" s="71">
        <v>1.0376316928069164E-3</v>
      </c>
      <c r="T425" s="71">
        <v>2.3664697533802053</v>
      </c>
      <c r="U425" s="71">
        <v>34.906546442617632</v>
      </c>
      <c r="V425" s="48"/>
      <c r="W425" s="48"/>
      <c r="X425" s="48"/>
      <c r="Y425" s="48" t="str">
        <f t="shared" si="19"/>
        <v/>
      </c>
      <c r="Z425" s="48"/>
      <c r="AA425" s="48"/>
      <c r="AB425" s="48" t="str">
        <f t="shared" si="20"/>
        <v/>
      </c>
      <c r="AC425" s="9">
        <v>2172.5500000000002</v>
      </c>
      <c r="AD425" s="9">
        <v>2127.1499999999996</v>
      </c>
      <c r="AE425" s="1">
        <v>6</v>
      </c>
      <c r="AF425" s="1">
        <v>6</v>
      </c>
      <c r="AI425" s="42" t="s">
        <v>475</v>
      </c>
      <c r="AJ425" s="1">
        <v>1</v>
      </c>
      <c r="AS425" s="9">
        <v>24.426594799980098</v>
      </c>
      <c r="AT425" s="9">
        <v>2.1596902442042212</v>
      </c>
      <c r="AU425" s="9">
        <v>1.0151786306028957E-3</v>
      </c>
      <c r="AV425" s="9">
        <v>2.3152622845404243</v>
      </c>
      <c r="AW425" s="9">
        <v>34.151212094180885</v>
      </c>
      <c r="AX425" s="21">
        <v>32.231699999999996</v>
      </c>
      <c r="AY425" s="21">
        <v>2.3152622845404243</v>
      </c>
      <c r="AZ425" s="21">
        <v>34.151212094180885</v>
      </c>
      <c r="BA425" s="21">
        <v>9.2903000000000002</v>
      </c>
      <c r="BB425" s="21">
        <v>86.813999999999993</v>
      </c>
      <c r="BC425" s="9">
        <v>2172.5500000000002</v>
      </c>
      <c r="BD425" s="9">
        <v>2127.1499999999996</v>
      </c>
      <c r="BE425" s="29">
        <v>7.6932337394327002</v>
      </c>
      <c r="BF425" s="7">
        <v>920.8051420319058</v>
      </c>
      <c r="BG425" s="7">
        <v>41.871667511415012</v>
      </c>
      <c r="BH425" s="7">
        <v>2029.1497490078814</v>
      </c>
      <c r="BI425" s="7">
        <v>56.128583480703135</v>
      </c>
      <c r="BJ425" s="2">
        <v>1.3370237959006661</v>
      </c>
      <c r="BK425" s="2">
        <v>0.84566273262226721</v>
      </c>
      <c r="BL425" s="7">
        <v>18.256419413427366</v>
      </c>
      <c r="BM425" s="2">
        <v>1025.301384234167</v>
      </c>
    </row>
    <row r="426" spans="1:65" x14ac:dyDescent="0.25">
      <c r="A426" s="1">
        <v>4939</v>
      </c>
      <c r="B426" s="55" t="s">
        <v>62</v>
      </c>
      <c r="C426" s="56">
        <v>42325</v>
      </c>
      <c r="D426" s="23" t="s">
        <v>264</v>
      </c>
      <c r="E426" s="23">
        <v>-123.01714</v>
      </c>
      <c r="F426" s="23">
        <v>48.272060000000003</v>
      </c>
      <c r="G426" s="54">
        <v>22</v>
      </c>
      <c r="H426" s="54">
        <v>2</v>
      </c>
      <c r="I426" s="54" t="str">
        <f t="shared" si="18"/>
        <v>22_2</v>
      </c>
      <c r="J426" s="23">
        <v>86.84</v>
      </c>
      <c r="K426" s="23">
        <v>86.090999999999994</v>
      </c>
      <c r="L426" s="23">
        <v>9.2794000000000008</v>
      </c>
      <c r="M426" s="23">
        <v>32.246200000000002</v>
      </c>
      <c r="N426" s="4">
        <v>24.919094769198637</v>
      </c>
      <c r="O426" s="4">
        <v>163.97326915861717</v>
      </c>
      <c r="P426" s="85">
        <v>2</v>
      </c>
      <c r="Q426" s="71"/>
      <c r="R426" s="71"/>
      <c r="S426" s="71"/>
      <c r="T426" s="71"/>
      <c r="U426" s="71"/>
      <c r="V426" s="48"/>
      <c r="W426" s="48"/>
      <c r="X426" s="48"/>
      <c r="Y426" s="48" t="str">
        <f t="shared" si="19"/>
        <v/>
      </c>
      <c r="Z426" s="48"/>
      <c r="AA426" s="48"/>
      <c r="AB426" s="48" t="str">
        <f t="shared" si="20"/>
        <v/>
      </c>
      <c r="AI426" s="40"/>
      <c r="AS426" s="9" t="s">
        <v>574</v>
      </c>
      <c r="AT426" s="9" t="s">
        <v>574</v>
      </c>
      <c r="AU426" s="9" t="s">
        <v>574</v>
      </c>
      <c r="AV426" s="9" t="s">
        <v>574</v>
      </c>
      <c r="AW426" s="9" t="s">
        <v>574</v>
      </c>
      <c r="AX426" s="21">
        <v>32.246200000000002</v>
      </c>
      <c r="AY426" s="21">
        <v>-999</v>
      </c>
      <c r="AZ426" s="21">
        <v>-999</v>
      </c>
      <c r="BA426" s="21">
        <v>9.2794000000000008</v>
      </c>
      <c r="BB426" s="21">
        <v>86.84</v>
      </c>
      <c r="BC426" s="9">
        <v>-999</v>
      </c>
      <c r="BD426" s="9">
        <v>-999</v>
      </c>
      <c r="BE426" s="29">
        <v>-999</v>
      </c>
      <c r="BF426" s="7">
        <v>-999</v>
      </c>
      <c r="BG426" s="7">
        <v>-999</v>
      </c>
      <c r="BH426" s="7">
        <v>-999</v>
      </c>
      <c r="BI426" s="7">
        <v>-999</v>
      </c>
      <c r="BJ426" s="2">
        <v>-999</v>
      </c>
      <c r="BK426" s="2">
        <v>-999</v>
      </c>
      <c r="BL426" s="7">
        <v>-999</v>
      </c>
      <c r="BM426" s="2">
        <v>-999</v>
      </c>
    </row>
    <row r="427" spans="1:65" ht="47.25" x14ac:dyDescent="0.25">
      <c r="A427" s="1">
        <v>4940</v>
      </c>
      <c r="B427" s="55" t="s">
        <v>62</v>
      </c>
      <c r="C427" s="56">
        <v>42325</v>
      </c>
      <c r="D427" s="23" t="s">
        <v>265</v>
      </c>
      <c r="E427" s="23">
        <v>-123.01718</v>
      </c>
      <c r="F427" s="23">
        <v>48.272039999999997</v>
      </c>
      <c r="G427" s="54">
        <v>22</v>
      </c>
      <c r="H427" s="54">
        <v>4</v>
      </c>
      <c r="I427" s="54" t="str">
        <f t="shared" si="18"/>
        <v>22_4</v>
      </c>
      <c r="J427" s="23">
        <v>51.462000000000003</v>
      </c>
      <c r="K427" s="23">
        <v>51.021999999999998</v>
      </c>
      <c r="L427" s="23">
        <v>9.6060999999999996</v>
      </c>
      <c r="M427" s="23">
        <v>31.8703</v>
      </c>
      <c r="N427" s="4">
        <v>24.573447987236023</v>
      </c>
      <c r="O427" s="4">
        <v>177.66813435335987</v>
      </c>
      <c r="P427" s="85">
        <v>2</v>
      </c>
      <c r="Q427" s="71">
        <v>24.476715723580316</v>
      </c>
      <c r="R427" s="71">
        <v>2.1688608609248243</v>
      </c>
      <c r="S427" s="71">
        <v>-2.2171025419145452E-3</v>
      </c>
      <c r="T427" s="71">
        <v>2.3416136836938888</v>
      </c>
      <c r="U427" s="71">
        <v>34.624165792049759</v>
      </c>
      <c r="V427" s="48"/>
      <c r="W427" s="48">
        <v>0.45</v>
      </c>
      <c r="X427" s="48"/>
      <c r="Y427" s="48">
        <f t="shared" si="19"/>
        <v>0.45</v>
      </c>
      <c r="Z427" s="48">
        <v>0.34</v>
      </c>
      <c r="AA427" s="48"/>
      <c r="AB427" s="48">
        <f t="shared" si="20"/>
        <v>0.34</v>
      </c>
      <c r="AC427" s="9">
        <v>2152.35</v>
      </c>
      <c r="AD427" s="9">
        <v>2107.4499999999998</v>
      </c>
      <c r="AE427" s="1">
        <v>6</v>
      </c>
      <c r="AF427" s="1">
        <v>6</v>
      </c>
      <c r="AI427" s="42" t="s">
        <v>475</v>
      </c>
      <c r="AJ427" s="1">
        <v>1</v>
      </c>
      <c r="AS427" s="9">
        <v>23.9534953700811</v>
      </c>
      <c r="AT427" s="9">
        <v>2.1224987525783003</v>
      </c>
      <c r="AU427" s="9">
        <v>-2.1697092074155467E-3</v>
      </c>
      <c r="AV427" s="9">
        <v>2.2915587681089269</v>
      </c>
      <c r="AW427" s="9">
        <v>33.884031026016622</v>
      </c>
      <c r="AX427" s="21">
        <v>31.8703</v>
      </c>
      <c r="AY427" s="21">
        <v>2.2915587681089269</v>
      </c>
      <c r="AZ427" s="21">
        <v>33.884031026016622</v>
      </c>
      <c r="BA427" s="21">
        <v>9.6060999999999996</v>
      </c>
      <c r="BB427" s="21">
        <v>51.462000000000003</v>
      </c>
      <c r="BC427" s="9">
        <v>2152.35</v>
      </c>
      <c r="BD427" s="9">
        <v>2107.4499999999998</v>
      </c>
      <c r="BE427" s="29">
        <v>7.6926670301864641</v>
      </c>
      <c r="BF427" s="7">
        <v>920.28096852912267</v>
      </c>
      <c r="BG427" s="7">
        <v>41.495574147858576</v>
      </c>
      <c r="BH427" s="7">
        <v>2010.3526770593651</v>
      </c>
      <c r="BI427" s="7">
        <v>55.601748792776142</v>
      </c>
      <c r="BJ427" s="2">
        <v>1.3360456746519891</v>
      </c>
      <c r="BK427" s="2">
        <v>0.84437705147594966</v>
      </c>
      <c r="BL427" s="7">
        <v>18.262327406045333</v>
      </c>
      <c r="BM427" s="2">
        <v>1024.8076913243106</v>
      </c>
    </row>
    <row r="428" spans="1:65" ht="47.25" x14ac:dyDescent="0.25">
      <c r="A428" s="1">
        <v>4942</v>
      </c>
      <c r="B428" s="55" t="s">
        <v>62</v>
      </c>
      <c r="C428" s="56">
        <v>42325</v>
      </c>
      <c r="D428" s="23" t="s">
        <v>90</v>
      </c>
      <c r="E428" s="23">
        <v>-123.01714</v>
      </c>
      <c r="F428" s="23">
        <v>48.272060000000003</v>
      </c>
      <c r="G428" s="54">
        <v>22</v>
      </c>
      <c r="H428" s="54">
        <v>7</v>
      </c>
      <c r="I428" s="54" t="str">
        <f t="shared" si="18"/>
        <v>22_7</v>
      </c>
      <c r="J428" s="23">
        <v>30.31</v>
      </c>
      <c r="K428" s="23">
        <v>30.053000000000001</v>
      </c>
      <c r="L428" s="23">
        <v>10.019600000000001</v>
      </c>
      <c r="M428" s="23">
        <v>31.342400000000001</v>
      </c>
      <c r="N428" s="4">
        <v>24.094545549355189</v>
      </c>
      <c r="O428" s="4">
        <v>217.92805922101371</v>
      </c>
      <c r="P428" s="85">
        <v>2</v>
      </c>
      <c r="Q428" s="71">
        <v>21.639248633098973</v>
      </c>
      <c r="R428" s="71">
        <v>1.9198009747971876</v>
      </c>
      <c r="S428" s="71">
        <v>1.319980259599796E-3</v>
      </c>
      <c r="T428" s="71">
        <v>2.1406658274743102</v>
      </c>
      <c r="U428" s="71">
        <v>31.858208705354247</v>
      </c>
      <c r="V428" s="48"/>
      <c r="W428" s="48">
        <v>0.17</v>
      </c>
      <c r="X428" s="48"/>
      <c r="Y428" s="48">
        <f t="shared" si="19"/>
        <v>0.17</v>
      </c>
      <c r="Z428" s="48">
        <v>0.31</v>
      </c>
      <c r="AA428" s="48"/>
      <c r="AB428" s="48">
        <f t="shared" si="20"/>
        <v>0.31</v>
      </c>
      <c r="AC428" s="26">
        <v>2123.6999999999998</v>
      </c>
      <c r="AD428" s="26">
        <v>2063.3000000000002</v>
      </c>
      <c r="AE428" s="23">
        <v>2</v>
      </c>
      <c r="AF428" s="23">
        <v>2</v>
      </c>
      <c r="AG428" s="23"/>
      <c r="AH428" s="23"/>
      <c r="AI428" s="42" t="s">
        <v>475</v>
      </c>
      <c r="AJ428" s="1">
        <v>1</v>
      </c>
      <c r="AS428" s="9">
        <v>21.184983830255923</v>
      </c>
      <c r="AT428" s="9">
        <v>1.8794992976871887</v>
      </c>
      <c r="AU428" s="9">
        <v>1.2922703985713197E-3</v>
      </c>
      <c r="AV428" s="9">
        <v>2.0957276155909703</v>
      </c>
      <c r="AW428" s="9">
        <v>31.189421025067869</v>
      </c>
      <c r="AX428" s="21">
        <v>31.342400000000001</v>
      </c>
      <c r="AY428" s="21">
        <v>2.0957276155909703</v>
      </c>
      <c r="AZ428" s="21">
        <v>31.189421025067869</v>
      </c>
      <c r="BA428" s="21">
        <v>10.019600000000001</v>
      </c>
      <c r="BB428" s="21">
        <v>30.31</v>
      </c>
      <c r="BC428" s="9">
        <v>2123.6999999999998</v>
      </c>
      <c r="BD428" s="9">
        <v>2063.3000000000002</v>
      </c>
      <c r="BE428" s="29">
        <v>7.7493817944434848</v>
      </c>
      <c r="BF428" s="7">
        <v>795.58793687360378</v>
      </c>
      <c r="BG428" s="7">
        <v>35.492102497684336</v>
      </c>
      <c r="BH428" s="7">
        <v>1965.7444202329584</v>
      </c>
      <c r="BI428" s="7">
        <v>62.063477269357371</v>
      </c>
      <c r="BJ428" s="2">
        <v>1.5017838476803267</v>
      </c>
      <c r="BK428" s="2">
        <v>0.94824259095027752</v>
      </c>
      <c r="BL428" s="7">
        <v>17.716927413074632</v>
      </c>
      <c r="BM428" s="2">
        <v>1024.232402018785</v>
      </c>
    </row>
    <row r="429" spans="1:65" ht="47.25" x14ac:dyDescent="0.25">
      <c r="A429" s="1">
        <v>4943</v>
      </c>
      <c r="B429" s="55" t="s">
        <v>62</v>
      </c>
      <c r="C429" s="56">
        <v>42325</v>
      </c>
      <c r="D429" s="23" t="s">
        <v>267</v>
      </c>
      <c r="E429" s="23">
        <v>-123.01714</v>
      </c>
      <c r="F429" s="23">
        <v>48.272060000000003</v>
      </c>
      <c r="G429" s="54">
        <v>22</v>
      </c>
      <c r="H429" s="54">
        <v>9</v>
      </c>
      <c r="I429" s="54" t="str">
        <f t="shared" si="18"/>
        <v>22_9</v>
      </c>
      <c r="J429" s="23">
        <v>20.37</v>
      </c>
      <c r="K429" s="23">
        <v>20.196999999999999</v>
      </c>
      <c r="L429" s="23">
        <v>10.0191</v>
      </c>
      <c r="M429" s="23">
        <v>31.2668</v>
      </c>
      <c r="N429" s="4">
        <v>24.035672620997502</v>
      </c>
      <c r="O429" s="4">
        <v>227.64113563612653</v>
      </c>
      <c r="P429" s="85">
        <v>2</v>
      </c>
      <c r="Q429" s="71">
        <v>21.221060804272579</v>
      </c>
      <c r="R429" s="71">
        <v>1.8867630690373176</v>
      </c>
      <c r="S429" s="71">
        <v>-9.9871060032451111E-4</v>
      </c>
      <c r="T429" s="71">
        <v>2.116933803326122</v>
      </c>
      <c r="U429" s="71">
        <v>31.514833612763656</v>
      </c>
      <c r="V429" s="48"/>
      <c r="W429" s="48">
        <v>0.5</v>
      </c>
      <c r="X429" s="48"/>
      <c r="Y429" s="48">
        <f t="shared" si="19"/>
        <v>0.5</v>
      </c>
      <c r="Z429" s="48">
        <v>0.32</v>
      </c>
      <c r="AA429" s="48"/>
      <c r="AB429" s="48">
        <f t="shared" si="20"/>
        <v>0.32</v>
      </c>
      <c r="AC429" s="26">
        <v>2125.3000000000002</v>
      </c>
      <c r="AD429" s="26">
        <v>2056.6999999999998</v>
      </c>
      <c r="AE429" s="23">
        <v>2</v>
      </c>
      <c r="AF429" s="23">
        <v>2</v>
      </c>
      <c r="AG429" s="23"/>
      <c r="AH429" s="23"/>
      <c r="AI429" s="42" t="s">
        <v>475</v>
      </c>
      <c r="AJ429" s="1">
        <v>1</v>
      </c>
      <c r="AS429" s="9">
        <v>20.7767410290217</v>
      </c>
      <c r="AT429" s="9">
        <v>1.8472586281180621</v>
      </c>
      <c r="AU429" s="9">
        <v>-9.7779991760371557E-4</v>
      </c>
      <c r="AV429" s="9">
        <v>2.0726101212825991</v>
      </c>
      <c r="AW429" s="9">
        <v>30.854986118944087</v>
      </c>
      <c r="AX429" s="21">
        <v>31.2668</v>
      </c>
      <c r="AY429" s="21">
        <v>2.0726101212825991</v>
      </c>
      <c r="AZ429" s="21">
        <v>30.854986118944087</v>
      </c>
      <c r="BA429" s="21">
        <v>10.0191</v>
      </c>
      <c r="BB429" s="21">
        <v>20.37</v>
      </c>
      <c r="BC429" s="9">
        <v>2125.3000000000002</v>
      </c>
      <c r="BD429" s="9">
        <v>2056.6999999999998</v>
      </c>
      <c r="BE429" s="29">
        <v>7.7788768813880864</v>
      </c>
      <c r="BF429" s="7">
        <v>741.27983121310876</v>
      </c>
      <c r="BG429" s="7">
        <v>33.084289697351934</v>
      </c>
      <c r="BH429" s="7">
        <v>1957.6352353570092</v>
      </c>
      <c r="BI429" s="7">
        <v>65.980474945638761</v>
      </c>
      <c r="BJ429" s="2">
        <v>1.6001642625475176</v>
      </c>
      <c r="BK429" s="2">
        <v>1.010034691956136</v>
      </c>
      <c r="BL429" s="7">
        <v>17.390628593858629</v>
      </c>
      <c r="BM429" s="2">
        <v>1024.1283402961117</v>
      </c>
    </row>
    <row r="430" spans="1:65" ht="47.25" x14ac:dyDescent="0.25">
      <c r="A430" s="1">
        <v>4944</v>
      </c>
      <c r="B430" s="55" t="s">
        <v>62</v>
      </c>
      <c r="C430" s="56">
        <v>42325</v>
      </c>
      <c r="D430" s="23" t="s">
        <v>268</v>
      </c>
      <c r="E430" s="23">
        <v>-123.01714</v>
      </c>
      <c r="F430" s="23">
        <v>48.272060000000003</v>
      </c>
      <c r="G430" s="54">
        <v>22</v>
      </c>
      <c r="H430" s="54">
        <v>11</v>
      </c>
      <c r="I430" s="54" t="str">
        <f t="shared" si="18"/>
        <v>22_11</v>
      </c>
      <c r="J430" s="23">
        <v>10.494999999999999</v>
      </c>
      <c r="K430" s="23">
        <v>10.406000000000001</v>
      </c>
      <c r="L430" s="23">
        <v>10.0587</v>
      </c>
      <c r="M430" s="23">
        <v>31.205200000000001</v>
      </c>
      <c r="N430" s="4">
        <v>23.981166609487559</v>
      </c>
      <c r="O430" s="4">
        <v>232.22309836103528</v>
      </c>
      <c r="P430" s="85">
        <v>2</v>
      </c>
      <c r="Q430" s="71">
        <v>20.619499218496486</v>
      </c>
      <c r="R430" s="71">
        <v>1.8370486971335855</v>
      </c>
      <c r="S430" s="71">
        <v>5.8939697133585491E-4</v>
      </c>
      <c r="T430" s="71">
        <v>2.0692480484586264</v>
      </c>
      <c r="U430" s="71">
        <v>30.72112488869659</v>
      </c>
      <c r="V430" s="48"/>
      <c r="W430" s="48">
        <v>0.64</v>
      </c>
      <c r="X430" s="48"/>
      <c r="Y430" s="48">
        <f t="shared" si="19"/>
        <v>0.64</v>
      </c>
      <c r="Z430" s="48">
        <v>0.4</v>
      </c>
      <c r="AA430" s="48"/>
      <c r="AB430" s="48">
        <f t="shared" si="20"/>
        <v>0.4</v>
      </c>
      <c r="AC430" s="26">
        <v>2121.9</v>
      </c>
      <c r="AD430" s="26">
        <v>2048</v>
      </c>
      <c r="AE430" s="23">
        <v>2</v>
      </c>
      <c r="AF430" s="23">
        <v>2</v>
      </c>
      <c r="AG430" s="23"/>
      <c r="AH430" s="23"/>
      <c r="AI430" s="42" t="s">
        <v>475</v>
      </c>
      <c r="AJ430" s="1">
        <v>1</v>
      </c>
      <c r="AS430" s="9">
        <v>20.188698080138426</v>
      </c>
      <c r="AT430" s="9">
        <v>1.798667422129854</v>
      </c>
      <c r="AU430" s="9">
        <v>5.7708275926379303E-4</v>
      </c>
      <c r="AV430" s="9">
        <v>2.0260154555922818</v>
      </c>
      <c r="AW430" s="9">
        <v>30.07927149383729</v>
      </c>
      <c r="AX430" s="21">
        <v>31.205200000000001</v>
      </c>
      <c r="AY430" s="21">
        <v>2.0260154555922818</v>
      </c>
      <c r="AZ430" s="21">
        <v>30.07927149383729</v>
      </c>
      <c r="BA430" s="21">
        <v>10.0587</v>
      </c>
      <c r="BB430" s="21">
        <v>10.494999999999999</v>
      </c>
      <c r="BC430" s="9">
        <v>2121.9</v>
      </c>
      <c r="BD430" s="9">
        <v>2048</v>
      </c>
      <c r="BE430" s="29">
        <v>7.7977255589202032</v>
      </c>
      <c r="BF430" s="7">
        <v>707.39609482904348</v>
      </c>
      <c r="BG430" s="7">
        <v>31.541880175103444</v>
      </c>
      <c r="BH430" s="7">
        <v>1947.9371513222129</v>
      </c>
      <c r="BI430" s="7">
        <v>68.520968502683615</v>
      </c>
      <c r="BJ430" s="2">
        <v>1.6653970610099471</v>
      </c>
      <c r="BK430" s="2">
        <v>1.0509817115354654</v>
      </c>
      <c r="BL430" s="7">
        <v>17.151602944670291</v>
      </c>
      <c r="BM430" s="2">
        <v>1024.0289119077572</v>
      </c>
    </row>
    <row r="431" spans="1:65" ht="47.25" x14ac:dyDescent="0.25">
      <c r="A431" s="1">
        <v>4945</v>
      </c>
      <c r="B431" s="55" t="s">
        <v>62</v>
      </c>
      <c r="C431" s="56">
        <v>42325</v>
      </c>
      <c r="D431" s="23" t="s">
        <v>269</v>
      </c>
      <c r="E431" s="23">
        <v>-123.01714</v>
      </c>
      <c r="F431" s="23">
        <v>48.272080000000003</v>
      </c>
      <c r="G431" s="54">
        <v>22</v>
      </c>
      <c r="H431" s="54">
        <v>14</v>
      </c>
      <c r="I431" s="54" t="str">
        <f t="shared" si="18"/>
        <v>22_14</v>
      </c>
      <c r="J431" s="23">
        <v>5.5609999999999999</v>
      </c>
      <c r="K431" s="23">
        <v>5.5140000000000002</v>
      </c>
      <c r="L431" s="23">
        <v>10.0807</v>
      </c>
      <c r="M431" s="23">
        <v>31.166</v>
      </c>
      <c r="N431" s="4">
        <v>23.947002614764415</v>
      </c>
      <c r="O431" s="4">
        <v>237.10044867112489</v>
      </c>
      <c r="P431" s="85">
        <v>2</v>
      </c>
      <c r="Q431" s="71">
        <v>19.940712443212547</v>
      </c>
      <c r="R431" s="71">
        <v>1.7801169776906436</v>
      </c>
      <c r="S431" s="71">
        <v>6.0205029745808609E-3</v>
      </c>
      <c r="T431" s="71">
        <v>2.0179451651974039</v>
      </c>
      <c r="U431" s="71">
        <v>29.585608486641426</v>
      </c>
      <c r="V431" s="48"/>
      <c r="W431" s="59">
        <v>0.98</v>
      </c>
      <c r="X431" s="59"/>
      <c r="Y431" s="48">
        <f t="shared" si="19"/>
        <v>0.98</v>
      </c>
      <c r="Z431" s="59">
        <v>0.46</v>
      </c>
      <c r="AA431" s="48"/>
      <c r="AB431" s="48">
        <f t="shared" si="20"/>
        <v>0.46</v>
      </c>
      <c r="AC431" s="26">
        <v>2121.6999999999998</v>
      </c>
      <c r="AD431" s="26">
        <v>2041.8</v>
      </c>
      <c r="AE431" s="23">
        <v>2</v>
      </c>
      <c r="AF431" s="23">
        <v>2</v>
      </c>
      <c r="AG431" s="23"/>
      <c r="AH431" s="23"/>
      <c r="AI431" s="42" t="s">
        <v>475</v>
      </c>
      <c r="AJ431" s="1">
        <v>1</v>
      </c>
      <c r="AS431" s="9">
        <v>19.524661389682649</v>
      </c>
      <c r="AT431" s="9">
        <v>1.7429759003051792</v>
      </c>
      <c r="AU431" s="9">
        <v>5.8948887763676551E-3</v>
      </c>
      <c r="AV431" s="9">
        <v>1.9758419447464357</v>
      </c>
      <c r="AW431" s="9">
        <v>28.968322438550402</v>
      </c>
      <c r="AX431" s="21">
        <v>31.166</v>
      </c>
      <c r="AY431" s="21">
        <v>1.9758419447464357</v>
      </c>
      <c r="AZ431" s="21">
        <v>28.968322438550402</v>
      </c>
      <c r="BA431" s="21">
        <v>10.0807</v>
      </c>
      <c r="BB431" s="21">
        <v>5.5609999999999999</v>
      </c>
      <c r="BC431" s="9">
        <v>2121.6999999999998</v>
      </c>
      <c r="BD431" s="9">
        <v>2041.8</v>
      </c>
      <c r="BE431" s="29">
        <v>7.8183147499221493</v>
      </c>
      <c r="BF431" s="7">
        <v>672.56106105587094</v>
      </c>
      <c r="BG431" s="7">
        <v>29.973593704352506</v>
      </c>
      <c r="BH431" s="7">
        <v>1940.2928852409032</v>
      </c>
      <c r="BI431" s="7">
        <v>71.533521054744284</v>
      </c>
      <c r="BJ431" s="2">
        <v>1.740589801764868</v>
      </c>
      <c r="BK431" s="2">
        <v>1.0982927378932266</v>
      </c>
      <c r="BL431" s="7">
        <v>16.877963336215931</v>
      </c>
      <c r="BM431" s="2">
        <v>1023.9723018809277</v>
      </c>
    </row>
    <row r="432" spans="1:65" ht="47.25" x14ac:dyDescent="0.25">
      <c r="A432" s="1">
        <v>4946</v>
      </c>
      <c r="B432" s="55" t="s">
        <v>62</v>
      </c>
      <c r="C432" s="56">
        <v>42325</v>
      </c>
      <c r="D432" s="23" t="s">
        <v>270</v>
      </c>
      <c r="E432" s="23">
        <v>-123.01714</v>
      </c>
      <c r="F432" s="23">
        <v>48.272080000000003</v>
      </c>
      <c r="G432" s="54">
        <v>22</v>
      </c>
      <c r="H432" s="54">
        <v>15</v>
      </c>
      <c r="I432" s="54" t="str">
        <f t="shared" si="18"/>
        <v>22_15</v>
      </c>
      <c r="J432" s="23">
        <v>2.2010000000000001</v>
      </c>
      <c r="K432" s="23">
        <v>2.1829999999999998</v>
      </c>
      <c r="L432" s="23">
        <v>10.0814</v>
      </c>
      <c r="M432" s="23">
        <v>31.164300000000001</v>
      </c>
      <c r="N432" s="4">
        <v>23.945562599739787</v>
      </c>
      <c r="O432" s="4">
        <v>237.5991660988079</v>
      </c>
      <c r="P432" s="85">
        <v>2</v>
      </c>
      <c r="Q432" s="71">
        <v>19.888849255164953</v>
      </c>
      <c r="R432" s="71">
        <v>1.7795860525689562</v>
      </c>
      <c r="S432" s="71">
        <v>-2.1013530557057705E-3</v>
      </c>
      <c r="T432" s="71">
        <v>2.0413796535424553</v>
      </c>
      <c r="U432" s="71">
        <v>29.611424992644672</v>
      </c>
      <c r="V432" s="48"/>
      <c r="W432" s="48">
        <v>0.98</v>
      </c>
      <c r="X432" s="48"/>
      <c r="Y432" s="48">
        <f t="shared" si="19"/>
        <v>0.98</v>
      </c>
      <c r="Z432" s="48">
        <v>0.43</v>
      </c>
      <c r="AA432" s="48"/>
      <c r="AB432" s="48">
        <f t="shared" si="20"/>
        <v>0.43</v>
      </c>
      <c r="AC432" s="9">
        <v>2110.5</v>
      </c>
      <c r="AD432" s="9">
        <v>2043.95</v>
      </c>
      <c r="AE432" s="1">
        <v>6</v>
      </c>
      <c r="AF432" s="1">
        <v>6</v>
      </c>
      <c r="AI432" s="42" t="s">
        <v>475</v>
      </c>
      <c r="AJ432" s="1">
        <v>1</v>
      </c>
      <c r="AS432" s="9">
        <v>19.47390487641464</v>
      </c>
      <c r="AT432" s="9">
        <v>1.7424582519837017</v>
      </c>
      <c r="AU432" s="9">
        <v>-2.0575121764749892E-3</v>
      </c>
      <c r="AV432" s="9">
        <v>1.9987900094023987</v>
      </c>
      <c r="AW432" s="9">
        <v>28.993636894909777</v>
      </c>
      <c r="AX432" s="21">
        <v>31.164300000000001</v>
      </c>
      <c r="AY432" s="21">
        <v>1.9987900094023987</v>
      </c>
      <c r="AZ432" s="21">
        <v>28.993636894909777</v>
      </c>
      <c r="BA432" s="21">
        <v>10.0814</v>
      </c>
      <c r="BB432" s="21">
        <v>2.2010000000000001</v>
      </c>
      <c r="BC432" s="9">
        <v>2110.5</v>
      </c>
      <c r="BD432" s="9">
        <v>2043.95</v>
      </c>
      <c r="BE432" s="29">
        <v>7.7739347423867713</v>
      </c>
      <c r="BF432" s="7">
        <v>747.34112286339177</v>
      </c>
      <c r="BG432" s="7">
        <v>33.305823673814629</v>
      </c>
      <c r="BH432" s="7">
        <v>1945.8891156430338</v>
      </c>
      <c r="BI432" s="7">
        <v>64.755060683151584</v>
      </c>
      <c r="BJ432" s="2">
        <v>1.576644284210273</v>
      </c>
      <c r="BK432" s="2">
        <v>0.99480175870091081</v>
      </c>
      <c r="BL432" s="7">
        <v>17.449358556958664</v>
      </c>
      <c r="BM432" s="2">
        <v>1023.9555761984554</v>
      </c>
    </row>
    <row r="433" spans="1:65" x14ac:dyDescent="0.25">
      <c r="A433" s="1">
        <v>4941</v>
      </c>
      <c r="B433" s="55" t="s">
        <v>62</v>
      </c>
      <c r="C433" s="56">
        <v>42326</v>
      </c>
      <c r="D433" s="23" t="s">
        <v>266</v>
      </c>
      <c r="E433" s="23">
        <v>-123.01718</v>
      </c>
      <c r="F433" s="23">
        <v>48.272039999999997</v>
      </c>
      <c r="G433" s="54">
        <v>22</v>
      </c>
      <c r="H433" s="54">
        <v>5</v>
      </c>
      <c r="I433" s="54" t="str">
        <f t="shared" si="18"/>
        <v>22_5</v>
      </c>
      <c r="J433" s="23">
        <v>51.631999999999998</v>
      </c>
      <c r="K433" s="23">
        <v>51.19</v>
      </c>
      <c r="L433" s="23">
        <v>9.6049000000000007</v>
      </c>
      <c r="M433" s="23">
        <v>31.871300000000002</v>
      </c>
      <c r="N433" s="4">
        <v>24.574421253507808</v>
      </c>
      <c r="O433" s="4">
        <v>177.26860515173138</v>
      </c>
      <c r="P433" s="85">
        <v>2</v>
      </c>
      <c r="Q433" s="71"/>
      <c r="R433" s="71"/>
      <c r="S433" s="71"/>
      <c r="T433" s="71"/>
      <c r="U433" s="71"/>
      <c r="V433" s="48"/>
      <c r="W433" s="48"/>
      <c r="X433" s="48"/>
      <c r="Y433" s="48" t="str">
        <f t="shared" si="19"/>
        <v/>
      </c>
      <c r="Z433" s="48"/>
      <c r="AA433" s="48"/>
      <c r="AB433" s="48" t="str">
        <f t="shared" si="20"/>
        <v/>
      </c>
      <c r="AI433" s="40"/>
      <c r="AS433" s="9" t="s">
        <v>574</v>
      </c>
      <c r="AT433" s="9" t="s">
        <v>574</v>
      </c>
      <c r="AU433" s="9" t="s">
        <v>574</v>
      </c>
      <c r="AV433" s="9" t="s">
        <v>574</v>
      </c>
      <c r="AW433" s="9" t="s">
        <v>574</v>
      </c>
      <c r="AX433" s="21">
        <v>31.871300000000002</v>
      </c>
      <c r="AY433" s="21">
        <v>-999</v>
      </c>
      <c r="AZ433" s="21">
        <v>-999</v>
      </c>
      <c r="BA433" s="21">
        <v>9.6049000000000007</v>
      </c>
      <c r="BB433" s="21">
        <v>51.631999999999998</v>
      </c>
      <c r="BC433" s="9">
        <v>-999</v>
      </c>
      <c r="BD433" s="9">
        <v>-999</v>
      </c>
      <c r="BE433" s="29">
        <v>-999</v>
      </c>
      <c r="BF433" s="7">
        <v>-999</v>
      </c>
      <c r="BG433" s="7">
        <v>-999</v>
      </c>
      <c r="BH433" s="7">
        <v>-999</v>
      </c>
      <c r="BI433" s="7">
        <v>-999</v>
      </c>
      <c r="BJ433" s="2">
        <v>-999</v>
      </c>
      <c r="BK433" s="2">
        <v>-999</v>
      </c>
      <c r="BL433" s="7">
        <v>-999</v>
      </c>
      <c r="BM433" s="2">
        <v>-999</v>
      </c>
    </row>
    <row r="434" spans="1:65" ht="47.25" x14ac:dyDescent="0.25">
      <c r="A434" s="1">
        <v>5018</v>
      </c>
      <c r="B434" s="55" t="s">
        <v>63</v>
      </c>
      <c r="C434" s="56">
        <v>42446</v>
      </c>
      <c r="D434" s="23" t="s">
        <v>271</v>
      </c>
      <c r="E434" s="23">
        <v>-122.44365999999999</v>
      </c>
      <c r="F434" s="23">
        <v>47.704659999999997</v>
      </c>
      <c r="G434" s="54">
        <v>28</v>
      </c>
      <c r="H434" s="57">
        <v>1</v>
      </c>
      <c r="I434" s="54" t="str">
        <f t="shared" si="18"/>
        <v>28_1</v>
      </c>
      <c r="J434" s="23">
        <v>196.20099999999999</v>
      </c>
      <c r="K434" s="23">
        <v>194.46799999999999</v>
      </c>
      <c r="L434" s="23">
        <v>9.2009000000000007</v>
      </c>
      <c r="M434" s="23">
        <v>29.1524</v>
      </c>
      <c r="N434" s="4">
        <v>22.513707389081105</v>
      </c>
      <c r="O434" s="4">
        <v>234.66000720074297</v>
      </c>
      <c r="P434" s="85">
        <v>2</v>
      </c>
      <c r="Q434" s="71">
        <v>27.874802668940951</v>
      </c>
      <c r="R434" s="71">
        <v>0.15713017431469631</v>
      </c>
      <c r="S434" s="71">
        <v>0.1470539509721048</v>
      </c>
      <c r="T434" s="71">
        <v>2.2989023200096605</v>
      </c>
      <c r="U434" s="71">
        <v>62.062106543267717</v>
      </c>
      <c r="V434" s="48"/>
      <c r="W434" s="48"/>
      <c r="X434" s="48"/>
      <c r="Y434" s="48" t="str">
        <f t="shared" si="19"/>
        <v/>
      </c>
      <c r="Z434" s="48"/>
      <c r="AA434" s="48"/>
      <c r="AB434" s="48" t="str">
        <f t="shared" si="20"/>
        <v/>
      </c>
      <c r="AC434" s="23">
        <v>2018.9</v>
      </c>
      <c r="AD434" s="23">
        <v>1969.7</v>
      </c>
      <c r="AE434" s="23">
        <v>2</v>
      </c>
      <c r="AF434" s="28">
        <v>2</v>
      </c>
      <c r="AG434" s="28"/>
      <c r="AH434" s="28"/>
      <c r="AI434" s="42" t="s">
        <v>472</v>
      </c>
      <c r="AJ434" s="1">
        <v>1</v>
      </c>
      <c r="AS434" s="9">
        <v>27.334056765944961</v>
      </c>
      <c r="AT434" s="9">
        <v>0.15408199137303225</v>
      </c>
      <c r="AU434" s="9">
        <v>0.14420123762909193</v>
      </c>
      <c r="AV434" s="9">
        <v>2.2543056989789285</v>
      </c>
      <c r="AW434" s="9">
        <v>60.858157936235379</v>
      </c>
      <c r="AX434" s="21">
        <v>29.1524</v>
      </c>
      <c r="AY434" s="21">
        <v>2.2543056989789285</v>
      </c>
      <c r="AZ434" s="21">
        <v>60.858157936235379</v>
      </c>
      <c r="BA434" s="21">
        <v>9.2009000000000007</v>
      </c>
      <c r="BB434" s="21">
        <v>196.20099999999999</v>
      </c>
      <c r="BC434" s="9">
        <v>2018.9</v>
      </c>
      <c r="BD434" s="9">
        <v>1969.7</v>
      </c>
      <c r="BE434" s="29">
        <v>7.7414481796993329</v>
      </c>
      <c r="BF434" s="7">
        <v>765.03658372108725</v>
      </c>
      <c r="BG434" s="7">
        <v>35.519065664744545</v>
      </c>
      <c r="BH434" s="7">
        <v>1880.1819236174629</v>
      </c>
      <c r="BI434" s="7">
        <v>53.999010717792487</v>
      </c>
      <c r="BJ434" s="2">
        <v>1.2812613391238048</v>
      </c>
      <c r="BK434" s="2">
        <v>0.80413843946121633</v>
      </c>
      <c r="BL434" s="7">
        <v>18.316761631845146</v>
      </c>
      <c r="BM434" s="2">
        <v>1023.4107549299856</v>
      </c>
    </row>
    <row r="435" spans="1:65" x14ac:dyDescent="0.25">
      <c r="A435" s="1">
        <v>5019</v>
      </c>
      <c r="B435" s="55" t="s">
        <v>63</v>
      </c>
      <c r="C435" s="56">
        <v>42446</v>
      </c>
      <c r="D435" s="23" t="s">
        <v>272</v>
      </c>
      <c r="E435" s="23">
        <v>-122.44365999999999</v>
      </c>
      <c r="F435" s="23">
        <v>47.704500000000003</v>
      </c>
      <c r="G435" s="54">
        <v>28</v>
      </c>
      <c r="H435" s="54">
        <v>3</v>
      </c>
      <c r="I435" s="54" t="str">
        <f t="shared" si="18"/>
        <v>28_3</v>
      </c>
      <c r="J435" s="23">
        <v>151.53200000000001</v>
      </c>
      <c r="K435" s="23">
        <v>150.209</v>
      </c>
      <c r="L435" s="23">
        <v>9.2089999999999996</v>
      </c>
      <c r="M435" s="23">
        <v>29.071300000000001</v>
      </c>
      <c r="N435" s="4">
        <v>22.449155376214094</v>
      </c>
      <c r="O435" s="4">
        <v>240.57410288216093</v>
      </c>
      <c r="P435" s="85">
        <v>2</v>
      </c>
      <c r="Q435" s="71">
        <v>27.56807494135974</v>
      </c>
      <c r="R435" s="71">
        <v>0.10840911179809203</v>
      </c>
      <c r="S435" s="71">
        <v>0.3935394518174134</v>
      </c>
      <c r="T435" s="71">
        <v>2.2365372482550416</v>
      </c>
      <c r="U435" s="71">
        <v>60.801245433256859</v>
      </c>
      <c r="V435" s="48"/>
      <c r="W435" s="48"/>
      <c r="X435" s="48"/>
      <c r="Y435" s="48" t="str">
        <f t="shared" si="19"/>
        <v/>
      </c>
      <c r="Z435" s="48"/>
      <c r="AA435" s="48"/>
      <c r="AB435" s="48" t="str">
        <f t="shared" si="20"/>
        <v/>
      </c>
      <c r="AI435" s="40"/>
      <c r="AS435" s="9">
        <v>27.034907942587104</v>
      </c>
      <c r="AT435" s="9">
        <v>0.10631247788731142</v>
      </c>
      <c r="AU435" s="9">
        <v>0.38592839268940271</v>
      </c>
      <c r="AV435" s="9">
        <v>2.1932825830369653</v>
      </c>
      <c r="AW435" s="9">
        <v>59.625348399523354</v>
      </c>
      <c r="AX435" s="21">
        <v>29.071300000000001</v>
      </c>
      <c r="AY435" s="21">
        <v>2.1932825830369653</v>
      </c>
      <c r="AZ435" s="21">
        <v>59.625348399523354</v>
      </c>
      <c r="BA435" s="21">
        <v>9.2089999999999996</v>
      </c>
      <c r="BB435" s="21">
        <v>151.53200000000001</v>
      </c>
      <c r="BC435" s="9">
        <v>-999</v>
      </c>
      <c r="BD435" s="9">
        <v>-999</v>
      </c>
      <c r="BE435" s="29">
        <v>-999</v>
      </c>
      <c r="BF435" s="7">
        <v>-999</v>
      </c>
      <c r="BG435" s="7">
        <v>-999</v>
      </c>
      <c r="BH435" s="7">
        <v>-999</v>
      </c>
      <c r="BI435" s="7">
        <v>-999</v>
      </c>
      <c r="BJ435" s="2">
        <v>-999</v>
      </c>
      <c r="BK435" s="2">
        <v>-999</v>
      </c>
      <c r="BL435" s="7">
        <v>-999</v>
      </c>
      <c r="BM435" s="2">
        <v>-999</v>
      </c>
    </row>
    <row r="436" spans="1:65" x14ac:dyDescent="0.25">
      <c r="A436" s="1">
        <v>5020</v>
      </c>
      <c r="B436" s="55" t="s">
        <v>63</v>
      </c>
      <c r="C436" s="56">
        <v>42446</v>
      </c>
      <c r="D436" s="23" t="s">
        <v>273</v>
      </c>
      <c r="E436" s="23">
        <v>-122.44365999999999</v>
      </c>
      <c r="F436" s="23">
        <v>47.704000000000001</v>
      </c>
      <c r="G436" s="54">
        <v>28</v>
      </c>
      <c r="H436" s="54">
        <v>5</v>
      </c>
      <c r="I436" s="54" t="str">
        <f t="shared" si="18"/>
        <v>28_5</v>
      </c>
      <c r="J436" s="23">
        <v>110.438</v>
      </c>
      <c r="K436" s="23">
        <v>109.485</v>
      </c>
      <c r="L436" s="23">
        <v>9.2188999999999997</v>
      </c>
      <c r="M436" s="23">
        <v>28.993200000000002</v>
      </c>
      <c r="N436" s="4">
        <v>22.386681042524856</v>
      </c>
      <c r="O436" s="4">
        <v>243.82248757294761</v>
      </c>
      <c r="P436" s="85">
        <v>2</v>
      </c>
      <c r="Q436" s="71">
        <v>10.577730124876224</v>
      </c>
      <c r="R436" s="71">
        <v>0.23498459641347663</v>
      </c>
      <c r="S436" s="71">
        <v>0.89847932104818251</v>
      </c>
      <c r="T436" s="71">
        <v>1.1645518328704261</v>
      </c>
      <c r="U436" s="71">
        <v>24.733183336553555</v>
      </c>
      <c r="V436" s="48"/>
      <c r="W436" s="48"/>
      <c r="X436" s="48"/>
      <c r="Y436" s="48" t="str">
        <f t="shared" si="19"/>
        <v/>
      </c>
      <c r="Z436" s="48"/>
      <c r="AA436" s="48"/>
      <c r="AB436" s="48" t="str">
        <f t="shared" si="20"/>
        <v/>
      </c>
      <c r="AC436" s="23">
        <v>2012.4</v>
      </c>
      <c r="AD436" s="23">
        <v>1961.2</v>
      </c>
      <c r="AE436" s="23">
        <v>2</v>
      </c>
      <c r="AF436" s="28">
        <v>2</v>
      </c>
      <c r="AG436" s="28"/>
      <c r="AH436" s="28"/>
      <c r="AI436" s="40"/>
      <c r="AJ436" s="1">
        <v>1</v>
      </c>
      <c r="AS436" s="9">
        <v>10.373758501120529</v>
      </c>
      <c r="AT436" s="9">
        <v>0.23045336058856999</v>
      </c>
      <c r="AU436" s="9">
        <v>0.88115383780541012</v>
      </c>
      <c r="AV436" s="9">
        <v>1.1420956418451298</v>
      </c>
      <c r="AW436" s="9">
        <v>24.256250430698845</v>
      </c>
      <c r="AX436" s="21">
        <v>28.993200000000002</v>
      </c>
      <c r="AY436" s="21">
        <v>1.1420956418451298</v>
      </c>
      <c r="AZ436" s="21">
        <v>24.256250430698845</v>
      </c>
      <c r="BA436" s="21">
        <v>9.2188999999999997</v>
      </c>
      <c r="BB436" s="21">
        <v>110.438</v>
      </c>
      <c r="BC436" s="9">
        <v>2012.4</v>
      </c>
      <c r="BD436" s="9">
        <v>1961.2</v>
      </c>
      <c r="BE436" s="29">
        <v>7.7600792470855007</v>
      </c>
      <c r="BF436" s="7">
        <v>736.7622999142186</v>
      </c>
      <c r="BG436" s="7">
        <v>34.217130127543363</v>
      </c>
      <c r="BH436" s="7">
        <v>1871.400992268826</v>
      </c>
      <c r="BI436" s="7">
        <v>55.58187760363041</v>
      </c>
      <c r="BJ436" s="2">
        <v>1.3411927335619878</v>
      </c>
      <c r="BK436" s="2">
        <v>0.84046168845077007</v>
      </c>
      <c r="BL436" s="7">
        <v>18.250637134849896</v>
      </c>
      <c r="BM436" s="2">
        <v>1022.8921518881589</v>
      </c>
    </row>
    <row r="437" spans="1:65" x14ac:dyDescent="0.25">
      <c r="A437" s="1">
        <v>5021</v>
      </c>
      <c r="B437" s="55" t="s">
        <v>63</v>
      </c>
      <c r="C437" s="56">
        <v>42446</v>
      </c>
      <c r="D437" s="23" t="s">
        <v>274</v>
      </c>
      <c r="E437" s="23">
        <v>-122.44365999999999</v>
      </c>
      <c r="F437" s="23">
        <v>47.703499999999998</v>
      </c>
      <c r="G437" s="54">
        <v>28</v>
      </c>
      <c r="H437" s="54">
        <v>6</v>
      </c>
      <c r="I437" s="54" t="str">
        <f t="shared" si="18"/>
        <v>28_6</v>
      </c>
      <c r="J437" s="23">
        <v>80.787999999999997</v>
      </c>
      <c r="K437" s="23">
        <v>80.096999999999994</v>
      </c>
      <c r="L437" s="23">
        <v>9.2100000000000009</v>
      </c>
      <c r="M437" s="23">
        <v>28.842199999999998</v>
      </c>
      <c r="N437" s="4">
        <v>22.270091015217758</v>
      </c>
      <c r="O437" s="4">
        <v>251.42551578049446</v>
      </c>
      <c r="P437" s="85">
        <v>2</v>
      </c>
      <c r="Q437" s="71">
        <v>25.642651416193697</v>
      </c>
      <c r="R437" s="71">
        <v>0.21382867761139956</v>
      </c>
      <c r="S437" s="71">
        <v>0.52119002020287408</v>
      </c>
      <c r="T437" s="71">
        <v>2.0818731771525174</v>
      </c>
      <c r="U437" s="71">
        <v>59.539787872938057</v>
      </c>
      <c r="V437" s="48"/>
      <c r="W437" s="48"/>
      <c r="X437" s="48"/>
      <c r="Y437" s="48" t="str">
        <f t="shared" si="19"/>
        <v/>
      </c>
      <c r="Z437" s="48"/>
      <c r="AA437" s="48"/>
      <c r="AB437" s="48" t="str">
        <f t="shared" si="20"/>
        <v/>
      </c>
      <c r="AI437" s="40"/>
      <c r="AS437" s="9">
        <v>25.151002292425201</v>
      </c>
      <c r="AT437" s="9">
        <v>0.20972891896016155</v>
      </c>
      <c r="AU437" s="9">
        <v>0.51119719174724065</v>
      </c>
      <c r="AV437" s="9">
        <v>2.0419572142229669</v>
      </c>
      <c r="AW437" s="9">
        <v>58.398225557014435</v>
      </c>
      <c r="AX437" s="21">
        <v>28.842199999999998</v>
      </c>
      <c r="AY437" s="21">
        <v>2.0419572142229669</v>
      </c>
      <c r="AZ437" s="21">
        <v>58.398225557014435</v>
      </c>
      <c r="BA437" s="21">
        <v>9.2100000000000009</v>
      </c>
      <c r="BB437" s="21">
        <v>80.787999999999997</v>
      </c>
      <c r="BC437" s="9">
        <v>-999</v>
      </c>
      <c r="BD437" s="9">
        <v>-999</v>
      </c>
      <c r="BE437" s="29">
        <v>-999</v>
      </c>
      <c r="BF437" s="7">
        <v>-999</v>
      </c>
      <c r="BG437" s="7">
        <v>-999</v>
      </c>
      <c r="BH437" s="7">
        <v>-999</v>
      </c>
      <c r="BI437" s="7">
        <v>-999</v>
      </c>
      <c r="BJ437" s="2">
        <v>-999</v>
      </c>
      <c r="BK437" s="2">
        <v>-999</v>
      </c>
      <c r="BL437" s="7">
        <v>-999</v>
      </c>
      <c r="BM437" s="2">
        <v>-999</v>
      </c>
    </row>
    <row r="438" spans="1:65" x14ac:dyDescent="0.25">
      <c r="A438" s="1">
        <v>5022</v>
      </c>
      <c r="B438" s="55" t="s">
        <v>63</v>
      </c>
      <c r="C438" s="56">
        <v>42446</v>
      </c>
      <c r="D438" s="23" t="s">
        <v>275</v>
      </c>
      <c r="E438" s="23">
        <v>-122.4435</v>
      </c>
      <c r="F438" s="23">
        <v>47.702820000000003</v>
      </c>
      <c r="G438" s="54">
        <v>28</v>
      </c>
      <c r="H438" s="54">
        <v>7</v>
      </c>
      <c r="I438" s="54" t="str">
        <f t="shared" si="18"/>
        <v>28_7</v>
      </c>
      <c r="J438" s="23">
        <v>50.771000000000001</v>
      </c>
      <c r="K438" s="23">
        <v>50.34</v>
      </c>
      <c r="L438" s="23">
        <v>9.2028999999999996</v>
      </c>
      <c r="M438" s="23">
        <v>28.569600000000001</v>
      </c>
      <c r="N438" s="4">
        <v>22.058278634088879</v>
      </c>
      <c r="O438" s="4">
        <v>254.28853967024159</v>
      </c>
      <c r="P438" s="85">
        <v>2</v>
      </c>
      <c r="Q438" s="71">
        <v>27.032800998828641</v>
      </c>
      <c r="R438" s="71">
        <v>0.19875215429295978</v>
      </c>
      <c r="S438" s="71">
        <v>1.0628991185122569</v>
      </c>
      <c r="T438" s="71">
        <v>2.3004246393430745</v>
      </c>
      <c r="U438" s="71">
        <v>62.987399743509243</v>
      </c>
      <c r="V438" s="48"/>
      <c r="W438" s="48">
        <v>0.36</v>
      </c>
      <c r="X438" s="48">
        <v>0.35</v>
      </c>
      <c r="Y438" s="48">
        <f t="shared" si="19"/>
        <v>0.35499999999999998</v>
      </c>
      <c r="Z438" s="48">
        <v>0.34</v>
      </c>
      <c r="AA438" s="48">
        <v>0.39</v>
      </c>
      <c r="AB438" s="48">
        <f t="shared" si="20"/>
        <v>0.36499999999999999</v>
      </c>
      <c r="AC438" s="23">
        <v>2015.2</v>
      </c>
      <c r="AD438" s="23">
        <v>1958.6</v>
      </c>
      <c r="AE438" s="23">
        <v>2</v>
      </c>
      <c r="AF438" s="28">
        <v>2</v>
      </c>
      <c r="AG438" s="28"/>
      <c r="AH438" s="28"/>
      <c r="AI438" s="40"/>
      <c r="AJ438" s="1">
        <v>1</v>
      </c>
      <c r="AS438" s="9">
        <v>26.519868679578632</v>
      </c>
      <c r="AT438" s="9">
        <v>0.19498094303513117</v>
      </c>
      <c r="AU438" s="9">
        <v>1.0427312006553207</v>
      </c>
      <c r="AV438" s="9">
        <v>2.2567753650570235</v>
      </c>
      <c r="AW438" s="9">
        <v>61.792248969626598</v>
      </c>
      <c r="AX438" s="21">
        <v>28.569600000000001</v>
      </c>
      <c r="AY438" s="21">
        <v>2.2567753650570235</v>
      </c>
      <c r="AZ438" s="21">
        <v>61.792248969626598</v>
      </c>
      <c r="BA438" s="21">
        <v>9.2028999999999996</v>
      </c>
      <c r="BB438" s="21">
        <v>50.771000000000001</v>
      </c>
      <c r="BC438" s="9">
        <v>2015.2</v>
      </c>
      <c r="BD438" s="9">
        <v>1958.6</v>
      </c>
      <c r="BE438" s="29">
        <v>7.7820230926259688</v>
      </c>
      <c r="BF438" s="7">
        <v>705.23011806522652</v>
      </c>
      <c r="BG438" s="7">
        <v>32.850607509779834</v>
      </c>
      <c r="BH438" s="7">
        <v>1868.2992526121723</v>
      </c>
      <c r="BI438" s="7">
        <v>57.450139878047978</v>
      </c>
      <c r="BJ438" s="2">
        <v>1.4048406215123985</v>
      </c>
      <c r="BK438" s="2">
        <v>0.87839869254588643</v>
      </c>
      <c r="BL438" s="7">
        <v>18.078081799599424</v>
      </c>
      <c r="BM438" s="2">
        <v>1022.2909709116976</v>
      </c>
    </row>
    <row r="439" spans="1:65" x14ac:dyDescent="0.25">
      <c r="A439" s="1">
        <v>5023</v>
      </c>
      <c r="B439" s="55" t="s">
        <v>63</v>
      </c>
      <c r="C439" s="56">
        <v>42446</v>
      </c>
      <c r="D439" s="23" t="s">
        <v>276</v>
      </c>
      <c r="E439" s="23">
        <v>-122.44334000000001</v>
      </c>
      <c r="F439" s="23">
        <v>47.701999999999998</v>
      </c>
      <c r="G439" s="54">
        <v>28</v>
      </c>
      <c r="H439" s="54">
        <v>8</v>
      </c>
      <c r="I439" s="54" t="str">
        <f t="shared" si="18"/>
        <v>28_8</v>
      </c>
      <c r="J439" s="23">
        <v>30.715</v>
      </c>
      <c r="K439" s="23">
        <v>30.456</v>
      </c>
      <c r="L439" s="23">
        <v>9.2277000000000005</v>
      </c>
      <c r="M439" s="23">
        <v>28.509799999999998</v>
      </c>
      <c r="N439" s="4">
        <v>22.007902123652343</v>
      </c>
      <c r="O439" s="4">
        <v>252.5238718061558</v>
      </c>
      <c r="P439" s="85">
        <v>2</v>
      </c>
      <c r="Q439" s="71">
        <v>27.589720642011837</v>
      </c>
      <c r="R439" s="71">
        <v>0.15418616272189348</v>
      </c>
      <c r="S439" s="71">
        <v>1.2396817544378698</v>
      </c>
      <c r="T439" s="71">
        <v>2.2514179029585799</v>
      </c>
      <c r="U439" s="71">
        <v>66.83386050650887</v>
      </c>
      <c r="V439" s="48"/>
      <c r="W439" s="48">
        <v>0.4</v>
      </c>
      <c r="X439" s="48">
        <v>0.41</v>
      </c>
      <c r="Y439" s="48">
        <f t="shared" si="19"/>
        <v>0.40500000000000003</v>
      </c>
      <c r="Z439" s="48">
        <v>0.38</v>
      </c>
      <c r="AA439" s="48">
        <v>0.42</v>
      </c>
      <c r="AB439" s="48">
        <f t="shared" si="20"/>
        <v>0.4</v>
      </c>
      <c r="AI439" s="40"/>
      <c r="AS439" s="9">
        <v>27.067423627037009</v>
      </c>
      <c r="AT439" s="9">
        <v>0.15126728675410128</v>
      </c>
      <c r="AU439" s="9">
        <v>1.2162135182689353</v>
      </c>
      <c r="AV439" s="9">
        <v>2.2087966359499696</v>
      </c>
      <c r="AW439" s="9">
        <v>65.56863835023087</v>
      </c>
      <c r="AX439" s="21">
        <v>28.509799999999998</v>
      </c>
      <c r="AY439" s="21">
        <v>2.2087966359499696</v>
      </c>
      <c r="AZ439" s="21">
        <v>65.56863835023087</v>
      </c>
      <c r="BA439" s="21">
        <v>9.2277000000000005</v>
      </c>
      <c r="BB439" s="21">
        <v>30.715</v>
      </c>
      <c r="BC439" s="9">
        <v>-999</v>
      </c>
      <c r="BD439" s="9">
        <v>-999</v>
      </c>
      <c r="BE439" s="29">
        <v>-999</v>
      </c>
      <c r="BF439" s="7">
        <v>-999</v>
      </c>
      <c r="BG439" s="7">
        <v>-999</v>
      </c>
      <c r="BH439" s="7">
        <v>-999</v>
      </c>
      <c r="BI439" s="7">
        <v>-999</v>
      </c>
      <c r="BJ439" s="2">
        <v>-999</v>
      </c>
      <c r="BK439" s="2">
        <v>-999</v>
      </c>
      <c r="BL439" s="7">
        <v>-999</v>
      </c>
      <c r="BM439" s="2">
        <v>-999</v>
      </c>
    </row>
    <row r="440" spans="1:65" x14ac:dyDescent="0.25">
      <c r="A440" s="1">
        <v>5024</v>
      </c>
      <c r="B440" s="55" t="s">
        <v>63</v>
      </c>
      <c r="C440" s="56">
        <v>42446</v>
      </c>
      <c r="D440" s="23" t="s">
        <v>277</v>
      </c>
      <c r="E440" s="23">
        <v>-122.44336</v>
      </c>
      <c r="F440" s="23">
        <v>47.701390000000004</v>
      </c>
      <c r="G440" s="54">
        <v>28</v>
      </c>
      <c r="H440" s="54">
        <v>9</v>
      </c>
      <c r="I440" s="54" t="str">
        <f t="shared" si="18"/>
        <v>28_9</v>
      </c>
      <c r="J440" s="23">
        <v>20.64</v>
      </c>
      <c r="K440" s="23">
        <v>20.466999999999999</v>
      </c>
      <c r="L440" s="23">
        <v>9.2491000000000003</v>
      </c>
      <c r="M440" s="23">
        <v>28.391400000000001</v>
      </c>
      <c r="N440" s="4">
        <v>21.912282844645574</v>
      </c>
      <c r="O440" s="4">
        <v>257.29010343548833</v>
      </c>
      <c r="P440" s="85">
        <v>2</v>
      </c>
      <c r="Q440" s="71">
        <v>27.828858918270747</v>
      </c>
      <c r="R440" s="71">
        <v>0.23709317982127762</v>
      </c>
      <c r="S440" s="71">
        <v>0.34347965105663564</v>
      </c>
      <c r="T440" s="71">
        <v>2.3332808976693635</v>
      </c>
      <c r="U440" s="71">
        <v>68.673619056442462</v>
      </c>
      <c r="V440" s="48"/>
      <c r="W440" s="48">
        <v>0.5</v>
      </c>
      <c r="X440" s="48">
        <v>0.59</v>
      </c>
      <c r="Y440" s="48">
        <f t="shared" si="19"/>
        <v>0.54499999999999993</v>
      </c>
      <c r="Z440" s="48">
        <v>0.36</v>
      </c>
      <c r="AA440" s="48">
        <v>0.44</v>
      </c>
      <c r="AB440" s="48">
        <f t="shared" si="20"/>
        <v>0.4</v>
      </c>
      <c r="AC440" s="23">
        <v>1974.8</v>
      </c>
      <c r="AD440" s="23">
        <v>1936.7</v>
      </c>
      <c r="AE440" s="23">
        <v>2</v>
      </c>
      <c r="AF440" s="28">
        <v>2</v>
      </c>
      <c r="AG440" s="28"/>
      <c r="AH440" s="28"/>
      <c r="AI440" s="40"/>
      <c r="AJ440" s="1">
        <v>1</v>
      </c>
      <c r="AS440" s="9">
        <v>27.304436619512028</v>
      </c>
      <c r="AT440" s="9">
        <v>0.23262526574880171</v>
      </c>
      <c r="AU440" s="9">
        <v>0.33700693190156811</v>
      </c>
      <c r="AV440" s="9">
        <v>2.2893112711891987</v>
      </c>
      <c r="AW440" s="9">
        <v>67.379495669083042</v>
      </c>
      <c r="AX440" s="21">
        <v>28.391400000000001</v>
      </c>
      <c r="AY440" s="21">
        <v>2.2893112711891987</v>
      </c>
      <c r="AZ440" s="21">
        <v>67.379495669083042</v>
      </c>
      <c r="BA440" s="21">
        <v>9.2491000000000003</v>
      </c>
      <c r="BB440" s="21">
        <v>20.64</v>
      </c>
      <c r="BC440" s="9">
        <v>1974.8</v>
      </c>
      <c r="BD440" s="9">
        <v>1936.7</v>
      </c>
      <c r="BE440" s="29">
        <v>7.7144189328228663</v>
      </c>
      <c r="BF440" s="7">
        <v>819.67068658311211</v>
      </c>
      <c r="BG440" s="7">
        <v>38.16145056793512</v>
      </c>
      <c r="BH440" s="7">
        <v>1850.0889973525364</v>
      </c>
      <c r="BI440" s="7">
        <v>48.449552079528402</v>
      </c>
      <c r="BJ440" s="2">
        <v>1.1925592183070293</v>
      </c>
      <c r="BK440" s="2">
        <v>0.74497975747097589</v>
      </c>
      <c r="BL440" s="7">
        <v>18.70485714523743</v>
      </c>
      <c r="BM440" s="2">
        <v>1022.0069158091085</v>
      </c>
    </row>
    <row r="441" spans="1:65" x14ac:dyDescent="0.25">
      <c r="A441" s="1">
        <v>5025</v>
      </c>
      <c r="B441" s="55" t="s">
        <v>63</v>
      </c>
      <c r="C441" s="56">
        <v>42446</v>
      </c>
      <c r="D441" s="23" t="s">
        <v>278</v>
      </c>
      <c r="E441" s="23">
        <v>-122.4435</v>
      </c>
      <c r="F441" s="23">
        <v>47.701000000000001</v>
      </c>
      <c r="G441" s="54">
        <v>28</v>
      </c>
      <c r="H441" s="54">
        <v>10</v>
      </c>
      <c r="I441" s="54" t="str">
        <f t="shared" si="18"/>
        <v>28_10</v>
      </c>
      <c r="J441" s="23">
        <v>10.352</v>
      </c>
      <c r="K441" s="23">
        <v>10.265000000000001</v>
      </c>
      <c r="L441" s="23">
        <v>9.2363</v>
      </c>
      <c r="M441" s="23">
        <v>28.329000000000001</v>
      </c>
      <c r="N441" s="4">
        <v>21.865466605733786</v>
      </c>
      <c r="O441" s="4">
        <v>259.49934926817326</v>
      </c>
      <c r="P441" s="85">
        <v>2</v>
      </c>
      <c r="Q441" s="71">
        <v>27.608353681451515</v>
      </c>
      <c r="R441" s="71">
        <v>0.3454029022944089</v>
      </c>
      <c r="S441" s="71">
        <v>2.1781940314454773</v>
      </c>
      <c r="T441" s="71">
        <v>2.332769403695206</v>
      </c>
      <c r="U441" s="71">
        <v>69.059990309793506</v>
      </c>
      <c r="V441" s="48"/>
      <c r="W441" s="48">
        <v>0.81</v>
      </c>
      <c r="X441" s="48">
        <v>0.81</v>
      </c>
      <c r="Y441" s="48">
        <f t="shared" si="19"/>
        <v>0.81</v>
      </c>
      <c r="Z441" s="48">
        <v>0.5</v>
      </c>
      <c r="AA441" s="48">
        <v>0.43</v>
      </c>
      <c r="AB441" s="48">
        <f t="shared" si="20"/>
        <v>0.46499999999999997</v>
      </c>
      <c r="AI441" s="40"/>
      <c r="AS441" s="9">
        <v>27.089342606553593</v>
      </c>
      <c r="AT441" s="9">
        <v>0.33890965269100631</v>
      </c>
      <c r="AU441" s="9">
        <v>2.1372460329287719</v>
      </c>
      <c r="AV441" s="9">
        <v>2.288915533606811</v>
      </c>
      <c r="AW441" s="9">
        <v>67.761727464544364</v>
      </c>
      <c r="AX441" s="21">
        <v>28.329000000000001</v>
      </c>
      <c r="AY441" s="21">
        <v>2.288915533606811</v>
      </c>
      <c r="AZ441" s="21">
        <v>67.761727464544364</v>
      </c>
      <c r="BA441" s="21">
        <v>9.2363</v>
      </c>
      <c r="BB441" s="21">
        <v>10.352</v>
      </c>
      <c r="BC441" s="9">
        <v>-999</v>
      </c>
      <c r="BD441" s="9">
        <v>-999</v>
      </c>
      <c r="BE441" s="29">
        <v>-999</v>
      </c>
      <c r="BF441" s="7">
        <v>-999</v>
      </c>
      <c r="BG441" s="7">
        <v>-999</v>
      </c>
      <c r="BH441" s="7">
        <v>-999</v>
      </c>
      <c r="BI441" s="7">
        <v>-999</v>
      </c>
      <c r="BJ441" s="2">
        <v>-999</v>
      </c>
      <c r="BK441" s="2">
        <v>-999</v>
      </c>
      <c r="BL441" s="7">
        <v>-999</v>
      </c>
      <c r="BM441" s="2">
        <v>-999</v>
      </c>
    </row>
    <row r="442" spans="1:65" x14ac:dyDescent="0.25">
      <c r="A442" s="1">
        <v>5026</v>
      </c>
      <c r="B442" s="55" t="s">
        <v>63</v>
      </c>
      <c r="C442" s="56">
        <v>42446</v>
      </c>
      <c r="D442" s="23" t="s">
        <v>279</v>
      </c>
      <c r="E442" s="23">
        <v>-122.44378</v>
      </c>
      <c r="F442" s="23">
        <v>47.700339999999997</v>
      </c>
      <c r="G442" s="54">
        <v>28</v>
      </c>
      <c r="H442" s="54">
        <v>11</v>
      </c>
      <c r="I442" s="54" t="str">
        <f t="shared" si="18"/>
        <v>28_11</v>
      </c>
      <c r="J442" s="23">
        <v>5.5229999999999997</v>
      </c>
      <c r="K442" s="23">
        <v>5.4770000000000003</v>
      </c>
      <c r="L442" s="23">
        <v>9.2652000000000001</v>
      </c>
      <c r="M442" s="23">
        <v>27.3504</v>
      </c>
      <c r="N442" s="4">
        <v>21.097366098712882</v>
      </c>
      <c r="O442" s="4">
        <v>281.24925775933218</v>
      </c>
      <c r="P442" s="85">
        <v>2</v>
      </c>
      <c r="Q442" s="71">
        <v>26.300729118367347</v>
      </c>
      <c r="R442" s="71">
        <v>0.28781043673469386</v>
      </c>
      <c r="S442" s="71">
        <v>1.4855516571428571</v>
      </c>
      <c r="T442" s="71">
        <v>2.1974846693877552</v>
      </c>
      <c r="U442" s="71">
        <v>66.214618448979607</v>
      </c>
      <c r="V442" s="48"/>
      <c r="W442" s="48">
        <v>1.83</v>
      </c>
      <c r="X442" s="48">
        <v>1.59</v>
      </c>
      <c r="Y442" s="48">
        <f t="shared" si="19"/>
        <v>1.71</v>
      </c>
      <c r="Z442" s="48">
        <v>0.81</v>
      </c>
      <c r="AA442" s="48">
        <v>0.91</v>
      </c>
      <c r="AB442" s="48">
        <f t="shared" si="20"/>
        <v>0.8600000000000001</v>
      </c>
      <c r="AI442" s="40"/>
      <c r="AS442" s="9">
        <v>25.825073082437036</v>
      </c>
      <c r="AT442" s="9">
        <v>0.28260530455678057</v>
      </c>
      <c r="AU442" s="9">
        <v>1.4586850402811669</v>
      </c>
      <c r="AV442" s="9">
        <v>2.1577425450476109</v>
      </c>
      <c r="AW442" s="9">
        <v>65.017108570438467</v>
      </c>
      <c r="AX442" s="21">
        <v>27.3504</v>
      </c>
      <c r="AY442" s="21">
        <v>2.1577425450476109</v>
      </c>
      <c r="AZ442" s="21">
        <v>65.017108570438467</v>
      </c>
      <c r="BA442" s="21">
        <v>9.2652000000000001</v>
      </c>
      <c r="BB442" s="21">
        <v>5.5229999999999997</v>
      </c>
      <c r="BC442" s="9">
        <v>-999</v>
      </c>
      <c r="BD442" s="9">
        <v>-999</v>
      </c>
      <c r="BE442" s="29">
        <v>-999</v>
      </c>
      <c r="BF442" s="7">
        <v>-999</v>
      </c>
      <c r="BG442" s="7">
        <v>-999</v>
      </c>
      <c r="BH442" s="7">
        <v>-999</v>
      </c>
      <c r="BI442" s="7">
        <v>-999</v>
      </c>
      <c r="BJ442" s="2">
        <v>-999</v>
      </c>
      <c r="BK442" s="2">
        <v>-999</v>
      </c>
      <c r="BL442" s="7">
        <v>-999</v>
      </c>
      <c r="BM442" s="2">
        <v>-999</v>
      </c>
    </row>
    <row r="443" spans="1:65" x14ac:dyDescent="0.25">
      <c r="A443" s="1">
        <v>5027</v>
      </c>
      <c r="B443" s="55" t="s">
        <v>63</v>
      </c>
      <c r="C443" s="56">
        <v>42446</v>
      </c>
      <c r="D443" s="23" t="s">
        <v>280</v>
      </c>
      <c r="E443" s="23">
        <v>-122.44385</v>
      </c>
      <c r="F443" s="23">
        <v>47.700020000000002</v>
      </c>
      <c r="G443" s="54">
        <v>28</v>
      </c>
      <c r="H443" s="54">
        <v>12</v>
      </c>
      <c r="I443" s="54" t="str">
        <f t="shared" si="18"/>
        <v>28_12</v>
      </c>
      <c r="J443" s="23">
        <v>2.72</v>
      </c>
      <c r="K443" s="23">
        <v>2.698</v>
      </c>
      <c r="L443" s="23">
        <v>9.3346999999999998</v>
      </c>
      <c r="M443" s="23">
        <v>24.881599999999999</v>
      </c>
      <c r="N443" s="4">
        <v>19.161715382221928</v>
      </c>
      <c r="O443" s="4">
        <v>308.92380744177717</v>
      </c>
      <c r="P443" s="85">
        <v>3</v>
      </c>
      <c r="Q443" s="71">
        <v>25.285080454292963</v>
      </c>
      <c r="R443" s="71">
        <v>0.28556360512015455</v>
      </c>
      <c r="S443" s="71">
        <v>1.1301695050718514</v>
      </c>
      <c r="T443" s="71">
        <v>2.1176507650766818</v>
      </c>
      <c r="U443" s="71">
        <v>64.358436328945771</v>
      </c>
      <c r="V443" s="48"/>
      <c r="W443" s="48">
        <v>3.52</v>
      </c>
      <c r="X443" s="48">
        <v>3.53</v>
      </c>
      <c r="Y443" s="48">
        <f t="shared" si="19"/>
        <v>3.5249999999999999</v>
      </c>
      <c r="Z443" s="48">
        <v>1.04</v>
      </c>
      <c r="AA443" s="48">
        <v>1.1399999999999999</v>
      </c>
      <c r="AB443" s="48">
        <f t="shared" si="20"/>
        <v>1.0899999999999999</v>
      </c>
      <c r="AC443" s="26">
        <v>1918.9</v>
      </c>
      <c r="AD443" s="26">
        <v>1863</v>
      </c>
      <c r="AE443" s="23">
        <v>2</v>
      </c>
      <c r="AF443" s="28">
        <v>2</v>
      </c>
      <c r="AG443" s="28"/>
      <c r="AH443" s="28"/>
      <c r="AI443" s="40"/>
      <c r="AJ443" s="1">
        <v>1</v>
      </c>
      <c r="AS443" s="9">
        <v>24.873404656976188</v>
      </c>
      <c r="AT443" s="9">
        <v>0.28091423787629699</v>
      </c>
      <c r="AU443" s="9">
        <v>1.1117687950980546</v>
      </c>
      <c r="AV443" s="9">
        <v>2.0831725055066825</v>
      </c>
      <c r="AW443" s="9">
        <v>63.310592694923187</v>
      </c>
      <c r="AX443" s="21">
        <v>24.881599999999999</v>
      </c>
      <c r="AY443" s="21">
        <v>2.0831725055066825</v>
      </c>
      <c r="AZ443" s="21">
        <v>63.310592694923187</v>
      </c>
      <c r="BA443" s="21">
        <v>9.3346999999999998</v>
      </c>
      <c r="BB443" s="21">
        <v>2.72</v>
      </c>
      <c r="BC443" s="9">
        <v>1918.9</v>
      </c>
      <c r="BD443" s="9">
        <v>1863</v>
      </c>
      <c r="BE443" s="29">
        <v>7.8317942309800621</v>
      </c>
      <c r="BF443" s="7">
        <v>617.10290676998557</v>
      </c>
      <c r="BG443" s="7">
        <v>29.234549557820824</v>
      </c>
      <c r="BH443" s="7">
        <v>1778.1939266024774</v>
      </c>
      <c r="BI443" s="7">
        <v>55.571523839701598</v>
      </c>
      <c r="BJ443" s="2">
        <v>1.3970596489194465</v>
      </c>
      <c r="BK443" s="2">
        <v>0.86010111296229641</v>
      </c>
      <c r="BL443" s="7">
        <v>18.446757844807546</v>
      </c>
      <c r="BM443" s="2">
        <v>1019.1742519573281</v>
      </c>
    </row>
    <row r="444" spans="1:65" x14ac:dyDescent="0.25">
      <c r="A444" s="1">
        <v>5034</v>
      </c>
      <c r="B444" s="55" t="s">
        <v>63</v>
      </c>
      <c r="C444" s="56">
        <v>42447</v>
      </c>
      <c r="D444" s="23" t="s">
        <v>281</v>
      </c>
      <c r="E444" s="23">
        <v>-123.02115999999999</v>
      </c>
      <c r="F444" s="23">
        <v>48.271320000000003</v>
      </c>
      <c r="G444" s="54">
        <v>22</v>
      </c>
      <c r="H444" s="54">
        <v>1</v>
      </c>
      <c r="I444" s="54" t="str">
        <f t="shared" si="18"/>
        <v>22_1</v>
      </c>
      <c r="J444" s="23">
        <v>109.923</v>
      </c>
      <c r="K444" s="23">
        <v>108.96899999999999</v>
      </c>
      <c r="L444" s="23">
        <v>9.1585000000000001</v>
      </c>
      <c r="M444" s="23">
        <v>30.642499999999998</v>
      </c>
      <c r="N444" s="4">
        <v>23.684313049588354</v>
      </c>
      <c r="O444" s="4">
        <v>251.87675457731032</v>
      </c>
      <c r="P444" s="85">
        <v>2</v>
      </c>
      <c r="Q444" s="71">
        <v>20.505220694602102</v>
      </c>
      <c r="R444" s="71">
        <v>0.33095291075957012</v>
      </c>
      <c r="S444" s="71">
        <v>-2.8464708368554519E-3</v>
      </c>
      <c r="T444" s="71">
        <v>1.8025799651249848</v>
      </c>
      <c r="U444" s="71">
        <v>39.169420493636032</v>
      </c>
      <c r="V444" s="48"/>
      <c r="W444" s="48"/>
      <c r="X444" s="48"/>
      <c r="Y444" s="48" t="str">
        <f t="shared" si="19"/>
        <v/>
      </c>
      <c r="Z444" s="48"/>
      <c r="AA444" s="48"/>
      <c r="AB444" s="48" t="str">
        <f t="shared" si="20"/>
        <v/>
      </c>
      <c r="AC444" s="9">
        <v>2087.3000000000002</v>
      </c>
      <c r="AD444" s="9">
        <v>2004.5</v>
      </c>
      <c r="AE444" s="1">
        <v>6</v>
      </c>
      <c r="AF444" s="1">
        <v>6</v>
      </c>
      <c r="AI444" s="40"/>
      <c r="AJ444" s="1">
        <v>1</v>
      </c>
      <c r="AS444" s="9">
        <v>20.085197367519655</v>
      </c>
      <c r="AT444" s="9">
        <v>0.32417376193912129</v>
      </c>
      <c r="AU444" s="9">
        <v>-2.7881645074993426E-3</v>
      </c>
      <c r="AV444" s="9">
        <v>1.765656410603903</v>
      </c>
      <c r="AW444" s="9">
        <v>38.367084807487615</v>
      </c>
      <c r="AX444" s="21">
        <v>30.642499999999998</v>
      </c>
      <c r="AY444" s="21">
        <v>1.765656410603903</v>
      </c>
      <c r="AZ444" s="21">
        <v>38.367084807487615</v>
      </c>
      <c r="BA444" s="21">
        <v>9.1585000000000001</v>
      </c>
      <c r="BB444" s="21">
        <v>109.923</v>
      </c>
      <c r="BC444" s="9">
        <v>2087.3000000000002</v>
      </c>
      <c r="BD444" s="9">
        <v>2004.5</v>
      </c>
      <c r="BE444" s="29">
        <v>7.8465728252258122</v>
      </c>
      <c r="BF444" s="7">
        <v>609.11839504222428</v>
      </c>
      <c r="BG444" s="7">
        <v>28.077600762191846</v>
      </c>
      <c r="BH444" s="7">
        <v>1904.5853285891587</v>
      </c>
      <c r="BI444" s="7">
        <v>71.837070648649131</v>
      </c>
      <c r="BJ444" s="2">
        <v>1.7185694437705508</v>
      </c>
      <c r="BK444" s="2">
        <v>1.0824718909320987</v>
      </c>
      <c r="BL444" s="7">
        <v>16.752648872842002</v>
      </c>
      <c r="BM444" s="2">
        <v>1024.1862890266236</v>
      </c>
    </row>
    <row r="445" spans="1:65" x14ac:dyDescent="0.25">
      <c r="A445" s="1">
        <v>5035</v>
      </c>
      <c r="B445" s="55" t="s">
        <v>63</v>
      </c>
      <c r="C445" s="56">
        <v>42447</v>
      </c>
      <c r="D445" s="23" t="s">
        <v>282</v>
      </c>
      <c r="E445" s="23">
        <v>-123.02132</v>
      </c>
      <c r="F445" s="23">
        <v>48.271160000000002</v>
      </c>
      <c r="G445" s="54">
        <v>22</v>
      </c>
      <c r="H445" s="54">
        <v>3</v>
      </c>
      <c r="I445" s="54" t="str">
        <f t="shared" si="18"/>
        <v>22_3</v>
      </c>
      <c r="J445" s="23">
        <v>50.826999999999998</v>
      </c>
      <c r="K445" s="23">
        <v>50.393000000000001</v>
      </c>
      <c r="L445" s="23">
        <v>9.1319999999999997</v>
      </c>
      <c r="M445" s="23">
        <v>30.4636</v>
      </c>
      <c r="N445" s="4">
        <v>23.548530964766201</v>
      </c>
      <c r="O445" s="4">
        <v>256.30347996615217</v>
      </c>
      <c r="P445" s="85">
        <v>2</v>
      </c>
      <c r="Q445" s="71">
        <v>20.175216407148895</v>
      </c>
      <c r="R445" s="71">
        <v>0.35261598082357204</v>
      </c>
      <c r="S445" s="71">
        <v>7.2889927303465774E-2</v>
      </c>
      <c r="T445" s="71">
        <v>1.6514907643038279</v>
      </c>
      <c r="U445" s="71">
        <v>41.274365315879727</v>
      </c>
      <c r="V445" s="48"/>
      <c r="W445" s="48">
        <v>0.35</v>
      </c>
      <c r="X445" s="48">
        <v>0.42</v>
      </c>
      <c r="Y445" s="48">
        <f t="shared" si="19"/>
        <v>0.38500000000000001</v>
      </c>
      <c r="Z445" s="48">
        <v>0.38</v>
      </c>
      <c r="AA445" s="48">
        <v>0.36</v>
      </c>
      <c r="AB445" s="48">
        <f t="shared" si="20"/>
        <v>0.37</v>
      </c>
      <c r="AC445" s="9">
        <v>2080.75</v>
      </c>
      <c r="AD445" s="9">
        <v>2000.4</v>
      </c>
      <c r="AE445" s="1">
        <v>6</v>
      </c>
      <c r="AF445" s="1">
        <v>6</v>
      </c>
      <c r="AI445" s="40"/>
      <c r="AJ445" s="1">
        <v>1</v>
      </c>
      <c r="AS445" s="9">
        <v>19.764578323188218</v>
      </c>
      <c r="AT445" s="9">
        <v>0.34543897970411941</v>
      </c>
      <c r="AU445" s="9">
        <v>7.1406355604213892E-2</v>
      </c>
      <c r="AV445" s="9">
        <v>1.6178769983125902</v>
      </c>
      <c r="AW445" s="9">
        <v>40.43428380458549</v>
      </c>
      <c r="AX445" s="21">
        <v>30.4636</v>
      </c>
      <c r="AY445" s="21">
        <v>1.6178769983125902</v>
      </c>
      <c r="AZ445" s="21">
        <v>40.43428380458549</v>
      </c>
      <c r="BA445" s="21">
        <v>9.1319999999999997</v>
      </c>
      <c r="BB445" s="21">
        <v>50.826999999999998</v>
      </c>
      <c r="BC445" s="9">
        <v>2080.75</v>
      </c>
      <c r="BD445" s="9">
        <v>2000.4</v>
      </c>
      <c r="BE445" s="29">
        <v>7.8440684684530133</v>
      </c>
      <c r="BF445" s="7">
        <v>615.75956766317745</v>
      </c>
      <c r="BG445" s="7">
        <v>28.438391338326653</v>
      </c>
      <c r="BH445" s="7">
        <v>1901.3422247728145</v>
      </c>
      <c r="BI445" s="7">
        <v>70.619383888858792</v>
      </c>
      <c r="BJ445" s="2">
        <v>1.7097948083957215</v>
      </c>
      <c r="BK445" s="2">
        <v>1.0755742113860622</v>
      </c>
      <c r="BL445" s="7">
        <v>16.864477940972282</v>
      </c>
      <c r="BM445" s="2">
        <v>1023.7808743508319</v>
      </c>
    </row>
    <row r="446" spans="1:65" x14ac:dyDescent="0.25">
      <c r="A446" s="1">
        <v>5036</v>
      </c>
      <c r="B446" s="55" t="s">
        <v>63</v>
      </c>
      <c r="C446" s="56">
        <v>42447</v>
      </c>
      <c r="D446" s="23" t="s">
        <v>283</v>
      </c>
      <c r="E446" s="23">
        <v>-123.0215</v>
      </c>
      <c r="F446" s="23">
        <v>48.271160000000002</v>
      </c>
      <c r="G446" s="54">
        <v>22</v>
      </c>
      <c r="H446" s="54">
        <v>5</v>
      </c>
      <c r="I446" s="54" t="str">
        <f t="shared" si="18"/>
        <v>22_5</v>
      </c>
      <c r="J446" s="23">
        <v>30.448</v>
      </c>
      <c r="K446" s="23">
        <v>30.19</v>
      </c>
      <c r="L446" s="23">
        <v>9.1226000000000003</v>
      </c>
      <c r="M446" s="23">
        <v>30.2302</v>
      </c>
      <c r="N446" s="4">
        <v>23.367546767621207</v>
      </c>
      <c r="O446" s="4">
        <v>261.29276960782647</v>
      </c>
      <c r="P446" s="85">
        <v>2</v>
      </c>
      <c r="Q446" s="71">
        <v>21.079187252771405</v>
      </c>
      <c r="R446" s="71">
        <v>0.36094260681077162</v>
      </c>
      <c r="S446" s="71">
        <v>0.24308273229078614</v>
      </c>
      <c r="T446" s="71">
        <v>1.8464961912812461</v>
      </c>
      <c r="U446" s="71">
        <v>42.191815347035387</v>
      </c>
      <c r="V446" s="48"/>
      <c r="W446" s="48">
        <v>0.51</v>
      </c>
      <c r="X446" s="48">
        <v>0.46</v>
      </c>
      <c r="Y446" s="48">
        <f t="shared" si="19"/>
        <v>0.48499999999999999</v>
      </c>
      <c r="Z446" s="48">
        <v>0.4</v>
      </c>
      <c r="AA446" s="48">
        <v>0.34</v>
      </c>
      <c r="AB446" s="48">
        <f t="shared" si="20"/>
        <v>0.37</v>
      </c>
      <c r="AC446" s="26">
        <v>2071</v>
      </c>
      <c r="AD446" s="26">
        <v>1992.3</v>
      </c>
      <c r="AE446" s="23">
        <v>2</v>
      </c>
      <c r="AF446" s="28">
        <v>2</v>
      </c>
      <c r="AG446" s="28"/>
      <c r="AH446" s="28"/>
      <c r="AI446" s="40"/>
      <c r="AJ446" s="1">
        <v>1</v>
      </c>
      <c r="AS446" s="9">
        <v>20.653729679051168</v>
      </c>
      <c r="AT446" s="9">
        <v>0.35365742242939663</v>
      </c>
      <c r="AU446" s="9">
        <v>0.23817640510399546</v>
      </c>
      <c r="AV446" s="9">
        <v>1.8092269275280675</v>
      </c>
      <c r="AW446" s="9">
        <v>41.340225237172788</v>
      </c>
      <c r="AX446" s="21">
        <v>30.2302</v>
      </c>
      <c r="AY446" s="21">
        <v>1.8092269275280675</v>
      </c>
      <c r="AZ446" s="21">
        <v>41.340225237172788</v>
      </c>
      <c r="BA446" s="21">
        <v>9.1226000000000003</v>
      </c>
      <c r="BB446" s="21">
        <v>30.448</v>
      </c>
      <c r="BC446" s="9">
        <v>2071</v>
      </c>
      <c r="BD446" s="9">
        <v>1992.3</v>
      </c>
      <c r="BE446" s="29">
        <v>7.8422132162233673</v>
      </c>
      <c r="BF446" s="7">
        <v>618.0177813709729</v>
      </c>
      <c r="BG446" s="7">
        <v>28.590246049542486</v>
      </c>
      <c r="BH446" s="7">
        <v>1894.1921737143996</v>
      </c>
      <c r="BI446" s="7">
        <v>69.517580236057626</v>
      </c>
      <c r="BJ446" s="2">
        <v>1.691628891673812</v>
      </c>
      <c r="BK446" s="2">
        <v>1.0631264349985146</v>
      </c>
      <c r="BL446" s="7">
        <v>16.952549411978115</v>
      </c>
      <c r="BM446" s="2">
        <v>1023.5068183218876</v>
      </c>
    </row>
    <row r="447" spans="1:65" x14ac:dyDescent="0.25">
      <c r="A447" s="1">
        <v>5037</v>
      </c>
      <c r="B447" s="55" t="s">
        <v>63</v>
      </c>
      <c r="C447" s="56">
        <v>42447</v>
      </c>
      <c r="D447" s="23" t="s">
        <v>284</v>
      </c>
      <c r="E447" s="23">
        <v>-123.0215</v>
      </c>
      <c r="F447" s="23">
        <v>48.271320000000003</v>
      </c>
      <c r="G447" s="54">
        <v>22</v>
      </c>
      <c r="H447" s="54">
        <v>7</v>
      </c>
      <c r="I447" s="54" t="str">
        <f t="shared" si="18"/>
        <v>22_7</v>
      </c>
      <c r="J447" s="23">
        <v>20.498000000000001</v>
      </c>
      <c r="K447" s="23">
        <v>20.324999999999999</v>
      </c>
      <c r="L447" s="23">
        <v>9.0940999999999992</v>
      </c>
      <c r="M447" s="23">
        <v>30.093299999999999</v>
      </c>
      <c r="N447" s="4">
        <v>23.264862106240003</v>
      </c>
      <c r="O447" s="4">
        <v>263.19763436382937</v>
      </c>
      <c r="P447" s="85">
        <v>2</v>
      </c>
      <c r="Q447" s="71">
        <v>21.228957972128971</v>
      </c>
      <c r="R447" s="71">
        <v>0.3631945975123777</v>
      </c>
      <c r="S447" s="71">
        <v>0.64890167489433648</v>
      </c>
      <c r="T447" s="71">
        <v>1.896265098804492</v>
      </c>
      <c r="U447" s="71">
        <v>43.215230118971142</v>
      </c>
      <c r="V447" s="48"/>
      <c r="W447" s="48">
        <v>0.44</v>
      </c>
      <c r="X447" s="48">
        <v>0.48</v>
      </c>
      <c r="Y447" s="48">
        <f t="shared" si="19"/>
        <v>0.45999999999999996</v>
      </c>
      <c r="Z447" s="48">
        <v>0.35</v>
      </c>
      <c r="AA447" s="48">
        <v>0.33</v>
      </c>
      <c r="AB447" s="48">
        <f t="shared" si="20"/>
        <v>0.33999999999999997</v>
      </c>
      <c r="AC447" s="26">
        <v>2069</v>
      </c>
      <c r="AD447" s="26">
        <v>1990.3</v>
      </c>
      <c r="AE447" s="23">
        <v>2</v>
      </c>
      <c r="AF447" s="28">
        <v>2</v>
      </c>
      <c r="AG447" s="28"/>
      <c r="AH447" s="28"/>
      <c r="AI447" s="40"/>
      <c r="AJ447" s="1">
        <v>1</v>
      </c>
      <c r="AS447" s="9">
        <v>20.80259234165452</v>
      </c>
      <c r="AT447" s="9">
        <v>0.35590014180915464</v>
      </c>
      <c r="AU447" s="9">
        <v>0.63586903466321998</v>
      </c>
      <c r="AV447" s="9">
        <v>1.8581802212772984</v>
      </c>
      <c r="AW447" s="9">
        <v>42.347288844606005</v>
      </c>
      <c r="AX447" s="21">
        <v>30.093299999999999</v>
      </c>
      <c r="AY447" s="21">
        <v>1.8581802212772984</v>
      </c>
      <c r="AZ447" s="21">
        <v>42.347288844606005</v>
      </c>
      <c r="BA447" s="21">
        <v>9.0940999999999992</v>
      </c>
      <c r="BB447" s="21">
        <v>20.498000000000001</v>
      </c>
      <c r="BC447" s="9">
        <v>2069</v>
      </c>
      <c r="BD447" s="9">
        <v>1990.3</v>
      </c>
      <c r="BE447" s="29">
        <v>7.8446150939185726</v>
      </c>
      <c r="BF447" s="7">
        <v>614.91822427484794</v>
      </c>
      <c r="BG447" s="7">
        <v>28.496667821163527</v>
      </c>
      <c r="BH447" s="7">
        <v>1892.3371863646555</v>
      </c>
      <c r="BI447" s="7">
        <v>69.466145814180948</v>
      </c>
      <c r="BJ447" s="2">
        <v>1.6947301533303931</v>
      </c>
      <c r="BK447" s="2">
        <v>1.0644535202430092</v>
      </c>
      <c r="BL447" s="7">
        <v>16.966294545827399</v>
      </c>
      <c r="BM447" s="2">
        <v>1023.3586632839508</v>
      </c>
    </row>
    <row r="448" spans="1:65" x14ac:dyDescent="0.25">
      <c r="A448" s="1">
        <v>5038</v>
      </c>
      <c r="B448" s="55" t="s">
        <v>63</v>
      </c>
      <c r="C448" s="56">
        <v>42447</v>
      </c>
      <c r="D448" s="23" t="s">
        <v>285</v>
      </c>
      <c r="E448" s="23">
        <v>-123.02166</v>
      </c>
      <c r="F448" s="23">
        <v>48.271500000000003</v>
      </c>
      <c r="G448" s="54">
        <v>22</v>
      </c>
      <c r="H448" s="54">
        <v>9</v>
      </c>
      <c r="I448" s="54" t="str">
        <f t="shared" si="18"/>
        <v>22_9</v>
      </c>
      <c r="J448" s="23">
        <v>10.038</v>
      </c>
      <c r="K448" s="23">
        <v>9.9529999999999994</v>
      </c>
      <c r="L448" s="23">
        <v>9.0794999999999995</v>
      </c>
      <c r="M448" s="23">
        <v>29.936199999999999</v>
      </c>
      <c r="N448" s="4">
        <v>23.144281163190385</v>
      </c>
      <c r="O448" s="4">
        <v>264.24454618670984</v>
      </c>
      <c r="P448" s="85">
        <v>2</v>
      </c>
      <c r="Q448" s="71">
        <v>21.352539671814998</v>
      </c>
      <c r="R448" s="71">
        <v>0.34464269248882984</v>
      </c>
      <c r="S448" s="71">
        <v>-2.0441756551141171E-3</v>
      </c>
      <c r="T448" s="71">
        <v>1.8147786473131264</v>
      </c>
      <c r="U448" s="71">
        <v>45.423650060258424</v>
      </c>
      <c r="V448" s="48"/>
      <c r="W448" s="48">
        <v>0.51</v>
      </c>
      <c r="X448" s="48">
        <v>0.56000000000000005</v>
      </c>
      <c r="Y448" s="48">
        <f t="shared" si="19"/>
        <v>0.53500000000000003</v>
      </c>
      <c r="Z448" s="48">
        <v>0.37</v>
      </c>
      <c r="AA448" s="48">
        <v>0.4</v>
      </c>
      <c r="AB448" s="48">
        <f t="shared" si="20"/>
        <v>0.38500000000000001</v>
      </c>
      <c r="AC448" s="26">
        <v>2058.1999999999998</v>
      </c>
      <c r="AD448" s="26">
        <v>1979.6</v>
      </c>
      <c r="AE448" s="23">
        <v>2</v>
      </c>
      <c r="AF448" s="28">
        <v>2</v>
      </c>
      <c r="AG448" s="28"/>
      <c r="AH448" s="28"/>
      <c r="AI448" s="40"/>
      <c r="AJ448" s="1">
        <v>1</v>
      </c>
      <c r="AS448" s="9">
        <v>20.926133426873669</v>
      </c>
      <c r="AT448" s="9">
        <v>0.33776024203519067</v>
      </c>
      <c r="AU448" s="9">
        <v>-2.0033538475682797E-3</v>
      </c>
      <c r="AV448" s="9">
        <v>1.7785378553373625</v>
      </c>
      <c r="AW448" s="9">
        <v>44.516548218912099</v>
      </c>
      <c r="AX448" s="21">
        <v>29.936199999999999</v>
      </c>
      <c r="AY448" s="21">
        <v>1.7785378553373625</v>
      </c>
      <c r="AZ448" s="21">
        <v>44.516548218912099</v>
      </c>
      <c r="BA448" s="21">
        <v>9.0794999999999995</v>
      </c>
      <c r="BB448" s="21">
        <v>10.038</v>
      </c>
      <c r="BC448" s="9">
        <v>2058.1999999999998</v>
      </c>
      <c r="BD448" s="9">
        <v>1979.6</v>
      </c>
      <c r="BE448" s="29">
        <v>7.8477390120292796</v>
      </c>
      <c r="BF448" s="7">
        <v>608.28773058117952</v>
      </c>
      <c r="BG448" s="7">
        <v>28.228869013621075</v>
      </c>
      <c r="BH448" s="7">
        <v>1882.1482789509848</v>
      </c>
      <c r="BI448" s="7">
        <v>69.222852035393828</v>
      </c>
      <c r="BJ448" s="2">
        <v>1.6934926608958178</v>
      </c>
      <c r="BK448" s="2">
        <v>1.0629993556646613</v>
      </c>
      <c r="BL448" s="7">
        <v>16.954018370198579</v>
      </c>
      <c r="BM448" s="2">
        <v>1023.1902354331253</v>
      </c>
    </row>
    <row r="449" spans="1:65" x14ac:dyDescent="0.25">
      <c r="A449" s="1">
        <v>5039</v>
      </c>
      <c r="B449" s="55" t="s">
        <v>63</v>
      </c>
      <c r="C449" s="56">
        <v>42447</v>
      </c>
      <c r="D449" s="23" t="s">
        <v>286</v>
      </c>
      <c r="E449" s="23">
        <v>-123.02166</v>
      </c>
      <c r="F449" s="23">
        <v>48.271659999999997</v>
      </c>
      <c r="G449" s="54">
        <v>22</v>
      </c>
      <c r="H449" s="54">
        <v>10</v>
      </c>
      <c r="I449" s="54" t="str">
        <f t="shared" si="18"/>
        <v>22_10</v>
      </c>
      <c r="J449" s="23">
        <v>5.7789999999999999</v>
      </c>
      <c r="K449" s="23">
        <v>5.73</v>
      </c>
      <c r="L449" s="23">
        <v>9.0853000000000002</v>
      </c>
      <c r="M449" s="23">
        <v>29.8489</v>
      </c>
      <c r="N449" s="4">
        <v>23.075184652923667</v>
      </c>
      <c r="O449" s="4">
        <v>264.74282828219498</v>
      </c>
      <c r="P449" s="85">
        <v>2</v>
      </c>
      <c r="Q449" s="71">
        <v>22.030438895785537</v>
      </c>
      <c r="R449" s="71">
        <v>0.34649759503683125</v>
      </c>
      <c r="S449" s="71">
        <v>0.64849443448858834</v>
      </c>
      <c r="T449" s="71">
        <v>1.9185553862576983</v>
      </c>
      <c r="U449" s="71">
        <v>46.145777612655479</v>
      </c>
      <c r="V449" s="48"/>
      <c r="W449" s="48">
        <v>0.44</v>
      </c>
      <c r="X449" s="48">
        <v>0.54</v>
      </c>
      <c r="Y449" s="48">
        <f t="shared" si="19"/>
        <v>0.49</v>
      </c>
      <c r="Z449" s="48">
        <v>0.41</v>
      </c>
      <c r="AA449" s="48">
        <v>0.42</v>
      </c>
      <c r="AB449" s="48">
        <f t="shared" si="20"/>
        <v>0.41499999999999998</v>
      </c>
      <c r="AC449" s="26">
        <v>2047.9</v>
      </c>
      <c r="AD449" s="26">
        <v>1977.1</v>
      </c>
      <c r="AE449" s="23">
        <v>2</v>
      </c>
      <c r="AF449" s="28">
        <v>2</v>
      </c>
      <c r="AG449" s="28"/>
      <c r="AH449" s="28"/>
      <c r="AI449" s="40"/>
      <c r="AJ449" s="1">
        <v>1</v>
      </c>
      <c r="AS449" s="9">
        <v>21.591895059139084</v>
      </c>
      <c r="AT449" s="9">
        <v>0.33960012079970697</v>
      </c>
      <c r="AU449" s="9">
        <v>0.63558533001319351</v>
      </c>
      <c r="AV449" s="9">
        <v>1.8803641071874875</v>
      </c>
      <c r="AW449" s="9">
        <v>45.227187363272868</v>
      </c>
      <c r="AX449" s="21">
        <v>29.8489</v>
      </c>
      <c r="AY449" s="21">
        <v>1.8803641071874875</v>
      </c>
      <c r="AZ449" s="21">
        <v>45.227187363272868</v>
      </c>
      <c r="BA449" s="21">
        <v>9.0853000000000002</v>
      </c>
      <c r="BB449" s="21">
        <v>5.7789999999999999</v>
      </c>
      <c r="BC449" s="9">
        <v>2047.9</v>
      </c>
      <c r="BD449" s="9">
        <v>1977.1</v>
      </c>
      <c r="BE449" s="29">
        <v>7.8220379265746898</v>
      </c>
      <c r="BF449" s="7">
        <v>645.92447890849564</v>
      </c>
      <c r="BG449" s="7">
        <v>29.984762877566947</v>
      </c>
      <c r="BH449" s="7">
        <v>1882.0239776801827</v>
      </c>
      <c r="BI449" s="7">
        <v>65.091259442250205</v>
      </c>
      <c r="BJ449" s="2">
        <v>1.5944198399750058</v>
      </c>
      <c r="BK449" s="2">
        <v>1.0004956179389983</v>
      </c>
      <c r="BL449" s="7">
        <v>17.321911547282255</v>
      </c>
      <c r="BM449" s="2">
        <v>1023.1016451501652</v>
      </c>
    </row>
    <row r="450" spans="1:65" x14ac:dyDescent="0.25">
      <c r="A450" s="1">
        <v>5040</v>
      </c>
      <c r="B450" s="55" t="s">
        <v>63</v>
      </c>
      <c r="C450" s="56">
        <v>42447</v>
      </c>
      <c r="D450" s="23" t="s">
        <v>287</v>
      </c>
      <c r="E450" s="23">
        <v>-123.02166</v>
      </c>
      <c r="F450" s="23">
        <v>48.271819999999998</v>
      </c>
      <c r="G450" s="54">
        <v>22</v>
      </c>
      <c r="H450" s="54">
        <v>11</v>
      </c>
      <c r="I450" s="54" t="str">
        <f t="shared" ref="I450:I513" si="21">G450&amp;"_"&amp;H450</f>
        <v>22_11</v>
      </c>
      <c r="J450" s="23">
        <v>1.881</v>
      </c>
      <c r="K450" s="23">
        <v>1.865</v>
      </c>
      <c r="L450" s="23">
        <v>9.0860000000000003</v>
      </c>
      <c r="M450" s="23">
        <v>29.873200000000001</v>
      </c>
      <c r="N450" s="4">
        <v>23.094069724784845</v>
      </c>
      <c r="O450" s="4">
        <v>264.29496118209892</v>
      </c>
      <c r="P450" s="85">
        <v>2</v>
      </c>
      <c r="Q450" s="71">
        <v>22.09826743195266</v>
      </c>
      <c r="R450" s="71">
        <v>0.34947565680473369</v>
      </c>
      <c r="S450" s="71">
        <v>-8.5694082840235305E-4</v>
      </c>
      <c r="T450" s="71">
        <v>1.9378394650887576</v>
      </c>
      <c r="U450" s="71">
        <v>45.6765957739645</v>
      </c>
      <c r="V450" s="48"/>
      <c r="W450" s="48">
        <v>0.54</v>
      </c>
      <c r="X450" s="48">
        <v>0.49</v>
      </c>
      <c r="Y450" s="48">
        <f t="shared" ref="Y450:Y513" si="22">IFERROR(AVERAGE(W450:X450),"")</f>
        <v>0.51500000000000001</v>
      </c>
      <c r="Z450" s="48">
        <v>0.39</v>
      </c>
      <c r="AA450" s="48">
        <v>0.38</v>
      </c>
      <c r="AB450" s="48">
        <f t="shared" ref="AB450:AB513" si="23">IFERROR(AVERAGE(Z450:AA450),"")</f>
        <v>0.38500000000000001</v>
      </c>
      <c r="AC450" s="9">
        <v>2049.4499999999998</v>
      </c>
      <c r="AD450" s="9">
        <v>1977.15</v>
      </c>
      <c r="AE450" s="30">
        <v>6</v>
      </c>
      <c r="AF450" s="30">
        <v>6</v>
      </c>
      <c r="AG450" s="30"/>
      <c r="AH450" s="30"/>
      <c r="AI450" s="40"/>
      <c r="AJ450" s="1">
        <v>1</v>
      </c>
      <c r="AS450" s="9">
        <v>21.657982499228158</v>
      </c>
      <c r="AT450" s="9">
        <v>0.3425127188043256</v>
      </c>
      <c r="AU450" s="9">
        <v>-8.3986717608350834E-4</v>
      </c>
      <c r="AV450" s="9">
        <v>1.8992300346822899</v>
      </c>
      <c r="AW450" s="9">
        <v>44.766537238409562</v>
      </c>
      <c r="AX450" s="21">
        <v>29.873200000000001</v>
      </c>
      <c r="AY450" s="21">
        <v>1.8992300346822899</v>
      </c>
      <c r="AZ450" s="21">
        <v>44.766537238409562</v>
      </c>
      <c r="BA450" s="21">
        <v>9.0860000000000003</v>
      </c>
      <c r="BB450" s="21">
        <v>1.881</v>
      </c>
      <c r="BC450" s="9">
        <v>2049.4499999999998</v>
      </c>
      <c r="BD450" s="9">
        <v>1977.15</v>
      </c>
      <c r="BE450" s="29">
        <v>7.8270180696097906</v>
      </c>
      <c r="BF450" s="7">
        <v>638.62033561002318</v>
      </c>
      <c r="BG450" s="7">
        <v>29.640831385582146</v>
      </c>
      <c r="BH450" s="7">
        <v>1881.6550251807516</v>
      </c>
      <c r="BI450" s="7">
        <v>65.854143433666181</v>
      </c>
      <c r="BJ450" s="2">
        <v>1.6140794043905613</v>
      </c>
      <c r="BK450" s="2">
        <v>1.0128636383895213</v>
      </c>
      <c r="BL450" s="7">
        <v>17.251025040776728</v>
      </c>
      <c r="BM450" s="2">
        <v>1023.1026823245534</v>
      </c>
    </row>
    <row r="451" spans="1:65" x14ac:dyDescent="0.25">
      <c r="A451" s="1">
        <v>5102</v>
      </c>
      <c r="B451" s="55" t="s">
        <v>517</v>
      </c>
      <c r="C451" s="56">
        <v>42465</v>
      </c>
      <c r="D451" s="23" t="s">
        <v>327</v>
      </c>
      <c r="E451" s="23">
        <v>-122.45363999999999</v>
      </c>
      <c r="F451" s="23">
        <v>47.703490000000002</v>
      </c>
      <c r="G451" s="54">
        <v>28</v>
      </c>
      <c r="H451" s="57">
        <v>1</v>
      </c>
      <c r="I451" s="54" t="str">
        <f t="shared" si="21"/>
        <v>28_1</v>
      </c>
      <c r="J451" s="23">
        <v>188.95</v>
      </c>
      <c r="K451" s="23">
        <v>187.28399999999999</v>
      </c>
      <c r="L451" s="23">
        <v>9.4972999999999992</v>
      </c>
      <c r="M451" s="23">
        <v>29.1783</v>
      </c>
      <c r="N451" s="4">
        <v>22.489044161608831</v>
      </c>
      <c r="O451" s="4">
        <v>249.37561061487648</v>
      </c>
      <c r="P451" s="85">
        <v>2</v>
      </c>
      <c r="Q451" s="71">
        <v>21.260927407655952</v>
      </c>
      <c r="R451" s="71">
        <v>0.40179455548204163</v>
      </c>
      <c r="S451" s="71">
        <v>1.1680651885633269</v>
      </c>
      <c r="T451" s="71">
        <v>2.0276071043832702</v>
      </c>
      <c r="U451" s="71">
        <v>47.928090640170133</v>
      </c>
      <c r="V451" s="48"/>
      <c r="W451" s="48"/>
      <c r="X451" s="48"/>
      <c r="Y451" s="48" t="str">
        <f t="shared" si="22"/>
        <v/>
      </c>
      <c r="Z451" s="48"/>
      <c r="AA451" s="48"/>
      <c r="AB451" s="48" t="str">
        <f t="shared" si="23"/>
        <v/>
      </c>
      <c r="AC451" s="26">
        <v>2019.3</v>
      </c>
      <c r="AD451" s="26">
        <v>1952.6</v>
      </c>
      <c r="AE451" s="23">
        <v>2</v>
      </c>
      <c r="AF451" s="23">
        <v>2</v>
      </c>
      <c r="AG451" s="39">
        <v>42695.572916666664</v>
      </c>
      <c r="AH451" s="35">
        <v>42691.560416666667</v>
      </c>
      <c r="AI451" s="40"/>
      <c r="AJ451" s="1">
        <v>1</v>
      </c>
      <c r="AS451" s="9">
        <v>20.848083579487948</v>
      </c>
      <c r="AT451" s="9">
        <v>0.39399252506061538</v>
      </c>
      <c r="AU451" s="9">
        <v>1.1453837459926413</v>
      </c>
      <c r="AV451" s="9">
        <v>1.9882351116689354</v>
      </c>
      <c r="AW451" s="9">
        <v>46.997424915327585</v>
      </c>
      <c r="AX451" s="21">
        <v>29.1783</v>
      </c>
      <c r="AY451" s="21">
        <v>1.9882351116689354</v>
      </c>
      <c r="AZ451" s="21">
        <v>46.997424915327585</v>
      </c>
      <c r="BA451" s="21">
        <v>9.4972999999999992</v>
      </c>
      <c r="BB451" s="21">
        <v>188.95</v>
      </c>
      <c r="BC451" s="9">
        <v>2019.3</v>
      </c>
      <c r="BD451" s="9">
        <v>1952.6</v>
      </c>
      <c r="BE451" s="29">
        <v>7.8035242667622944</v>
      </c>
      <c r="BF451" s="7">
        <v>657.92935201770672</v>
      </c>
      <c r="BG451" s="7">
        <v>30.239865150227182</v>
      </c>
      <c r="BH451" s="7">
        <v>1859.9976044187647</v>
      </c>
      <c r="BI451" s="7">
        <v>62.362530431007912</v>
      </c>
      <c r="BJ451" s="2">
        <v>1.4819723667389899</v>
      </c>
      <c r="BK451" s="2">
        <v>0.93056264663260135</v>
      </c>
      <c r="BL451" s="7">
        <v>17.530806903240212</v>
      </c>
      <c r="BM451" s="2">
        <v>1023.351820310432</v>
      </c>
    </row>
    <row r="452" spans="1:65" x14ac:dyDescent="0.25">
      <c r="A452" s="1">
        <v>5103</v>
      </c>
      <c r="B452" s="55" t="s">
        <v>517</v>
      </c>
      <c r="C452" s="56">
        <v>42465</v>
      </c>
      <c r="D452" s="23" t="s">
        <v>328</v>
      </c>
      <c r="E452" s="23">
        <v>-122.45366</v>
      </c>
      <c r="F452" s="23">
        <v>47.703479999999999</v>
      </c>
      <c r="G452" s="54">
        <v>28</v>
      </c>
      <c r="H452" s="54">
        <v>2</v>
      </c>
      <c r="I452" s="54" t="str">
        <f t="shared" si="21"/>
        <v>28_2</v>
      </c>
      <c r="J452" s="23">
        <v>188.93799999999999</v>
      </c>
      <c r="K452" s="23">
        <v>187.27199999999999</v>
      </c>
      <c r="L452" s="23">
        <v>9.4962999999999997</v>
      </c>
      <c r="M452" s="23">
        <v>29.178899999999999</v>
      </c>
      <c r="N452" s="4">
        <v>22.48966543723327</v>
      </c>
      <c r="O452" s="4">
        <v>249.41000970267382</v>
      </c>
      <c r="P452" s="85">
        <v>2</v>
      </c>
      <c r="Q452" s="71"/>
      <c r="R452" s="71"/>
      <c r="S452" s="71"/>
      <c r="T452" s="71"/>
      <c r="U452" s="71"/>
      <c r="V452" s="48"/>
      <c r="W452" s="48"/>
      <c r="X452" s="48"/>
      <c r="Y452" s="48" t="str">
        <f t="shared" si="22"/>
        <v/>
      </c>
      <c r="Z452" s="48"/>
      <c r="AA452" s="48"/>
      <c r="AB452" s="48" t="str">
        <f t="shared" si="23"/>
        <v/>
      </c>
      <c r="AI452" s="40"/>
      <c r="AS452" s="9" t="s">
        <v>574</v>
      </c>
      <c r="AT452" s="9" t="s">
        <v>574</v>
      </c>
      <c r="AU452" s="9" t="s">
        <v>574</v>
      </c>
      <c r="AV452" s="9" t="s">
        <v>574</v>
      </c>
      <c r="AW452" s="9" t="s">
        <v>574</v>
      </c>
      <c r="AX452" s="21">
        <v>29.178899999999999</v>
      </c>
      <c r="AY452" s="21">
        <v>-999</v>
      </c>
      <c r="AZ452" s="21">
        <v>-999</v>
      </c>
      <c r="BA452" s="21">
        <v>9.4962999999999997</v>
      </c>
      <c r="BB452" s="21">
        <v>188.93799999999999</v>
      </c>
      <c r="BC452" s="9">
        <v>-999</v>
      </c>
      <c r="BD452" s="9">
        <v>-999</v>
      </c>
      <c r="BE452" s="29">
        <v>-999</v>
      </c>
      <c r="BF452" s="7">
        <v>-999</v>
      </c>
      <c r="BG452" s="7">
        <v>-999</v>
      </c>
      <c r="BH452" s="7">
        <v>-999</v>
      </c>
      <c r="BI452" s="7">
        <v>-999</v>
      </c>
      <c r="BJ452" s="2">
        <v>-999</v>
      </c>
      <c r="BK452" s="2">
        <v>-999</v>
      </c>
      <c r="BL452" s="7">
        <v>-999</v>
      </c>
      <c r="BM452" s="2">
        <v>-999</v>
      </c>
    </row>
    <row r="453" spans="1:65" x14ac:dyDescent="0.25">
      <c r="A453" s="1">
        <v>5104</v>
      </c>
      <c r="B453" s="55" t="s">
        <v>517</v>
      </c>
      <c r="C453" s="56">
        <v>42465</v>
      </c>
      <c r="D453" s="23" t="s">
        <v>219</v>
      </c>
      <c r="E453" s="23">
        <v>-122.45381999999999</v>
      </c>
      <c r="F453" s="23">
        <v>47.703040000000001</v>
      </c>
      <c r="G453" s="54">
        <v>28</v>
      </c>
      <c r="H453" s="54">
        <v>3</v>
      </c>
      <c r="I453" s="54" t="str">
        <f t="shared" si="21"/>
        <v>28_3</v>
      </c>
      <c r="J453" s="23">
        <v>151.47300000000001</v>
      </c>
      <c r="K453" s="23">
        <v>150.15100000000001</v>
      </c>
      <c r="L453" s="23">
        <v>9.4266000000000005</v>
      </c>
      <c r="M453" s="23">
        <v>29.0932</v>
      </c>
      <c r="N453" s="4">
        <v>22.433418290137752</v>
      </c>
      <c r="O453" s="4">
        <v>246.86681253251791</v>
      </c>
      <c r="P453" s="85">
        <v>2</v>
      </c>
      <c r="Q453" s="71">
        <v>22.693604032136104</v>
      </c>
      <c r="R453" s="71">
        <v>0.394218136483932</v>
      </c>
      <c r="S453" s="71">
        <v>0.84318701001890373</v>
      </c>
      <c r="T453" s="71">
        <v>2.0941019697542531</v>
      </c>
      <c r="U453" s="71">
        <v>51.187692533081282</v>
      </c>
      <c r="V453" s="48"/>
      <c r="W453" s="48"/>
      <c r="X453" s="48"/>
      <c r="Y453" s="48" t="str">
        <f t="shared" si="22"/>
        <v/>
      </c>
      <c r="Z453" s="48"/>
      <c r="AA453" s="48"/>
      <c r="AB453" s="48" t="str">
        <f t="shared" si="23"/>
        <v/>
      </c>
      <c r="AC453" s="26">
        <v>2014.5</v>
      </c>
      <c r="AD453" s="26">
        <v>1952.7</v>
      </c>
      <c r="AE453" s="23">
        <v>2</v>
      </c>
      <c r="AF453" s="23">
        <v>2</v>
      </c>
      <c r="AG453" s="39">
        <v>42695.583333333336</v>
      </c>
      <c r="AH453" s="35">
        <v>42691.573611111111</v>
      </c>
      <c r="AI453" s="40"/>
      <c r="AJ453" s="1">
        <v>1</v>
      </c>
      <c r="AS453" s="9">
        <v>22.254347329907233</v>
      </c>
      <c r="AT453" s="9">
        <v>0.38658766234921416</v>
      </c>
      <c r="AU453" s="9">
        <v>0.82686630816570128</v>
      </c>
      <c r="AV453" s="9">
        <v>2.0535685963833838</v>
      </c>
      <c r="AW453" s="9">
        <v>50.196905129505076</v>
      </c>
      <c r="AX453" s="21">
        <v>29.0932</v>
      </c>
      <c r="AY453" s="21">
        <v>2.0535685963833838</v>
      </c>
      <c r="AZ453" s="21">
        <v>50.196905129505076</v>
      </c>
      <c r="BA453" s="21">
        <v>9.4266000000000005</v>
      </c>
      <c r="BB453" s="21">
        <v>151.47300000000001</v>
      </c>
      <c r="BC453" s="9">
        <v>2014.5</v>
      </c>
      <c r="BD453" s="9">
        <v>1952.7</v>
      </c>
      <c r="BE453" s="29">
        <v>7.7890685315692592</v>
      </c>
      <c r="BF453" s="7">
        <v>683.26742751142081</v>
      </c>
      <c r="BG453" s="7">
        <v>31.494274531619286</v>
      </c>
      <c r="BH453" s="7">
        <v>1861.2979127131528</v>
      </c>
      <c r="BI453" s="7">
        <v>59.90781275522793</v>
      </c>
      <c r="BJ453" s="2">
        <v>1.4341061428048469</v>
      </c>
      <c r="BK453" s="2">
        <v>0.89974016341738661</v>
      </c>
      <c r="BL453" s="7">
        <v>17.761885908713197</v>
      </c>
      <c r="BM453" s="2">
        <v>1023.1256506511206</v>
      </c>
    </row>
    <row r="454" spans="1:65" x14ac:dyDescent="0.25">
      <c r="A454" s="1">
        <v>5105</v>
      </c>
      <c r="B454" s="55" t="s">
        <v>517</v>
      </c>
      <c r="C454" s="56">
        <v>42465</v>
      </c>
      <c r="D454" s="23" t="s">
        <v>329</v>
      </c>
      <c r="E454" s="23">
        <v>-122.45404000000001</v>
      </c>
      <c r="F454" s="23">
        <v>47.703580000000002</v>
      </c>
      <c r="G454" s="54">
        <v>28</v>
      </c>
      <c r="H454" s="54">
        <v>4</v>
      </c>
      <c r="I454" s="54" t="str">
        <f t="shared" si="21"/>
        <v>28_4</v>
      </c>
      <c r="J454" s="23">
        <v>110.624</v>
      </c>
      <c r="K454" s="23">
        <v>109.669</v>
      </c>
      <c r="L454" s="23">
        <v>9.3904999999999994</v>
      </c>
      <c r="M454" s="23">
        <v>28.9039</v>
      </c>
      <c r="N454" s="4">
        <v>22.29114517113851</v>
      </c>
      <c r="O454" s="4">
        <v>248.50912049187446</v>
      </c>
      <c r="P454" s="85">
        <v>2</v>
      </c>
      <c r="Q454" s="71">
        <v>23.204183909073723</v>
      </c>
      <c r="R454" s="71">
        <v>0.39961816124763705</v>
      </c>
      <c r="S454" s="71">
        <v>0.77243755633270317</v>
      </c>
      <c r="T454" s="71">
        <v>2.117197975555293</v>
      </c>
      <c r="U454" s="71">
        <v>51.440901840926273</v>
      </c>
      <c r="V454" s="48"/>
      <c r="W454" s="48"/>
      <c r="X454" s="48"/>
      <c r="Y454" s="48" t="str">
        <f t="shared" si="22"/>
        <v/>
      </c>
      <c r="Z454" s="48"/>
      <c r="AA454" s="48"/>
      <c r="AB454" s="48" t="str">
        <f t="shared" si="23"/>
        <v/>
      </c>
      <c r="AC454" s="26">
        <v>2003.8</v>
      </c>
      <c r="AD454" s="26">
        <v>1945</v>
      </c>
      <c r="AE454" s="23">
        <v>2</v>
      </c>
      <c r="AF454" s="23">
        <v>2</v>
      </c>
      <c r="AG454" s="39">
        <v>42695.59097222222</v>
      </c>
      <c r="AH454" s="35">
        <v>42691.586805555555</v>
      </c>
      <c r="AI454" s="40"/>
      <c r="AJ454" s="1">
        <v>1</v>
      </c>
      <c r="AS454" s="9">
        <v>22.758244587437119</v>
      </c>
      <c r="AT454" s="9">
        <v>0.39193827677340853</v>
      </c>
      <c r="AU454" s="9">
        <v>0.75759280759138048</v>
      </c>
      <c r="AV454" s="9">
        <v>2.0765095448529176</v>
      </c>
      <c r="AW454" s="9">
        <v>50.4523076735465</v>
      </c>
      <c r="AX454" s="21">
        <v>28.9039</v>
      </c>
      <c r="AY454" s="21">
        <v>2.0765095448529176</v>
      </c>
      <c r="AZ454" s="21">
        <v>50.4523076735465</v>
      </c>
      <c r="BA454" s="21">
        <v>9.3904999999999994</v>
      </c>
      <c r="BB454" s="21">
        <v>110.624</v>
      </c>
      <c r="BC454" s="9">
        <v>2003.8</v>
      </c>
      <c r="BD454" s="9">
        <v>1945</v>
      </c>
      <c r="BE454" s="29">
        <v>7.782836603409014</v>
      </c>
      <c r="BF454" s="7">
        <v>694.11915780583968</v>
      </c>
      <c r="BG454" s="7">
        <v>32.06818536187977</v>
      </c>
      <c r="BH454" s="7">
        <v>1854.6256630699424</v>
      </c>
      <c r="BI454" s="7">
        <v>58.306151568177704</v>
      </c>
      <c r="BJ454" s="2">
        <v>1.4077388160723507</v>
      </c>
      <c r="BK454" s="2">
        <v>0.88214364580914295</v>
      </c>
      <c r="BL454" s="7">
        <v>17.898969318852608</v>
      </c>
      <c r="BM454" s="2">
        <v>1022.797144115126</v>
      </c>
    </row>
    <row r="455" spans="1:65" x14ac:dyDescent="0.25">
      <c r="A455" s="1">
        <v>5106</v>
      </c>
      <c r="B455" s="55" t="s">
        <v>517</v>
      </c>
      <c r="C455" s="56">
        <v>42465</v>
      </c>
      <c r="D455" s="23" t="s">
        <v>330</v>
      </c>
      <c r="E455" s="23">
        <v>-122.45359999999999</v>
      </c>
      <c r="F455" s="23">
        <v>47.704680000000003</v>
      </c>
      <c r="G455" s="54">
        <v>28</v>
      </c>
      <c r="H455" s="54">
        <v>5</v>
      </c>
      <c r="I455" s="54" t="str">
        <f t="shared" si="21"/>
        <v>28_5</v>
      </c>
      <c r="J455" s="23">
        <v>80.352999999999994</v>
      </c>
      <c r="K455" s="23">
        <v>79.665000000000006</v>
      </c>
      <c r="L455" s="23">
        <v>9.3073999999999995</v>
      </c>
      <c r="M455" s="23">
        <v>28.7852</v>
      </c>
      <c r="N455" s="4">
        <v>22.211011084450888</v>
      </c>
      <c r="O455" s="4">
        <v>243.7090689580788</v>
      </c>
      <c r="P455" s="85">
        <v>2</v>
      </c>
      <c r="Q455" s="71">
        <v>25.512611997164463</v>
      </c>
      <c r="R455" s="71">
        <v>0.36165054064272212</v>
      </c>
      <c r="S455" s="71">
        <v>0.24180491880907368</v>
      </c>
      <c r="T455" s="71">
        <v>2.2164143065689981</v>
      </c>
      <c r="U455" s="71">
        <v>55.594802133270321</v>
      </c>
      <c r="V455" s="48"/>
      <c r="W455" s="48"/>
      <c r="X455" s="48"/>
      <c r="Y455" s="48" t="str">
        <f t="shared" si="22"/>
        <v/>
      </c>
      <c r="Z455" s="48"/>
      <c r="AA455" s="48"/>
      <c r="AB455" s="48" t="str">
        <f t="shared" si="23"/>
        <v/>
      </c>
      <c r="AC455" s="26">
        <v>1999.4</v>
      </c>
      <c r="AD455" s="26">
        <v>1944.8</v>
      </c>
      <c r="AE455" s="23">
        <v>2</v>
      </c>
      <c r="AF455" s="23">
        <v>2</v>
      </c>
      <c r="AG455" s="39">
        <v>42695.597916666666</v>
      </c>
      <c r="AH455" s="35">
        <v>42691.599305555559</v>
      </c>
      <c r="AI455" s="40"/>
      <c r="AJ455" s="1">
        <v>1</v>
      </c>
      <c r="AS455" s="9">
        <v>25.024515783890564</v>
      </c>
      <c r="AT455" s="9">
        <v>0.3547315995544561</v>
      </c>
      <c r="AU455" s="9">
        <v>0.23717881211192998</v>
      </c>
      <c r="AV455" s="9">
        <v>2.1740108305861132</v>
      </c>
      <c r="AW455" s="9">
        <v>54.531186522215805</v>
      </c>
      <c r="AX455" s="21">
        <v>28.7852</v>
      </c>
      <c r="AY455" s="21">
        <v>2.1740108305861132</v>
      </c>
      <c r="AZ455" s="21">
        <v>54.531186522215805</v>
      </c>
      <c r="BA455" s="21">
        <v>9.3073999999999995</v>
      </c>
      <c r="BB455" s="21">
        <v>80.352999999999994</v>
      </c>
      <c r="BC455" s="9">
        <v>1999.4</v>
      </c>
      <c r="BD455" s="9">
        <v>1944.8</v>
      </c>
      <c r="BE455" s="29">
        <v>7.7705746032938103</v>
      </c>
      <c r="BF455" s="7">
        <v>716.54351208905234</v>
      </c>
      <c r="BG455" s="7">
        <v>33.219288734566689</v>
      </c>
      <c r="BH455" s="7">
        <v>1855.3531023581972</v>
      </c>
      <c r="BI455" s="7">
        <v>56.227608907235755</v>
      </c>
      <c r="BJ455" s="2">
        <v>1.3659704467511455</v>
      </c>
      <c r="BK455" s="2">
        <v>0.85519154260955788</v>
      </c>
      <c r="BL455" s="7">
        <v>18.093388024779259</v>
      </c>
      <c r="BM455" s="2">
        <v>1022.5788713463475</v>
      </c>
    </row>
    <row r="456" spans="1:65" x14ac:dyDescent="0.25">
      <c r="A456" s="1">
        <v>5107</v>
      </c>
      <c r="B456" s="55" t="s">
        <v>517</v>
      </c>
      <c r="C456" s="56">
        <v>42465</v>
      </c>
      <c r="D456" s="23" t="s">
        <v>331</v>
      </c>
      <c r="E456" s="23">
        <v>-122.4533</v>
      </c>
      <c r="F456" s="23">
        <v>47.705539999999999</v>
      </c>
      <c r="G456" s="54">
        <v>28</v>
      </c>
      <c r="H456" s="54">
        <v>6</v>
      </c>
      <c r="I456" s="54" t="str">
        <f t="shared" si="21"/>
        <v>28_6</v>
      </c>
      <c r="J456" s="23">
        <v>50.652999999999999</v>
      </c>
      <c r="K456" s="23">
        <v>50.222999999999999</v>
      </c>
      <c r="L456" s="23">
        <v>9.3140999999999998</v>
      </c>
      <c r="M456" s="23">
        <v>28.580400000000001</v>
      </c>
      <c r="N456" s="4">
        <v>22.050131975594809</v>
      </c>
      <c r="O456" s="4">
        <v>243.68722734029311</v>
      </c>
      <c r="P456" s="85">
        <v>2</v>
      </c>
      <c r="Q456" s="71">
        <v>26.96927843988658</v>
      </c>
      <c r="R456" s="71">
        <v>0.33091289640831761</v>
      </c>
      <c r="S456" s="71">
        <v>0.56557018005671078</v>
      </c>
      <c r="T456" s="71">
        <v>2.2955526845344991</v>
      </c>
      <c r="U456" s="71">
        <v>60.939586549243856</v>
      </c>
      <c r="V456" s="48"/>
      <c r="W456" s="48">
        <v>0.76</v>
      </c>
      <c r="X456" s="48">
        <v>0.86</v>
      </c>
      <c r="Y456" s="48">
        <f t="shared" si="22"/>
        <v>0.81</v>
      </c>
      <c r="Z456" s="48">
        <v>1.0900000000000001</v>
      </c>
      <c r="AA456" s="48">
        <v>0.57999999999999996</v>
      </c>
      <c r="AB456" s="48">
        <f t="shared" si="23"/>
        <v>0.83499999999999996</v>
      </c>
      <c r="AC456" s="26">
        <v>1986.6</v>
      </c>
      <c r="AD456" s="26">
        <v>1940.7</v>
      </c>
      <c r="AE456" s="23">
        <v>2</v>
      </c>
      <c r="AF456" s="23">
        <v>2</v>
      </c>
      <c r="AG456" s="39">
        <v>42695.609027777777</v>
      </c>
      <c r="AH456" s="35">
        <v>42691.612500000003</v>
      </c>
      <c r="AI456" s="40"/>
      <c r="AJ456" s="1">
        <v>1</v>
      </c>
      <c r="AS456" s="9">
        <v>26.457339135460202</v>
      </c>
      <c r="AT456" s="9">
        <v>0.32463140399128487</v>
      </c>
      <c r="AU456" s="9">
        <v>0.55483434946235866</v>
      </c>
      <c r="AV456" s="9">
        <v>2.2519777832921788</v>
      </c>
      <c r="AW456" s="9">
        <v>59.782812198769903</v>
      </c>
      <c r="AX456" s="21">
        <v>28.580400000000001</v>
      </c>
      <c r="AY456" s="21">
        <v>2.2519777832921788</v>
      </c>
      <c r="AZ456" s="21">
        <v>59.782812198769903</v>
      </c>
      <c r="BA456" s="21">
        <v>9.3140999999999998</v>
      </c>
      <c r="BB456" s="21">
        <v>50.652999999999999</v>
      </c>
      <c r="BC456" s="9">
        <v>1986.6</v>
      </c>
      <c r="BD456" s="9">
        <v>1940.7</v>
      </c>
      <c r="BE456" s="29">
        <v>7.7407649865057087</v>
      </c>
      <c r="BF456" s="7">
        <v>769.74498530763935</v>
      </c>
      <c r="BG456" s="7">
        <v>35.719932898365521</v>
      </c>
      <c r="BH456" s="7">
        <v>1852.924247430115</v>
      </c>
      <c r="BI456" s="7">
        <v>52.055819671519586</v>
      </c>
      <c r="BJ456" s="2">
        <v>1.2729922778150828</v>
      </c>
      <c r="BK456" s="2">
        <v>0.79613368899257808</v>
      </c>
      <c r="BL456" s="7">
        <v>18.439332219631677</v>
      </c>
      <c r="BM456" s="2">
        <v>1022.2821629137949</v>
      </c>
    </row>
    <row r="457" spans="1:65" x14ac:dyDescent="0.25">
      <c r="A457" s="1">
        <v>5108</v>
      </c>
      <c r="B457" s="55" t="s">
        <v>517</v>
      </c>
      <c r="C457" s="56">
        <v>42465</v>
      </c>
      <c r="D457" s="23" t="s">
        <v>332</v>
      </c>
      <c r="E457" s="23">
        <v>-122.45308</v>
      </c>
      <c r="F457" s="23">
        <v>47.706229999999998</v>
      </c>
      <c r="G457" s="54">
        <v>28</v>
      </c>
      <c r="H457" s="54">
        <v>7</v>
      </c>
      <c r="I457" s="54" t="str">
        <f t="shared" si="21"/>
        <v>28_7</v>
      </c>
      <c r="J457" s="23">
        <v>30.992999999999999</v>
      </c>
      <c r="K457" s="23">
        <v>30.731999999999999</v>
      </c>
      <c r="L457" s="23">
        <v>9.4298999999999999</v>
      </c>
      <c r="M457" s="23">
        <v>28.344799999999999</v>
      </c>
      <c r="N457" s="4">
        <v>21.84888248753191</v>
      </c>
      <c r="O457" s="4">
        <v>252.67259458378521</v>
      </c>
      <c r="P457" s="85">
        <v>2</v>
      </c>
      <c r="Q457" s="71">
        <v>25.970375054631383</v>
      </c>
      <c r="R457" s="71">
        <v>0.30589478506616252</v>
      </c>
      <c r="S457" s="71">
        <v>0.68043034877126651</v>
      </c>
      <c r="T457" s="71">
        <v>2.2143603659735351</v>
      </c>
      <c r="U457" s="71">
        <v>59.447910975803396</v>
      </c>
      <c r="V457" s="48"/>
      <c r="W457" s="48">
        <v>1.35</v>
      </c>
      <c r="X457" s="48">
        <v>1.9</v>
      </c>
      <c r="Y457" s="48">
        <f t="shared" si="22"/>
        <v>1.625</v>
      </c>
      <c r="Z457" s="48">
        <v>0.64</v>
      </c>
      <c r="AA457" s="48">
        <v>0.68</v>
      </c>
      <c r="AB457" s="48">
        <f t="shared" si="23"/>
        <v>0.66</v>
      </c>
      <c r="AC457" s="26">
        <v>1977.4</v>
      </c>
      <c r="AD457" s="26">
        <v>1937.7</v>
      </c>
      <c r="AE457" s="23">
        <v>2</v>
      </c>
      <c r="AF457" s="23">
        <v>2</v>
      </c>
      <c r="AG457" s="39">
        <v>42695.616666666669</v>
      </c>
      <c r="AH457" s="35">
        <v>42691.626388888886</v>
      </c>
      <c r="AI457" s="40"/>
      <c r="AJ457" s="1">
        <v>1</v>
      </c>
      <c r="AS457" s="9">
        <v>25.48185729573083</v>
      </c>
      <c r="AT457" s="9">
        <v>0.30014072743143311</v>
      </c>
      <c r="AU457" s="9">
        <v>0.66763106079908985</v>
      </c>
      <c r="AV457" s="9">
        <v>2.172706968165147</v>
      </c>
      <c r="AW457" s="9">
        <v>58.32966142491599</v>
      </c>
      <c r="AX457" s="21">
        <v>28.344799999999999</v>
      </c>
      <c r="AY457" s="21">
        <v>2.172706968165147</v>
      </c>
      <c r="AZ457" s="21">
        <v>58.32966142491599</v>
      </c>
      <c r="BA457" s="21">
        <v>9.4298999999999999</v>
      </c>
      <c r="BB457" s="21">
        <v>30.992999999999999</v>
      </c>
      <c r="BC457" s="9">
        <v>1977.4</v>
      </c>
      <c r="BD457" s="9">
        <v>1937.7</v>
      </c>
      <c r="BE457" s="29">
        <v>7.7190340052644961</v>
      </c>
      <c r="BF457" s="7">
        <v>811.78253930659059</v>
      </c>
      <c r="BG457" s="7">
        <v>37.575815832856691</v>
      </c>
      <c r="BH457" s="7">
        <v>1850.8127168458852</v>
      </c>
      <c r="BI457" s="7">
        <v>49.31146732125795</v>
      </c>
      <c r="BJ457" s="2">
        <v>1.2118758669163461</v>
      </c>
      <c r="BK457" s="2">
        <v>0.75723932159430951</v>
      </c>
      <c r="BL457" s="7">
        <v>18.664963098318189</v>
      </c>
      <c r="BM457" s="2">
        <v>1021.9908617947196</v>
      </c>
    </row>
    <row r="458" spans="1:65" x14ac:dyDescent="0.25">
      <c r="A458" s="1">
        <v>5109</v>
      </c>
      <c r="B458" s="55" t="s">
        <v>517</v>
      </c>
      <c r="C458" s="56">
        <v>42465</v>
      </c>
      <c r="D458" s="23" t="s">
        <v>333</v>
      </c>
      <c r="E458" s="23">
        <v>-122.4529</v>
      </c>
      <c r="F458" s="23">
        <v>47.706789999999998</v>
      </c>
      <c r="G458" s="54">
        <v>28</v>
      </c>
      <c r="H458" s="54">
        <v>8</v>
      </c>
      <c r="I458" s="54" t="str">
        <f t="shared" si="21"/>
        <v>28_8</v>
      </c>
      <c r="J458" s="23">
        <v>20.988</v>
      </c>
      <c r="K458" s="23">
        <v>20.811</v>
      </c>
      <c r="L458" s="23">
        <v>9.5021000000000004</v>
      </c>
      <c r="M458" s="23">
        <v>28.229900000000001</v>
      </c>
      <c r="N458" s="4">
        <v>21.748359853457373</v>
      </c>
      <c r="O458" s="4">
        <v>259.48616357618806</v>
      </c>
      <c r="P458" s="85">
        <v>2</v>
      </c>
      <c r="Q458" s="71">
        <v>24.366801939224949</v>
      </c>
      <c r="R458" s="71">
        <v>0.31153863052930059</v>
      </c>
      <c r="S458" s="71">
        <v>0.79751107712665414</v>
      </c>
      <c r="T458" s="71">
        <v>2.1073933215382796</v>
      </c>
      <c r="U458" s="71">
        <v>58.664406808601129</v>
      </c>
      <c r="V458" s="48"/>
      <c r="W458" s="48">
        <v>3.61</v>
      </c>
      <c r="X458" s="48">
        <v>3.52</v>
      </c>
      <c r="Y458" s="48">
        <f t="shared" si="22"/>
        <v>3.5649999999999999</v>
      </c>
      <c r="Z458" s="48">
        <v>0.91</v>
      </c>
      <c r="AA458" s="48">
        <v>0.5</v>
      </c>
      <c r="AB458" s="48">
        <f t="shared" si="23"/>
        <v>0.70500000000000007</v>
      </c>
      <c r="AC458" s="26">
        <v>1969.9</v>
      </c>
      <c r="AD458" s="26">
        <v>1908.2</v>
      </c>
      <c r="AE458" s="23">
        <v>2</v>
      </c>
      <c r="AF458" s="23">
        <v>2</v>
      </c>
      <c r="AG458" s="39">
        <v>42697.486111111109</v>
      </c>
      <c r="AH458" s="35">
        <v>42696.446527777778</v>
      </c>
      <c r="AI458" s="40"/>
      <c r="AJ458" s="1">
        <v>1</v>
      </c>
      <c r="AS458" s="9">
        <v>23.910489495953104</v>
      </c>
      <c r="AT458" s="9">
        <v>0.3057045061323051</v>
      </c>
      <c r="AU458" s="9">
        <v>0.78257623959451972</v>
      </c>
      <c r="AV458" s="9">
        <v>2.0679285695415106</v>
      </c>
      <c r="AW458" s="9">
        <v>57.565809673421327</v>
      </c>
      <c r="AX458" s="21">
        <v>28.229900000000001</v>
      </c>
      <c r="AY458" s="21">
        <v>2.0679285695415106</v>
      </c>
      <c r="AZ458" s="21">
        <v>57.565809673421327</v>
      </c>
      <c r="BA458" s="21">
        <v>9.5021000000000004</v>
      </c>
      <c r="BB458" s="21">
        <v>20.988</v>
      </c>
      <c r="BC458" s="9">
        <v>1969.9</v>
      </c>
      <c r="BD458" s="9">
        <v>1908.2</v>
      </c>
      <c r="BE458" s="29">
        <v>7.8052985118938594</v>
      </c>
      <c r="BF458" s="7">
        <v>655.52730998875063</v>
      </c>
      <c r="BG458" s="7">
        <v>30.289903761144441</v>
      </c>
      <c r="BH458" s="7">
        <v>1818.8535601271185</v>
      </c>
      <c r="BI458" s="7">
        <v>59.056536111736861</v>
      </c>
      <c r="BJ458" s="2">
        <v>1.4550098931394884</v>
      </c>
      <c r="BK458" s="2">
        <v>0.90878241595220532</v>
      </c>
      <c r="BL458" s="7">
        <v>17.749214547120474</v>
      </c>
      <c r="BM458" s="2">
        <v>1021.8445020274388</v>
      </c>
    </row>
    <row r="459" spans="1:65" x14ac:dyDescent="0.25">
      <c r="A459" s="1">
        <v>5110</v>
      </c>
      <c r="B459" s="55" t="s">
        <v>517</v>
      </c>
      <c r="C459" s="56">
        <v>42465</v>
      </c>
      <c r="D459" s="23" t="s">
        <v>334</v>
      </c>
      <c r="E459" s="23">
        <v>-122.45262</v>
      </c>
      <c r="F459" s="23">
        <v>47.707479999999997</v>
      </c>
      <c r="G459" s="54">
        <v>28</v>
      </c>
      <c r="H459" s="54">
        <v>9</v>
      </c>
      <c r="I459" s="54" t="str">
        <f t="shared" si="21"/>
        <v>28_9</v>
      </c>
      <c r="J459" s="23">
        <v>10.148999999999999</v>
      </c>
      <c r="K459" s="23">
        <v>10.064</v>
      </c>
      <c r="L459" s="23">
        <v>10.0387</v>
      </c>
      <c r="M459" s="23">
        <v>27.835599999999999</v>
      </c>
      <c r="N459" s="4">
        <v>21.358701291753391</v>
      </c>
      <c r="O459" s="4">
        <v>308.72881974664233</v>
      </c>
      <c r="P459" s="85">
        <v>2</v>
      </c>
      <c r="Q459" s="71">
        <v>14.377346334971644</v>
      </c>
      <c r="R459" s="71">
        <v>0.38007548279773157</v>
      </c>
      <c r="S459" s="71">
        <v>0.51391948686200373</v>
      </c>
      <c r="T459" s="71">
        <v>1.3899990827504727</v>
      </c>
      <c r="U459" s="71">
        <v>37.96132815198488</v>
      </c>
      <c r="V459" s="48"/>
      <c r="W459" s="48">
        <v>11.11</v>
      </c>
      <c r="X459" s="48">
        <v>10.82</v>
      </c>
      <c r="Y459" s="48">
        <f t="shared" si="22"/>
        <v>10.965</v>
      </c>
      <c r="Z459" s="48">
        <v>-3.45</v>
      </c>
      <c r="AA459" s="48">
        <v>-3.44</v>
      </c>
      <c r="AB459" s="48">
        <f t="shared" si="23"/>
        <v>-3.4450000000000003</v>
      </c>
      <c r="AC459" s="26">
        <v>1959.3</v>
      </c>
      <c r="AD459" s="26">
        <v>1850.9</v>
      </c>
      <c r="AE459" s="23">
        <v>2</v>
      </c>
      <c r="AF459" s="23">
        <v>2</v>
      </c>
      <c r="AG459" s="39">
        <v>42697.496527777781</v>
      </c>
      <c r="AH459" s="35">
        <v>42696.458333333336</v>
      </c>
      <c r="AI459" s="40"/>
      <c r="AJ459" s="1">
        <v>1</v>
      </c>
      <c r="AS459" s="9">
        <v>14.11223860375669</v>
      </c>
      <c r="AT459" s="9">
        <v>0.37306716940057549</v>
      </c>
      <c r="AU459" s="9">
        <v>0.50444318810597133</v>
      </c>
      <c r="AV459" s="9">
        <v>1.3643685182058527</v>
      </c>
      <c r="AW459" s="9">
        <v>37.261349077557242</v>
      </c>
      <c r="AX459" s="21">
        <v>27.835599999999999</v>
      </c>
      <c r="AY459" s="21">
        <v>1.3643685182058527</v>
      </c>
      <c r="AZ459" s="21">
        <v>37.261349077557242</v>
      </c>
      <c r="BA459" s="21">
        <v>10.0387</v>
      </c>
      <c r="BB459" s="21">
        <v>10.148999999999999</v>
      </c>
      <c r="BC459" s="9">
        <v>1959.3</v>
      </c>
      <c r="BD459" s="9">
        <v>1850.9</v>
      </c>
      <c r="BE459" s="29">
        <v>7.9706545810977252</v>
      </c>
      <c r="BF459" s="7">
        <v>433.5922091066837</v>
      </c>
      <c r="BG459" s="7">
        <v>19.724807092901642</v>
      </c>
      <c r="BH459" s="7">
        <v>1747.3242173276897</v>
      </c>
      <c r="BI459" s="7">
        <v>83.850975579408626</v>
      </c>
      <c r="BJ459" s="2">
        <v>2.0751048930390241</v>
      </c>
      <c r="BK459" s="2">
        <v>1.2951993492822389</v>
      </c>
      <c r="BL459" s="7">
        <v>15.221689259008754</v>
      </c>
      <c r="BM459" s="2">
        <v>1021.405114254791</v>
      </c>
    </row>
    <row r="460" spans="1:65" x14ac:dyDescent="0.25">
      <c r="A460" s="1">
        <v>5111</v>
      </c>
      <c r="B460" s="55" t="s">
        <v>517</v>
      </c>
      <c r="C460" s="56">
        <v>42465</v>
      </c>
      <c r="D460" s="23" t="s">
        <v>335</v>
      </c>
      <c r="E460" s="23">
        <v>-122.45238000000001</v>
      </c>
      <c r="F460" s="23">
        <v>47.70805</v>
      </c>
      <c r="G460" s="54">
        <v>28</v>
      </c>
      <c r="H460" s="54">
        <v>10</v>
      </c>
      <c r="I460" s="54" t="str">
        <f t="shared" si="21"/>
        <v>28_10</v>
      </c>
      <c r="J460" s="23">
        <v>5.1749999999999998</v>
      </c>
      <c r="K460" s="23">
        <v>5.1319999999999997</v>
      </c>
      <c r="L460" s="23">
        <v>10.347799999999999</v>
      </c>
      <c r="M460" s="23">
        <v>27.161799999999999</v>
      </c>
      <c r="N460" s="4">
        <v>20.785794605571823</v>
      </c>
      <c r="O460" s="4">
        <v>345.90705775250001</v>
      </c>
      <c r="P460" s="85">
        <v>2</v>
      </c>
      <c r="Q460" s="71">
        <v>11.341634452741021</v>
      </c>
      <c r="R460" s="71">
        <v>0.20540286578449907</v>
      </c>
      <c r="S460" s="71">
        <v>0.63059933449905481</v>
      </c>
      <c r="T460" s="71">
        <v>1.1334866561318526</v>
      </c>
      <c r="U460" s="71">
        <v>34.891715758128541</v>
      </c>
      <c r="V460" s="48"/>
      <c r="W460" s="48">
        <v>10.01</v>
      </c>
      <c r="X460" s="48">
        <v>8.74</v>
      </c>
      <c r="Y460" s="48">
        <f t="shared" si="22"/>
        <v>9.375</v>
      </c>
      <c r="Z460" s="48">
        <v>0.2</v>
      </c>
      <c r="AA460" s="48">
        <v>0.57999999999999996</v>
      </c>
      <c r="AB460" s="48">
        <f t="shared" si="23"/>
        <v>0.39</v>
      </c>
      <c r="AC460" s="26">
        <v>1934.1</v>
      </c>
      <c r="AD460" s="26">
        <v>1783.8</v>
      </c>
      <c r="AE460" s="23">
        <v>2</v>
      </c>
      <c r="AF460" s="23">
        <v>2</v>
      </c>
      <c r="AG460" s="39">
        <v>42697.503472222219</v>
      </c>
      <c r="AH460" s="35">
        <v>42696.470138888886</v>
      </c>
      <c r="AI460" s="40"/>
      <c r="AJ460" s="1">
        <v>1</v>
      </c>
      <c r="AS460" s="9">
        <v>11.138078935306522</v>
      </c>
      <c r="AT460" s="9">
        <v>0.20171637008570781</v>
      </c>
      <c r="AU460" s="9">
        <v>0.61928156770250786</v>
      </c>
      <c r="AV460" s="9">
        <v>1.1131432511530175</v>
      </c>
      <c r="AW460" s="9">
        <v>34.265491973107252</v>
      </c>
      <c r="AX460" s="21">
        <v>27.161799999999999</v>
      </c>
      <c r="AY460" s="21">
        <v>1.1131432511530175</v>
      </c>
      <c r="AZ460" s="21">
        <v>34.265491973107252</v>
      </c>
      <c r="BA460" s="21">
        <v>10.347799999999999</v>
      </c>
      <c r="BB460" s="21">
        <v>5.1749999999999998</v>
      </c>
      <c r="BC460" s="9">
        <v>1934.1</v>
      </c>
      <c r="BD460" s="9">
        <v>1783.8</v>
      </c>
      <c r="BE460" s="29">
        <v>8.1058917600869975</v>
      </c>
      <c r="BF460" s="7">
        <v>304.17858070502422</v>
      </c>
      <c r="BG460" s="7">
        <v>13.749922064922767</v>
      </c>
      <c r="BH460" s="7">
        <v>1661.845502274384</v>
      </c>
      <c r="BI460" s="7">
        <v>108.20457566069302</v>
      </c>
      <c r="BJ460" s="2">
        <v>2.6903620069662577</v>
      </c>
      <c r="BK460" s="2">
        <v>1.6756368541067292</v>
      </c>
      <c r="BL460" s="7">
        <v>13.104454878089033</v>
      </c>
      <c r="BM460" s="2">
        <v>1020.8094540756546</v>
      </c>
    </row>
    <row r="461" spans="1:65" x14ac:dyDescent="0.25">
      <c r="A461" s="1">
        <v>5112</v>
      </c>
      <c r="B461" s="55" t="s">
        <v>517</v>
      </c>
      <c r="C461" s="56">
        <v>42465</v>
      </c>
      <c r="D461" s="23" t="s">
        <v>336</v>
      </c>
      <c r="E461" s="23">
        <v>-122.45204</v>
      </c>
      <c r="F461" s="23">
        <v>47.708730000000003</v>
      </c>
      <c r="G461" s="54">
        <v>28</v>
      </c>
      <c r="H461" s="54">
        <v>12</v>
      </c>
      <c r="I461" s="54" t="str">
        <f t="shared" si="21"/>
        <v>28_12</v>
      </c>
      <c r="J461" s="23">
        <v>2.4660000000000002</v>
      </c>
      <c r="K461" s="23">
        <v>2.4460000000000002</v>
      </c>
      <c r="L461" s="23">
        <v>10.389099999999999</v>
      </c>
      <c r="M461" s="23">
        <v>27.084499999999998</v>
      </c>
      <c r="N461" s="4">
        <v>20.719147946098701</v>
      </c>
      <c r="O461" s="4">
        <v>348.47473983031159</v>
      </c>
      <c r="P461" s="85">
        <v>2</v>
      </c>
      <c r="Q461" s="71">
        <v>8.1796360512287336</v>
      </c>
      <c r="R461" s="71">
        <v>0.19669318166351607</v>
      </c>
      <c r="S461" s="71">
        <v>0.27219628960302461</v>
      </c>
      <c r="T461" s="71">
        <v>0.8817217916824196</v>
      </c>
      <c r="U461" s="71">
        <v>28.954244705293</v>
      </c>
      <c r="V461" s="48"/>
      <c r="W461" s="48">
        <v>11.68</v>
      </c>
      <c r="X461" s="48">
        <v>12.63</v>
      </c>
      <c r="Y461" s="48">
        <f t="shared" si="22"/>
        <v>12.155000000000001</v>
      </c>
      <c r="Z461" s="48">
        <v>-0.43</v>
      </c>
      <c r="AA461" s="48">
        <v>-2.91</v>
      </c>
      <c r="AB461" s="48">
        <f t="shared" si="23"/>
        <v>-1.6700000000000002</v>
      </c>
      <c r="AC461" s="26">
        <v>1929.9</v>
      </c>
      <c r="AD461" s="26">
        <v>1777.3</v>
      </c>
      <c r="AE461" s="23">
        <v>2</v>
      </c>
      <c r="AF461" s="23">
        <v>2</v>
      </c>
      <c r="AG461" s="39">
        <v>42697.534722222219</v>
      </c>
      <c r="AH461" s="35">
        <v>42696.481249999997</v>
      </c>
      <c r="AI461" s="40"/>
      <c r="AJ461" s="1">
        <v>1</v>
      </c>
      <c r="AS461" s="9">
        <v>8.0332924458695594</v>
      </c>
      <c r="AT461" s="9">
        <v>0.19317410218688313</v>
      </c>
      <c r="AU461" s="9">
        <v>0.26732636799081394</v>
      </c>
      <c r="AV461" s="9">
        <v>0.86594671989311023</v>
      </c>
      <c r="AW461" s="9">
        <v>28.436218165470628</v>
      </c>
      <c r="AX461" s="21">
        <v>27.084499999999998</v>
      </c>
      <c r="AY461" s="21">
        <v>0.86594671989311023</v>
      </c>
      <c r="AZ461" s="21">
        <v>28.436218165470628</v>
      </c>
      <c r="BA461" s="21">
        <v>10.389099999999999</v>
      </c>
      <c r="BB461" s="21">
        <v>2.4660000000000002</v>
      </c>
      <c r="BC461" s="9">
        <v>1929.9</v>
      </c>
      <c r="BD461" s="9">
        <v>1777.3</v>
      </c>
      <c r="BE461" s="29">
        <v>8.1146293058856234</v>
      </c>
      <c r="BF461" s="7">
        <v>297.04861004044335</v>
      </c>
      <c r="BG461" s="7">
        <v>13.415287567679691</v>
      </c>
      <c r="BH461" s="7">
        <v>1654.0692851992644</v>
      </c>
      <c r="BI461" s="7">
        <v>109.81542723305584</v>
      </c>
      <c r="BJ461" s="2">
        <v>2.7329737054873813</v>
      </c>
      <c r="BK461" s="2">
        <v>1.7017199991960386</v>
      </c>
      <c r="BL461" s="7">
        <v>12.98767655606558</v>
      </c>
      <c r="BM461" s="2">
        <v>1020.7304218071533</v>
      </c>
    </row>
    <row r="462" spans="1:65" x14ac:dyDescent="0.25">
      <c r="A462" s="1">
        <v>5140</v>
      </c>
      <c r="B462" s="55" t="s">
        <v>517</v>
      </c>
      <c r="C462" s="56">
        <v>42465</v>
      </c>
      <c r="D462" s="23" t="s">
        <v>294</v>
      </c>
      <c r="E462" s="23">
        <v>-122.55376</v>
      </c>
      <c r="F462" s="23">
        <v>48.243580000000001</v>
      </c>
      <c r="G462" s="54">
        <v>4</v>
      </c>
      <c r="H462" s="54">
        <v>1</v>
      </c>
      <c r="I462" s="54" t="str">
        <f t="shared" si="21"/>
        <v>4_1</v>
      </c>
      <c r="J462" s="23">
        <v>82.465999999999994</v>
      </c>
      <c r="K462" s="23">
        <v>81.756</v>
      </c>
      <c r="L462" s="23">
        <v>9.6895000000000007</v>
      </c>
      <c r="M462" s="23">
        <v>28.709099999999999</v>
      </c>
      <c r="N462" s="4">
        <v>22.093518289766962</v>
      </c>
      <c r="O462" s="4">
        <v>179.73092235781968</v>
      </c>
      <c r="P462" s="85">
        <v>2</v>
      </c>
      <c r="Q462" s="71">
        <v>29.369093241871457</v>
      </c>
      <c r="R462" s="71">
        <v>0.50139615926275993</v>
      </c>
      <c r="S462" s="71">
        <v>5.2389701890359158E-2</v>
      </c>
      <c r="T462" s="71">
        <v>2.7023110148275049</v>
      </c>
      <c r="U462" s="71">
        <v>79.561479914650278</v>
      </c>
      <c r="V462" s="48"/>
      <c r="W462" s="48"/>
      <c r="X462" s="48"/>
      <c r="Y462" s="48" t="str">
        <f t="shared" si="22"/>
        <v/>
      </c>
      <c r="Z462" s="48"/>
      <c r="AA462" s="48"/>
      <c r="AB462" s="48" t="str">
        <f t="shared" si="23"/>
        <v/>
      </c>
      <c r="AC462" s="26">
        <v>1997.9</v>
      </c>
      <c r="AD462" s="26">
        <v>1992.8</v>
      </c>
      <c r="AE462" s="23">
        <v>2</v>
      </c>
      <c r="AF462" s="23">
        <v>2</v>
      </c>
      <c r="AG462" s="39">
        <v>42697.521527777775</v>
      </c>
      <c r="AH462" s="35">
        <v>42696.492361111108</v>
      </c>
      <c r="AI462" s="40"/>
      <c r="AJ462" s="1">
        <v>1</v>
      </c>
      <c r="AS462" s="9">
        <v>28.80884519044351</v>
      </c>
      <c r="AT462" s="9">
        <v>0.49183147100674218</v>
      </c>
      <c r="AU462" s="9">
        <v>5.1390310177539138E-2</v>
      </c>
      <c r="AV462" s="9">
        <v>2.6507614328250568</v>
      </c>
      <c r="AW462" s="9">
        <v>78.043756377058813</v>
      </c>
      <c r="AX462" s="21">
        <v>28.709099999999999</v>
      </c>
      <c r="AY462" s="21">
        <v>2.6507614328250568</v>
      </c>
      <c r="AZ462" s="21">
        <v>78.043756377058813</v>
      </c>
      <c r="BA462" s="21">
        <v>9.6895000000000007</v>
      </c>
      <c r="BB462" s="21">
        <v>82.465999999999994</v>
      </c>
      <c r="BC462" s="9">
        <v>1997.9</v>
      </c>
      <c r="BD462" s="9">
        <v>1992.8</v>
      </c>
      <c r="BE462" s="29">
        <v>7.5693359333300467</v>
      </c>
      <c r="BF462" s="7">
        <v>1171.4145731717347</v>
      </c>
      <c r="BG462" s="7">
        <v>53.641372167288452</v>
      </c>
      <c r="BH462" s="7">
        <v>1902.4029102266031</v>
      </c>
      <c r="BI462" s="7">
        <v>36.755717606108256</v>
      </c>
      <c r="BJ462" s="2">
        <v>0.89321087683648137</v>
      </c>
      <c r="BK462" s="2">
        <v>0.55943280853591348</v>
      </c>
      <c r="BL462" s="7">
        <v>18.990926476345233</v>
      </c>
      <c r="BM462" s="2">
        <v>1022.4704412082405</v>
      </c>
    </row>
    <row r="463" spans="1:65" x14ac:dyDescent="0.25">
      <c r="A463" s="1">
        <v>5141</v>
      </c>
      <c r="B463" s="55" t="s">
        <v>517</v>
      </c>
      <c r="C463" s="56">
        <v>42465</v>
      </c>
      <c r="D463" s="23" t="s">
        <v>295</v>
      </c>
      <c r="E463" s="23">
        <v>-122.55396</v>
      </c>
      <c r="F463" s="23">
        <v>48.243859999999998</v>
      </c>
      <c r="G463" s="54">
        <v>4</v>
      </c>
      <c r="H463" s="54">
        <v>2</v>
      </c>
      <c r="I463" s="54" t="str">
        <f t="shared" si="21"/>
        <v>4_2</v>
      </c>
      <c r="J463" s="23">
        <v>50.862000000000002</v>
      </c>
      <c r="K463" s="23">
        <v>50.427999999999997</v>
      </c>
      <c r="L463" s="23">
        <v>9.49</v>
      </c>
      <c r="M463" s="23">
        <v>28.4862</v>
      </c>
      <c r="N463" s="4">
        <v>21.950135387504361</v>
      </c>
      <c r="O463" s="4">
        <v>212.50626696522195</v>
      </c>
      <c r="P463" s="85">
        <v>2</v>
      </c>
      <c r="Q463" s="71">
        <v>28.10522597731569</v>
      </c>
      <c r="R463" s="71">
        <v>0.37540049905482048</v>
      </c>
      <c r="S463" s="71">
        <v>0.28978111786389416</v>
      </c>
      <c r="T463" s="71">
        <v>2.5009337949432893</v>
      </c>
      <c r="U463" s="71">
        <v>67.827477892249519</v>
      </c>
      <c r="V463" s="48"/>
      <c r="W463" s="48">
        <v>0.47</v>
      </c>
      <c r="X463" s="48">
        <v>0.6</v>
      </c>
      <c r="Y463" s="48">
        <f t="shared" si="22"/>
        <v>0.53499999999999992</v>
      </c>
      <c r="Z463" s="48">
        <v>0.38</v>
      </c>
      <c r="AA463" s="48">
        <v>0.38</v>
      </c>
      <c r="AB463" s="48">
        <f t="shared" si="23"/>
        <v>0.38</v>
      </c>
      <c r="AC463" s="26">
        <v>1982.6</v>
      </c>
      <c r="AD463" s="26">
        <v>1958.1</v>
      </c>
      <c r="AE463" s="23">
        <v>2</v>
      </c>
      <c r="AF463" s="23">
        <v>2</v>
      </c>
      <c r="AG463" s="39">
        <v>42697.54583333333</v>
      </c>
      <c r="AH463" s="35">
        <v>42696.503472222219</v>
      </c>
      <c r="AI463" s="40"/>
      <c r="AJ463" s="1">
        <v>1</v>
      </c>
      <c r="AS463" s="9">
        <v>27.573653475486434</v>
      </c>
      <c r="AT463" s="9">
        <v>0.36830030414332665</v>
      </c>
      <c r="AU463" s="9">
        <v>0.28430029824941688</v>
      </c>
      <c r="AV463" s="9">
        <v>2.4536320000614285</v>
      </c>
      <c r="AW463" s="9">
        <v>66.544612486895645</v>
      </c>
      <c r="AX463" s="21">
        <v>28.4862</v>
      </c>
      <c r="AY463" s="21">
        <v>2.4536320000614285</v>
      </c>
      <c r="AZ463" s="21">
        <v>66.544612486895645</v>
      </c>
      <c r="BA463" s="21">
        <v>9.49</v>
      </c>
      <c r="BB463" s="21">
        <v>50.862000000000002</v>
      </c>
      <c r="BC463" s="9">
        <v>1982.6</v>
      </c>
      <c r="BD463" s="9">
        <v>1958.1</v>
      </c>
      <c r="BE463" s="29">
        <v>7.6539212692074745</v>
      </c>
      <c r="BF463" s="7">
        <v>951.05363090053834</v>
      </c>
      <c r="BG463" s="7">
        <v>43.898100726286046</v>
      </c>
      <c r="BH463" s="7">
        <v>1870.9725066702938</v>
      </c>
      <c r="BI463" s="7">
        <v>43.229392603420024</v>
      </c>
      <c r="BJ463" s="2">
        <v>1.0577596120102235</v>
      </c>
      <c r="BK463" s="2">
        <v>0.66149919777209021</v>
      </c>
      <c r="BL463" s="7">
        <v>18.999860910548556</v>
      </c>
      <c r="BM463" s="2">
        <v>1022.1829723324597</v>
      </c>
    </row>
    <row r="464" spans="1:65" x14ac:dyDescent="0.25">
      <c r="A464" s="1">
        <v>5142</v>
      </c>
      <c r="B464" s="55" t="s">
        <v>517</v>
      </c>
      <c r="C464" s="56">
        <v>42465</v>
      </c>
      <c r="D464" s="23" t="s">
        <v>296</v>
      </c>
      <c r="E464" s="23">
        <v>-122.55408</v>
      </c>
      <c r="F464" s="23">
        <v>48.244079999999997</v>
      </c>
      <c r="G464" s="54">
        <v>4</v>
      </c>
      <c r="H464" s="54">
        <v>3</v>
      </c>
      <c r="I464" s="54" t="str">
        <f t="shared" si="21"/>
        <v>4_3</v>
      </c>
      <c r="J464" s="23">
        <v>30.687999999999999</v>
      </c>
      <c r="K464" s="23">
        <v>30.428000000000001</v>
      </c>
      <c r="L464" s="23">
        <v>9.4158000000000008</v>
      </c>
      <c r="M464" s="23">
        <v>28.356200000000001</v>
      </c>
      <c r="N464" s="4">
        <v>21.859898056995576</v>
      </c>
      <c r="O464" s="4">
        <v>224.35082054972924</v>
      </c>
      <c r="P464" s="85">
        <v>2</v>
      </c>
      <c r="Q464" s="71">
        <v>27.427923499999999</v>
      </c>
      <c r="R464" s="71">
        <v>0.35545840000000001</v>
      </c>
      <c r="S464" s="71">
        <v>0.47264505000000001</v>
      </c>
      <c r="T464" s="71">
        <v>2.4242231437499999</v>
      </c>
      <c r="U464" s="71">
        <v>64.432195849999999</v>
      </c>
      <c r="V464" s="48"/>
      <c r="W464" s="48">
        <v>1.1000000000000001</v>
      </c>
      <c r="X464" s="48">
        <v>1.04</v>
      </c>
      <c r="Y464" s="48">
        <f t="shared" si="22"/>
        <v>1.07</v>
      </c>
      <c r="Z464" s="48">
        <v>0.45</v>
      </c>
      <c r="AA464" s="48">
        <v>0.54</v>
      </c>
      <c r="AB464" s="48">
        <f t="shared" si="23"/>
        <v>0.495</v>
      </c>
      <c r="AC464" s="26">
        <v>1976.4</v>
      </c>
      <c r="AD464" s="26">
        <v>1944.6</v>
      </c>
      <c r="AE464" s="23">
        <v>2</v>
      </c>
      <c r="AF464" s="23">
        <v>2</v>
      </c>
      <c r="AG464" s="39">
        <v>42697.552777777775</v>
      </c>
      <c r="AH464" s="35">
        <v>42696.51458333333</v>
      </c>
      <c r="AI464" s="40"/>
      <c r="AJ464" s="1">
        <v>1</v>
      </c>
      <c r="AS464" s="9">
        <v>26.911760466378144</v>
      </c>
      <c r="AT464" s="9">
        <v>0.34876906801063634</v>
      </c>
      <c r="AU464" s="9">
        <v>0.4637503955127818</v>
      </c>
      <c r="AV464" s="9">
        <v>2.3786019587538298</v>
      </c>
      <c r="AW464" s="9">
        <v>63.219653541689517</v>
      </c>
      <c r="AX464" s="21">
        <v>28.356200000000001</v>
      </c>
      <c r="AY464" s="21">
        <v>2.3786019587538298</v>
      </c>
      <c r="AZ464" s="21">
        <v>63.219653541689517</v>
      </c>
      <c r="BA464" s="21">
        <v>9.4158000000000008</v>
      </c>
      <c r="BB464" s="21">
        <v>30.687999999999999</v>
      </c>
      <c r="BC464" s="9">
        <v>1976.4</v>
      </c>
      <c r="BD464" s="9">
        <v>1944.6</v>
      </c>
      <c r="BE464" s="29">
        <v>7.6868136373747378</v>
      </c>
      <c r="BF464" s="7">
        <v>877.5756609658132</v>
      </c>
      <c r="BG464" s="7">
        <v>40.637764716243815</v>
      </c>
      <c r="BH464" s="7">
        <v>1858.0113997624262</v>
      </c>
      <c r="BI464" s="7">
        <v>45.950835521329878</v>
      </c>
      <c r="BJ464" s="2">
        <v>1.1292715970764158</v>
      </c>
      <c r="BK464" s="2">
        <v>0.70563413445189493</v>
      </c>
      <c r="BL464" s="7">
        <v>18.880409453594719</v>
      </c>
      <c r="BM464" s="2">
        <v>1022.0004870752718</v>
      </c>
    </row>
    <row r="465" spans="1:65" x14ac:dyDescent="0.25">
      <c r="A465" s="1">
        <v>5143</v>
      </c>
      <c r="B465" s="55" t="s">
        <v>517</v>
      </c>
      <c r="C465" s="56">
        <v>42465</v>
      </c>
      <c r="D465" s="23" t="s">
        <v>297</v>
      </c>
      <c r="E465" s="23">
        <v>-122.55414</v>
      </c>
      <c r="F465" s="23">
        <v>48.244219999999999</v>
      </c>
      <c r="G465" s="54">
        <v>4</v>
      </c>
      <c r="H465" s="54">
        <v>5</v>
      </c>
      <c r="I465" s="54" t="str">
        <f t="shared" si="21"/>
        <v>4_5</v>
      </c>
      <c r="J465" s="23">
        <v>20.696000000000002</v>
      </c>
      <c r="K465" s="23">
        <v>20.521000000000001</v>
      </c>
      <c r="L465" s="23">
        <v>9.4293999999999993</v>
      </c>
      <c r="M465" s="23">
        <v>28.208300000000001</v>
      </c>
      <c r="N465" s="4">
        <v>21.742452908505811</v>
      </c>
      <c r="O465" s="4">
        <v>226.7995602182244</v>
      </c>
      <c r="P465" s="85">
        <v>2</v>
      </c>
      <c r="Q465" s="71">
        <v>27.007887155576558</v>
      </c>
      <c r="R465" s="71">
        <v>0.33615595122873348</v>
      </c>
      <c r="S465" s="71">
        <v>0.7640930548204159</v>
      </c>
      <c r="T465" s="71">
        <v>2.3931096525519848</v>
      </c>
      <c r="U465" s="71">
        <v>63.527219535727795</v>
      </c>
      <c r="V465" s="48"/>
      <c r="W465" s="48">
        <v>1.65</v>
      </c>
      <c r="X465" s="48">
        <v>1.58</v>
      </c>
      <c r="Y465" s="48">
        <f t="shared" si="22"/>
        <v>1.615</v>
      </c>
      <c r="Z465" s="48">
        <v>0.42</v>
      </c>
      <c r="AA465" s="48">
        <v>0.48</v>
      </c>
      <c r="AB465" s="48">
        <f t="shared" si="23"/>
        <v>0.44999999999999996</v>
      </c>
      <c r="AC465" s="26">
        <v>1966.9</v>
      </c>
      <c r="AD465" s="26">
        <v>1940.1</v>
      </c>
      <c r="AE465" s="23">
        <v>2</v>
      </c>
      <c r="AF465" s="23">
        <v>2</v>
      </c>
      <c r="AG465" s="39">
        <v>42697.55972222222</v>
      </c>
      <c r="AH465" s="35">
        <v>42696.526388888888</v>
      </c>
      <c r="AI465" s="40"/>
      <c r="AJ465" s="1">
        <v>1</v>
      </c>
      <c r="AS465" s="9">
        <v>26.502540954648133</v>
      </c>
      <c r="AT465" s="9">
        <v>0.32986611700755319</v>
      </c>
      <c r="AU465" s="9">
        <v>0.74979606371611307</v>
      </c>
      <c r="AV465" s="9">
        <v>2.3483320339120692</v>
      </c>
      <c r="AW465" s="9">
        <v>62.338557910218249</v>
      </c>
      <c r="AX465" s="21">
        <v>28.208300000000001</v>
      </c>
      <c r="AY465" s="21">
        <v>2.3483320339120692</v>
      </c>
      <c r="AZ465" s="21">
        <v>62.338557910218249</v>
      </c>
      <c r="BA465" s="21">
        <v>9.4293999999999993</v>
      </c>
      <c r="BB465" s="21">
        <v>20.696000000000002</v>
      </c>
      <c r="BC465" s="9">
        <v>1966.9</v>
      </c>
      <c r="BD465" s="9">
        <v>1940.1</v>
      </c>
      <c r="BE465" s="29">
        <v>7.6688603353387874</v>
      </c>
      <c r="BF465" s="7">
        <v>914.43301690407202</v>
      </c>
      <c r="BG465" s="7">
        <v>42.361371060914443</v>
      </c>
      <c r="BH465" s="7">
        <v>1853.923652950411</v>
      </c>
      <c r="BI465" s="7">
        <v>43.814975988674362</v>
      </c>
      <c r="BJ465" s="2">
        <v>1.0796175360019318</v>
      </c>
      <c r="BK465" s="2">
        <v>0.67417929745151706</v>
      </c>
      <c r="BL465" s="7">
        <v>18.994312772041106</v>
      </c>
      <c r="BM465" s="2">
        <v>1021.8372919936918</v>
      </c>
    </row>
    <row r="466" spans="1:65" x14ac:dyDescent="0.25">
      <c r="A466" s="1">
        <v>5144</v>
      </c>
      <c r="B466" s="55" t="s">
        <v>517</v>
      </c>
      <c r="C466" s="56">
        <v>42465</v>
      </c>
      <c r="D466" s="23" t="s">
        <v>298</v>
      </c>
      <c r="E466" s="23">
        <v>-122.55419999999999</v>
      </c>
      <c r="F466" s="23">
        <v>48.24436</v>
      </c>
      <c r="G466" s="54">
        <v>4</v>
      </c>
      <c r="H466" s="54">
        <v>7</v>
      </c>
      <c r="I466" s="54" t="str">
        <f t="shared" si="21"/>
        <v>4_7</v>
      </c>
      <c r="J466" s="23">
        <v>10.814</v>
      </c>
      <c r="K466" s="23">
        <v>10.722</v>
      </c>
      <c r="L466" s="23">
        <v>9.9174000000000007</v>
      </c>
      <c r="M466" s="23">
        <v>27.049900000000001</v>
      </c>
      <c r="N466" s="4">
        <v>20.765533482658839</v>
      </c>
      <c r="O466" s="4">
        <v>241.64918626171672</v>
      </c>
      <c r="P466" s="85">
        <v>2</v>
      </c>
      <c r="Q466" s="71">
        <v>17.989174878827974</v>
      </c>
      <c r="R466" s="71">
        <v>0.28020555708884681</v>
      </c>
      <c r="S466" s="71">
        <v>0.81423359319470701</v>
      </c>
      <c r="T466" s="71">
        <v>1.7239158572188091</v>
      </c>
      <c r="U466" s="71">
        <v>40.099433536389419</v>
      </c>
      <c r="V466" s="48"/>
      <c r="W466" s="48">
        <v>11.68</v>
      </c>
      <c r="X466" s="48">
        <v>10.88</v>
      </c>
      <c r="Y466" s="48">
        <f t="shared" si="22"/>
        <v>11.280000000000001</v>
      </c>
      <c r="Z466" s="48">
        <v>-3.4</v>
      </c>
      <c r="AA466" s="48">
        <v>0.13</v>
      </c>
      <c r="AB466" s="48">
        <f t="shared" si="23"/>
        <v>-1.635</v>
      </c>
      <c r="AC466" s="26">
        <v>1903.5</v>
      </c>
      <c r="AD466" s="26">
        <v>1842.3</v>
      </c>
      <c r="AE466" s="23">
        <v>2</v>
      </c>
      <c r="AF466" s="23">
        <v>2</v>
      </c>
      <c r="AG466" s="39">
        <v>42697.570138888892</v>
      </c>
      <c r="AH466" s="35">
        <v>42696.537499999999</v>
      </c>
      <c r="AI466" s="40"/>
      <c r="AJ466" s="1">
        <v>1</v>
      </c>
      <c r="AS466" s="9">
        <v>17.667781078509737</v>
      </c>
      <c r="AT466" s="9">
        <v>0.27519941703686124</v>
      </c>
      <c r="AU466" s="9">
        <v>0.79968653194112993</v>
      </c>
      <c r="AV466" s="9">
        <v>1.693116452993076</v>
      </c>
      <c r="AW466" s="9">
        <v>39.383018835788739</v>
      </c>
      <c r="AX466" s="21">
        <v>27.049900000000001</v>
      </c>
      <c r="AY466" s="21">
        <v>1.693116452993076</v>
      </c>
      <c r="AZ466" s="21">
        <v>39.383018835788739</v>
      </c>
      <c r="BA466" s="21">
        <v>9.9174000000000007</v>
      </c>
      <c r="BB466" s="21">
        <v>10.814</v>
      </c>
      <c r="BC466" s="9">
        <v>1903.5</v>
      </c>
      <c r="BD466" s="9">
        <v>1842.3</v>
      </c>
      <c r="BE466" s="29">
        <v>7.8188648891089052</v>
      </c>
      <c r="BF466" s="7">
        <v>620.47748444676472</v>
      </c>
      <c r="BG466" s="7">
        <v>28.468893916974935</v>
      </c>
      <c r="BH466" s="7">
        <v>1755.935363413206</v>
      </c>
      <c r="BI466" s="7">
        <v>57.895742669818993</v>
      </c>
      <c r="BJ466" s="2">
        <v>1.4382752535566605</v>
      </c>
      <c r="BK466" s="2">
        <v>0.89479487730227925</v>
      </c>
      <c r="BL466" s="7">
        <v>17.74425343374504</v>
      </c>
      <c r="BM466" s="2">
        <v>1020.8150734816398</v>
      </c>
    </row>
    <row r="467" spans="1:65" x14ac:dyDescent="0.25">
      <c r="A467" s="1">
        <v>5145</v>
      </c>
      <c r="B467" s="55" t="s">
        <v>517</v>
      </c>
      <c r="C467" s="56">
        <v>42465</v>
      </c>
      <c r="D467" s="23" t="s">
        <v>299</v>
      </c>
      <c r="E467" s="23">
        <v>-122.55423999999999</v>
      </c>
      <c r="F467" s="23">
        <v>48.244520000000001</v>
      </c>
      <c r="G467" s="54">
        <v>4</v>
      </c>
      <c r="H467" s="54">
        <v>9</v>
      </c>
      <c r="I467" s="54" t="str">
        <f t="shared" si="21"/>
        <v>4_9</v>
      </c>
      <c r="J467" s="23">
        <v>5.0380000000000003</v>
      </c>
      <c r="K467" s="23">
        <v>4.9950000000000001</v>
      </c>
      <c r="L467" s="23">
        <v>11.632300000000001</v>
      </c>
      <c r="M467" s="23">
        <v>21.638400000000001</v>
      </c>
      <c r="N467" s="4">
        <v>16.29706593710614</v>
      </c>
      <c r="O467" s="4">
        <v>375.94222599767403</v>
      </c>
      <c r="P467" s="85">
        <v>2</v>
      </c>
      <c r="Q467" s="71">
        <v>0.64295002627599263</v>
      </c>
      <c r="R467" s="71">
        <v>2.4878534971644627E-2</v>
      </c>
      <c r="S467" s="71">
        <v>0.46633886077504727</v>
      </c>
      <c r="T467" s="71">
        <v>0.19621933057655952</v>
      </c>
      <c r="U467" s="71">
        <v>20.095698443289226</v>
      </c>
      <c r="V467" s="48"/>
      <c r="W467" s="48">
        <v>13.35</v>
      </c>
      <c r="X467" s="48"/>
      <c r="Y467" s="48">
        <f t="shared" si="22"/>
        <v>13.35</v>
      </c>
      <c r="Z467" s="48">
        <v>-3.46</v>
      </c>
      <c r="AA467" s="48"/>
      <c r="AB467" s="48">
        <f t="shared" si="23"/>
        <v>-3.46</v>
      </c>
      <c r="AC467" s="26">
        <v>1648</v>
      </c>
      <c r="AD467" s="26">
        <v>1457.6</v>
      </c>
      <c r="AE467" s="23">
        <v>2</v>
      </c>
      <c r="AF467" s="23">
        <v>2</v>
      </c>
      <c r="AG467" s="39">
        <v>42697.580555555556</v>
      </c>
      <c r="AH467" s="35">
        <v>42696.549305555556</v>
      </c>
      <c r="AI467" s="40"/>
      <c r="AJ467" s="1">
        <v>1</v>
      </c>
      <c r="AS467" s="9">
        <v>0.63401018878362136</v>
      </c>
      <c r="AT467" s="9">
        <v>2.4532613748213014E-2</v>
      </c>
      <c r="AU467" s="9">
        <v>0.45985469643671828</v>
      </c>
      <c r="AV467" s="9">
        <v>0.19349101755606463</v>
      </c>
      <c r="AW467" s="9">
        <v>19.816279715492819</v>
      </c>
      <c r="AX467" s="21">
        <v>21.638400000000001</v>
      </c>
      <c r="AY467" s="21">
        <v>0.19349101755606463</v>
      </c>
      <c r="AZ467" s="21">
        <v>19.816279715492819</v>
      </c>
      <c r="BA467" s="21">
        <v>11.632300000000001</v>
      </c>
      <c r="BB467" s="21">
        <v>5.0380000000000003</v>
      </c>
      <c r="BC467" s="9">
        <v>1648</v>
      </c>
      <c r="BD467" s="9">
        <v>1457.6</v>
      </c>
      <c r="BE467" s="29">
        <v>8.3393683204082603</v>
      </c>
      <c r="BF467" s="7">
        <v>148.76273473186447</v>
      </c>
      <c r="BG467" s="7">
        <v>6.6547324910810897</v>
      </c>
      <c r="BH467" s="7">
        <v>1318.8109686414857</v>
      </c>
      <c r="BI467" s="7">
        <v>132.13429886743305</v>
      </c>
      <c r="BJ467" s="2">
        <v>3.3889068593625966</v>
      </c>
      <c r="BK467" s="2">
        <v>2.0606244807056413</v>
      </c>
      <c r="BL467" s="7">
        <v>10.639129283058079</v>
      </c>
      <c r="BM467" s="2">
        <v>1016.3201640122335</v>
      </c>
    </row>
    <row r="468" spans="1:65" x14ac:dyDescent="0.25">
      <c r="A468" s="1">
        <v>5146</v>
      </c>
      <c r="B468" s="55" t="s">
        <v>517</v>
      </c>
      <c r="C468" s="56">
        <v>42465</v>
      </c>
      <c r="D468" s="23" t="s">
        <v>300</v>
      </c>
      <c r="E468" s="23">
        <v>-122.55428000000001</v>
      </c>
      <c r="F468" s="23">
        <v>48.244720000000001</v>
      </c>
      <c r="G468" s="54">
        <v>4</v>
      </c>
      <c r="H468" s="54">
        <v>12</v>
      </c>
      <c r="I468" s="54" t="str">
        <f t="shared" si="21"/>
        <v>4_12</v>
      </c>
      <c r="J468" s="23">
        <v>2.1859999999999999</v>
      </c>
      <c r="K468" s="23">
        <v>2.1680000000000001</v>
      </c>
      <c r="L468" s="23">
        <v>11.6252</v>
      </c>
      <c r="M468" s="23">
        <v>21.454499999999999</v>
      </c>
      <c r="N468" s="4">
        <v>16.155903727022519</v>
      </c>
      <c r="O468" s="4">
        <v>376.17730852402002</v>
      </c>
      <c r="P468" s="85">
        <v>2</v>
      </c>
      <c r="Q468" s="71">
        <v>0.3786911261814746</v>
      </c>
      <c r="R468" s="71">
        <v>0.12665343052930056</v>
      </c>
      <c r="S468" s="71">
        <v>7.9827592344045351E-2</v>
      </c>
      <c r="T468" s="71">
        <v>0.1868929715382798</v>
      </c>
      <c r="U468" s="71">
        <v>13.194895312948962</v>
      </c>
      <c r="V468" s="48"/>
      <c r="W468" s="48">
        <v>9.5299999999999994</v>
      </c>
      <c r="X468" s="48">
        <v>10.96</v>
      </c>
      <c r="Y468" s="48">
        <f t="shared" si="22"/>
        <v>10.245000000000001</v>
      </c>
      <c r="Z468" s="48">
        <v>0.35</v>
      </c>
      <c r="AA468" s="48">
        <v>-0.84</v>
      </c>
      <c r="AB468" s="48">
        <f t="shared" si="23"/>
        <v>-0.245</v>
      </c>
      <c r="AC468" s="26">
        <v>1636.7</v>
      </c>
      <c r="AD468" s="26">
        <v>1443.3</v>
      </c>
      <c r="AE468" s="23">
        <v>2</v>
      </c>
      <c r="AF468" s="23">
        <v>2</v>
      </c>
      <c r="AG468" s="39">
        <v>42697.587500000001</v>
      </c>
      <c r="AH468" s="35">
        <v>42696.559027777781</v>
      </c>
      <c r="AI468" s="40"/>
      <c r="AJ468" s="1">
        <v>1</v>
      </c>
      <c r="AS468" s="9">
        <v>0.37347678850327698</v>
      </c>
      <c r="AT468" s="9">
        <v>0.12490949276782938</v>
      </c>
      <c r="AU468" s="9">
        <v>7.8728416805614904E-2</v>
      </c>
      <c r="AV468" s="9">
        <v>0.18431957333613824</v>
      </c>
      <c r="AW468" s="9">
        <v>13.013209936573885</v>
      </c>
      <c r="AX468" s="21">
        <v>21.454499999999999</v>
      </c>
      <c r="AY468" s="21">
        <v>0.18431957333613824</v>
      </c>
      <c r="AZ468" s="21">
        <v>13.013209936573885</v>
      </c>
      <c r="BA468" s="21">
        <v>11.6252</v>
      </c>
      <c r="BB468" s="21">
        <v>2.1859999999999999</v>
      </c>
      <c r="BC468" s="9">
        <v>1636.7</v>
      </c>
      <c r="BD468" s="9">
        <v>1443.3</v>
      </c>
      <c r="BE468" s="29">
        <v>8.3540417736842318</v>
      </c>
      <c r="BF468" s="7">
        <v>142.34709090645524</v>
      </c>
      <c r="BG468" s="7">
        <v>6.3758899999448415</v>
      </c>
      <c r="BH468" s="7">
        <v>1302.7198427059116</v>
      </c>
      <c r="BI468" s="7">
        <v>134.20426729414345</v>
      </c>
      <c r="BJ468" s="2">
        <v>3.4472167421266793</v>
      </c>
      <c r="BK468" s="2">
        <v>2.093850289494994</v>
      </c>
      <c r="BL468" s="7">
        <v>10.513179191314103</v>
      </c>
      <c r="BM468" s="2">
        <v>1016.1659294348569</v>
      </c>
    </row>
    <row r="469" spans="1:65" x14ac:dyDescent="0.25">
      <c r="A469" s="1">
        <v>5155</v>
      </c>
      <c r="B469" s="55" t="s">
        <v>517</v>
      </c>
      <c r="C469" s="56">
        <v>42466</v>
      </c>
      <c r="D469" s="23" t="s">
        <v>318</v>
      </c>
      <c r="E469" s="23">
        <v>-123.02401999999999</v>
      </c>
      <c r="F469" s="23">
        <v>48.275060000000003</v>
      </c>
      <c r="G469" s="54">
        <v>22</v>
      </c>
      <c r="H469" s="54">
        <v>1</v>
      </c>
      <c r="I469" s="54" t="str">
        <f t="shared" si="21"/>
        <v>22_1</v>
      </c>
      <c r="J469" s="23">
        <v>121.03</v>
      </c>
      <c r="K469" s="23">
        <v>119.976</v>
      </c>
      <c r="L469" s="23">
        <v>8.8528000000000002</v>
      </c>
      <c r="M469" s="23">
        <v>32.499600000000001</v>
      </c>
      <c r="N469" s="4">
        <v>25.183741460510419</v>
      </c>
      <c r="O469" s="4">
        <v>179.55276208346015</v>
      </c>
      <c r="P469" s="85">
        <v>2</v>
      </c>
      <c r="Q469" s="71">
        <v>23.04178588234495</v>
      </c>
      <c r="R469" s="71">
        <v>0.23288918583069262</v>
      </c>
      <c r="S469" s="71">
        <v>9.1141249660479873E-2</v>
      </c>
      <c r="T469" s="71">
        <v>1.9686672793119058</v>
      </c>
      <c r="U469" s="71">
        <v>34.521688274105934</v>
      </c>
      <c r="V469" s="48"/>
      <c r="W469" s="48"/>
      <c r="X469" s="48"/>
      <c r="Y469" s="48" t="str">
        <f t="shared" si="22"/>
        <v/>
      </c>
      <c r="Z469" s="48"/>
      <c r="AA469" s="48"/>
      <c r="AB469" s="48" t="str">
        <f t="shared" si="23"/>
        <v/>
      </c>
      <c r="AC469" s="26">
        <v>2186.5</v>
      </c>
      <c r="AD469" s="26">
        <v>2111.1999999999998</v>
      </c>
      <c r="AE469" s="23">
        <v>2</v>
      </c>
      <c r="AF469" s="23">
        <v>2</v>
      </c>
      <c r="AG469" s="39">
        <v>42864.592361111114</v>
      </c>
      <c r="AH469" s="35">
        <v>42860.388888888891</v>
      </c>
      <c r="AI469" s="40"/>
      <c r="AJ469" s="1">
        <v>1</v>
      </c>
      <c r="AS469" s="9">
        <v>22.538707761430391</v>
      </c>
      <c r="AT469" s="9">
        <v>0.22780444740862449</v>
      </c>
      <c r="AU469" s="9">
        <v>8.9151335820852926E-2</v>
      </c>
      <c r="AV469" s="9">
        <v>1.9256847847848184</v>
      </c>
      <c r="AW469" s="9">
        <v>33.767966051513703</v>
      </c>
      <c r="AX469" s="21">
        <v>32.499600000000001</v>
      </c>
      <c r="AY469" s="21">
        <v>1.9256847847848184</v>
      </c>
      <c r="AZ469" s="21">
        <v>33.767966051513703</v>
      </c>
      <c r="BA469" s="21">
        <v>8.8528000000000002</v>
      </c>
      <c r="BB469" s="21">
        <v>121.03</v>
      </c>
      <c r="BC469" s="9">
        <v>2186.5</v>
      </c>
      <c r="BD469" s="9">
        <v>2111.1999999999998</v>
      </c>
      <c r="BE469" s="29">
        <v>7.7976136204856461</v>
      </c>
      <c r="BF469" s="7">
        <v>711.060576898205</v>
      </c>
      <c r="BG469" s="7">
        <v>32.761664552398784</v>
      </c>
      <c r="BH469" s="7">
        <v>2008.382749650036</v>
      </c>
      <c r="BI469" s="7">
        <v>70.055585797564902</v>
      </c>
      <c r="BJ469" s="2">
        <v>1.6553893801347657</v>
      </c>
      <c r="BK469" s="2">
        <v>1.0473785641033637</v>
      </c>
      <c r="BL469" s="7">
        <v>17.164026624415047</v>
      </c>
      <c r="BM469" s="2">
        <v>1025.7355557765111</v>
      </c>
    </row>
    <row r="470" spans="1:65" x14ac:dyDescent="0.25">
      <c r="A470" s="1">
        <v>5156</v>
      </c>
      <c r="B470" s="55" t="s">
        <v>517</v>
      </c>
      <c r="C470" s="56">
        <v>42466</v>
      </c>
      <c r="D470" s="23" t="s">
        <v>319</v>
      </c>
      <c r="E470" s="23">
        <v>-123.02506</v>
      </c>
      <c r="F470" s="23">
        <v>48.275080000000003</v>
      </c>
      <c r="G470" s="54">
        <v>22</v>
      </c>
      <c r="H470" s="54">
        <v>2</v>
      </c>
      <c r="I470" s="54" t="str">
        <f t="shared" si="21"/>
        <v>22_2</v>
      </c>
      <c r="J470" s="23">
        <v>81.438000000000002</v>
      </c>
      <c r="K470" s="23">
        <v>80.736999999999995</v>
      </c>
      <c r="L470" s="23">
        <v>9.3056000000000001</v>
      </c>
      <c r="M470" s="23">
        <v>30.9574</v>
      </c>
      <c r="N470" s="4">
        <v>23.907749513379599</v>
      </c>
      <c r="O470" s="4">
        <v>224.6737904870694</v>
      </c>
      <c r="P470" s="85">
        <v>2</v>
      </c>
      <c r="Q470" s="71">
        <v>20.200031696242643</v>
      </c>
      <c r="R470" s="71">
        <v>0.32904873924852873</v>
      </c>
      <c r="S470" s="71">
        <v>0.42852803712086918</v>
      </c>
      <c r="T470" s="71">
        <v>1.8408094796287915</v>
      </c>
      <c r="U470" s="71">
        <v>35.95221782612041</v>
      </c>
      <c r="V470" s="48"/>
      <c r="W470" s="48"/>
      <c r="X470" s="48"/>
      <c r="Y470" s="48" t="str">
        <f t="shared" si="22"/>
        <v/>
      </c>
      <c r="Z470" s="48"/>
      <c r="AA470" s="48"/>
      <c r="AB470" s="48" t="str">
        <f t="shared" si="23"/>
        <v/>
      </c>
      <c r="AC470" s="26">
        <v>2106.5</v>
      </c>
      <c r="AD470" s="26">
        <v>2022.6</v>
      </c>
      <c r="AE470" s="23">
        <v>2</v>
      </c>
      <c r="AF470" s="23">
        <v>2</v>
      </c>
      <c r="AG470" s="39">
        <v>42864.601388888892</v>
      </c>
      <c r="AH470" s="35">
        <v>42860.40347222222</v>
      </c>
      <c r="AI470" s="40"/>
      <c r="AJ470" s="1">
        <v>1</v>
      </c>
      <c r="AS470" s="9">
        <v>19.781633751953066</v>
      </c>
      <c r="AT470" s="9">
        <v>0.322233239246206</v>
      </c>
      <c r="AU470" s="9">
        <v>0.41965204858293192</v>
      </c>
      <c r="AV470" s="9">
        <v>1.8026812769760843</v>
      </c>
      <c r="AW470" s="9">
        <v>35.207548993056264</v>
      </c>
      <c r="AX470" s="21">
        <v>30.9574</v>
      </c>
      <c r="AY470" s="21">
        <v>1.8026812769760843</v>
      </c>
      <c r="AZ470" s="21">
        <v>35.207548993056264</v>
      </c>
      <c r="BA470" s="21">
        <v>9.3056000000000001</v>
      </c>
      <c r="BB470" s="21">
        <v>81.438000000000002</v>
      </c>
      <c r="BC470" s="9">
        <v>2106.5</v>
      </c>
      <c r="BD470" s="9">
        <v>2022.6</v>
      </c>
      <c r="BE470" s="29">
        <v>7.8439872861495088</v>
      </c>
      <c r="BF470" s="7">
        <v>619.7954848295891</v>
      </c>
      <c r="BG470" s="7">
        <v>28.377528543705768</v>
      </c>
      <c r="BH470" s="7">
        <v>1921.332695271042</v>
      </c>
      <c r="BI470" s="7">
        <v>72.88977618525216</v>
      </c>
      <c r="BJ470" s="2">
        <v>1.7502259362564814</v>
      </c>
      <c r="BK470" s="2">
        <v>1.103295145061898</v>
      </c>
      <c r="BL470" s="7">
        <v>16.710119606980573</v>
      </c>
      <c r="BM470" s="2">
        <v>1024.2793319681264</v>
      </c>
    </row>
    <row r="471" spans="1:65" x14ac:dyDescent="0.25">
      <c r="A471" s="1">
        <v>5157</v>
      </c>
      <c r="B471" s="55" t="s">
        <v>517</v>
      </c>
      <c r="C471" s="56">
        <v>42466</v>
      </c>
      <c r="D471" s="23" t="s">
        <v>320</v>
      </c>
      <c r="E471" s="23">
        <v>-123.02572000000001</v>
      </c>
      <c r="F471" s="23">
        <v>48.275500000000001</v>
      </c>
      <c r="G471" s="54">
        <v>22</v>
      </c>
      <c r="H471" s="54">
        <v>3</v>
      </c>
      <c r="I471" s="54" t="str">
        <f t="shared" si="21"/>
        <v>22_3</v>
      </c>
      <c r="J471" s="23">
        <v>51.268999999999998</v>
      </c>
      <c r="K471" s="23">
        <v>50.831000000000003</v>
      </c>
      <c r="L471" s="23">
        <v>9.5687999999999995</v>
      </c>
      <c r="M471" s="23">
        <v>29.840399999999999</v>
      </c>
      <c r="N471" s="4">
        <v>22.994699710752002</v>
      </c>
      <c r="O471" s="4">
        <v>256.92308331252769</v>
      </c>
      <c r="P471" s="85">
        <v>2</v>
      </c>
      <c r="Q471" s="71">
        <v>18.936494066817566</v>
      </c>
      <c r="R471" s="71">
        <v>0.36400270783159794</v>
      </c>
      <c r="S471" s="71">
        <v>0.73687857804436396</v>
      </c>
      <c r="T471" s="71">
        <v>1.7695753586238117</v>
      </c>
      <c r="U471" s="71">
        <v>36.808109314169307</v>
      </c>
      <c r="V471" s="48"/>
      <c r="W471" s="48">
        <v>0.82</v>
      </c>
      <c r="X471" s="48">
        <v>1.02</v>
      </c>
      <c r="Y471" s="48">
        <f t="shared" si="22"/>
        <v>0.91999999999999993</v>
      </c>
      <c r="Z471" s="48">
        <v>0.34</v>
      </c>
      <c r="AA471" s="48">
        <v>0.51</v>
      </c>
      <c r="AB471" s="48">
        <f t="shared" si="23"/>
        <v>0.42500000000000004</v>
      </c>
      <c r="AC471" s="26">
        <v>2057.1</v>
      </c>
      <c r="AD471" s="26">
        <v>1966.8</v>
      </c>
      <c r="AE471" s="23">
        <v>2</v>
      </c>
      <c r="AF471" s="23">
        <v>2</v>
      </c>
      <c r="AG471" s="39">
        <v>42864.60833333333</v>
      </c>
      <c r="AH471" s="35">
        <v>42860.417361111111</v>
      </c>
      <c r="AI471" s="40"/>
      <c r="AJ471" s="1">
        <v>1</v>
      </c>
      <c r="AS471" s="9">
        <v>18.55965629501161</v>
      </c>
      <c r="AT471" s="9">
        <v>0.35675902434580647</v>
      </c>
      <c r="AU471" s="9">
        <v>0.72221463441984868</v>
      </c>
      <c r="AV471" s="9">
        <v>1.7343606650890124</v>
      </c>
      <c r="AW471" s="9">
        <v>36.07562494565849</v>
      </c>
      <c r="AX471" s="21">
        <v>29.840399999999999</v>
      </c>
      <c r="AY471" s="21">
        <v>1.7343606650890124</v>
      </c>
      <c r="AZ471" s="21">
        <v>36.07562494565849</v>
      </c>
      <c r="BA471" s="21">
        <v>9.5687999999999995</v>
      </c>
      <c r="BB471" s="21">
        <v>51.268999999999998</v>
      </c>
      <c r="BC471" s="9">
        <v>2057.1</v>
      </c>
      <c r="BD471" s="9">
        <v>1966.8</v>
      </c>
      <c r="BE471" s="29">
        <v>7.8800519333509396</v>
      </c>
      <c r="BF471" s="7">
        <v>559.7136829977926</v>
      </c>
      <c r="BG471" s="7">
        <v>25.56647256026142</v>
      </c>
      <c r="BH471" s="7">
        <v>1865.8400532948588</v>
      </c>
      <c r="BI471" s="7">
        <v>75.393474144879804</v>
      </c>
      <c r="BJ471" s="2">
        <v>1.8317069608458454</v>
      </c>
      <c r="BK471" s="2">
        <v>1.1509033521480658</v>
      </c>
      <c r="BL471" s="7">
        <v>16.351855895281727</v>
      </c>
      <c r="BM471" s="2">
        <v>1023.2288286469644</v>
      </c>
    </row>
    <row r="472" spans="1:65" x14ac:dyDescent="0.25">
      <c r="A472" s="1">
        <v>5158</v>
      </c>
      <c r="B472" s="55" t="s">
        <v>517</v>
      </c>
      <c r="C472" s="56">
        <v>42466</v>
      </c>
      <c r="D472" s="23" t="s">
        <v>321</v>
      </c>
      <c r="E472" s="23">
        <v>-123.02637</v>
      </c>
      <c r="F472" s="23">
        <v>48.275820000000003</v>
      </c>
      <c r="G472" s="54">
        <v>22</v>
      </c>
      <c r="H472" s="54">
        <v>4</v>
      </c>
      <c r="I472" s="54" t="str">
        <f t="shared" si="21"/>
        <v>22_4</v>
      </c>
      <c r="J472" s="23">
        <v>30.599</v>
      </c>
      <c r="K472" s="23">
        <v>30.34</v>
      </c>
      <c r="L472" s="23">
        <v>9.6036000000000001</v>
      </c>
      <c r="M472" s="23">
        <v>29.525300000000001</v>
      </c>
      <c r="N472" s="4">
        <v>22.743428045589894</v>
      </c>
      <c r="O472" s="4">
        <v>265.02070324133854</v>
      </c>
      <c r="P472" s="85">
        <v>2</v>
      </c>
      <c r="Q472" s="71">
        <v>18.624329351516526</v>
      </c>
      <c r="R472" s="71">
        <v>0.36938687030330469</v>
      </c>
      <c r="S472" s="71">
        <v>0.78454544689904926</v>
      </c>
      <c r="T472" s="71">
        <v>1.7714815077863284</v>
      </c>
      <c r="U472" s="71">
        <v>37.451197925486646</v>
      </c>
      <c r="V472" s="48"/>
      <c r="W472" s="48">
        <v>1.0900000000000001</v>
      </c>
      <c r="X472" s="48">
        <v>0.93</v>
      </c>
      <c r="Y472" s="48">
        <f t="shared" si="22"/>
        <v>1.01</v>
      </c>
      <c r="Z472" s="48">
        <v>0.4</v>
      </c>
      <c r="AA472" s="48">
        <v>0.4</v>
      </c>
      <c r="AB472" s="48">
        <f t="shared" si="23"/>
        <v>0.4</v>
      </c>
      <c r="AC472" s="26">
        <v>2041.3</v>
      </c>
      <c r="AD472" s="26">
        <v>1948.2</v>
      </c>
      <c r="AE472" s="23">
        <v>2</v>
      </c>
      <c r="AF472" s="23">
        <v>2</v>
      </c>
      <c r="AG472" s="39">
        <v>42864.615277777775</v>
      </c>
      <c r="AH472" s="35">
        <v>42860.432638888888</v>
      </c>
      <c r="AI472" s="40"/>
      <c r="AJ472" s="1">
        <v>1</v>
      </c>
      <c r="AS472" s="9">
        <v>18.257976237934795</v>
      </c>
      <c r="AT472" s="9">
        <v>0.36212078154930571</v>
      </c>
      <c r="AU472" s="9">
        <v>0.76911290907215379</v>
      </c>
      <c r="AV472" s="9">
        <v>1.7366352723176062</v>
      </c>
      <c r="AW472" s="9">
        <v>36.714507615279558</v>
      </c>
      <c r="AX472" s="21">
        <v>29.525300000000001</v>
      </c>
      <c r="AY472" s="21">
        <v>1.7366352723176062</v>
      </c>
      <c r="AZ472" s="21">
        <v>36.714507615279558</v>
      </c>
      <c r="BA472" s="21">
        <v>9.6036000000000001</v>
      </c>
      <c r="BB472" s="21">
        <v>30.599</v>
      </c>
      <c r="BC472" s="9">
        <v>2041.3</v>
      </c>
      <c r="BD472" s="9">
        <v>1948.2</v>
      </c>
      <c r="BE472" s="29">
        <v>7.8948564716266896</v>
      </c>
      <c r="BF472" s="7">
        <v>537.6550878103227</v>
      </c>
      <c r="BG472" s="7">
        <v>24.575001484800971</v>
      </c>
      <c r="BH472" s="7">
        <v>1847.0295729838804</v>
      </c>
      <c r="BI472" s="7">
        <v>76.595425531318583</v>
      </c>
      <c r="BJ472" s="2">
        <v>1.8712166110770265</v>
      </c>
      <c r="BK472" s="2">
        <v>1.1743195242745554</v>
      </c>
      <c r="BL472" s="7">
        <v>16.187674976467303</v>
      </c>
      <c r="BM472" s="2">
        <v>1022.8832400251397</v>
      </c>
    </row>
    <row r="473" spans="1:65" x14ac:dyDescent="0.25">
      <c r="A473" s="1">
        <v>5159</v>
      </c>
      <c r="B473" s="55" t="s">
        <v>517</v>
      </c>
      <c r="C473" s="56">
        <v>42466</v>
      </c>
      <c r="D473" s="23" t="s">
        <v>322</v>
      </c>
      <c r="E473" s="23">
        <v>-123.02708</v>
      </c>
      <c r="F473" s="23">
        <v>48.276130000000002</v>
      </c>
      <c r="G473" s="54">
        <v>22</v>
      </c>
      <c r="H473" s="54">
        <v>5</v>
      </c>
      <c r="I473" s="54" t="str">
        <f t="shared" si="21"/>
        <v>22_5</v>
      </c>
      <c r="J473" s="23">
        <v>20.553999999999998</v>
      </c>
      <c r="K473" s="23">
        <v>20.38</v>
      </c>
      <c r="L473" s="23">
        <v>9.6483000000000008</v>
      </c>
      <c r="M473" s="23">
        <v>29.447299999999998</v>
      </c>
      <c r="N473" s="4">
        <v>22.6756408397423</v>
      </c>
      <c r="O473" s="4">
        <v>266.92532863860538</v>
      </c>
      <c r="P473" s="85">
        <v>2</v>
      </c>
      <c r="Q473" s="71">
        <v>18.393388386509734</v>
      </c>
      <c r="R473" s="71">
        <v>0.36303262028066996</v>
      </c>
      <c r="S473" s="71">
        <v>0.84440763304662747</v>
      </c>
      <c r="T473" s="71">
        <v>1.7757205781801719</v>
      </c>
      <c r="U473" s="71">
        <v>37.535874345178811</v>
      </c>
      <c r="V473" s="48"/>
      <c r="W473" s="48">
        <v>1.23</v>
      </c>
      <c r="X473" s="48">
        <v>1.01</v>
      </c>
      <c r="Y473" s="48">
        <f t="shared" si="22"/>
        <v>1.1200000000000001</v>
      </c>
      <c r="Z473" s="48">
        <v>0.35</v>
      </c>
      <c r="AA473" s="48">
        <v>0.38</v>
      </c>
      <c r="AB473" s="48">
        <f t="shared" si="23"/>
        <v>0.36499999999999999</v>
      </c>
      <c r="AC473" s="26">
        <v>2037.9</v>
      </c>
      <c r="AD473" s="26">
        <v>1946.2</v>
      </c>
      <c r="AE473" s="23">
        <v>2</v>
      </c>
      <c r="AF473" s="23">
        <v>2</v>
      </c>
      <c r="AG473" s="39">
        <v>42864.62222222222</v>
      </c>
      <c r="AH473" s="35">
        <v>42860.447222222225</v>
      </c>
      <c r="AI473" s="40"/>
      <c r="AJ473" s="1">
        <v>1</v>
      </c>
      <c r="AS473" s="9">
        <v>18.032622755928141</v>
      </c>
      <c r="AT473" s="9">
        <v>0.35591214364933316</v>
      </c>
      <c r="AU473" s="9">
        <v>0.82784552682657919</v>
      </c>
      <c r="AV473" s="9">
        <v>1.7408918157649917</v>
      </c>
      <c r="AW473" s="9">
        <v>36.799650377467579</v>
      </c>
      <c r="AX473" s="21">
        <v>29.447299999999998</v>
      </c>
      <c r="AY473" s="21">
        <v>1.7408918157649917</v>
      </c>
      <c r="AZ473" s="21">
        <v>36.799650377467579</v>
      </c>
      <c r="BA473" s="21">
        <v>9.6483000000000008</v>
      </c>
      <c r="BB473" s="21">
        <v>20.553999999999998</v>
      </c>
      <c r="BC473" s="9">
        <v>2037.9</v>
      </c>
      <c r="BD473" s="9">
        <v>1946.2</v>
      </c>
      <c r="BE473" s="29">
        <v>7.8912033176310876</v>
      </c>
      <c r="BF473" s="7">
        <v>542.74339726954929</v>
      </c>
      <c r="BG473" s="7">
        <v>24.781768013892222</v>
      </c>
      <c r="BH473" s="7">
        <v>1845.5947225765995</v>
      </c>
      <c r="BI473" s="7">
        <v>75.823509409508361</v>
      </c>
      <c r="BJ473" s="2">
        <v>1.8566265333042837</v>
      </c>
      <c r="BK473" s="2">
        <v>1.1648141700175152</v>
      </c>
      <c r="BL473" s="7">
        <v>16.255214238824617</v>
      </c>
      <c r="BM473" s="2">
        <v>1022.769558000132</v>
      </c>
    </row>
    <row r="474" spans="1:65" x14ac:dyDescent="0.25">
      <c r="A474" s="1">
        <v>5160</v>
      </c>
      <c r="B474" s="55" t="s">
        <v>517</v>
      </c>
      <c r="C474" s="56">
        <v>42466</v>
      </c>
      <c r="D474" s="23" t="s">
        <v>323</v>
      </c>
      <c r="E474" s="23">
        <v>-123.02769000000001</v>
      </c>
      <c r="F474" s="23">
        <v>48.276420000000002</v>
      </c>
      <c r="G474" s="54">
        <v>22</v>
      </c>
      <c r="H474" s="54">
        <v>7</v>
      </c>
      <c r="I474" s="54" t="str">
        <f t="shared" si="21"/>
        <v>22_7</v>
      </c>
      <c r="J474" s="23">
        <v>10.46</v>
      </c>
      <c r="K474" s="23">
        <v>10.372</v>
      </c>
      <c r="L474" s="23">
        <v>9.7060999999999993</v>
      </c>
      <c r="M474" s="23">
        <v>29.380299999999998</v>
      </c>
      <c r="N474" s="4">
        <v>22.614389401622134</v>
      </c>
      <c r="O474" s="4">
        <v>268.90073812191241</v>
      </c>
      <c r="P474" s="85">
        <v>2</v>
      </c>
      <c r="Q474" s="71"/>
      <c r="R474" s="71"/>
      <c r="S474" s="71"/>
      <c r="T474" s="71"/>
      <c r="U474" s="71"/>
      <c r="V474" s="48"/>
      <c r="W474" s="48"/>
      <c r="X474" s="48"/>
      <c r="Y474" s="48" t="str">
        <f t="shared" si="22"/>
        <v/>
      </c>
      <c r="Z474" s="48"/>
      <c r="AA474" s="48"/>
      <c r="AB474" s="48" t="str">
        <f t="shared" si="23"/>
        <v/>
      </c>
      <c r="AI474" s="40"/>
      <c r="AS474" s="9" t="s">
        <v>574</v>
      </c>
      <c r="AT474" s="9" t="s">
        <v>574</v>
      </c>
      <c r="AU474" s="9" t="s">
        <v>574</v>
      </c>
      <c r="AV474" s="9" t="s">
        <v>574</v>
      </c>
      <c r="AW474" s="9" t="s">
        <v>574</v>
      </c>
      <c r="AX474" s="21">
        <v>29.380299999999998</v>
      </c>
      <c r="AY474" s="21">
        <v>-999</v>
      </c>
      <c r="AZ474" s="21">
        <v>-999</v>
      </c>
      <c r="BA474" s="21">
        <v>9.7060999999999993</v>
      </c>
      <c r="BB474" s="21">
        <v>10.46</v>
      </c>
      <c r="BC474" s="9">
        <v>-999</v>
      </c>
      <c r="BD474" s="9">
        <v>-999</v>
      </c>
      <c r="BE474" s="29">
        <v>-999</v>
      </c>
      <c r="BF474" s="7">
        <v>-999</v>
      </c>
      <c r="BG474" s="7">
        <v>-999</v>
      </c>
      <c r="BH474" s="7">
        <v>-999</v>
      </c>
      <c r="BI474" s="7">
        <v>-999</v>
      </c>
      <c r="BJ474" s="2">
        <v>-999</v>
      </c>
      <c r="BK474" s="2">
        <v>-999</v>
      </c>
      <c r="BL474" s="7">
        <v>-999</v>
      </c>
      <c r="BM474" s="2">
        <v>-999</v>
      </c>
    </row>
    <row r="475" spans="1:65" x14ac:dyDescent="0.25">
      <c r="A475" s="1">
        <v>5161</v>
      </c>
      <c r="B475" s="55" t="s">
        <v>517</v>
      </c>
      <c r="C475" s="56">
        <v>42466</v>
      </c>
      <c r="D475" s="23" t="s">
        <v>324</v>
      </c>
      <c r="E475" s="23">
        <v>-123.0277</v>
      </c>
      <c r="F475" s="23">
        <v>48.276420000000002</v>
      </c>
      <c r="G475" s="54">
        <v>22</v>
      </c>
      <c r="H475" s="54">
        <v>8</v>
      </c>
      <c r="I475" s="54" t="str">
        <f t="shared" si="21"/>
        <v>22_8</v>
      </c>
      <c r="J475" s="23">
        <v>10.420999999999999</v>
      </c>
      <c r="K475" s="23">
        <v>10.333</v>
      </c>
      <c r="L475" s="23">
        <v>9.7065000000000001</v>
      </c>
      <c r="M475" s="23">
        <v>29.3826</v>
      </c>
      <c r="N475" s="4">
        <v>22.616120947313902</v>
      </c>
      <c r="O475" s="4">
        <v>268.92541141261643</v>
      </c>
      <c r="P475" s="85">
        <v>2</v>
      </c>
      <c r="Q475" s="71">
        <v>18.328904490946126</v>
      </c>
      <c r="R475" s="71">
        <v>0.35381602584880034</v>
      </c>
      <c r="S475" s="71">
        <v>0.75797046627433229</v>
      </c>
      <c r="T475" s="71">
        <v>1.7511199400181077</v>
      </c>
      <c r="U475" s="71">
        <v>37.609431873245811</v>
      </c>
      <c r="V475" s="48"/>
      <c r="W475" s="48">
        <v>1.5</v>
      </c>
      <c r="X475" s="48">
        <v>1.4</v>
      </c>
      <c r="Y475" s="48">
        <f t="shared" si="22"/>
        <v>1.45</v>
      </c>
      <c r="Z475" s="48">
        <v>0.45</v>
      </c>
      <c r="AA475" s="48">
        <v>0.34</v>
      </c>
      <c r="AB475" s="48">
        <f t="shared" si="23"/>
        <v>0.39500000000000002</v>
      </c>
      <c r="AC475" s="26">
        <v>2032.6</v>
      </c>
      <c r="AD475" s="26">
        <v>1939.1</v>
      </c>
      <c r="AE475" s="23">
        <v>2</v>
      </c>
      <c r="AF475" s="23">
        <v>2</v>
      </c>
      <c r="AG475" s="39">
        <v>42864.629861111112</v>
      </c>
      <c r="AH475" s="35">
        <v>42860.460416666669</v>
      </c>
      <c r="AI475" s="40"/>
      <c r="AJ475" s="1">
        <v>1</v>
      </c>
      <c r="AS475" s="9">
        <v>17.970267243026257</v>
      </c>
      <c r="AT475" s="9">
        <v>0.34689299311419042</v>
      </c>
      <c r="AU475" s="9">
        <v>0.74313944120333342</v>
      </c>
      <c r="AV475" s="9">
        <v>1.7168561990304279</v>
      </c>
      <c r="AW475" s="9">
        <v>36.873537202098753</v>
      </c>
      <c r="AX475" s="21">
        <v>29.3826</v>
      </c>
      <c r="AY475" s="21">
        <v>1.7168561990304279</v>
      </c>
      <c r="AZ475" s="21">
        <v>36.873537202098753</v>
      </c>
      <c r="BA475" s="21">
        <v>9.7065000000000001</v>
      </c>
      <c r="BB475" s="21">
        <v>10.420999999999999</v>
      </c>
      <c r="BC475" s="9">
        <v>2032.6</v>
      </c>
      <c r="BD475" s="9">
        <v>1939.1</v>
      </c>
      <c r="BE475" s="29">
        <v>7.8980363150267756</v>
      </c>
      <c r="BF475" s="7">
        <v>533.07225392495377</v>
      </c>
      <c r="BG475" s="7">
        <v>24.302087677389761</v>
      </c>
      <c r="BH475" s="7">
        <v>1838.090874471462</v>
      </c>
      <c r="BI475" s="7">
        <v>76.707037851148101</v>
      </c>
      <c r="BJ475" s="2">
        <v>1.8824978628915017</v>
      </c>
      <c r="BK475" s="2">
        <v>1.1807670916153687</v>
      </c>
      <c r="BL475" s="7">
        <v>16.146087128413477</v>
      </c>
      <c r="BM475" s="2">
        <v>1022.6637349896801</v>
      </c>
    </row>
    <row r="476" spans="1:65" x14ac:dyDescent="0.25">
      <c r="A476" s="1">
        <v>5162</v>
      </c>
      <c r="B476" s="55" t="s">
        <v>517</v>
      </c>
      <c r="C476" s="56">
        <v>42466</v>
      </c>
      <c r="D476" s="23" t="s">
        <v>325</v>
      </c>
      <c r="E476" s="23">
        <v>-123.02816</v>
      </c>
      <c r="F476" s="23">
        <v>48.27664</v>
      </c>
      <c r="G476" s="54">
        <v>22</v>
      </c>
      <c r="H476" s="54">
        <v>9</v>
      </c>
      <c r="I476" s="54" t="str">
        <f t="shared" si="21"/>
        <v>22_9</v>
      </c>
      <c r="J476" s="23">
        <v>4.7830000000000004</v>
      </c>
      <c r="K476" s="23">
        <v>4.742</v>
      </c>
      <c r="L476" s="23">
        <v>9.7361000000000004</v>
      </c>
      <c r="M476" s="23">
        <v>29.3536</v>
      </c>
      <c r="N476" s="4">
        <v>22.588888652308356</v>
      </c>
      <c r="O476" s="4">
        <v>270.20124334394808</v>
      </c>
      <c r="P476" s="85">
        <v>2</v>
      </c>
      <c r="Q476" s="71">
        <v>18.237639596740603</v>
      </c>
      <c r="R476" s="71">
        <v>0.35607088275237664</v>
      </c>
      <c r="S476" s="71">
        <v>0.76282211253961074</v>
      </c>
      <c r="T476" s="71">
        <v>1.7414234656405612</v>
      </c>
      <c r="U476" s="71">
        <v>38.28923965224083</v>
      </c>
      <c r="V476" s="48"/>
      <c r="W476" s="48">
        <v>1.0900000000000001</v>
      </c>
      <c r="X476" s="48">
        <v>1.1200000000000001</v>
      </c>
      <c r="Y476" s="48">
        <f t="shared" si="22"/>
        <v>1.105</v>
      </c>
      <c r="Z476" s="48">
        <v>0.32</v>
      </c>
      <c r="AA476" s="48">
        <v>0.27</v>
      </c>
      <c r="AB476" s="48">
        <f t="shared" si="23"/>
        <v>0.29500000000000004</v>
      </c>
      <c r="AC476" s="26">
        <v>2032.8</v>
      </c>
      <c r="AD476" s="26">
        <v>1934.6</v>
      </c>
      <c r="AE476" s="23">
        <v>2</v>
      </c>
      <c r="AF476" s="23">
        <v>2</v>
      </c>
      <c r="AG476" s="39">
        <v>42864.636805555558</v>
      </c>
      <c r="AH476" s="35">
        <v>42860.492361111108</v>
      </c>
      <c r="AI476" s="40"/>
      <c r="AJ476" s="1">
        <v>1</v>
      </c>
      <c r="AS476" s="9">
        <v>17.881173284033586</v>
      </c>
      <c r="AT476" s="9">
        <v>0.34911124995758469</v>
      </c>
      <c r="AU476" s="9">
        <v>0.74791226720211601</v>
      </c>
      <c r="AV476" s="9">
        <v>1.7073862319094315</v>
      </c>
      <c r="AW476" s="9">
        <v>37.540852011242109</v>
      </c>
      <c r="AX476" s="21">
        <v>29.3536</v>
      </c>
      <c r="AY476" s="21">
        <v>1.7073862319094315</v>
      </c>
      <c r="AZ476" s="21">
        <v>37.540852011242109</v>
      </c>
      <c r="BA476" s="21">
        <v>9.7361000000000004</v>
      </c>
      <c r="BB476" s="21">
        <v>4.7830000000000004</v>
      </c>
      <c r="BC476" s="9">
        <v>2032.8</v>
      </c>
      <c r="BD476" s="9">
        <v>1934.6</v>
      </c>
      <c r="BE476" s="29">
        <v>7.9135684466361154</v>
      </c>
      <c r="BF476" s="7">
        <v>513.12880755947117</v>
      </c>
      <c r="BG476" s="7">
        <v>23.373752796575221</v>
      </c>
      <c r="BH476" s="7">
        <v>1831.9878888242192</v>
      </c>
      <c r="BI476" s="7">
        <v>79.238358379205351</v>
      </c>
      <c r="BJ476" s="2">
        <v>1.946983001471535</v>
      </c>
      <c r="BK476" s="2">
        <v>1.2210763300440424</v>
      </c>
      <c r="BL476" s="7">
        <v>15.901580576619423</v>
      </c>
      <c r="BM476" s="2">
        <v>1022.6107418024958</v>
      </c>
    </row>
    <row r="477" spans="1:65" x14ac:dyDescent="0.25">
      <c r="A477" s="1">
        <v>5163</v>
      </c>
      <c r="B477" s="55" t="s">
        <v>517</v>
      </c>
      <c r="C477" s="56">
        <v>42466</v>
      </c>
      <c r="D477" s="23" t="s">
        <v>326</v>
      </c>
      <c r="E477" s="23">
        <v>-123.02872000000001</v>
      </c>
      <c r="F477" s="23">
        <v>48.276980000000002</v>
      </c>
      <c r="G477" s="54">
        <v>22</v>
      </c>
      <c r="H477" s="54">
        <v>12</v>
      </c>
      <c r="I477" s="54" t="str">
        <f t="shared" si="21"/>
        <v>22_12</v>
      </c>
      <c r="J477" s="23">
        <v>1.9379999999999999</v>
      </c>
      <c r="K477" s="23">
        <v>1.9219999999999999</v>
      </c>
      <c r="L477" s="23">
        <v>9.7556999999999992</v>
      </c>
      <c r="M477" s="23">
        <v>29.355799999999999</v>
      </c>
      <c r="N477" s="4">
        <v>22.587543726767194</v>
      </c>
      <c r="O477" s="4">
        <v>270.43399059731701</v>
      </c>
      <c r="P477" s="85">
        <v>2</v>
      </c>
      <c r="Q477" s="71">
        <v>14.27204511878678</v>
      </c>
      <c r="R477" s="71">
        <v>0.40318655907650519</v>
      </c>
      <c r="S477" s="71">
        <v>0.67153274205522862</v>
      </c>
      <c r="T477" s="71">
        <v>1.4685737210049796</v>
      </c>
      <c r="U477" s="71">
        <v>31.393582192802171</v>
      </c>
      <c r="V477" s="48"/>
      <c r="W477" s="48">
        <v>1.28</v>
      </c>
      <c r="X477" s="48">
        <v>1.18</v>
      </c>
      <c r="Y477" s="48">
        <f t="shared" si="22"/>
        <v>1.23</v>
      </c>
      <c r="Z477" s="48">
        <v>0.39</v>
      </c>
      <c r="AA477" s="48">
        <v>0.48</v>
      </c>
      <c r="AB477" s="48">
        <f t="shared" si="23"/>
        <v>0.435</v>
      </c>
      <c r="AC477" s="26">
        <v>2030.5</v>
      </c>
      <c r="AD477" s="26">
        <v>1938.9</v>
      </c>
      <c r="AE477" s="23">
        <v>2</v>
      </c>
      <c r="AF477" s="23">
        <v>2</v>
      </c>
      <c r="AG477" s="39">
        <v>42864.643750000003</v>
      </c>
      <c r="AH477" s="35">
        <v>42860.507638888892</v>
      </c>
      <c r="AI477" s="40"/>
      <c r="AJ477" s="1">
        <v>1</v>
      </c>
      <c r="AS477" s="9">
        <v>13.993066015669269</v>
      </c>
      <c r="AT477" s="9">
        <v>0.39530537430557583</v>
      </c>
      <c r="AU477" s="9">
        <v>0.65840612981897639</v>
      </c>
      <c r="AV477" s="9">
        <v>1.4398671567993626</v>
      </c>
      <c r="AW477" s="9">
        <v>30.779924281066371</v>
      </c>
      <c r="AX477" s="21">
        <v>29.355799999999999</v>
      </c>
      <c r="AY477" s="21">
        <v>1.4398671567993626</v>
      </c>
      <c r="AZ477" s="21">
        <v>30.779924281066371</v>
      </c>
      <c r="BA477" s="21">
        <v>9.7556999999999992</v>
      </c>
      <c r="BB477" s="21">
        <v>1.9379999999999999</v>
      </c>
      <c r="BC477" s="9">
        <v>2030.5</v>
      </c>
      <c r="BD477" s="9">
        <v>1938.9</v>
      </c>
      <c r="BE477" s="29">
        <v>7.8930929185558814</v>
      </c>
      <c r="BF477" s="7">
        <v>540.02009217558191</v>
      </c>
      <c r="BG477" s="7">
        <v>24.582335950910011</v>
      </c>
      <c r="BH477" s="7">
        <v>1838.4152035052625</v>
      </c>
      <c r="BI477" s="7">
        <v>75.902460543827416</v>
      </c>
      <c r="BJ477" s="2">
        <v>1.8659977443723805</v>
      </c>
      <c r="BK477" s="2">
        <v>1.170292976212933</v>
      </c>
      <c r="BL477" s="7">
        <v>16.232491123050405</v>
      </c>
      <c r="BM477" s="2">
        <v>1022.5963977620164</v>
      </c>
    </row>
    <row r="478" spans="1:65" x14ac:dyDescent="0.25">
      <c r="A478" s="1">
        <v>5185</v>
      </c>
      <c r="B478" s="55" t="s">
        <v>517</v>
      </c>
      <c r="C478" s="56">
        <v>42466</v>
      </c>
      <c r="D478" s="23" t="s">
        <v>301</v>
      </c>
      <c r="E478" s="23">
        <v>-122.60472</v>
      </c>
      <c r="F478" s="23">
        <v>47.896740000000001</v>
      </c>
      <c r="G478" s="54">
        <v>8</v>
      </c>
      <c r="H478" s="54">
        <v>1</v>
      </c>
      <c r="I478" s="54" t="str">
        <f t="shared" si="21"/>
        <v>8_1</v>
      </c>
      <c r="J478" s="23">
        <v>128.96</v>
      </c>
      <c r="K478" s="23">
        <v>127.839</v>
      </c>
      <c r="L478" s="23">
        <v>9.6469000000000005</v>
      </c>
      <c r="M478" s="23">
        <v>29.264399999999998</v>
      </c>
      <c r="N478" s="4">
        <v>22.533184286083838</v>
      </c>
      <c r="O478" s="4">
        <v>252.31091754916844</v>
      </c>
      <c r="P478" s="85">
        <v>2</v>
      </c>
      <c r="Q478" s="71">
        <v>18.759389812244901</v>
      </c>
      <c r="R478" s="71">
        <v>0.39023425306122456</v>
      </c>
      <c r="S478" s="71">
        <v>2.2381767714285714</v>
      </c>
      <c r="T478" s="71">
        <v>1.758538530612245</v>
      </c>
      <c r="U478" s="71">
        <v>42.867999755102048</v>
      </c>
      <c r="V478" s="48"/>
      <c r="W478" s="48"/>
      <c r="X478" s="48"/>
      <c r="Y478" s="48" t="str">
        <f t="shared" si="22"/>
        <v/>
      </c>
      <c r="Z478" s="48"/>
      <c r="AA478" s="48"/>
      <c r="AB478" s="48" t="str">
        <f t="shared" si="23"/>
        <v/>
      </c>
      <c r="AC478" s="26">
        <v>2023.9</v>
      </c>
      <c r="AD478" s="26">
        <v>1945.7</v>
      </c>
      <c r="AE478" s="23">
        <v>2</v>
      </c>
      <c r="AF478" s="23">
        <v>2</v>
      </c>
      <c r="AG478" s="39">
        <v>42865.425694444442</v>
      </c>
      <c r="AH478" s="35">
        <v>42860.522916666669</v>
      </c>
      <c r="AI478" s="40"/>
      <c r="AJ478" s="1">
        <v>1</v>
      </c>
      <c r="AS478" s="9">
        <v>18.393944275215468</v>
      </c>
      <c r="AT478" s="9">
        <v>0.38263222721685763</v>
      </c>
      <c r="AU478" s="9">
        <v>2.1945755818169763</v>
      </c>
      <c r="AV478" s="9">
        <v>1.7242810166878282</v>
      </c>
      <c r="AW478" s="9">
        <v>42.032902273324936</v>
      </c>
      <c r="AX478" s="21">
        <v>29.264399999999998</v>
      </c>
      <c r="AY478" s="21">
        <v>1.7242810166878282</v>
      </c>
      <c r="AZ478" s="21">
        <v>42.032902273324936</v>
      </c>
      <c r="BA478" s="21">
        <v>9.6469000000000005</v>
      </c>
      <c r="BB478" s="21">
        <v>128.96</v>
      </c>
      <c r="BC478" s="9">
        <v>2023.9</v>
      </c>
      <c r="BD478" s="9">
        <v>1945.7</v>
      </c>
      <c r="BE478" s="29">
        <v>7.8443169923151244</v>
      </c>
      <c r="BF478" s="7">
        <v>599.8156334942513</v>
      </c>
      <c r="BG478" s="7">
        <v>27.417869308781615</v>
      </c>
      <c r="BH478" s="7">
        <v>1849.8777622919961</v>
      </c>
      <c r="BI478" s="7">
        <v>68.404368399222236</v>
      </c>
      <c r="BJ478" s="2">
        <v>1.6432203295397645</v>
      </c>
      <c r="BK478" s="2">
        <v>1.0316316238839469</v>
      </c>
      <c r="BL478" s="7">
        <v>16.93700716878563</v>
      </c>
      <c r="BM478" s="2">
        <v>1023.1219371230036</v>
      </c>
    </row>
    <row r="479" spans="1:65" x14ac:dyDescent="0.25">
      <c r="A479" s="1">
        <v>5186</v>
      </c>
      <c r="B479" s="55" t="s">
        <v>517</v>
      </c>
      <c r="C479" s="56">
        <v>42466</v>
      </c>
      <c r="D479" s="23" t="s">
        <v>302</v>
      </c>
      <c r="E479" s="23">
        <v>-122.60458</v>
      </c>
      <c r="F479" s="23">
        <v>47.896720000000002</v>
      </c>
      <c r="G479" s="54">
        <v>8</v>
      </c>
      <c r="H479" s="54">
        <v>3</v>
      </c>
      <c r="I479" s="54" t="str">
        <f t="shared" si="21"/>
        <v>8_3</v>
      </c>
      <c r="J479" s="23">
        <v>111.43600000000001</v>
      </c>
      <c r="K479" s="23">
        <v>110.47199999999999</v>
      </c>
      <c r="L479" s="23">
        <v>9.6609999999999996</v>
      </c>
      <c r="M479" s="23">
        <v>29.221499999999999</v>
      </c>
      <c r="N479" s="4">
        <v>22.497537335872721</v>
      </c>
      <c r="O479" s="4">
        <v>254.75055376721753</v>
      </c>
      <c r="P479" s="85">
        <v>2</v>
      </c>
      <c r="Q479" s="71">
        <v>18.679358753667088</v>
      </c>
      <c r="R479" s="71">
        <v>0.38740090465561233</v>
      </c>
      <c r="S479" s="71">
        <v>1.0061105573660716</v>
      </c>
      <c r="T479" s="71">
        <v>1.8196013490114793</v>
      </c>
      <c r="U479" s="71">
        <v>42.832000590720668</v>
      </c>
      <c r="V479" s="48"/>
      <c r="W479" s="48"/>
      <c r="X479" s="48"/>
      <c r="Y479" s="48" t="str">
        <f t="shared" si="22"/>
        <v/>
      </c>
      <c r="Z479" s="48"/>
      <c r="AA479" s="48"/>
      <c r="AB479" s="48" t="str">
        <f t="shared" si="23"/>
        <v/>
      </c>
      <c r="AC479" s="26">
        <v>2025.3</v>
      </c>
      <c r="AD479" s="26">
        <v>1944.9</v>
      </c>
      <c r="AE479" s="23">
        <v>2</v>
      </c>
      <c r="AF479" s="23">
        <v>2</v>
      </c>
      <c r="AG479" s="39">
        <v>42865.432638888888</v>
      </c>
      <c r="AH479" s="35">
        <v>42860.536805555559</v>
      </c>
      <c r="AI479" s="40"/>
      <c r="AJ479" s="1">
        <v>1</v>
      </c>
      <c r="AS479" s="9">
        <v>18.316055944973808</v>
      </c>
      <c r="AT479" s="9">
        <v>0.37986617936831785</v>
      </c>
      <c r="AU479" s="9">
        <v>0.98654228437729485</v>
      </c>
      <c r="AV479" s="9">
        <v>1.7842111469432111</v>
      </c>
      <c r="AW479" s="9">
        <v>41.998942758180988</v>
      </c>
      <c r="AX479" s="21">
        <v>29.221499999999999</v>
      </c>
      <c r="AY479" s="21">
        <v>1.7842111469432111</v>
      </c>
      <c r="AZ479" s="21">
        <v>41.998942758180988</v>
      </c>
      <c r="BA479" s="21">
        <v>9.6609999999999996</v>
      </c>
      <c r="BB479" s="21">
        <v>111.43600000000001</v>
      </c>
      <c r="BC479" s="9">
        <v>2025.3</v>
      </c>
      <c r="BD479" s="9">
        <v>1944.9</v>
      </c>
      <c r="BE479" s="29">
        <v>7.8526552833746317</v>
      </c>
      <c r="BF479" s="7">
        <v>589.21271312250838</v>
      </c>
      <c r="BG479" s="7">
        <v>26.927205432651164</v>
      </c>
      <c r="BH479" s="7">
        <v>1848.4198985561502</v>
      </c>
      <c r="BI479" s="7">
        <v>69.552896011198598</v>
      </c>
      <c r="BJ479" s="2">
        <v>1.6766397161629456</v>
      </c>
      <c r="BK479" s="2">
        <v>1.0522669503560478</v>
      </c>
      <c r="BL479" s="7">
        <v>16.833734951641844</v>
      </c>
      <c r="BM479" s="2">
        <v>1023.0063815175881</v>
      </c>
    </row>
    <row r="480" spans="1:65" x14ac:dyDescent="0.25">
      <c r="A480" s="1">
        <v>5187</v>
      </c>
      <c r="B480" s="55" t="s">
        <v>517</v>
      </c>
      <c r="C480" s="56">
        <v>42466</v>
      </c>
      <c r="D480" s="23" t="s">
        <v>303</v>
      </c>
      <c r="E480" s="23">
        <v>-122.60438000000001</v>
      </c>
      <c r="F480" s="23">
        <v>47.896659999999997</v>
      </c>
      <c r="G480" s="54">
        <v>8</v>
      </c>
      <c r="H480" s="54">
        <v>4</v>
      </c>
      <c r="I480" s="54" t="str">
        <f t="shared" si="21"/>
        <v>8_4</v>
      </c>
      <c r="J480" s="23">
        <v>81.34</v>
      </c>
      <c r="K480" s="23">
        <v>80.641999999999996</v>
      </c>
      <c r="L480" s="23">
        <v>9.6698000000000004</v>
      </c>
      <c r="M480" s="23">
        <v>29.191299999999998</v>
      </c>
      <c r="N480" s="4">
        <v>22.472618355192139</v>
      </c>
      <c r="O480" s="4">
        <v>257.88182088704667</v>
      </c>
      <c r="P480" s="85">
        <v>2</v>
      </c>
      <c r="Q480" s="71">
        <v>18.381845978954082</v>
      </c>
      <c r="R480" s="71">
        <v>0.3725987721938776</v>
      </c>
      <c r="S480" s="71">
        <v>1.0403044151785714</v>
      </c>
      <c r="T480" s="71">
        <v>1.8076290103316326</v>
      </c>
      <c r="U480" s="71">
        <v>41.470124480739798</v>
      </c>
      <c r="V480" s="48"/>
      <c r="W480" s="48"/>
      <c r="X480" s="48"/>
      <c r="Y480" s="48" t="str">
        <f t="shared" si="22"/>
        <v/>
      </c>
      <c r="Z480" s="48"/>
      <c r="AA480" s="48"/>
      <c r="AB480" s="48" t="str">
        <f t="shared" si="23"/>
        <v/>
      </c>
      <c r="AC480" s="26">
        <v>2021.6</v>
      </c>
      <c r="AD480" s="26">
        <v>1938.4</v>
      </c>
      <c r="AE480" s="23">
        <v>2</v>
      </c>
      <c r="AF480" s="23">
        <v>2</v>
      </c>
      <c r="AG480" s="39">
        <v>42865.439583333333</v>
      </c>
      <c r="AH480" s="35">
        <v>42860.550694444442</v>
      </c>
      <c r="AI480" s="40"/>
      <c r="AJ480" s="1">
        <v>1</v>
      </c>
      <c r="AS480" s="9">
        <v>18.024733974955673</v>
      </c>
      <c r="AT480" s="9">
        <v>0.36536013607551132</v>
      </c>
      <c r="AU480" s="9">
        <v>1.0200939752206823</v>
      </c>
      <c r="AV480" s="9">
        <v>1.7725114264336783</v>
      </c>
      <c r="AW480" s="9">
        <v>40.664466589996053</v>
      </c>
      <c r="AX480" s="21">
        <v>29.191299999999998</v>
      </c>
      <c r="AY480" s="21">
        <v>1.7725114264336783</v>
      </c>
      <c r="AZ480" s="21">
        <v>40.664466589996053</v>
      </c>
      <c r="BA480" s="21">
        <v>9.6698000000000004</v>
      </c>
      <c r="BB480" s="21">
        <v>81.34</v>
      </c>
      <c r="BC480" s="9">
        <v>2021.6</v>
      </c>
      <c r="BD480" s="9">
        <v>1938.4</v>
      </c>
      <c r="BE480" s="29">
        <v>7.8641134810524624</v>
      </c>
      <c r="BF480" s="7">
        <v>573.55742198205553</v>
      </c>
      <c r="BG480" s="7">
        <v>26.208628221437358</v>
      </c>
      <c r="BH480" s="7">
        <v>1841.2345605351909</v>
      </c>
      <c r="BI480" s="7">
        <v>70.956811243371774</v>
      </c>
      <c r="BJ480" s="2">
        <v>1.720329340486326</v>
      </c>
      <c r="BK480" s="2">
        <v>1.0792064856098129</v>
      </c>
      <c r="BL480" s="7">
        <v>16.678072498497166</v>
      </c>
      <c r="BM480" s="2">
        <v>1022.8441569884855</v>
      </c>
    </row>
    <row r="481" spans="1:65" x14ac:dyDescent="0.25">
      <c r="A481" s="1">
        <v>5188</v>
      </c>
      <c r="B481" s="55" t="s">
        <v>517</v>
      </c>
      <c r="C481" s="56">
        <v>42466</v>
      </c>
      <c r="D481" s="23" t="s">
        <v>304</v>
      </c>
      <c r="E481" s="23">
        <v>-122.60411999999999</v>
      </c>
      <c r="F481" s="23">
        <v>47.89658</v>
      </c>
      <c r="G481" s="54">
        <v>8</v>
      </c>
      <c r="H481" s="54">
        <v>5</v>
      </c>
      <c r="I481" s="54" t="str">
        <f t="shared" si="21"/>
        <v>8_5</v>
      </c>
      <c r="J481" s="23">
        <v>50.271999999999998</v>
      </c>
      <c r="K481" s="23">
        <v>49.844999999999999</v>
      </c>
      <c r="L481" s="23">
        <v>9.7266999999999992</v>
      </c>
      <c r="M481" s="23">
        <v>29.012</v>
      </c>
      <c r="N481" s="4">
        <v>22.323963046219546</v>
      </c>
      <c r="O481" s="4">
        <v>265.18467540938053</v>
      </c>
      <c r="P481" s="85">
        <v>2</v>
      </c>
      <c r="Q481" s="71">
        <v>17.828607786320156</v>
      </c>
      <c r="R481" s="71">
        <v>0.35609386639030616</v>
      </c>
      <c r="S481" s="71">
        <v>0.89426911093750006</v>
      </c>
      <c r="T481" s="71">
        <v>1.7289514931441328</v>
      </c>
      <c r="U481" s="71">
        <v>39.648459128730863</v>
      </c>
      <c r="V481" s="48"/>
      <c r="W481" s="48">
        <v>1.66</v>
      </c>
      <c r="X481" s="48">
        <v>1.57</v>
      </c>
      <c r="Y481" s="48">
        <f t="shared" si="22"/>
        <v>1.615</v>
      </c>
      <c r="Z481" s="48">
        <v>0.67</v>
      </c>
      <c r="AA481" s="48">
        <v>0.82</v>
      </c>
      <c r="AB481" s="48">
        <f t="shared" si="23"/>
        <v>0.745</v>
      </c>
      <c r="AC481" s="26">
        <v>2012.6</v>
      </c>
      <c r="AD481" s="26">
        <v>1925</v>
      </c>
      <c r="AE481" s="23">
        <v>2</v>
      </c>
      <c r="AF481" s="23">
        <v>2</v>
      </c>
      <c r="AG481" s="39">
        <v>42865.446527777778</v>
      </c>
      <c r="AH481" s="35">
        <v>42860.56527777778</v>
      </c>
      <c r="AI481" s="40"/>
      <c r="AJ481" s="1">
        <v>1</v>
      </c>
      <c r="AS481" s="9">
        <v>17.484572439787804</v>
      </c>
      <c r="AT481" s="9">
        <v>0.34922238892050428</v>
      </c>
      <c r="AU481" s="9">
        <v>0.87701256532485683</v>
      </c>
      <c r="AV481" s="9">
        <v>1.6955882360008649</v>
      </c>
      <c r="AW481" s="9">
        <v>38.883370147061022</v>
      </c>
      <c r="AX481" s="21">
        <v>29.012</v>
      </c>
      <c r="AY481" s="21">
        <v>1.6955882360008649</v>
      </c>
      <c r="AZ481" s="21">
        <v>38.883370147061022</v>
      </c>
      <c r="BA481" s="21">
        <v>9.7266999999999992</v>
      </c>
      <c r="BB481" s="21">
        <v>50.271999999999998</v>
      </c>
      <c r="BC481" s="9">
        <v>2012.6</v>
      </c>
      <c r="BD481" s="9">
        <v>1925</v>
      </c>
      <c r="BE481" s="29">
        <v>7.8828639923884189</v>
      </c>
      <c r="BF481" s="7">
        <v>547.54763327333512</v>
      </c>
      <c r="BG481" s="7">
        <v>24.998546304903854</v>
      </c>
      <c r="BH481" s="7">
        <v>1826.8275592781424</v>
      </c>
      <c r="BI481" s="7">
        <v>73.173894416953473</v>
      </c>
      <c r="BJ481" s="2">
        <v>1.7860765206991316</v>
      </c>
      <c r="BK481" s="2">
        <v>1.1194640662166737</v>
      </c>
      <c r="BL481" s="7">
        <v>16.432192045627424</v>
      </c>
      <c r="BM481" s="2">
        <v>1022.5536716897993</v>
      </c>
    </row>
    <row r="482" spans="1:65" x14ac:dyDescent="0.25">
      <c r="A482" s="1">
        <v>5189</v>
      </c>
      <c r="B482" s="55" t="s">
        <v>517</v>
      </c>
      <c r="C482" s="56">
        <v>42466</v>
      </c>
      <c r="D482" s="23" t="s">
        <v>305</v>
      </c>
      <c r="E482" s="23">
        <v>-122.60392</v>
      </c>
      <c r="F482" s="23">
        <v>47.896529999999998</v>
      </c>
      <c r="G482" s="54">
        <v>8</v>
      </c>
      <c r="H482" s="54">
        <v>6</v>
      </c>
      <c r="I482" s="54" t="str">
        <f t="shared" si="21"/>
        <v>8_6</v>
      </c>
      <c r="J482" s="23">
        <v>30.253</v>
      </c>
      <c r="K482" s="23">
        <v>29.998000000000001</v>
      </c>
      <c r="L482" s="23">
        <v>9.8194999999999997</v>
      </c>
      <c r="M482" s="23">
        <v>28.763300000000001</v>
      </c>
      <c r="N482" s="4">
        <v>22.115644111588836</v>
      </c>
      <c r="O482" s="4">
        <v>275.4179496117959</v>
      </c>
      <c r="P482" s="85">
        <v>2</v>
      </c>
      <c r="Q482" s="71">
        <v>16.454065695408168</v>
      </c>
      <c r="R482" s="71">
        <v>0.33121888367346941</v>
      </c>
      <c r="S482" s="71">
        <v>0.77914062500000014</v>
      </c>
      <c r="T482" s="71">
        <v>1.6281227903061222</v>
      </c>
      <c r="U482" s="71">
        <v>38.435642666836735</v>
      </c>
      <c r="V482" s="48"/>
      <c r="W482" s="48">
        <v>3.56</v>
      </c>
      <c r="X482" s="48">
        <v>3.64</v>
      </c>
      <c r="Y482" s="48">
        <f t="shared" si="22"/>
        <v>3.6</v>
      </c>
      <c r="Z482" s="48">
        <v>0.98</v>
      </c>
      <c r="AA482" s="48">
        <v>0.96</v>
      </c>
      <c r="AB482" s="48">
        <f t="shared" si="23"/>
        <v>0.97</v>
      </c>
      <c r="AC482" s="26">
        <v>2002</v>
      </c>
      <c r="AD482" s="26">
        <v>1903.1</v>
      </c>
      <c r="AE482" s="23">
        <v>2</v>
      </c>
      <c r="AF482" s="23">
        <v>2</v>
      </c>
      <c r="AG482" s="39">
        <v>42865.454861111109</v>
      </c>
      <c r="AH482" s="35">
        <v>42860.579861111109</v>
      </c>
      <c r="AI482" s="40"/>
      <c r="AJ482" s="1">
        <v>1</v>
      </c>
      <c r="AS482" s="9">
        <v>16.139536239820806</v>
      </c>
      <c r="AT482" s="9">
        <v>0.32488743361786743</v>
      </c>
      <c r="AU482" s="9">
        <v>0.76424687891050702</v>
      </c>
      <c r="AV482" s="9">
        <v>1.5970002346810237</v>
      </c>
      <c r="AW482" s="9">
        <v>37.700922021681883</v>
      </c>
      <c r="AX482" s="21">
        <v>28.763300000000001</v>
      </c>
      <c r="AY482" s="21">
        <v>1.5970002346810237</v>
      </c>
      <c r="AZ482" s="21">
        <v>37.700922021681883</v>
      </c>
      <c r="BA482" s="21">
        <v>9.8194999999999997</v>
      </c>
      <c r="BB482" s="21">
        <v>30.253</v>
      </c>
      <c r="BC482" s="9">
        <v>2002</v>
      </c>
      <c r="BD482" s="9">
        <v>1903.1</v>
      </c>
      <c r="BE482" s="29">
        <v>7.9245839444807045</v>
      </c>
      <c r="BF482" s="7">
        <v>492.55120044180046</v>
      </c>
      <c r="BG482" s="7">
        <v>22.450454415816626</v>
      </c>
      <c r="BH482" s="7">
        <v>1801.5460561114189</v>
      </c>
      <c r="BI482" s="7">
        <v>79.103489472764267</v>
      </c>
      <c r="BJ482" s="2">
        <v>1.9406326898720363</v>
      </c>
      <c r="BK482" s="2">
        <v>1.2151925576317693</v>
      </c>
      <c r="BL482" s="7">
        <v>15.813507449912452</v>
      </c>
      <c r="BM482" s="2">
        <v>1022.253904446801</v>
      </c>
    </row>
    <row r="483" spans="1:65" x14ac:dyDescent="0.25">
      <c r="A483" s="1">
        <v>5190</v>
      </c>
      <c r="B483" s="55" t="s">
        <v>517</v>
      </c>
      <c r="C483" s="56">
        <v>42466</v>
      </c>
      <c r="D483" s="23" t="s">
        <v>306</v>
      </c>
      <c r="E483" s="23">
        <v>-122.60378</v>
      </c>
      <c r="F483" s="23">
        <v>47.896479999999997</v>
      </c>
      <c r="G483" s="54">
        <v>8</v>
      </c>
      <c r="H483" s="54">
        <v>8</v>
      </c>
      <c r="I483" s="54" t="str">
        <f t="shared" si="21"/>
        <v>8_8</v>
      </c>
      <c r="J483" s="23">
        <v>20.38</v>
      </c>
      <c r="K483" s="23">
        <v>20.207999999999998</v>
      </c>
      <c r="L483" s="23">
        <v>9.9939999999999998</v>
      </c>
      <c r="M483" s="23">
        <v>28.412700000000001</v>
      </c>
      <c r="N483" s="4">
        <v>21.815183967485041</v>
      </c>
      <c r="O483" s="4">
        <v>292.89059065974828</v>
      </c>
      <c r="P483" s="85">
        <v>2</v>
      </c>
      <c r="Q483" s="71">
        <v>13.569916845503828</v>
      </c>
      <c r="R483" s="71">
        <v>0.29527132940051021</v>
      </c>
      <c r="S483" s="71">
        <v>1.5790098073660717</v>
      </c>
      <c r="T483" s="71">
        <v>1.3600229536033162</v>
      </c>
      <c r="U483" s="71">
        <v>33.907646778985971</v>
      </c>
      <c r="V483" s="48"/>
      <c r="W483" s="48">
        <v>10.73</v>
      </c>
      <c r="X483" s="48">
        <v>10.25</v>
      </c>
      <c r="Y483" s="48">
        <f t="shared" si="22"/>
        <v>10.49</v>
      </c>
      <c r="Z483" s="48">
        <v>-0.76</v>
      </c>
      <c r="AA483" s="48">
        <v>-0.2</v>
      </c>
      <c r="AB483" s="48">
        <f t="shared" si="23"/>
        <v>-0.48</v>
      </c>
      <c r="AC483" s="26">
        <v>1989</v>
      </c>
      <c r="AD483" s="26">
        <v>1872.3</v>
      </c>
      <c r="AE483" s="23">
        <v>2</v>
      </c>
      <c r="AF483" s="23">
        <v>2</v>
      </c>
      <c r="AG483" s="39">
        <v>42865.461805555555</v>
      </c>
      <c r="AH483" s="35">
        <v>42860.594444444447</v>
      </c>
      <c r="AI483" s="40"/>
      <c r="AJ483" s="1">
        <v>1</v>
      </c>
      <c r="AS483" s="9">
        <v>13.313987178724954</v>
      </c>
      <c r="AT483" s="9">
        <v>0.28970248960560269</v>
      </c>
      <c r="AU483" s="9">
        <v>1.549229561957002</v>
      </c>
      <c r="AV483" s="9">
        <v>1.3343728169598743</v>
      </c>
      <c r="AW483" s="9">
        <v>33.268145974360408</v>
      </c>
      <c r="AX483" s="21">
        <v>28.412700000000001</v>
      </c>
      <c r="AY483" s="21">
        <v>1.3343728169598743</v>
      </c>
      <c r="AZ483" s="21">
        <v>33.268145974360408</v>
      </c>
      <c r="BA483" s="21">
        <v>9.9939999999999998</v>
      </c>
      <c r="BB483" s="21">
        <v>20.38</v>
      </c>
      <c r="BC483" s="9">
        <v>1989</v>
      </c>
      <c r="BD483" s="9">
        <v>1872.3</v>
      </c>
      <c r="BE483" s="29">
        <v>7.986297034318989</v>
      </c>
      <c r="BF483" s="7">
        <v>420.26118767423259</v>
      </c>
      <c r="BG483" s="7">
        <v>19.083251786262487</v>
      </c>
      <c r="BH483" s="7">
        <v>1764.1939311163992</v>
      </c>
      <c r="BI483" s="7">
        <v>89.022817097338333</v>
      </c>
      <c r="BJ483" s="2">
        <v>2.1922638358322097</v>
      </c>
      <c r="BK483" s="2">
        <v>1.3713013051165617</v>
      </c>
      <c r="BL483" s="7">
        <v>14.851793616753973</v>
      </c>
      <c r="BM483" s="2">
        <v>1021.9083110723088</v>
      </c>
    </row>
    <row r="484" spans="1:65" x14ac:dyDescent="0.25">
      <c r="A484" s="1">
        <v>5191</v>
      </c>
      <c r="B484" s="55" t="s">
        <v>517</v>
      </c>
      <c r="C484" s="56">
        <v>42466</v>
      </c>
      <c r="D484" s="23" t="s">
        <v>307</v>
      </c>
      <c r="E484" s="23">
        <v>-122.6036</v>
      </c>
      <c r="F484" s="23">
        <v>47.896419999999999</v>
      </c>
      <c r="G484" s="54">
        <v>8</v>
      </c>
      <c r="H484" s="54">
        <v>9</v>
      </c>
      <c r="I484" s="54" t="str">
        <f t="shared" si="21"/>
        <v>8_9</v>
      </c>
      <c r="J484" s="23">
        <v>10.307</v>
      </c>
      <c r="K484" s="23">
        <v>10.220000000000001</v>
      </c>
      <c r="L484" s="23">
        <v>10.1912</v>
      </c>
      <c r="M484" s="23">
        <v>28.0792</v>
      </c>
      <c r="N484" s="4">
        <v>21.524430665904106</v>
      </c>
      <c r="O484" s="4">
        <v>306.84644092869104</v>
      </c>
      <c r="P484" s="85">
        <v>2</v>
      </c>
      <c r="Q484" s="71">
        <v>10.374722468750001</v>
      </c>
      <c r="R484" s="71">
        <v>0.25714593750000003</v>
      </c>
      <c r="S484" s="71">
        <v>1.1427698937500002</v>
      </c>
      <c r="T484" s="71">
        <v>1.2028766062499998</v>
      </c>
      <c r="U484" s="71">
        <v>30.146349356250003</v>
      </c>
      <c r="V484" s="48"/>
      <c r="W484" s="48">
        <v>17.079999999999998</v>
      </c>
      <c r="X484" s="48">
        <v>16.37</v>
      </c>
      <c r="Y484" s="48">
        <f t="shared" si="22"/>
        <v>16.725000000000001</v>
      </c>
      <c r="Z484" s="48">
        <v>-2.85</v>
      </c>
      <c r="AA484" s="48">
        <v>-0.77</v>
      </c>
      <c r="AB484" s="48">
        <f t="shared" si="23"/>
        <v>-1.81</v>
      </c>
      <c r="AC484" s="26">
        <v>1969.3</v>
      </c>
      <c r="AD484" s="26">
        <v>1834.4</v>
      </c>
      <c r="AE484" s="23">
        <v>2</v>
      </c>
      <c r="AF484" s="23">
        <v>2</v>
      </c>
      <c r="AG484" s="39">
        <v>42865.46875</v>
      </c>
      <c r="AH484" s="35">
        <v>42860.607638888891</v>
      </c>
      <c r="AI484" s="40"/>
      <c r="AJ484" s="1">
        <v>1</v>
      </c>
      <c r="AS484" s="9">
        <v>10.181577038131378</v>
      </c>
      <c r="AT484" s="9">
        <v>0.25235867085456748</v>
      </c>
      <c r="AU484" s="9">
        <v>1.1214950322882906</v>
      </c>
      <c r="AV484" s="9">
        <v>1.1804827426266564</v>
      </c>
      <c r="AW484" s="9">
        <v>29.585117029743838</v>
      </c>
      <c r="AX484" s="21">
        <v>28.0792</v>
      </c>
      <c r="AY484" s="21">
        <v>1.1804827426266564</v>
      </c>
      <c r="AZ484" s="21">
        <v>29.585117029743838</v>
      </c>
      <c r="BA484" s="21">
        <v>10.1912</v>
      </c>
      <c r="BB484" s="21">
        <v>10.307</v>
      </c>
      <c r="BC484" s="9">
        <v>1969.3</v>
      </c>
      <c r="BD484" s="9">
        <v>1834.4</v>
      </c>
      <c r="BE484" s="29">
        <v>8.0461384359126829</v>
      </c>
      <c r="BF484" s="7">
        <v>358.3524450891054</v>
      </c>
      <c r="BG484" s="7">
        <v>16.197194609023782</v>
      </c>
      <c r="BH484" s="7">
        <v>1718.8296059446682</v>
      </c>
      <c r="BI484" s="7">
        <v>99.373199446307936</v>
      </c>
      <c r="BJ484" s="2">
        <v>2.4563485361550708</v>
      </c>
      <c r="BK484" s="2">
        <v>1.5349592815463164</v>
      </c>
      <c r="BL484" s="7">
        <v>13.894612425215886</v>
      </c>
      <c r="BM484" s="2">
        <v>1021.5715169463749</v>
      </c>
    </row>
    <row r="485" spans="1:65" x14ac:dyDescent="0.25">
      <c r="A485" s="1">
        <v>5192</v>
      </c>
      <c r="B485" s="55" t="s">
        <v>517</v>
      </c>
      <c r="C485" s="56">
        <v>42466</v>
      </c>
      <c r="D485" s="23" t="s">
        <v>308</v>
      </c>
      <c r="E485" s="23">
        <v>-122.60348</v>
      </c>
      <c r="F485" s="23">
        <v>47.896340000000002</v>
      </c>
      <c r="G485" s="54">
        <v>8</v>
      </c>
      <c r="H485" s="54">
        <v>10</v>
      </c>
      <c r="I485" s="54" t="str">
        <f t="shared" si="21"/>
        <v>8_10</v>
      </c>
      <c r="J485" s="23">
        <v>5.3179999999999996</v>
      </c>
      <c r="K485" s="23">
        <v>5.2729999999999997</v>
      </c>
      <c r="L485" s="23">
        <v>10.2912</v>
      </c>
      <c r="M485" s="23">
        <v>27.901900000000001</v>
      </c>
      <c r="N485" s="4">
        <v>21.370586040497415</v>
      </c>
      <c r="O485" s="4">
        <v>319.81496180659173</v>
      </c>
      <c r="P485" s="85">
        <v>2</v>
      </c>
      <c r="Q485" s="71">
        <v>8.8347155508609685</v>
      </c>
      <c r="R485" s="71">
        <v>0.23832867404336738</v>
      </c>
      <c r="S485" s="71">
        <v>0.50388380022321433</v>
      </c>
      <c r="T485" s="71">
        <v>1.1300937714604591</v>
      </c>
      <c r="U485" s="71">
        <v>28.585346839700257</v>
      </c>
      <c r="V485" s="48"/>
      <c r="W485" s="48">
        <v>20.82</v>
      </c>
      <c r="X485" s="48">
        <v>18.91</v>
      </c>
      <c r="Y485" s="48">
        <f t="shared" si="22"/>
        <v>19.865000000000002</v>
      </c>
      <c r="Z485" s="48">
        <v>-5.14</v>
      </c>
      <c r="AA485" s="48">
        <v>-3.32</v>
      </c>
      <c r="AB485" s="48">
        <f t="shared" si="23"/>
        <v>-4.2299999999999995</v>
      </c>
      <c r="AC485" s="26">
        <v>1961.2</v>
      </c>
      <c r="AD485" s="26">
        <v>1814.7</v>
      </c>
      <c r="AE485" s="23">
        <v>2</v>
      </c>
      <c r="AF485" s="23">
        <v>2</v>
      </c>
      <c r="AG485" s="39">
        <v>42865.476388888892</v>
      </c>
      <c r="AH485" s="35">
        <v>42860.620833333334</v>
      </c>
      <c r="AI485" s="40"/>
      <c r="AJ485" s="1">
        <v>1</v>
      </c>
      <c r="AS485" s="9">
        <v>8.6713826493893489</v>
      </c>
      <c r="AT485" s="9">
        <v>0.23392254306933805</v>
      </c>
      <c r="AU485" s="9">
        <v>0.49456818585835982</v>
      </c>
      <c r="AV485" s="9">
        <v>1.1092010224449398</v>
      </c>
      <c r="AW485" s="9">
        <v>28.056871688234192</v>
      </c>
      <c r="AX485" s="21">
        <v>27.901900000000001</v>
      </c>
      <c r="AY485" s="21">
        <v>1.1092010224449398</v>
      </c>
      <c r="AZ485" s="21">
        <v>28.056871688234192</v>
      </c>
      <c r="BA485" s="21">
        <v>10.2912</v>
      </c>
      <c r="BB485" s="21">
        <v>5.3179999999999996</v>
      </c>
      <c r="BC485" s="9">
        <v>1961.2</v>
      </c>
      <c r="BD485" s="9">
        <v>1814.7</v>
      </c>
      <c r="BE485" s="29">
        <v>8.0819462631147427</v>
      </c>
      <c r="BF485" s="7">
        <v>325.94086477465953</v>
      </c>
      <c r="BG485" s="7">
        <v>14.698585317938608</v>
      </c>
      <c r="BH485" s="7">
        <v>1693.7794860691213</v>
      </c>
      <c r="BI485" s="7">
        <v>106.2219286129402</v>
      </c>
      <c r="BJ485" s="2">
        <v>2.6306967732343813</v>
      </c>
      <c r="BK485" s="2">
        <v>1.6430102052461955</v>
      </c>
      <c r="BL485" s="7">
        <v>13.338616259565525</v>
      </c>
      <c r="BM485" s="2">
        <v>1021.3948778707611</v>
      </c>
    </row>
    <row r="486" spans="1:65" x14ac:dyDescent="0.25">
      <c r="A486" s="1">
        <v>5193</v>
      </c>
      <c r="B486" s="55" t="s">
        <v>517</v>
      </c>
      <c r="C486" s="56">
        <v>42466</v>
      </c>
      <c r="D486" s="23" t="s">
        <v>309</v>
      </c>
      <c r="E486" s="23">
        <v>-122.60334</v>
      </c>
      <c r="F486" s="23">
        <v>47.896259999999998</v>
      </c>
      <c r="G486" s="54">
        <v>8</v>
      </c>
      <c r="H486" s="54">
        <v>12</v>
      </c>
      <c r="I486" s="54" t="str">
        <f t="shared" si="21"/>
        <v>8_12</v>
      </c>
      <c r="J486" s="23">
        <v>1.7669999999999999</v>
      </c>
      <c r="K486" s="23">
        <v>1.752</v>
      </c>
      <c r="L486" s="23">
        <v>10.8771</v>
      </c>
      <c r="M486" s="23">
        <v>27.2483</v>
      </c>
      <c r="N486" s="4">
        <v>20.767984542389627</v>
      </c>
      <c r="O486" s="4">
        <v>374.24668442473109</v>
      </c>
      <c r="P486" s="85">
        <v>2</v>
      </c>
      <c r="Q486" s="71">
        <v>5.1344271632653058</v>
      </c>
      <c r="R486" s="71">
        <v>0.18276262653061223</v>
      </c>
      <c r="S486" s="71">
        <v>0.77689782857142853</v>
      </c>
      <c r="T486" s="71">
        <v>0.83866033673469398</v>
      </c>
      <c r="U486" s="71">
        <v>23.403237006122449</v>
      </c>
      <c r="V486" s="48"/>
      <c r="W486" s="48">
        <v>18.91</v>
      </c>
      <c r="X486" s="48">
        <v>17.8</v>
      </c>
      <c r="Y486" s="48">
        <f t="shared" si="22"/>
        <v>18.355</v>
      </c>
      <c r="Z486" s="48">
        <v>0.22</v>
      </c>
      <c r="AA486" s="48">
        <v>1.25</v>
      </c>
      <c r="AB486" s="48">
        <f t="shared" si="23"/>
        <v>0.73499999999999999</v>
      </c>
      <c r="AC486" s="26">
        <v>1937.6</v>
      </c>
      <c r="AD486" s="26">
        <v>1760.3</v>
      </c>
      <c r="AE486" s="23">
        <v>2</v>
      </c>
      <c r="AF486" s="23">
        <v>2</v>
      </c>
      <c r="AG486" s="39">
        <v>42865.484027777777</v>
      </c>
      <c r="AH486" s="35">
        <v>42860.635416666664</v>
      </c>
      <c r="AI486" s="40"/>
      <c r="AJ486" s="1">
        <v>1</v>
      </c>
      <c r="AS486" s="9">
        <v>5.0419521868168378</v>
      </c>
      <c r="AT486" s="9">
        <v>0.17947093126516997</v>
      </c>
      <c r="AU486" s="9">
        <v>0.76290530202162754</v>
      </c>
      <c r="AV486" s="9">
        <v>0.82355541997929038</v>
      </c>
      <c r="AW486" s="9">
        <v>22.981726733965285</v>
      </c>
      <c r="AX486" s="21">
        <v>27.2483</v>
      </c>
      <c r="AY486" s="21">
        <v>0.82355541997929038</v>
      </c>
      <c r="AZ486" s="21">
        <v>22.981726733965285</v>
      </c>
      <c r="BA486" s="21">
        <v>10.8771</v>
      </c>
      <c r="BB486" s="21">
        <v>1.7669999999999999</v>
      </c>
      <c r="BC486" s="9">
        <v>1937.6</v>
      </c>
      <c r="BD486" s="9">
        <v>1760.3</v>
      </c>
      <c r="BE486" s="29">
        <v>8.1697327014977059</v>
      </c>
      <c r="BF486" s="7">
        <v>257.51479826802921</v>
      </c>
      <c r="BG486" s="7">
        <v>11.434138372018486</v>
      </c>
      <c r="BH486" s="7">
        <v>1623.5821468751094</v>
      </c>
      <c r="BI486" s="7">
        <v>125.28371475287186</v>
      </c>
      <c r="BJ486" s="2">
        <v>3.1170972759914055</v>
      </c>
      <c r="BK486" s="2">
        <v>1.9438234216438766</v>
      </c>
      <c r="BL486" s="7">
        <v>12.021442101252209</v>
      </c>
      <c r="BM486" s="2">
        <v>1020.7760437467939</v>
      </c>
    </row>
    <row r="487" spans="1:65" x14ac:dyDescent="0.25">
      <c r="A487" s="1">
        <v>5246</v>
      </c>
      <c r="B487" s="55" t="s">
        <v>517</v>
      </c>
      <c r="C487" s="56">
        <v>42467</v>
      </c>
      <c r="D487" s="23" t="s">
        <v>310</v>
      </c>
      <c r="E487" s="23">
        <v>-123.10674</v>
      </c>
      <c r="F487" s="23">
        <v>47.423160000000003</v>
      </c>
      <c r="G487" s="54">
        <v>12</v>
      </c>
      <c r="H487" s="54">
        <v>1</v>
      </c>
      <c r="I487" s="54" t="str">
        <f t="shared" si="21"/>
        <v>12_1</v>
      </c>
      <c r="J487" s="23">
        <v>116.672</v>
      </c>
      <c r="K487" s="23">
        <v>115.667</v>
      </c>
      <c r="L487" s="23">
        <v>11.6846</v>
      </c>
      <c r="M487" s="23">
        <v>30.349900000000002</v>
      </c>
      <c r="N487" s="4">
        <v>23.037647716544143</v>
      </c>
      <c r="O487" s="4">
        <v>63.83544710384713</v>
      </c>
      <c r="P487" s="85">
        <v>2</v>
      </c>
      <c r="Q487" s="71">
        <v>29.885446983335104</v>
      </c>
      <c r="R487" s="71">
        <v>0.17254988245297057</v>
      </c>
      <c r="S487" s="71">
        <v>0.17134052018280371</v>
      </c>
      <c r="T487" s="71">
        <v>3.8145785999999999</v>
      </c>
      <c r="U487" s="71">
        <v>92.404392519034971</v>
      </c>
      <c r="V487" s="48"/>
      <c r="W487" s="48"/>
      <c r="X487" s="48"/>
      <c r="Y487" s="48" t="str">
        <f t="shared" si="22"/>
        <v/>
      </c>
      <c r="Z487" s="48"/>
      <c r="AA487" s="48"/>
      <c r="AB487" s="48" t="str">
        <f t="shared" si="23"/>
        <v/>
      </c>
      <c r="AC487" s="76">
        <v>2097.52</v>
      </c>
      <c r="AD487" s="76">
        <v>2142.1999999999998</v>
      </c>
      <c r="AE487" s="77">
        <v>2</v>
      </c>
      <c r="AF487" s="23">
        <v>2</v>
      </c>
      <c r="AG487" s="39">
        <v>42702.49722222222</v>
      </c>
      <c r="AH487" s="35">
        <v>42696.42291666667</v>
      </c>
      <c r="AI487" s="42"/>
      <c r="AJ487" s="1">
        <v>1</v>
      </c>
      <c r="AS487" s="9">
        <v>29.279642969460028</v>
      </c>
      <c r="AT487" s="9">
        <v>0.16905214619886763</v>
      </c>
      <c r="AU487" s="9">
        <v>0.1678672987541911</v>
      </c>
      <c r="AV487" s="9">
        <v>3.7372537726882125</v>
      </c>
      <c r="AW487" s="9">
        <v>90.531275081007863</v>
      </c>
      <c r="AX487" s="21">
        <v>30.349900000000002</v>
      </c>
      <c r="AY487" s="21">
        <v>3.7372537726882125</v>
      </c>
      <c r="AZ487" s="21">
        <v>90.531275081007863</v>
      </c>
      <c r="BA487" s="21">
        <v>11.6846</v>
      </c>
      <c r="BB487" s="21">
        <v>116.672</v>
      </c>
      <c r="BC487" s="9">
        <v>2097.52</v>
      </c>
      <c r="BD487" s="9">
        <v>2142.1999999999998</v>
      </c>
      <c r="BE487" s="29">
        <v>7.3479251632826941</v>
      </c>
      <c r="BF487" s="7">
        <v>2084.1801706684641</v>
      </c>
      <c r="BG487" s="7">
        <v>88.564264609249236</v>
      </c>
      <c r="BH487" s="7">
        <v>2027.0411106887393</v>
      </c>
      <c r="BI487" s="7">
        <v>26.594624702011437</v>
      </c>
      <c r="BJ487" s="2">
        <v>0.63774272746969829</v>
      </c>
      <c r="BK487" s="2">
        <v>0.40314777157736953</v>
      </c>
      <c r="BL487" s="7">
        <v>16.90646658788928</v>
      </c>
      <c r="BM487" s="2">
        <v>1023.5648934935911</v>
      </c>
    </row>
    <row r="488" spans="1:65" x14ac:dyDescent="0.25">
      <c r="A488" s="1">
        <v>5247</v>
      </c>
      <c r="B488" s="55" t="s">
        <v>517</v>
      </c>
      <c r="C488" s="56">
        <v>42467</v>
      </c>
      <c r="D488" s="23" t="s">
        <v>311</v>
      </c>
      <c r="E488" s="23">
        <v>-123.1069</v>
      </c>
      <c r="F488" s="23">
        <v>47.422539999999998</v>
      </c>
      <c r="G488" s="54">
        <v>12</v>
      </c>
      <c r="H488" s="54">
        <v>3</v>
      </c>
      <c r="I488" s="54" t="str">
        <f t="shared" si="21"/>
        <v>12_3</v>
      </c>
      <c r="J488" s="23">
        <v>81.582999999999998</v>
      </c>
      <c r="K488" s="23">
        <v>80.887</v>
      </c>
      <c r="L488" s="23">
        <v>10.960100000000001</v>
      </c>
      <c r="M488" s="23">
        <v>29.701699999999999</v>
      </c>
      <c r="N488" s="4">
        <v>22.660460174537548</v>
      </c>
      <c r="O488" s="4">
        <v>111.2506725627353</v>
      </c>
      <c r="P488" s="85">
        <v>2</v>
      </c>
      <c r="Q488" s="71">
        <v>29.941057294887873</v>
      </c>
      <c r="R488" s="71">
        <v>0.18241245722180888</v>
      </c>
      <c r="S488" s="71">
        <v>0.35157222871718569</v>
      </c>
      <c r="T488" s="71">
        <v>3.0980075</v>
      </c>
      <c r="U488" s="71">
        <v>71.749333034158795</v>
      </c>
      <c r="V488" s="48"/>
      <c r="W488" s="48"/>
      <c r="X488" s="48"/>
      <c r="Y488" s="48" t="str">
        <f t="shared" si="22"/>
        <v/>
      </c>
      <c r="Z488" s="48"/>
      <c r="AA488" s="48"/>
      <c r="AB488" s="48" t="str">
        <f t="shared" si="23"/>
        <v/>
      </c>
      <c r="AC488" s="26">
        <v>2056.3000000000002</v>
      </c>
      <c r="AD488" s="26">
        <v>2075.5</v>
      </c>
      <c r="AE488" s="23" t="s">
        <v>461</v>
      </c>
      <c r="AF488" s="23">
        <v>2</v>
      </c>
      <c r="AG488" s="39">
        <v>42702.504861111112</v>
      </c>
      <c r="AH488" s="35">
        <v>42696.43472222222</v>
      </c>
      <c r="AI488" s="42" t="s">
        <v>473</v>
      </c>
      <c r="AJ488" s="1">
        <v>1</v>
      </c>
      <c r="AS488" s="9">
        <v>29.348251002747954</v>
      </c>
      <c r="AT488" s="9">
        <v>0.17880085288396691</v>
      </c>
      <c r="AU488" s="9">
        <v>0.34461141142631507</v>
      </c>
      <c r="AV488" s="9">
        <v>3.0366697081842706</v>
      </c>
      <c r="AW488" s="9">
        <v>70.328760084426847</v>
      </c>
      <c r="AX488" s="21">
        <v>29.701699999999999</v>
      </c>
      <c r="AY488" s="21">
        <v>3.0366697081842706</v>
      </c>
      <c r="AZ488" s="21">
        <v>70.328760084426847</v>
      </c>
      <c r="BA488" s="21">
        <v>10.960100000000001</v>
      </c>
      <c r="BB488" s="21">
        <v>81.582999999999998</v>
      </c>
      <c r="BC488" s="9">
        <v>2056.3000000000002</v>
      </c>
      <c r="BD488" s="9">
        <v>2075.5</v>
      </c>
      <c r="BE488" s="29">
        <v>7.4522747726643752</v>
      </c>
      <c r="BF488" s="7">
        <v>1598.65227308467</v>
      </c>
      <c r="BG488" s="7">
        <v>69.803372837674047</v>
      </c>
      <c r="BH488" s="7">
        <v>1974.2787487575229</v>
      </c>
      <c r="BI488" s="7">
        <v>31.417878404803155</v>
      </c>
      <c r="BJ488" s="2">
        <v>0.76041573983657351</v>
      </c>
      <c r="BK488" s="2">
        <v>0.47889949822726396</v>
      </c>
      <c r="BL488" s="7">
        <v>18.180750188200324</v>
      </c>
      <c r="BM488" s="2">
        <v>1023.0307429648876</v>
      </c>
    </row>
    <row r="489" spans="1:65" x14ac:dyDescent="0.25">
      <c r="A489" s="1">
        <v>5248</v>
      </c>
      <c r="B489" s="55" t="s">
        <v>517</v>
      </c>
      <c r="C489" s="56">
        <v>42467</v>
      </c>
      <c r="D489" s="23" t="s">
        <v>312</v>
      </c>
      <c r="E489" s="23">
        <v>-123.107</v>
      </c>
      <c r="F489" s="23">
        <v>47.421709999999997</v>
      </c>
      <c r="G489" s="54">
        <v>12</v>
      </c>
      <c r="H489" s="54">
        <v>4</v>
      </c>
      <c r="I489" s="54" t="str">
        <f t="shared" si="21"/>
        <v>12_4</v>
      </c>
      <c r="J489" s="23">
        <v>50.228000000000002</v>
      </c>
      <c r="K489" s="23">
        <v>49.802999999999997</v>
      </c>
      <c r="L489" s="23">
        <v>10.5335</v>
      </c>
      <c r="M489" s="23">
        <v>29.284500000000001</v>
      </c>
      <c r="N489" s="4">
        <v>22.407293015339519</v>
      </c>
      <c r="O489" s="4">
        <v>132.30670052499707</v>
      </c>
      <c r="P489" s="85">
        <v>2</v>
      </c>
      <c r="Q489" s="71">
        <v>29.00841790591986</v>
      </c>
      <c r="R489" s="71">
        <v>0.16442587122967373</v>
      </c>
      <c r="S489" s="71">
        <v>9.6863960208311173E-2</v>
      </c>
      <c r="T489" s="71">
        <v>2.9159451999999999</v>
      </c>
      <c r="U489" s="71">
        <v>70.548971274651933</v>
      </c>
      <c r="V489" s="48"/>
      <c r="W489" s="48">
        <v>1.78</v>
      </c>
      <c r="X489" s="48">
        <v>0.68</v>
      </c>
      <c r="Y489" s="48">
        <f t="shared" si="22"/>
        <v>1.23</v>
      </c>
      <c r="Z489" s="48">
        <v>1.02</v>
      </c>
      <c r="AA489" s="48">
        <v>0.8</v>
      </c>
      <c r="AB489" s="48">
        <f t="shared" si="23"/>
        <v>0.91</v>
      </c>
      <c r="AC489" s="26">
        <v>2028</v>
      </c>
      <c r="AD489" s="26">
        <v>2045.1</v>
      </c>
      <c r="AE489" s="23">
        <v>2</v>
      </c>
      <c r="AF489" s="23">
        <v>2</v>
      </c>
      <c r="AG489" s="39">
        <v>42702.511805555558</v>
      </c>
      <c r="AH489" s="35">
        <v>42696.447222222225</v>
      </c>
      <c r="AI489" s="42"/>
      <c r="AJ489" s="1">
        <v>1</v>
      </c>
      <c r="AS489" s="9">
        <v>28.442889732299736</v>
      </c>
      <c r="AT489" s="9">
        <v>0.16122033747895378</v>
      </c>
      <c r="AU489" s="9">
        <v>9.4975567029342262E-2</v>
      </c>
      <c r="AV489" s="9">
        <v>2.8590979369510268</v>
      </c>
      <c r="AW489" s="9">
        <v>69.173597029661124</v>
      </c>
      <c r="AX489" s="21">
        <v>29.284500000000001</v>
      </c>
      <c r="AY489" s="21">
        <v>2.8590979369510268</v>
      </c>
      <c r="AZ489" s="21">
        <v>69.173597029661124</v>
      </c>
      <c r="BA489" s="21">
        <v>10.5335</v>
      </c>
      <c r="BB489" s="21">
        <v>50.228000000000002</v>
      </c>
      <c r="BC489" s="9">
        <v>2028</v>
      </c>
      <c r="BD489" s="9">
        <v>2045.1</v>
      </c>
      <c r="BE489" s="29">
        <v>7.4692904686001684</v>
      </c>
      <c r="BF489" s="7">
        <v>1518.9024455312117</v>
      </c>
      <c r="BG489" s="7">
        <v>67.414472021615325</v>
      </c>
      <c r="BH489" s="7">
        <v>1946.4133726613481</v>
      </c>
      <c r="BI489" s="7">
        <v>31.272155317036368</v>
      </c>
      <c r="BJ489" s="2">
        <v>0.76267900895410379</v>
      </c>
      <c r="BK489" s="2">
        <v>0.47913031819827484</v>
      </c>
      <c r="BL489" s="7">
        <v>18.324296302906408</v>
      </c>
      <c r="BM489" s="2">
        <v>1022.6358977200073</v>
      </c>
    </row>
    <row r="490" spans="1:65" x14ac:dyDescent="0.25">
      <c r="A490" s="1">
        <v>5249</v>
      </c>
      <c r="B490" s="55" t="s">
        <v>517</v>
      </c>
      <c r="C490" s="56">
        <v>42467</v>
      </c>
      <c r="D490" s="23" t="s">
        <v>313</v>
      </c>
      <c r="E490" s="23">
        <v>-123.10697999999999</v>
      </c>
      <c r="F490" s="23">
        <v>47.42118</v>
      </c>
      <c r="G490" s="54">
        <v>12</v>
      </c>
      <c r="H490" s="54">
        <v>5</v>
      </c>
      <c r="I490" s="54" t="str">
        <f t="shared" si="21"/>
        <v>12_5</v>
      </c>
      <c r="J490" s="23">
        <v>31.244</v>
      </c>
      <c r="K490" s="23">
        <v>30.981000000000002</v>
      </c>
      <c r="L490" s="23">
        <v>9.7946000000000009</v>
      </c>
      <c r="M490" s="23">
        <v>28.814599999999999</v>
      </c>
      <c r="N490" s="4">
        <v>22.159507601333303</v>
      </c>
      <c r="O490" s="4">
        <v>185.33078495891903</v>
      </c>
      <c r="P490" s="85">
        <v>2</v>
      </c>
      <c r="Q490" s="71">
        <v>26.50846755663726</v>
      </c>
      <c r="R490" s="71">
        <v>0.24291111416728664</v>
      </c>
      <c r="S490" s="71">
        <v>0.12312302187267508</v>
      </c>
      <c r="T490" s="71">
        <v>2.3676303000000001</v>
      </c>
      <c r="U490" s="71">
        <v>55.916115272473164</v>
      </c>
      <c r="V490" s="48"/>
      <c r="W490" s="48">
        <v>10.09</v>
      </c>
      <c r="X490" s="48">
        <v>2.11</v>
      </c>
      <c r="Y490" s="48">
        <f t="shared" si="22"/>
        <v>6.1</v>
      </c>
      <c r="Z490" s="48">
        <v>-0.04</v>
      </c>
      <c r="AA490" s="48">
        <v>0.9</v>
      </c>
      <c r="AB490" s="48">
        <f t="shared" si="23"/>
        <v>0.43</v>
      </c>
      <c r="AC490" s="26">
        <v>1998.1</v>
      </c>
      <c r="AD490" s="26">
        <v>1979.9</v>
      </c>
      <c r="AE490" s="23">
        <v>2</v>
      </c>
      <c r="AF490" s="23">
        <v>2</v>
      </c>
      <c r="AG490" s="39">
        <v>42702.533333333333</v>
      </c>
      <c r="AH490" s="35">
        <v>42696.460416666669</v>
      </c>
      <c r="AI490" s="42"/>
      <c r="AJ490" s="1">
        <v>1</v>
      </c>
      <c r="AS490" s="9">
        <v>26.000751168025712</v>
      </c>
      <c r="AT490" s="9">
        <v>0.23825864025965243</v>
      </c>
      <c r="AU490" s="9">
        <v>0.12076484798402706</v>
      </c>
      <c r="AV490" s="9">
        <v>2.3222831028104629</v>
      </c>
      <c r="AW490" s="9">
        <v>54.845154529432442</v>
      </c>
      <c r="AX490" s="21">
        <v>28.814599999999999</v>
      </c>
      <c r="AY490" s="21">
        <v>2.3222831028104629</v>
      </c>
      <c r="AZ490" s="21">
        <v>54.845154529432442</v>
      </c>
      <c r="BA490" s="21">
        <v>9.7946000000000009</v>
      </c>
      <c r="BB490" s="21">
        <v>31.244</v>
      </c>
      <c r="BC490" s="9">
        <v>1998.1</v>
      </c>
      <c r="BD490" s="9">
        <v>1979.9</v>
      </c>
      <c r="BE490" s="29">
        <v>7.6229129245943659</v>
      </c>
      <c r="BF490" s="7">
        <v>1035.0674852986683</v>
      </c>
      <c r="BG490" s="7">
        <v>47.203458955124255</v>
      </c>
      <c r="BH490" s="7">
        <v>1891.2195334730889</v>
      </c>
      <c r="BI490" s="7">
        <v>41.477007571787084</v>
      </c>
      <c r="BJ490" s="2">
        <v>1.0170709784159708</v>
      </c>
      <c r="BK490" s="2">
        <v>0.63696773300826004</v>
      </c>
      <c r="BL490" s="7">
        <v>19.014183559794084</v>
      </c>
      <c r="BM490" s="2">
        <v>1022.3023000064461</v>
      </c>
    </row>
    <row r="491" spans="1:65" x14ac:dyDescent="0.25">
      <c r="A491" s="1">
        <v>5250</v>
      </c>
      <c r="B491" s="55" t="s">
        <v>517</v>
      </c>
      <c r="C491" s="56">
        <v>42467</v>
      </c>
      <c r="D491" s="23" t="s">
        <v>314</v>
      </c>
      <c r="E491" s="23">
        <v>-123.10696</v>
      </c>
      <c r="F491" s="23">
        <v>47.420760000000001</v>
      </c>
      <c r="G491" s="54">
        <v>12</v>
      </c>
      <c r="H491" s="54">
        <v>6</v>
      </c>
      <c r="I491" s="54" t="str">
        <f t="shared" si="21"/>
        <v>12_6</v>
      </c>
      <c r="J491" s="23">
        <v>20.202999999999999</v>
      </c>
      <c r="K491" s="23">
        <v>20.033000000000001</v>
      </c>
      <c r="L491" s="23">
        <v>9.9400999999999993</v>
      </c>
      <c r="M491" s="23">
        <v>28.521699999999999</v>
      </c>
      <c r="N491" s="4">
        <v>21.908542877128639</v>
      </c>
      <c r="O491" s="4">
        <v>179.26635049360868</v>
      </c>
      <c r="P491" s="85">
        <v>2</v>
      </c>
      <c r="Q491" s="71">
        <v>25.090273471782336</v>
      </c>
      <c r="R491" s="71">
        <v>0.21836743139547243</v>
      </c>
      <c r="S491" s="71">
        <v>0.61644383020512272</v>
      </c>
      <c r="T491" s="71">
        <v>2.3549784999999996</v>
      </c>
      <c r="U491" s="71">
        <v>55.176895195663732</v>
      </c>
      <c r="V491" s="48"/>
      <c r="W491" s="48">
        <v>12.71</v>
      </c>
      <c r="X491" s="48">
        <v>9.06</v>
      </c>
      <c r="Y491" s="48">
        <f t="shared" si="22"/>
        <v>10.885000000000002</v>
      </c>
      <c r="Z491" s="48">
        <v>2</v>
      </c>
      <c r="AA491" s="48">
        <v>-0.94</v>
      </c>
      <c r="AB491" s="48">
        <f t="shared" si="23"/>
        <v>0.53</v>
      </c>
      <c r="AC491" s="26">
        <v>1982.8</v>
      </c>
      <c r="AD491" s="26">
        <v>1972.7</v>
      </c>
      <c r="AE491" s="23">
        <v>2</v>
      </c>
      <c r="AF491" s="23">
        <v>2</v>
      </c>
      <c r="AG491" s="39">
        <v>42702.540972222225</v>
      </c>
      <c r="AH491" s="35">
        <v>42696.474305555559</v>
      </c>
      <c r="AI491" s="42"/>
      <c r="AJ491" s="1">
        <v>1</v>
      </c>
      <c r="AS491" s="9">
        <v>24.615075501813735</v>
      </c>
      <c r="AT491" s="9">
        <v>0.21423165502686936</v>
      </c>
      <c r="AU491" s="9">
        <v>0.60476867421120384</v>
      </c>
      <c r="AV491" s="9">
        <v>2.3103763156603883</v>
      </c>
      <c r="AW491" s="9">
        <v>54.131870771532299</v>
      </c>
      <c r="AX491" s="21">
        <v>28.521699999999999</v>
      </c>
      <c r="AY491" s="21">
        <v>2.3103763156603883</v>
      </c>
      <c r="AZ491" s="21">
        <v>54.131870771532299</v>
      </c>
      <c r="BA491" s="21">
        <v>9.9400999999999993</v>
      </c>
      <c r="BB491" s="21">
        <v>20.202999999999999</v>
      </c>
      <c r="BC491" s="9">
        <v>1982.8</v>
      </c>
      <c r="BD491" s="9">
        <v>1972.7</v>
      </c>
      <c r="BE491" s="29">
        <v>7.5919109790715202</v>
      </c>
      <c r="BF491" s="7">
        <v>1111.613368834132</v>
      </c>
      <c r="BG491" s="7">
        <v>50.534880643623197</v>
      </c>
      <c r="BH491" s="7">
        <v>1883.8011869191114</v>
      </c>
      <c r="BI491" s="7">
        <v>38.363932437265461</v>
      </c>
      <c r="BJ491" s="2">
        <v>0.94420007899675196</v>
      </c>
      <c r="BK491" s="2">
        <v>0.59078945981962638</v>
      </c>
      <c r="BL491" s="7">
        <v>19.045571422627976</v>
      </c>
      <c r="BM491" s="2">
        <v>1022.0008679403522</v>
      </c>
    </row>
    <row r="492" spans="1:65" x14ac:dyDescent="0.25">
      <c r="A492" s="1">
        <v>5251</v>
      </c>
      <c r="B492" s="55" t="s">
        <v>517</v>
      </c>
      <c r="C492" s="56">
        <v>42467</v>
      </c>
      <c r="D492" s="23" t="s">
        <v>315</v>
      </c>
      <c r="E492" s="23">
        <v>-123.10692</v>
      </c>
      <c r="F492" s="23">
        <v>47.420400000000001</v>
      </c>
      <c r="G492" s="54">
        <v>12</v>
      </c>
      <c r="H492" s="54">
        <v>7</v>
      </c>
      <c r="I492" s="54" t="str">
        <f t="shared" si="21"/>
        <v>12_7</v>
      </c>
      <c r="J492" s="23">
        <v>10.625</v>
      </c>
      <c r="K492" s="23">
        <v>10.536</v>
      </c>
      <c r="L492" s="23">
        <v>10.763400000000001</v>
      </c>
      <c r="M492" s="23">
        <v>26.348800000000001</v>
      </c>
      <c r="N492" s="4">
        <v>20.087719968935403</v>
      </c>
      <c r="O492" s="4">
        <v>385.56943778947368</v>
      </c>
      <c r="P492" s="85">
        <v>2</v>
      </c>
      <c r="Q492" s="71">
        <v>0.36628469465405455</v>
      </c>
      <c r="R492" s="71">
        <v>0.30394584971835481</v>
      </c>
      <c r="S492" s="71">
        <v>0.4819734367520459</v>
      </c>
      <c r="T492" s="71">
        <v>0.43521939999999998</v>
      </c>
      <c r="U492" s="71">
        <v>16.344186159687535</v>
      </c>
      <c r="V492" s="48"/>
      <c r="W492" s="48">
        <v>47.57</v>
      </c>
      <c r="X492" s="48">
        <v>46.08</v>
      </c>
      <c r="Y492" s="48">
        <f t="shared" si="22"/>
        <v>46.825000000000003</v>
      </c>
      <c r="Z492" s="48">
        <v>7.1219999999999999</v>
      </c>
      <c r="AA492" s="48">
        <v>5.13</v>
      </c>
      <c r="AB492" s="48">
        <f t="shared" si="23"/>
        <v>6.1259999999999994</v>
      </c>
      <c r="AC492" s="26">
        <v>1880.8</v>
      </c>
      <c r="AD492" s="26">
        <v>1705.6</v>
      </c>
      <c r="AE492" s="23">
        <v>2</v>
      </c>
      <c r="AF492" s="23">
        <v>2</v>
      </c>
      <c r="AG492" s="39">
        <v>42864.446527777778</v>
      </c>
      <c r="AH492" s="35">
        <v>42859.588888888888</v>
      </c>
      <c r="AI492" s="42"/>
      <c r="AJ492" s="1">
        <v>1</v>
      </c>
      <c r="AS492" s="9">
        <v>0.35992819533589987</v>
      </c>
      <c r="AT492" s="9">
        <v>0.29867117781781194</v>
      </c>
      <c r="AU492" s="9">
        <v>0.47360927666892638</v>
      </c>
      <c r="AV492" s="9">
        <v>0.42766660879762514</v>
      </c>
      <c r="AW492" s="9">
        <v>16.060549388355962</v>
      </c>
      <c r="AX492" s="21">
        <v>26.348800000000001</v>
      </c>
      <c r="AY492" s="21">
        <v>0.42766660879762514</v>
      </c>
      <c r="AZ492" s="21">
        <v>16.060549388355962</v>
      </c>
      <c r="BA492" s="21">
        <v>10.763400000000001</v>
      </c>
      <c r="BB492" s="21">
        <v>10.625</v>
      </c>
      <c r="BC492" s="9">
        <v>1880.8</v>
      </c>
      <c r="BD492" s="9">
        <v>1705.6</v>
      </c>
      <c r="BE492" s="29">
        <v>8.1901799282507319</v>
      </c>
      <c r="BF492" s="7">
        <v>238.77585486890899</v>
      </c>
      <c r="BG492" s="7">
        <v>10.696648853393439</v>
      </c>
      <c r="BH492" s="7">
        <v>1571.3487875271935</v>
      </c>
      <c r="BI492" s="7">
        <v>123.55456361941278</v>
      </c>
      <c r="BJ492" s="2">
        <v>3.0832808253410642</v>
      </c>
      <c r="BK492" s="2">
        <v>1.9154981291572468</v>
      </c>
      <c r="BL492" s="7">
        <v>11.917591558627972</v>
      </c>
      <c r="BM492" s="2">
        <v>1020.1362654681994</v>
      </c>
    </row>
    <row r="493" spans="1:65" x14ac:dyDescent="0.25">
      <c r="A493" s="1">
        <v>5252</v>
      </c>
      <c r="B493" s="55" t="s">
        <v>517</v>
      </c>
      <c r="C493" s="56">
        <v>42467</v>
      </c>
      <c r="D493" s="23" t="s">
        <v>316</v>
      </c>
      <c r="E493" s="23">
        <v>-123.10704</v>
      </c>
      <c r="F493" s="23">
        <v>47.419939999999997</v>
      </c>
      <c r="G493" s="54">
        <v>12</v>
      </c>
      <c r="H493" s="54">
        <v>9</v>
      </c>
      <c r="I493" s="54" t="str">
        <f t="shared" si="21"/>
        <v>12_9</v>
      </c>
      <c r="J493" s="23">
        <v>5.0359999999999996</v>
      </c>
      <c r="K493" s="23">
        <v>4.9939999999999998</v>
      </c>
      <c r="L493" s="23">
        <v>11.0505</v>
      </c>
      <c r="M493" s="23">
        <v>25.683299999999999</v>
      </c>
      <c r="N493" s="4">
        <v>19.52476574454613</v>
      </c>
      <c r="O493" s="4">
        <v>402.1223704283338</v>
      </c>
      <c r="P493" s="85">
        <v>2</v>
      </c>
      <c r="Q493" s="71">
        <v>0.22888170566478905</v>
      </c>
      <c r="R493" s="71">
        <v>0.36565713408438727</v>
      </c>
      <c r="S493" s="71">
        <v>0.74061247656499085</v>
      </c>
      <c r="T493" s="71">
        <v>0.3086314</v>
      </c>
      <c r="U493" s="71">
        <v>18.58715197691572</v>
      </c>
      <c r="V493" s="48"/>
      <c r="W493" s="48">
        <v>19.309999999999999</v>
      </c>
      <c r="X493" s="58"/>
      <c r="Y493" s="48">
        <f t="shared" si="22"/>
        <v>19.309999999999999</v>
      </c>
      <c r="Z493" s="48">
        <v>-3.87</v>
      </c>
      <c r="AA493" s="48"/>
      <c r="AB493" s="48">
        <f t="shared" si="23"/>
        <v>-3.87</v>
      </c>
      <c r="AC493" s="26">
        <v>1841.7</v>
      </c>
      <c r="AD493" s="26">
        <v>1622.1</v>
      </c>
      <c r="AE493" s="23">
        <v>2</v>
      </c>
      <c r="AF493" s="23">
        <v>2</v>
      </c>
      <c r="AG493" s="39">
        <v>42865.490972222222</v>
      </c>
      <c r="AH493" s="35">
        <v>42860.648611111108</v>
      </c>
      <c r="AI493" s="42"/>
      <c r="AJ493" s="1">
        <v>1</v>
      </c>
      <c r="AS493" s="9">
        <v>0.22502100499753344</v>
      </c>
      <c r="AT493" s="9">
        <v>0.35948935087320361</v>
      </c>
      <c r="AU493" s="9">
        <v>0.72812007104858023</v>
      </c>
      <c r="AV493" s="9">
        <v>0.30342550794997697</v>
      </c>
      <c r="AW493" s="9">
        <v>18.273630064663127</v>
      </c>
      <c r="AX493" s="21">
        <v>25.683299999999999</v>
      </c>
      <c r="AY493" s="21">
        <v>0.30342550794997697</v>
      </c>
      <c r="AZ493" s="21">
        <v>18.273630064663127</v>
      </c>
      <c r="BA493" s="21">
        <v>11.0505</v>
      </c>
      <c r="BB493" s="21">
        <v>5.0359999999999996</v>
      </c>
      <c r="BC493" s="9">
        <v>1841.7</v>
      </c>
      <c r="BD493" s="9">
        <v>1622.1</v>
      </c>
      <c r="BE493" s="29">
        <v>8.3123185621060092</v>
      </c>
      <c r="BF493" s="7">
        <v>169.09707144770334</v>
      </c>
      <c r="BG493" s="7">
        <v>7.5329741153009095</v>
      </c>
      <c r="BH493" s="7">
        <v>1463.2803277355897</v>
      </c>
      <c r="BI493" s="7">
        <v>151.28669814910918</v>
      </c>
      <c r="BJ493" s="2">
        <v>3.7936360168909751</v>
      </c>
      <c r="BK493" s="2">
        <v>2.3511038704673588</v>
      </c>
      <c r="BL493" s="7">
        <v>10.387510803095825</v>
      </c>
      <c r="BM493" s="2">
        <v>1019.5477712001527</v>
      </c>
    </row>
    <row r="494" spans="1:65" x14ac:dyDescent="0.25">
      <c r="A494" s="1">
        <v>5253</v>
      </c>
      <c r="B494" s="55" t="s">
        <v>517</v>
      </c>
      <c r="C494" s="56">
        <v>42467</v>
      </c>
      <c r="D494" s="23" t="s">
        <v>317</v>
      </c>
      <c r="E494" s="23">
        <v>-123.10733999999999</v>
      </c>
      <c r="F494" s="23">
        <v>47.419469999999997</v>
      </c>
      <c r="G494" s="54">
        <v>12</v>
      </c>
      <c r="H494" s="54">
        <v>12</v>
      </c>
      <c r="I494" s="54" t="str">
        <f t="shared" si="21"/>
        <v>12_12</v>
      </c>
      <c r="J494" s="23">
        <v>2.1720000000000002</v>
      </c>
      <c r="K494" s="23">
        <v>2.1539999999999999</v>
      </c>
      <c r="L494" s="23">
        <v>12.1883</v>
      </c>
      <c r="M494" s="23">
        <v>23.906199999999998</v>
      </c>
      <c r="N494" s="4">
        <v>17.959272119774255</v>
      </c>
      <c r="O494" s="4">
        <v>376.03708574830733</v>
      </c>
      <c r="P494" s="85">
        <v>2</v>
      </c>
      <c r="Q494" s="71">
        <v>0.14370752130938469</v>
      </c>
      <c r="R494" s="71">
        <v>1.2811006143054525E-2</v>
      </c>
      <c r="S494" s="71">
        <v>4.3855555829524911E-2</v>
      </c>
      <c r="T494" s="71">
        <v>0.42118719999999998</v>
      </c>
      <c r="U494" s="71">
        <v>36.098779578276122</v>
      </c>
      <c r="V494" s="48"/>
      <c r="W494" s="48">
        <v>5.36</v>
      </c>
      <c r="X494" s="48">
        <v>1.51</v>
      </c>
      <c r="Y494" s="48">
        <f t="shared" si="22"/>
        <v>3.4350000000000001</v>
      </c>
      <c r="Z494" s="48">
        <v>0.63</v>
      </c>
      <c r="AA494" s="48">
        <v>-0.61</v>
      </c>
      <c r="AB494" s="48">
        <f t="shared" si="23"/>
        <v>1.0000000000000009E-2</v>
      </c>
      <c r="AC494" s="26">
        <v>1764.4</v>
      </c>
      <c r="AD494" s="26">
        <v>1571.4</v>
      </c>
      <c r="AE494" s="23">
        <v>2</v>
      </c>
      <c r="AF494" s="23">
        <v>2</v>
      </c>
      <c r="AG494" s="39">
        <v>42865.503472222219</v>
      </c>
      <c r="AH494" s="35">
        <v>42860.661111111112</v>
      </c>
      <c r="AI494" s="42"/>
      <c r="AJ494" s="1">
        <v>1</v>
      </c>
      <c r="AS494" s="9">
        <v>0.14147037269405877</v>
      </c>
      <c r="AT494" s="9">
        <v>1.2611572429406618E-2</v>
      </c>
      <c r="AU494" s="9">
        <v>4.317284002519934E-2</v>
      </c>
      <c r="AV494" s="9">
        <v>0.41463042167213199</v>
      </c>
      <c r="AW494" s="9">
        <v>35.536816404653266</v>
      </c>
      <c r="AX494" s="21">
        <v>23.906199999999998</v>
      </c>
      <c r="AY494" s="21">
        <v>0.41463042167213199</v>
      </c>
      <c r="AZ494" s="21">
        <v>35.536816404653266</v>
      </c>
      <c r="BA494" s="21">
        <v>12.1883</v>
      </c>
      <c r="BB494" s="21">
        <v>2.1720000000000002</v>
      </c>
      <c r="BC494" s="9">
        <v>1764.4</v>
      </c>
      <c r="BD494" s="9">
        <v>1571.4</v>
      </c>
      <c r="BE494" s="29">
        <v>8.2722405279588553</v>
      </c>
      <c r="BF494" s="7">
        <v>185.28252760051993</v>
      </c>
      <c r="BG494" s="7">
        <v>8.0364334214484732</v>
      </c>
      <c r="BH494" s="7">
        <v>1429.4004821127114</v>
      </c>
      <c r="BI494" s="7">
        <v>133.96308446583998</v>
      </c>
      <c r="BJ494" s="2">
        <v>3.3985370825753818</v>
      </c>
      <c r="BK494" s="2">
        <v>2.0931746123378439</v>
      </c>
      <c r="BL494" s="7">
        <v>10.914137518856956</v>
      </c>
      <c r="BM494" s="2">
        <v>1017.9691733255322</v>
      </c>
    </row>
    <row r="495" spans="1:65" x14ac:dyDescent="0.25">
      <c r="A495" s="1">
        <v>5261</v>
      </c>
      <c r="B495" s="55" t="s">
        <v>517</v>
      </c>
      <c r="C495" s="56">
        <v>42467</v>
      </c>
      <c r="D495" s="23" t="s">
        <v>344</v>
      </c>
      <c r="E495" s="23">
        <v>-123.02282</v>
      </c>
      <c r="F495" s="23">
        <v>47.357419999999998</v>
      </c>
      <c r="G495" s="54">
        <v>402</v>
      </c>
      <c r="H495" s="54">
        <v>1</v>
      </c>
      <c r="I495" s="54" t="str">
        <f t="shared" si="21"/>
        <v>402_1</v>
      </c>
      <c r="J495" s="23">
        <v>49.124000000000002</v>
      </c>
      <c r="K495" s="23">
        <v>48.709000000000003</v>
      </c>
      <c r="L495" s="23">
        <v>10.7874</v>
      </c>
      <c r="M495" s="23">
        <v>29.238199999999999</v>
      </c>
      <c r="N495" s="4">
        <v>22.329214510284714</v>
      </c>
      <c r="O495" s="4">
        <v>85.982664440850201</v>
      </c>
      <c r="P495" s="85">
        <v>2</v>
      </c>
      <c r="Q495" s="71">
        <v>28.270219516052318</v>
      </c>
      <c r="R495" s="71">
        <v>0.19956382693222355</v>
      </c>
      <c r="S495" s="71">
        <v>0.14683248412604044</v>
      </c>
      <c r="T495" s="71">
        <v>3.1997706908442334</v>
      </c>
      <c r="U495" s="71">
        <v>84.300797694054708</v>
      </c>
      <c r="V495" s="48"/>
      <c r="W495" s="48">
        <v>0.62</v>
      </c>
      <c r="X495" s="48">
        <v>0.73</v>
      </c>
      <c r="Y495" s="48">
        <f t="shared" si="22"/>
        <v>0.67500000000000004</v>
      </c>
      <c r="Z495" s="48">
        <v>1.21</v>
      </c>
      <c r="AA495" s="48">
        <v>1.26</v>
      </c>
      <c r="AB495" s="48">
        <f t="shared" si="23"/>
        <v>1.2349999999999999</v>
      </c>
      <c r="AC495" s="26">
        <v>2033.2</v>
      </c>
      <c r="AD495" s="26">
        <v>2081.1999999999998</v>
      </c>
      <c r="AE495" s="23">
        <v>2</v>
      </c>
      <c r="AF495" s="23">
        <v>2</v>
      </c>
      <c r="AG495" s="39">
        <v>42702.551388888889</v>
      </c>
      <c r="AH495" s="35">
        <v>42696.487500000003</v>
      </c>
      <c r="AI495" s="42"/>
      <c r="AJ495" s="1">
        <v>1</v>
      </c>
      <c r="AS495" s="9">
        <v>27.720036095459694</v>
      </c>
      <c r="AT495" s="9">
        <v>0.19567999755955875</v>
      </c>
      <c r="AU495" s="9">
        <v>0.14397489052565449</v>
      </c>
      <c r="AV495" s="9">
        <v>3.137498065659944</v>
      </c>
      <c r="AW495" s="9">
        <v>82.660170135161295</v>
      </c>
      <c r="AX495" s="21">
        <v>29.238199999999999</v>
      </c>
      <c r="AY495" s="21">
        <v>3.137498065659944</v>
      </c>
      <c r="AZ495" s="21">
        <v>82.660170135161295</v>
      </c>
      <c r="BA495" s="21">
        <v>10.7874</v>
      </c>
      <c r="BB495" s="21">
        <v>49.124000000000002</v>
      </c>
      <c r="BC495" s="9">
        <v>2033.2</v>
      </c>
      <c r="BD495" s="9">
        <v>2081.1999999999998</v>
      </c>
      <c r="BE495" s="29">
        <v>7.3547336411513902</v>
      </c>
      <c r="BF495" s="7">
        <v>2004.2674541238732</v>
      </c>
      <c r="BG495" s="7">
        <v>88.242959961037599</v>
      </c>
      <c r="BH495" s="7">
        <v>1968.4517890001027</v>
      </c>
      <c r="BI495" s="7">
        <v>24.505251038859409</v>
      </c>
      <c r="BJ495" s="2">
        <v>0.59803620233620935</v>
      </c>
      <c r="BK495" s="2">
        <v>0.37580388724457275</v>
      </c>
      <c r="BL495" s="7">
        <v>16.839981061666524</v>
      </c>
      <c r="BM495" s="2">
        <v>1022.5525697302695</v>
      </c>
    </row>
    <row r="496" spans="1:65" x14ac:dyDescent="0.25">
      <c r="A496" s="1">
        <v>5262</v>
      </c>
      <c r="B496" s="55" t="s">
        <v>517</v>
      </c>
      <c r="C496" s="56">
        <v>42467</v>
      </c>
      <c r="D496" s="23" t="s">
        <v>345</v>
      </c>
      <c r="E496" s="23">
        <v>-123.02244</v>
      </c>
      <c r="F496" s="23">
        <v>47.357599999999998</v>
      </c>
      <c r="G496" s="54">
        <v>402</v>
      </c>
      <c r="H496" s="54">
        <v>3</v>
      </c>
      <c r="I496" s="54" t="str">
        <f t="shared" si="21"/>
        <v>402_3</v>
      </c>
      <c r="J496" s="23">
        <v>30.626000000000001</v>
      </c>
      <c r="K496" s="23">
        <v>30.367999999999999</v>
      </c>
      <c r="L496" s="23">
        <v>10.728999999999999</v>
      </c>
      <c r="M496" s="23">
        <v>29.094899999999999</v>
      </c>
      <c r="N496" s="4">
        <v>22.227514792027137</v>
      </c>
      <c r="O496" s="4">
        <v>92.390327214569055</v>
      </c>
      <c r="P496" s="85">
        <v>2</v>
      </c>
      <c r="Q496" s="71">
        <v>28.024105815576696</v>
      </c>
      <c r="R496" s="71">
        <v>0.17380034839476813</v>
      </c>
      <c r="S496" s="71">
        <v>4.8242984542211571E-4</v>
      </c>
      <c r="T496" s="71">
        <v>3.1305847706302026</v>
      </c>
      <c r="U496" s="71">
        <v>82.876151929607602</v>
      </c>
      <c r="V496" s="48"/>
      <c r="W496" s="48">
        <v>0.96</v>
      </c>
      <c r="X496" s="48">
        <v>0.86</v>
      </c>
      <c r="Y496" s="48">
        <f t="shared" si="22"/>
        <v>0.90999999999999992</v>
      </c>
      <c r="Z496" s="48">
        <v>0.79</v>
      </c>
      <c r="AA496" s="48">
        <v>0.87</v>
      </c>
      <c r="AB496" s="48">
        <f t="shared" si="23"/>
        <v>0.83000000000000007</v>
      </c>
      <c r="AC496" s="26">
        <v>2028.6</v>
      </c>
      <c r="AD496" s="26">
        <v>2068.1999999999998</v>
      </c>
      <c r="AE496" s="23">
        <v>2</v>
      </c>
      <c r="AF496" s="23">
        <v>2</v>
      </c>
      <c r="AG496" s="39">
        <v>42702.558333333334</v>
      </c>
      <c r="AH496" s="35">
        <v>42696.499305555553</v>
      </c>
      <c r="AI496" s="42"/>
      <c r="AJ496" s="1">
        <v>1</v>
      </c>
      <c r="AS496" s="9">
        <v>27.481637379594105</v>
      </c>
      <c r="AT496" s="9">
        <v>0.17043605895811695</v>
      </c>
      <c r="AU496" s="9">
        <v>4.7309135071903061E-4</v>
      </c>
      <c r="AV496" s="9">
        <v>3.0699853911027835</v>
      </c>
      <c r="AW496" s="9">
        <v>81.271901045980087</v>
      </c>
      <c r="AX496" s="21">
        <v>29.094899999999999</v>
      </c>
      <c r="AY496" s="21">
        <v>3.0699853911027835</v>
      </c>
      <c r="AZ496" s="21">
        <v>81.271901045980087</v>
      </c>
      <c r="BA496" s="21">
        <v>10.728999999999999</v>
      </c>
      <c r="BB496" s="21">
        <v>30.626000000000001</v>
      </c>
      <c r="BC496" s="9">
        <v>2028.6</v>
      </c>
      <c r="BD496" s="9">
        <v>2068.1999999999998</v>
      </c>
      <c r="BE496" s="29">
        <v>7.3862849585125847</v>
      </c>
      <c r="BF496" s="7">
        <v>1860.0148511156108</v>
      </c>
      <c r="BG496" s="7">
        <v>82.115946329928278</v>
      </c>
      <c r="BH496" s="7">
        <v>1960.035078722153</v>
      </c>
      <c r="BI496" s="7">
        <v>26.048974947918268</v>
      </c>
      <c r="BJ496" s="2">
        <v>0.63831995509158401</v>
      </c>
      <c r="BK496" s="2">
        <v>0.40079513702648401</v>
      </c>
      <c r="BL496" s="7">
        <v>17.310396423557641</v>
      </c>
      <c r="BM496" s="2">
        <v>1022.3668558068841</v>
      </c>
    </row>
    <row r="497" spans="1:65" x14ac:dyDescent="0.25">
      <c r="A497" s="1">
        <v>5263</v>
      </c>
      <c r="B497" s="55" t="s">
        <v>517</v>
      </c>
      <c r="C497" s="56">
        <v>42467</v>
      </c>
      <c r="D497" s="23" t="s">
        <v>346</v>
      </c>
      <c r="E497" s="23">
        <v>-123.02222</v>
      </c>
      <c r="F497" s="23">
        <v>47.357709999999997</v>
      </c>
      <c r="G497" s="54">
        <v>402</v>
      </c>
      <c r="H497" s="54">
        <v>5</v>
      </c>
      <c r="I497" s="54" t="str">
        <f t="shared" si="21"/>
        <v>402_5</v>
      </c>
      <c r="J497" s="23">
        <v>20.617000000000001</v>
      </c>
      <c r="K497" s="23">
        <v>20.445</v>
      </c>
      <c r="L497" s="23">
        <v>10.538600000000001</v>
      </c>
      <c r="M497" s="23">
        <v>28.812999999999999</v>
      </c>
      <c r="N497" s="4">
        <v>22.039628588783671</v>
      </c>
      <c r="O497" s="4">
        <v>129.88340037817235</v>
      </c>
      <c r="P497" s="85">
        <v>2</v>
      </c>
      <c r="Q497" s="71">
        <v>26.007870827348395</v>
      </c>
      <c r="R497" s="71">
        <v>0.20776603917954817</v>
      </c>
      <c r="S497" s="71">
        <v>8.7357913376932217E-2</v>
      </c>
      <c r="T497" s="71">
        <v>2.8161022105826392</v>
      </c>
      <c r="U497" s="71">
        <v>72.817652216052309</v>
      </c>
      <c r="V497" s="48"/>
      <c r="W497" s="48">
        <v>2.7</v>
      </c>
      <c r="X497" s="48">
        <v>2.87</v>
      </c>
      <c r="Y497" s="48">
        <f t="shared" si="22"/>
        <v>2.7850000000000001</v>
      </c>
      <c r="Z497" s="48">
        <v>1.1220000000000001</v>
      </c>
      <c r="AA497" s="48">
        <v>1.08</v>
      </c>
      <c r="AB497" s="48">
        <f t="shared" si="23"/>
        <v>1.101</v>
      </c>
      <c r="AC497" s="26">
        <v>2008</v>
      </c>
      <c r="AD497" s="26">
        <v>2027.6</v>
      </c>
      <c r="AE497" s="23">
        <v>2</v>
      </c>
      <c r="AF497" s="23">
        <v>2</v>
      </c>
      <c r="AG497" s="39">
        <v>42702.56527777778</v>
      </c>
      <c r="AH497" s="35">
        <v>42696.512499999997</v>
      </c>
      <c r="AI497" s="42"/>
      <c r="AJ497" s="1">
        <v>1</v>
      </c>
      <c r="AS497" s="9">
        <v>25.509772684424405</v>
      </c>
      <c r="AT497" s="9">
        <v>0.20378694073796472</v>
      </c>
      <c r="AU497" s="9">
        <v>8.5684850068073845E-2</v>
      </c>
      <c r="AV497" s="9">
        <v>2.7621687190374429</v>
      </c>
      <c r="AW497" s="9">
        <v>71.423061417686739</v>
      </c>
      <c r="AX497" s="21">
        <v>28.812999999999999</v>
      </c>
      <c r="AY497" s="21">
        <v>2.7621687190374429</v>
      </c>
      <c r="AZ497" s="21">
        <v>71.423061417686739</v>
      </c>
      <c r="BA497" s="21">
        <v>10.538600000000001</v>
      </c>
      <c r="BB497" s="21">
        <v>20.617000000000001</v>
      </c>
      <c r="BC497" s="9">
        <v>2008</v>
      </c>
      <c r="BD497" s="9">
        <v>2027.6</v>
      </c>
      <c r="BE497" s="29">
        <v>7.4641302100773883</v>
      </c>
      <c r="BF497" s="7">
        <v>1532.1313849076146</v>
      </c>
      <c r="BG497" s="7">
        <v>68.174430894620571</v>
      </c>
      <c r="BH497" s="7">
        <v>1929.2242602962619</v>
      </c>
      <c r="BI497" s="7">
        <v>30.201308809117084</v>
      </c>
      <c r="BJ497" s="2">
        <v>0.74243693632861796</v>
      </c>
      <c r="BK497" s="2">
        <v>0.46550672486455125</v>
      </c>
      <c r="BL497" s="7">
        <v>18.278531853775778</v>
      </c>
      <c r="BM497" s="2">
        <v>1022.1335576360394</v>
      </c>
    </row>
    <row r="498" spans="1:65" x14ac:dyDescent="0.25">
      <c r="A498" s="1">
        <v>5264</v>
      </c>
      <c r="B498" s="55" t="s">
        <v>517</v>
      </c>
      <c r="C498" s="56">
        <v>42467</v>
      </c>
      <c r="D498" s="23" t="s">
        <v>347</v>
      </c>
      <c r="E498" s="23">
        <v>-123.02191999999999</v>
      </c>
      <c r="F498" s="23">
        <v>47.357819999999997</v>
      </c>
      <c r="G498" s="54">
        <v>402</v>
      </c>
      <c r="H498" s="54">
        <v>8</v>
      </c>
      <c r="I498" s="54" t="str">
        <f t="shared" si="21"/>
        <v>402_8</v>
      </c>
      <c r="J498" s="23">
        <v>10.198</v>
      </c>
      <c r="K498" s="23">
        <v>10.113</v>
      </c>
      <c r="L498" s="23">
        <v>10.6351</v>
      </c>
      <c r="M498" s="23">
        <v>27.074200000000001</v>
      </c>
      <c r="N498" s="4">
        <v>20.671944707524631</v>
      </c>
      <c r="O498" s="4">
        <v>314.12278130238184</v>
      </c>
      <c r="P498">
        <v>3</v>
      </c>
      <c r="Q498" s="71">
        <v>4.2007076824019025</v>
      </c>
      <c r="R498" s="71">
        <v>0.10042868204518431</v>
      </c>
      <c r="S498" s="71">
        <v>0.73441407609988119</v>
      </c>
      <c r="T498" s="71">
        <v>1.2877377969084425</v>
      </c>
      <c r="U498" s="71">
        <v>37.243764284423307</v>
      </c>
      <c r="V498" s="48"/>
      <c r="W498" s="48">
        <v>39.950000000000003</v>
      </c>
      <c r="X498" s="48">
        <v>40.520000000000003</v>
      </c>
      <c r="Y498" s="48">
        <f t="shared" si="22"/>
        <v>40.234999999999999</v>
      </c>
      <c r="Z498" s="48">
        <v>10.11</v>
      </c>
      <c r="AA498" s="48">
        <v>11.73</v>
      </c>
      <c r="AB498" s="48">
        <f t="shared" si="23"/>
        <v>10.92</v>
      </c>
      <c r="AC498" s="26">
        <v>1932.1</v>
      </c>
      <c r="AD498" s="26">
        <v>1823.3</v>
      </c>
      <c r="AE498" s="23">
        <v>2</v>
      </c>
      <c r="AF498" s="23">
        <v>2</v>
      </c>
      <c r="AG498" s="39">
        <v>42702.575694444444</v>
      </c>
      <c r="AH498" s="35">
        <v>42696.525694444441</v>
      </c>
      <c r="AI498" s="42"/>
      <c r="AJ498" s="1">
        <v>1</v>
      </c>
      <c r="AS498" s="9">
        <v>4.1255835124199667</v>
      </c>
      <c r="AT498" s="9">
        <v>9.8632646245637723E-2</v>
      </c>
      <c r="AU498" s="9">
        <v>0.7212800396323622</v>
      </c>
      <c r="AV498" s="9">
        <v>1.2647082884395746</v>
      </c>
      <c r="AW498" s="9">
        <v>36.577708207588572</v>
      </c>
      <c r="AX498" s="21">
        <v>27.074200000000001</v>
      </c>
      <c r="AY498" s="21">
        <v>1.2647082884395746</v>
      </c>
      <c r="AZ498" s="21">
        <v>36.577708207588572</v>
      </c>
      <c r="BA498" s="21">
        <v>10.6351</v>
      </c>
      <c r="BB498" s="21">
        <v>10.198</v>
      </c>
      <c r="BC498" s="9">
        <v>1932.1</v>
      </c>
      <c r="BD498" s="9">
        <v>1823.3</v>
      </c>
      <c r="BE498" s="29">
        <v>7.9768722760280442</v>
      </c>
      <c r="BF498" s="7">
        <v>424.73083726834966</v>
      </c>
      <c r="BG498" s="7">
        <v>19.028053228679866</v>
      </c>
      <c r="BH498" s="7">
        <v>1720.2772803324231</v>
      </c>
      <c r="BI498" s="7">
        <v>83.994666438897099</v>
      </c>
      <c r="BJ498" s="2">
        <v>2.0880192165953977</v>
      </c>
      <c r="BK498" s="2">
        <v>1.3007592164898272</v>
      </c>
      <c r="BL498" s="7">
        <v>15.140408790332874</v>
      </c>
      <c r="BM498" s="2">
        <v>1020.7185140849127</v>
      </c>
    </row>
    <row r="499" spans="1:65" x14ac:dyDescent="0.25">
      <c r="A499" s="1">
        <v>5265</v>
      </c>
      <c r="B499" s="55" t="s">
        <v>517</v>
      </c>
      <c r="C499" s="56">
        <v>42467</v>
      </c>
      <c r="D499" s="23" t="s">
        <v>348</v>
      </c>
      <c r="E499" s="23">
        <v>-123.02172</v>
      </c>
      <c r="F499" s="23">
        <v>47.357880000000002</v>
      </c>
      <c r="G499" s="54">
        <v>402</v>
      </c>
      <c r="H499" s="54">
        <v>9</v>
      </c>
      <c r="I499" s="54" t="str">
        <f t="shared" si="21"/>
        <v>402_9</v>
      </c>
      <c r="J499" s="23">
        <v>4.8970000000000002</v>
      </c>
      <c r="K499" s="23">
        <v>4.8559999999999999</v>
      </c>
      <c r="L499" s="23">
        <v>11.3443</v>
      </c>
      <c r="M499" s="23">
        <v>24.941500000000001</v>
      </c>
      <c r="N499" s="4">
        <v>18.901632188041731</v>
      </c>
      <c r="O499" s="4">
        <v>412.76114047746756</v>
      </c>
      <c r="P499" s="85">
        <v>2</v>
      </c>
      <c r="Q499" s="71">
        <v>0.21955283935790745</v>
      </c>
      <c r="R499" s="71">
        <v>2.2885921819262769E-2</v>
      </c>
      <c r="S499" s="71">
        <v>0.33975340249702735</v>
      </c>
      <c r="T499" s="71">
        <v>0.48018612271105826</v>
      </c>
      <c r="U499" s="71">
        <v>32.471324024375747</v>
      </c>
      <c r="V499" s="48"/>
      <c r="W499" s="48">
        <v>13.11</v>
      </c>
      <c r="X499" s="48">
        <v>17.88</v>
      </c>
      <c r="Y499" s="48">
        <f t="shared" si="22"/>
        <v>15.494999999999999</v>
      </c>
      <c r="Z499" s="48">
        <v>1.04</v>
      </c>
      <c r="AA499" s="48">
        <v>-2.52</v>
      </c>
      <c r="AB499" s="48">
        <f t="shared" si="23"/>
        <v>-0.74</v>
      </c>
      <c r="AC499" s="26">
        <v>1821.2</v>
      </c>
      <c r="AD499" s="26">
        <v>1612.3</v>
      </c>
      <c r="AE499" s="23">
        <v>2</v>
      </c>
      <c r="AF499" s="23">
        <v>2</v>
      </c>
      <c r="AG499" s="39">
        <v>42702.586805555555</v>
      </c>
      <c r="AH499" s="35">
        <v>42696.537499999999</v>
      </c>
      <c r="AI499" s="42"/>
      <c r="AJ499" s="1">
        <v>1</v>
      </c>
      <c r="AS499" s="9">
        <v>0.21596859647607178</v>
      </c>
      <c r="AT499" s="9">
        <v>2.2512304686299073E-2</v>
      </c>
      <c r="AU499" s="9">
        <v>0.3342068620011685</v>
      </c>
      <c r="AV499" s="9">
        <v>0.47234699069474351</v>
      </c>
      <c r="AW499" s="9">
        <v>31.941223332722103</v>
      </c>
      <c r="AX499" s="21">
        <v>24.941500000000001</v>
      </c>
      <c r="AY499" s="21">
        <v>0.47234699069474351</v>
      </c>
      <c r="AZ499" s="21">
        <v>31.941223332722103</v>
      </c>
      <c r="BA499" s="21">
        <v>11.3443</v>
      </c>
      <c r="BB499" s="21">
        <v>4.8970000000000002</v>
      </c>
      <c r="BC499" s="9">
        <v>1821.2</v>
      </c>
      <c r="BD499" s="9">
        <v>1612.3</v>
      </c>
      <c r="BE499" s="29">
        <v>8.296893426246168</v>
      </c>
      <c r="BF499" s="7">
        <v>176.19456797721892</v>
      </c>
      <c r="BG499" s="7">
        <v>7.8073768606475618</v>
      </c>
      <c r="BH499" s="7">
        <v>1460.1384682022806</v>
      </c>
      <c r="BI499" s="7">
        <v>144.35415493707185</v>
      </c>
      <c r="BJ499" s="2">
        <v>3.6354599243147283</v>
      </c>
      <c r="BK499" s="2">
        <v>2.2467290472118173</v>
      </c>
      <c r="BL499" s="7">
        <v>10.625981436400567</v>
      </c>
      <c r="BM499" s="2">
        <v>1018.9239996006879</v>
      </c>
    </row>
    <row r="500" spans="1:65" x14ac:dyDescent="0.25">
      <c r="A500" s="1">
        <v>5266</v>
      </c>
      <c r="B500" s="55" t="s">
        <v>517</v>
      </c>
      <c r="C500" s="56">
        <v>42467</v>
      </c>
      <c r="D500" s="23" t="s">
        <v>349</v>
      </c>
      <c r="E500" s="23">
        <v>-123.0215</v>
      </c>
      <c r="F500" s="23">
        <v>47.357939999999999</v>
      </c>
      <c r="G500" s="54">
        <v>402</v>
      </c>
      <c r="H500" s="54">
        <v>12</v>
      </c>
      <c r="I500" s="54" t="str">
        <f t="shared" si="21"/>
        <v>402_12</v>
      </c>
      <c r="J500" s="23">
        <v>2.028</v>
      </c>
      <c r="K500" s="23">
        <v>2.0110000000000001</v>
      </c>
      <c r="L500" s="23">
        <v>12.1447</v>
      </c>
      <c r="M500" s="23">
        <v>21.825800000000001</v>
      </c>
      <c r="N500" s="4">
        <v>16.358684019128532</v>
      </c>
      <c r="O500" s="4">
        <v>377.71119705399428</v>
      </c>
      <c r="P500" s="85">
        <v>2</v>
      </c>
      <c r="Q500" s="71">
        <v>0.3602971499405469</v>
      </c>
      <c r="R500" s="71">
        <v>3.4991368846611179E-2</v>
      </c>
      <c r="S500" s="71">
        <v>0.16075537705112963</v>
      </c>
      <c r="T500" s="71">
        <v>0.37737755350772889</v>
      </c>
      <c r="U500" s="71">
        <v>75.379691504875154</v>
      </c>
      <c r="V500" s="48"/>
      <c r="W500" s="48">
        <v>2.4500000000000002</v>
      </c>
      <c r="X500" s="48">
        <v>2.5099999999999998</v>
      </c>
      <c r="Y500" s="48">
        <f t="shared" si="22"/>
        <v>2.48</v>
      </c>
      <c r="Z500" s="48">
        <v>0.47</v>
      </c>
      <c r="AA500" s="48">
        <v>0.45</v>
      </c>
      <c r="AB500" s="48">
        <f t="shared" si="23"/>
        <v>0.45999999999999996</v>
      </c>
      <c r="AC500" s="26">
        <v>1451.1</v>
      </c>
      <c r="AD500" s="26">
        <v>1339</v>
      </c>
      <c r="AE500" s="23" t="s">
        <v>461</v>
      </c>
      <c r="AF500" s="23">
        <v>2</v>
      </c>
      <c r="AG500" s="39">
        <v>42702.597916666666</v>
      </c>
      <c r="AH500" s="35">
        <v>42696.549305555556</v>
      </c>
      <c r="AI500" s="42" t="s">
        <v>473</v>
      </c>
      <c r="AJ500" s="1">
        <v>1</v>
      </c>
      <c r="AS500" s="9">
        <v>0.3552378636282042</v>
      </c>
      <c r="AT500" s="9">
        <v>3.4500020653917989E-2</v>
      </c>
      <c r="AU500" s="9">
        <v>0.15849805284280746</v>
      </c>
      <c r="AV500" s="9">
        <v>0.37207842446559775</v>
      </c>
      <c r="AW500" s="9">
        <v>74.321211187941856</v>
      </c>
      <c r="AX500" s="21">
        <v>21.825800000000001</v>
      </c>
      <c r="AY500" s="21">
        <v>0.37207842446559775</v>
      </c>
      <c r="AZ500" s="21">
        <v>74.321211187941856</v>
      </c>
      <c r="BA500" s="21">
        <v>12.1447</v>
      </c>
      <c r="BB500" s="21">
        <v>2.028</v>
      </c>
      <c r="BC500" s="9">
        <v>1451.1</v>
      </c>
      <c r="BD500" s="9">
        <v>1339</v>
      </c>
      <c r="BE500" s="29">
        <v>8.1163002097405208</v>
      </c>
      <c r="BF500" s="7">
        <v>236.54139528696899</v>
      </c>
      <c r="BG500" s="7">
        <v>10.396415304697927</v>
      </c>
      <c r="BH500" s="7">
        <v>1251.6455769429515</v>
      </c>
      <c r="BI500" s="7">
        <v>76.95800775235044</v>
      </c>
      <c r="BJ500" s="2">
        <v>1.9747459688199014</v>
      </c>
      <c r="BK500" s="2">
        <v>1.203084964719686</v>
      </c>
      <c r="BL500" s="7">
        <v>13.023393907316507</v>
      </c>
      <c r="BM500" s="2">
        <v>1016.3679593525649</v>
      </c>
    </row>
    <row r="501" spans="1:65" x14ac:dyDescent="0.25">
      <c r="A501" s="1">
        <v>5329</v>
      </c>
      <c r="B501" s="55" t="s">
        <v>517</v>
      </c>
      <c r="C501" s="56">
        <v>42469</v>
      </c>
      <c r="D501" s="23" t="s">
        <v>337</v>
      </c>
      <c r="E501" s="23">
        <v>-122.7088</v>
      </c>
      <c r="F501" s="23">
        <v>47.276919999999997</v>
      </c>
      <c r="G501" s="54">
        <v>38</v>
      </c>
      <c r="H501" s="54">
        <v>1</v>
      </c>
      <c r="I501" s="54" t="str">
        <f t="shared" si="21"/>
        <v>38_1</v>
      </c>
      <c r="J501" s="23">
        <v>92.093000000000004</v>
      </c>
      <c r="K501" s="23">
        <v>91.305999999999997</v>
      </c>
      <c r="L501" s="23">
        <v>9.5702999999999996</v>
      </c>
      <c r="M501" s="23">
        <v>28.049600000000002</v>
      </c>
      <c r="N501" s="4">
        <v>21.59742336211491</v>
      </c>
      <c r="O501" s="4">
        <v>247.52517059109653</v>
      </c>
      <c r="P501" s="85">
        <v>2</v>
      </c>
      <c r="Q501" s="71">
        <v>24.980911620957272</v>
      </c>
      <c r="R501" s="71">
        <v>0.31621371181719848</v>
      </c>
      <c r="S501" s="71">
        <v>0.99812117982693338</v>
      </c>
      <c r="T501" s="71">
        <v>2.2709669047052459</v>
      </c>
      <c r="U501" s="71">
        <v>66.127943967982688</v>
      </c>
      <c r="V501" s="48"/>
      <c r="W501" s="48"/>
      <c r="X501" s="48"/>
      <c r="Y501" s="48" t="str">
        <f t="shared" si="22"/>
        <v/>
      </c>
      <c r="Z501" s="48"/>
      <c r="AA501" s="48"/>
      <c r="AB501" s="48" t="str">
        <f t="shared" si="23"/>
        <v/>
      </c>
      <c r="AC501" s="26">
        <v>1969.3</v>
      </c>
      <c r="AD501" s="26">
        <v>1920.4</v>
      </c>
      <c r="AE501" s="23">
        <v>2</v>
      </c>
      <c r="AF501" s="23">
        <v>2</v>
      </c>
      <c r="AG501" s="39">
        <v>42702.60833333333</v>
      </c>
      <c r="AH501" s="35">
        <v>42696.561805555553</v>
      </c>
      <c r="AI501" s="40"/>
      <c r="AJ501" s="1">
        <v>1</v>
      </c>
      <c r="AS501" s="9">
        <v>24.516383074267509</v>
      </c>
      <c r="AT501" s="9">
        <v>0.31033361031319301</v>
      </c>
      <c r="AU501" s="9">
        <v>0.97956077706339684</v>
      </c>
      <c r="AV501" s="9">
        <v>2.2287375028391319</v>
      </c>
      <c r="AW501" s="9">
        <v>64.89827236219314</v>
      </c>
      <c r="AX501" s="21">
        <v>28.049600000000002</v>
      </c>
      <c r="AY501" s="21">
        <v>2.2287375028391319</v>
      </c>
      <c r="AZ501" s="21">
        <v>64.89827236219314</v>
      </c>
      <c r="BA501" s="21">
        <v>9.5702999999999996</v>
      </c>
      <c r="BB501" s="21">
        <v>92.093000000000004</v>
      </c>
      <c r="BC501" s="9">
        <v>1969.3</v>
      </c>
      <c r="BD501" s="9">
        <v>1920.4</v>
      </c>
      <c r="BE501" s="29">
        <v>7.7538190463856065</v>
      </c>
      <c r="BF501" s="7">
        <v>739.56404527236202</v>
      </c>
      <c r="BG501" s="7">
        <v>34.130621447495074</v>
      </c>
      <c r="BH501" s="7">
        <v>1833.2505538349105</v>
      </c>
      <c r="BI501" s="7">
        <v>53.018824717594512</v>
      </c>
      <c r="BJ501" s="2">
        <v>1.2903874172848186</v>
      </c>
      <c r="BK501" s="2">
        <v>0.80620057102309506</v>
      </c>
      <c r="BL501" s="7">
        <v>18.351686154524881</v>
      </c>
      <c r="BM501" s="2">
        <v>1022.0189565330041</v>
      </c>
    </row>
    <row r="502" spans="1:65" x14ac:dyDescent="0.25">
      <c r="A502" s="1">
        <v>5330</v>
      </c>
      <c r="B502" s="55" t="s">
        <v>517</v>
      </c>
      <c r="C502" s="56">
        <v>42469</v>
      </c>
      <c r="D502" s="23" t="s">
        <v>338</v>
      </c>
      <c r="E502" s="23">
        <v>-122.70886</v>
      </c>
      <c r="F502" s="23">
        <v>47.276940000000003</v>
      </c>
      <c r="G502" s="54">
        <v>38</v>
      </c>
      <c r="H502" s="54">
        <v>3</v>
      </c>
      <c r="I502" s="54" t="str">
        <f t="shared" si="21"/>
        <v>38_3</v>
      </c>
      <c r="J502" s="23">
        <v>80.572000000000003</v>
      </c>
      <c r="K502" s="23">
        <v>79.885000000000005</v>
      </c>
      <c r="L502" s="23">
        <v>9.5535999999999994</v>
      </c>
      <c r="M502" s="23">
        <v>28.034600000000001</v>
      </c>
      <c r="N502" s="4">
        <v>21.588249915599704</v>
      </c>
      <c r="O502" s="4">
        <v>246.93008827274619</v>
      </c>
      <c r="P502" s="85">
        <v>2</v>
      </c>
      <c r="Q502" s="71">
        <v>24.9993725760411</v>
      </c>
      <c r="R502" s="71">
        <v>0.31223698345051376</v>
      </c>
      <c r="S502" s="71">
        <v>1.0306883547322876</v>
      </c>
      <c r="T502" s="71">
        <v>2.271572863710114</v>
      </c>
      <c r="U502" s="71">
        <v>66.17171154872905</v>
      </c>
      <c r="V502" s="48"/>
      <c r="W502" s="48"/>
      <c r="X502" s="48"/>
      <c r="Y502" s="48" t="str">
        <f t="shared" si="22"/>
        <v/>
      </c>
      <c r="Z502" s="48"/>
      <c r="AA502" s="48"/>
      <c r="AB502" s="48" t="str">
        <f t="shared" si="23"/>
        <v/>
      </c>
      <c r="AC502" s="26">
        <v>1967.2</v>
      </c>
      <c r="AD502" s="26">
        <v>1917.9</v>
      </c>
      <c r="AE502" s="23">
        <v>2</v>
      </c>
      <c r="AF502" s="23">
        <v>2</v>
      </c>
      <c r="AG502" s="39">
        <v>42702.634722222225</v>
      </c>
      <c r="AH502" s="35">
        <v>42696.618055555555</v>
      </c>
      <c r="AI502" s="40"/>
      <c r="AJ502" s="1">
        <v>1</v>
      </c>
      <c r="AS502" s="9">
        <v>24.534774199353492</v>
      </c>
      <c r="AT502" s="9">
        <v>0.30643424599333569</v>
      </c>
      <c r="AU502" s="9">
        <v>1.0115336285477445</v>
      </c>
      <c r="AV502" s="9">
        <v>2.2293570416210917</v>
      </c>
      <c r="AW502" s="9">
        <v>64.941949894724829</v>
      </c>
      <c r="AX502" s="21">
        <v>28.034600000000001</v>
      </c>
      <c r="AY502" s="21">
        <v>2.2293570416210917</v>
      </c>
      <c r="AZ502" s="21">
        <v>64.941949894724829</v>
      </c>
      <c r="BA502" s="21">
        <v>9.5535999999999994</v>
      </c>
      <c r="BB502" s="21">
        <v>80.572000000000003</v>
      </c>
      <c r="BC502" s="9">
        <v>1967.2</v>
      </c>
      <c r="BD502" s="9">
        <v>1917.9</v>
      </c>
      <c r="BE502" s="29">
        <v>7.7563284274324316</v>
      </c>
      <c r="BF502" s="7">
        <v>735.16842690847795</v>
      </c>
      <c r="BG502" s="7">
        <v>33.949645792342842</v>
      </c>
      <c r="BH502" s="7">
        <v>1830.7940576930716</v>
      </c>
      <c r="BI502" s="7">
        <v>53.15629651458547</v>
      </c>
      <c r="BJ502" s="2">
        <v>1.2965816832197752</v>
      </c>
      <c r="BK502" s="2">
        <v>0.80989168470262207</v>
      </c>
      <c r="BL502" s="7">
        <v>18.332583503124265</v>
      </c>
      <c r="BM502" s="2">
        <v>1021.9571294443354</v>
      </c>
    </row>
    <row r="503" spans="1:65" x14ac:dyDescent="0.25">
      <c r="A503" s="1">
        <v>5331</v>
      </c>
      <c r="B503" s="55" t="s">
        <v>517</v>
      </c>
      <c r="C503" s="56">
        <v>42469</v>
      </c>
      <c r="D503" s="23" t="s">
        <v>339</v>
      </c>
      <c r="E503" s="23">
        <v>-122.70902</v>
      </c>
      <c r="F503" s="23">
        <v>47.276960000000003</v>
      </c>
      <c r="G503" s="54">
        <v>38</v>
      </c>
      <c r="H503" s="54">
        <v>4</v>
      </c>
      <c r="I503" s="54" t="str">
        <f t="shared" si="21"/>
        <v>38_4</v>
      </c>
      <c r="J503" s="23">
        <v>50.554000000000002</v>
      </c>
      <c r="K503" s="23">
        <v>50.127000000000002</v>
      </c>
      <c r="L503" s="23">
        <v>9.4944000000000006</v>
      </c>
      <c r="M503" s="23">
        <v>27.988600000000002</v>
      </c>
      <c r="N503" s="4">
        <v>21.561293260505067</v>
      </c>
      <c r="O503" s="4">
        <v>240.87243355346683</v>
      </c>
      <c r="P503" s="85">
        <v>2</v>
      </c>
      <c r="Q503" s="71">
        <v>26.299488248647918</v>
      </c>
      <c r="R503" s="71">
        <v>0.33867008355868039</v>
      </c>
      <c r="S503" s="71">
        <v>0.75129159353704711</v>
      </c>
      <c r="T503" s="71">
        <v>2.3357743391563006</v>
      </c>
      <c r="U503" s="71">
        <v>68.609489786911851</v>
      </c>
      <c r="V503" s="48"/>
      <c r="W503" s="48">
        <v>0.93</v>
      </c>
      <c r="X503" s="48">
        <v>0.9</v>
      </c>
      <c r="Y503" s="48">
        <f t="shared" si="22"/>
        <v>0.91500000000000004</v>
      </c>
      <c r="Z503" s="48">
        <v>0.99</v>
      </c>
      <c r="AA503" s="48">
        <v>1.1399999999999999</v>
      </c>
      <c r="AB503" s="48">
        <f t="shared" si="23"/>
        <v>1.0649999999999999</v>
      </c>
      <c r="AC503" s="26">
        <v>1961.3</v>
      </c>
      <c r="AD503" s="26">
        <v>1918.4</v>
      </c>
      <c r="AE503" s="23">
        <v>2</v>
      </c>
      <c r="AF503" s="23">
        <v>2</v>
      </c>
      <c r="AG503" s="39">
        <v>42702.646527777775</v>
      </c>
      <c r="AH503" s="35">
        <v>42696.630555555559</v>
      </c>
      <c r="AI503" s="40"/>
      <c r="AJ503" s="1">
        <v>1</v>
      </c>
      <c r="AS503" s="9">
        <v>25.811610243610083</v>
      </c>
      <c r="AT503" s="9">
        <v>0.33238746379169309</v>
      </c>
      <c r="AU503" s="9">
        <v>0.73735449178087908</v>
      </c>
      <c r="AV503" s="9">
        <v>2.2924437270154074</v>
      </c>
      <c r="AW503" s="9">
        <v>67.336725059042166</v>
      </c>
      <c r="AX503" s="21">
        <v>27.988600000000002</v>
      </c>
      <c r="AY503" s="21">
        <v>2.2924437270154074</v>
      </c>
      <c r="AZ503" s="21">
        <v>67.336725059042166</v>
      </c>
      <c r="BA503" s="21">
        <v>9.4944000000000006</v>
      </c>
      <c r="BB503" s="21">
        <v>50.554000000000002</v>
      </c>
      <c r="BC503" s="9">
        <v>1961.3</v>
      </c>
      <c r="BD503" s="9">
        <v>1918.4</v>
      </c>
      <c r="BE503" s="29">
        <v>7.7336787486113776</v>
      </c>
      <c r="BF503" s="7">
        <v>777.40797000309692</v>
      </c>
      <c r="BG503" s="7">
        <v>35.980944998700338</v>
      </c>
      <c r="BH503" s="7">
        <v>1832.2078346759845</v>
      </c>
      <c r="BI503" s="7">
        <v>50.211220325315118</v>
      </c>
      <c r="BJ503" s="2">
        <v>1.2318205539256055</v>
      </c>
      <c r="BK503" s="2">
        <v>0.76895666928286099</v>
      </c>
      <c r="BL503" s="7">
        <v>18.572994379579352</v>
      </c>
      <c r="BM503" s="2">
        <v>1021.7928938579607</v>
      </c>
    </row>
    <row r="504" spans="1:65" x14ac:dyDescent="0.25">
      <c r="A504" s="1">
        <v>5332</v>
      </c>
      <c r="B504" s="55" t="s">
        <v>517</v>
      </c>
      <c r="C504" s="56">
        <v>42469</v>
      </c>
      <c r="D504" s="23" t="s">
        <v>209</v>
      </c>
      <c r="E504" s="23">
        <v>-122.70917</v>
      </c>
      <c r="F504" s="23">
        <v>47.276940000000003</v>
      </c>
      <c r="G504" s="54">
        <v>38</v>
      </c>
      <c r="H504" s="54">
        <v>5</v>
      </c>
      <c r="I504" s="54" t="str">
        <f t="shared" si="21"/>
        <v>38_5</v>
      </c>
      <c r="J504" s="23">
        <v>30.434999999999999</v>
      </c>
      <c r="K504" s="23">
        <v>30.18</v>
      </c>
      <c r="L504" s="23">
        <v>9.5442</v>
      </c>
      <c r="M504" s="23">
        <v>27.863600000000002</v>
      </c>
      <c r="N504" s="4">
        <v>21.456306045914516</v>
      </c>
      <c r="O504" s="4">
        <v>251.35054816711573</v>
      </c>
      <c r="P504" s="85">
        <v>2</v>
      </c>
      <c r="Q504" s="71">
        <v>26.05841168994051</v>
      </c>
      <c r="R504" s="71">
        <v>0.32542966679286101</v>
      </c>
      <c r="S504" s="71">
        <v>0.37870524391563004</v>
      </c>
      <c r="T504" s="71">
        <v>2.2647984636019469</v>
      </c>
      <c r="U504" s="71">
        <v>66.757205975554356</v>
      </c>
      <c r="V504" s="48"/>
      <c r="W504" s="48">
        <v>1.9</v>
      </c>
      <c r="X504" s="48">
        <v>1.6</v>
      </c>
      <c r="Y504" s="48">
        <f t="shared" si="22"/>
        <v>1.75</v>
      </c>
      <c r="Z504" s="48">
        <v>0.91</v>
      </c>
      <c r="AA504" s="48">
        <v>0.88</v>
      </c>
      <c r="AB504" s="48">
        <f t="shared" si="23"/>
        <v>0.89500000000000002</v>
      </c>
      <c r="AC504" s="26">
        <v>1962.1</v>
      </c>
      <c r="AD504" s="26">
        <v>1908.1</v>
      </c>
      <c r="AE504" s="23">
        <v>2</v>
      </c>
      <c r="AF504" s="23">
        <v>2</v>
      </c>
      <c r="AG504" s="39">
        <v>42709.415277777778</v>
      </c>
      <c r="AH504" s="35">
        <v>42696.643055555556</v>
      </c>
      <c r="AI504" s="40"/>
      <c r="AJ504" s="1">
        <v>1</v>
      </c>
      <c r="AS504" s="9">
        <v>25.577381490837745</v>
      </c>
      <c r="AT504" s="9">
        <v>0.31942233605935555</v>
      </c>
      <c r="AU504" s="9">
        <v>0.37171446254915402</v>
      </c>
      <c r="AV504" s="9">
        <v>2.2229909862761263</v>
      </c>
      <c r="AW504" s="9">
        <v>65.52488865460414</v>
      </c>
      <c r="AX504" s="21">
        <v>27.863600000000002</v>
      </c>
      <c r="AY504" s="21">
        <v>2.2229909862761263</v>
      </c>
      <c r="AZ504" s="21">
        <v>65.52488865460414</v>
      </c>
      <c r="BA504" s="21">
        <v>9.5442</v>
      </c>
      <c r="BB504" s="21">
        <v>30.434999999999999</v>
      </c>
      <c r="BC504" s="9">
        <v>1962.1</v>
      </c>
      <c r="BD504" s="9">
        <v>1908.1</v>
      </c>
      <c r="BE504" s="29">
        <v>7.778937653841262</v>
      </c>
      <c r="BF504" s="7">
        <v>698.27532194866956</v>
      </c>
      <c r="BG504" s="7">
        <v>32.287909229339697</v>
      </c>
      <c r="BH504" s="7">
        <v>1820.5908746278421</v>
      </c>
      <c r="BI504" s="7">
        <v>55.221216142817994</v>
      </c>
      <c r="BJ504" s="2">
        <v>1.3607317037485014</v>
      </c>
      <c r="BK504" s="2">
        <v>0.8488980335803068</v>
      </c>
      <c r="BL504" s="7">
        <v>18.138848644529308</v>
      </c>
      <c r="BM504" s="2">
        <v>1021.5957615834454</v>
      </c>
    </row>
    <row r="505" spans="1:65" x14ac:dyDescent="0.25">
      <c r="A505" s="1">
        <v>5333</v>
      </c>
      <c r="B505" s="55" t="s">
        <v>517</v>
      </c>
      <c r="C505" s="56">
        <v>42469</v>
      </c>
      <c r="D505" s="23" t="s">
        <v>340</v>
      </c>
      <c r="E505" s="23">
        <v>-122.7093</v>
      </c>
      <c r="F505" s="23">
        <v>47.276960000000003</v>
      </c>
      <c r="G505" s="54">
        <v>38</v>
      </c>
      <c r="H505" s="54">
        <v>6</v>
      </c>
      <c r="I505" s="54" t="str">
        <f t="shared" si="21"/>
        <v>38_6</v>
      </c>
      <c r="J505" s="23">
        <v>20.632000000000001</v>
      </c>
      <c r="K505" s="23">
        <v>20.46</v>
      </c>
      <c r="L505" s="23">
        <v>9.6629000000000005</v>
      </c>
      <c r="M505" s="23">
        <v>27.851199999999999</v>
      </c>
      <c r="N505" s="4">
        <v>21.428686795803173</v>
      </c>
      <c r="O505" s="4">
        <v>262.42117234819693</v>
      </c>
      <c r="P505" s="85">
        <v>2</v>
      </c>
      <c r="Q505" s="71">
        <v>24.300475282477009</v>
      </c>
      <c r="R505" s="71">
        <v>0.30661408082747432</v>
      </c>
      <c r="S505" s="71">
        <v>0.77482252447268796</v>
      </c>
      <c r="T505" s="71">
        <v>2.1092445486749596</v>
      </c>
      <c r="U505" s="71">
        <v>61.563292189075185</v>
      </c>
      <c r="V505" s="48"/>
      <c r="W505" s="48">
        <v>2.99</v>
      </c>
      <c r="X505" s="48">
        <v>3.02</v>
      </c>
      <c r="Y505" s="48">
        <f t="shared" si="22"/>
        <v>3.0049999999999999</v>
      </c>
      <c r="Z505" s="48">
        <v>1.1499999999999999</v>
      </c>
      <c r="AA505" s="48">
        <v>1.1100000000000001</v>
      </c>
      <c r="AB505" s="48">
        <f t="shared" si="23"/>
        <v>1.1299999999999999</v>
      </c>
      <c r="AC505" s="26">
        <v>1959.1</v>
      </c>
      <c r="AD505" s="26">
        <v>1900.3</v>
      </c>
      <c r="AE505" s="23">
        <v>2</v>
      </c>
      <c r="AF505" s="23">
        <v>2</v>
      </c>
      <c r="AG505" s="39">
        <v>42709.404166666667</v>
      </c>
      <c r="AH505" s="35">
        <v>42696.650694444441</v>
      </c>
      <c r="AI505" s="40"/>
      <c r="AJ505" s="1">
        <v>1</v>
      </c>
      <c r="AS505" s="9">
        <v>23.852115823932465</v>
      </c>
      <c r="AT505" s="9">
        <v>0.30095685307106618</v>
      </c>
      <c r="AU505" s="9">
        <v>0.76052654863261049</v>
      </c>
      <c r="AV505" s="9">
        <v>2.0703276249198148</v>
      </c>
      <c r="AW505" s="9">
        <v>60.427409699895342</v>
      </c>
      <c r="AX505" s="21">
        <v>27.851199999999999</v>
      </c>
      <c r="AY505" s="21">
        <v>2.0703276249198148</v>
      </c>
      <c r="AZ505" s="21">
        <v>60.427409699895342</v>
      </c>
      <c r="BA505" s="21">
        <v>9.6629000000000005</v>
      </c>
      <c r="BB505" s="21">
        <v>20.632000000000001</v>
      </c>
      <c r="BC505" s="9">
        <v>1959.1</v>
      </c>
      <c r="BD505" s="9">
        <v>1900.3</v>
      </c>
      <c r="BE505" s="29">
        <v>7.7971210845778858</v>
      </c>
      <c r="BF505" s="7">
        <v>667.81935657756117</v>
      </c>
      <c r="BG505" s="7">
        <v>30.759630649646894</v>
      </c>
      <c r="BH505" s="7">
        <v>1812.0183004629896</v>
      </c>
      <c r="BI505" s="7">
        <v>57.522068887363403</v>
      </c>
      <c r="BJ505" s="2">
        <v>1.4202336849228032</v>
      </c>
      <c r="BK505" s="2">
        <v>0.88605043341472844</v>
      </c>
      <c r="BL505" s="7">
        <v>17.903581429963936</v>
      </c>
      <c r="BM505" s="2">
        <v>1021.5231854013811</v>
      </c>
    </row>
    <row r="506" spans="1:65" x14ac:dyDescent="0.25">
      <c r="A506" s="1">
        <v>5334</v>
      </c>
      <c r="B506" s="55" t="s">
        <v>517</v>
      </c>
      <c r="C506" s="56">
        <v>42469</v>
      </c>
      <c r="D506" s="23" t="s">
        <v>341</v>
      </c>
      <c r="E506" s="23">
        <v>-122.70952</v>
      </c>
      <c r="F506" s="23">
        <v>47.276980000000002</v>
      </c>
      <c r="G506" s="54">
        <v>38</v>
      </c>
      <c r="H506" s="54">
        <v>8</v>
      </c>
      <c r="I506" s="54" t="str">
        <f t="shared" si="21"/>
        <v>38_8</v>
      </c>
      <c r="J506" s="23">
        <v>10.186</v>
      </c>
      <c r="K506" s="23">
        <v>10.101000000000001</v>
      </c>
      <c r="L506" s="23">
        <v>9.8399000000000001</v>
      </c>
      <c r="M506" s="23">
        <v>27.781600000000001</v>
      </c>
      <c r="N506" s="4">
        <v>21.347404831745962</v>
      </c>
      <c r="O506" s="4">
        <v>278.07212179224922</v>
      </c>
      <c r="P506" s="85">
        <v>2</v>
      </c>
      <c r="Q506" s="71">
        <v>20.383212904164413</v>
      </c>
      <c r="R506" s="71">
        <v>0.28376630124391561</v>
      </c>
      <c r="S506" s="71">
        <v>0.69925499102217414</v>
      </c>
      <c r="T506" s="71">
        <v>1.7873917990265007</v>
      </c>
      <c r="U506" s="71">
        <v>52.891407125148731</v>
      </c>
      <c r="V506" s="48"/>
      <c r="W506" s="48">
        <v>11.04</v>
      </c>
      <c r="X506" s="48">
        <v>7.55</v>
      </c>
      <c r="Y506" s="48">
        <f t="shared" si="22"/>
        <v>9.2949999999999999</v>
      </c>
      <c r="Z506" s="48">
        <v>2.62</v>
      </c>
      <c r="AA506" s="48">
        <v>1.54</v>
      </c>
      <c r="AB506" s="48">
        <f t="shared" si="23"/>
        <v>2.08</v>
      </c>
      <c r="AC506" s="26">
        <v>1957.4</v>
      </c>
      <c r="AD506" s="26">
        <v>1873.1</v>
      </c>
      <c r="AE506" s="23">
        <v>2</v>
      </c>
      <c r="AF506" s="23">
        <v>2</v>
      </c>
      <c r="AG506" s="39">
        <v>42709.422222222223</v>
      </c>
      <c r="AH506" s="35">
        <v>42696.63958333333</v>
      </c>
      <c r="AI506" s="40"/>
      <c r="AJ506" s="1">
        <v>1</v>
      </c>
      <c r="AS506" s="9">
        <v>20.008164252430127</v>
      </c>
      <c r="AT506" s="9">
        <v>0.27854503562747235</v>
      </c>
      <c r="AU506" s="9">
        <v>0.68638878377435819</v>
      </c>
      <c r="AV506" s="9">
        <v>1.7545040061403827</v>
      </c>
      <c r="AW506" s="9">
        <v>51.918211632176991</v>
      </c>
      <c r="AX506" s="21">
        <v>27.781600000000001</v>
      </c>
      <c r="AY506" s="21">
        <v>1.7545040061403827</v>
      </c>
      <c r="AZ506" s="21">
        <v>51.918211632176991</v>
      </c>
      <c r="BA506" s="21">
        <v>9.8399000000000001</v>
      </c>
      <c r="BB506" s="21">
        <v>10.186</v>
      </c>
      <c r="BC506" s="9">
        <v>1957.4</v>
      </c>
      <c r="BD506" s="9">
        <v>1873.1</v>
      </c>
      <c r="BE506" s="29">
        <v>7.8911101663505594</v>
      </c>
      <c r="BF506" s="7">
        <v>529.39887604279193</v>
      </c>
      <c r="BG506" s="7">
        <v>24.250323372488449</v>
      </c>
      <c r="BH506" s="7">
        <v>1778.4435397516215</v>
      </c>
      <c r="BI506" s="7">
        <v>70.406136875889842</v>
      </c>
      <c r="BJ506" s="2">
        <v>1.742578488494597</v>
      </c>
      <c r="BK506" s="2">
        <v>1.087058324070391</v>
      </c>
      <c r="BL506" s="7">
        <v>16.5534172094642</v>
      </c>
      <c r="BM506" s="2">
        <v>1021.3940319432922</v>
      </c>
    </row>
    <row r="507" spans="1:65" x14ac:dyDescent="0.25">
      <c r="A507" s="1">
        <v>5335</v>
      </c>
      <c r="B507" s="55" t="s">
        <v>517</v>
      </c>
      <c r="C507" s="56">
        <v>42469</v>
      </c>
      <c r="D507" s="23" t="s">
        <v>342</v>
      </c>
      <c r="E507" s="23">
        <v>-122.70963999999999</v>
      </c>
      <c r="F507" s="23">
        <v>47.276980000000002</v>
      </c>
      <c r="G507" s="54">
        <v>38</v>
      </c>
      <c r="H507" s="54">
        <v>9</v>
      </c>
      <c r="I507" s="54" t="str">
        <f t="shared" si="21"/>
        <v>38_9</v>
      </c>
      <c r="J507" s="23">
        <v>5.3209999999999997</v>
      </c>
      <c r="K507" s="23">
        <v>5.2770000000000001</v>
      </c>
      <c r="L507" s="23">
        <v>10.136799999999999</v>
      </c>
      <c r="M507" s="23">
        <v>27.747599999999998</v>
      </c>
      <c r="N507" s="4">
        <v>21.274844652384786</v>
      </c>
      <c r="O507" s="4">
        <v>317.7283792356663</v>
      </c>
      <c r="P507" s="85">
        <v>2</v>
      </c>
      <c r="Q507" s="71">
        <v>16.394181515467817</v>
      </c>
      <c r="R507" s="71">
        <v>0.2688388094375338</v>
      </c>
      <c r="S507" s="71">
        <v>0.51108040286641432</v>
      </c>
      <c r="T507" s="71">
        <v>1.4419215053542456</v>
      </c>
      <c r="U507" s="71">
        <v>45.384726132612215</v>
      </c>
      <c r="V507" s="48"/>
      <c r="W507" s="48">
        <v>6.44</v>
      </c>
      <c r="X507" s="48">
        <v>11.6</v>
      </c>
      <c r="Y507" s="48">
        <f t="shared" si="22"/>
        <v>9.02</v>
      </c>
      <c r="Z507" s="48">
        <v>1.1200000000000001</v>
      </c>
      <c r="AA507" s="48">
        <v>1.74</v>
      </c>
      <c r="AB507" s="48">
        <f t="shared" si="23"/>
        <v>1.4300000000000002</v>
      </c>
      <c r="AC507" s="26">
        <v>1959.9</v>
      </c>
      <c r="AD507" s="26">
        <v>1844.4</v>
      </c>
      <c r="AE507" s="23">
        <v>2</v>
      </c>
      <c r="AF507" s="23">
        <v>2</v>
      </c>
      <c r="AG507" s="39">
        <v>42709.432638888888</v>
      </c>
      <c r="AH507" s="35">
        <v>42696.62777777778</v>
      </c>
      <c r="AI507" s="40"/>
      <c r="AJ507" s="1">
        <v>1</v>
      </c>
      <c r="AS507" s="9">
        <v>16.092937152242861</v>
      </c>
      <c r="AT507" s="9">
        <v>0.26389887535892459</v>
      </c>
      <c r="AU507" s="9">
        <v>0.50168926062652963</v>
      </c>
      <c r="AV507" s="9">
        <v>1.4154260852998206</v>
      </c>
      <c r="AW507" s="9">
        <v>44.550778252319539</v>
      </c>
      <c r="AX507" s="21">
        <v>27.747599999999998</v>
      </c>
      <c r="AY507" s="21">
        <v>1.4154260852998206</v>
      </c>
      <c r="AZ507" s="21">
        <v>44.550778252319539</v>
      </c>
      <c r="BA507" s="21">
        <v>10.136799999999999</v>
      </c>
      <c r="BB507" s="21">
        <v>5.3209999999999997</v>
      </c>
      <c r="BC507" s="9">
        <v>1959.9</v>
      </c>
      <c r="BD507" s="9">
        <v>1844.4</v>
      </c>
      <c r="BE507" s="29">
        <v>7.9925038230867633</v>
      </c>
      <c r="BF507" s="7">
        <v>410.83524641353716</v>
      </c>
      <c r="BG507" s="7">
        <v>18.638328081838491</v>
      </c>
      <c r="BH507" s="7">
        <v>1737.9536364283056</v>
      </c>
      <c r="BI507" s="7">
        <v>87.808035489855797</v>
      </c>
      <c r="BJ507" s="2">
        <v>2.1761342581048848</v>
      </c>
      <c r="BK507" s="2">
        <v>1.3579566939347143</v>
      </c>
      <c r="BL507" s="7">
        <v>14.848645446613865</v>
      </c>
      <c r="BM507" s="2">
        <v>1021.2991723929797</v>
      </c>
    </row>
    <row r="508" spans="1:65" x14ac:dyDescent="0.25">
      <c r="A508" s="1">
        <v>5336</v>
      </c>
      <c r="B508" s="55" t="s">
        <v>517</v>
      </c>
      <c r="C508" s="56">
        <v>42469</v>
      </c>
      <c r="D508" s="23" t="s">
        <v>343</v>
      </c>
      <c r="E508" s="23">
        <v>-122.70976</v>
      </c>
      <c r="F508" s="23">
        <v>47.277000000000001</v>
      </c>
      <c r="G508" s="54">
        <v>38</v>
      </c>
      <c r="H508" s="54">
        <v>12</v>
      </c>
      <c r="I508" s="54" t="str">
        <f t="shared" si="21"/>
        <v>38_12</v>
      </c>
      <c r="J508" s="23">
        <v>1.9950000000000001</v>
      </c>
      <c r="K508" s="23">
        <v>1.978</v>
      </c>
      <c r="L508" s="23">
        <v>13.4933</v>
      </c>
      <c r="M508" s="23">
        <v>27.254999999999999</v>
      </c>
      <c r="N508" s="4">
        <v>20.309471259517863</v>
      </c>
      <c r="O508" s="4">
        <v>432.31168242877021</v>
      </c>
      <c r="P508">
        <v>3</v>
      </c>
      <c r="Q508" s="71">
        <v>4.1146927628988639</v>
      </c>
      <c r="R508" s="71">
        <v>9.547719145484046E-2</v>
      </c>
      <c r="S508" s="71">
        <v>3.6002998377501344E-2</v>
      </c>
      <c r="T508" s="71">
        <v>0.4489164257977285</v>
      </c>
      <c r="U508" s="71">
        <v>14.325301025419146</v>
      </c>
      <c r="V508" s="48"/>
      <c r="W508" s="48">
        <v>6.89</v>
      </c>
      <c r="X508" s="58"/>
      <c r="Y508" s="48">
        <f t="shared" si="22"/>
        <v>6.89</v>
      </c>
      <c r="Z508" s="48">
        <v>1.01</v>
      </c>
      <c r="AA508" s="48"/>
      <c r="AB508" s="48">
        <f t="shared" si="23"/>
        <v>1.01</v>
      </c>
      <c r="AC508" s="26">
        <v>1952.2</v>
      </c>
      <c r="AD508" s="26">
        <v>1691.9</v>
      </c>
      <c r="AE508" s="23">
        <v>2</v>
      </c>
      <c r="AF508" s="23">
        <v>2</v>
      </c>
      <c r="AG508" s="39">
        <v>42709.439583333333</v>
      </c>
      <c r="AH508" s="35">
        <v>42696.616666666669</v>
      </c>
      <c r="AI508" s="40"/>
      <c r="AJ508" s="1">
        <v>1</v>
      </c>
      <c r="AS508" s="9">
        <v>4.0405638660324508</v>
      </c>
      <c r="AT508" s="9">
        <v>9.3757107043613522E-2</v>
      </c>
      <c r="AU508" s="9">
        <v>3.5354380678101802E-2</v>
      </c>
      <c r="AV508" s="9">
        <v>0.44082890107907763</v>
      </c>
      <c r="AW508" s="9">
        <v>14.0672213039224</v>
      </c>
      <c r="AX508" s="21">
        <v>27.254999999999999</v>
      </c>
      <c r="AY508" s="21">
        <v>0.44082890107907763</v>
      </c>
      <c r="AZ508" s="21">
        <v>14.0672213039224</v>
      </c>
      <c r="BA508" s="21">
        <v>13.4933</v>
      </c>
      <c r="BB508" s="21">
        <v>1.9950000000000001</v>
      </c>
      <c r="BC508" s="9">
        <v>1952.2</v>
      </c>
      <c r="BD508" s="9">
        <v>1691.9</v>
      </c>
      <c r="BE508" s="29">
        <v>8.3158899616634052</v>
      </c>
      <c r="BF508" s="7">
        <v>173.75617736947225</v>
      </c>
      <c r="BG508" s="7">
        <v>7.095142501849363</v>
      </c>
      <c r="BH508" s="7">
        <v>1504.7704516414158</v>
      </c>
      <c r="BI508" s="7">
        <v>180.03440585673494</v>
      </c>
      <c r="BJ508" s="2">
        <v>4.4923193770015795</v>
      </c>
      <c r="BK508" s="2">
        <v>2.815408344496328</v>
      </c>
      <c r="BL508" s="7">
        <v>9.728639627838735</v>
      </c>
      <c r="BM508" s="2">
        <v>1020.3184734810546</v>
      </c>
    </row>
    <row r="509" spans="1:65" x14ac:dyDescent="0.25">
      <c r="A509" s="1">
        <v>5337</v>
      </c>
      <c r="B509" s="55" t="s">
        <v>518</v>
      </c>
      <c r="C509" s="56">
        <v>42558</v>
      </c>
      <c r="D509" s="23" t="s">
        <v>381</v>
      </c>
      <c r="E509" s="23">
        <v>-122.45488</v>
      </c>
      <c r="F509" s="23">
        <v>47.70438</v>
      </c>
      <c r="G509" s="54">
        <v>28</v>
      </c>
      <c r="H509" s="57">
        <v>1</v>
      </c>
      <c r="I509" s="54" t="str">
        <f t="shared" si="21"/>
        <v>28_1</v>
      </c>
      <c r="J509" s="23">
        <v>185.476</v>
      </c>
      <c r="K509" s="23">
        <v>183.84200000000001</v>
      </c>
      <c r="L509" s="23">
        <v>11.322699999999999</v>
      </c>
      <c r="M509" s="23">
        <v>29.99</v>
      </c>
      <c r="N509" s="4">
        <v>22.822098389013831</v>
      </c>
      <c r="O509" s="4">
        <v>200.84950463192348</v>
      </c>
      <c r="P509" s="85">
        <v>2</v>
      </c>
      <c r="Q509" s="71">
        <v>16.242974650018116</v>
      </c>
      <c r="R509" s="71">
        <v>0.53771334017630723</v>
      </c>
      <c r="S509" s="71">
        <v>3.6591542161695445</v>
      </c>
      <c r="T509" s="71">
        <v>2.043553384615385</v>
      </c>
      <c r="U509" s="71">
        <v>36.054447459304427</v>
      </c>
      <c r="V509" s="48"/>
      <c r="W509" s="48"/>
      <c r="X509" s="48"/>
      <c r="Y509" s="48" t="str">
        <f t="shared" si="22"/>
        <v/>
      </c>
      <c r="Z509" s="48"/>
      <c r="AA509" s="48"/>
      <c r="AB509" s="48" t="str">
        <f t="shared" si="23"/>
        <v/>
      </c>
      <c r="AC509" s="23">
        <v>2071.1</v>
      </c>
      <c r="AD509" s="78">
        <v>1986.6</v>
      </c>
      <c r="AE509" s="23">
        <v>2</v>
      </c>
      <c r="AF509" s="79">
        <v>2</v>
      </c>
      <c r="AG509" s="35">
        <v>42709.560601851852</v>
      </c>
      <c r="AH509" s="80">
        <v>42704.48541666667</v>
      </c>
      <c r="AI509" s="40"/>
      <c r="AJ509" s="1">
        <v>1</v>
      </c>
      <c r="AS509" s="9">
        <v>15.917969424934203</v>
      </c>
      <c r="AT509" s="9">
        <v>0.5269542490048863</v>
      </c>
      <c r="AU509" s="9">
        <v>3.5859383018886217</v>
      </c>
      <c r="AV509" s="9">
        <v>2.0026639821476433</v>
      </c>
      <c r="AW509" s="9">
        <v>35.333035029360488</v>
      </c>
      <c r="AX509" s="21">
        <v>29.99</v>
      </c>
      <c r="AY509" s="21">
        <v>2.0026639821476433</v>
      </c>
      <c r="AZ509" s="21">
        <v>35.333035029360488</v>
      </c>
      <c r="BA509" s="21">
        <v>11.322699999999999</v>
      </c>
      <c r="BB509" s="21">
        <v>185.476</v>
      </c>
      <c r="BC509" s="9">
        <v>2071.1</v>
      </c>
      <c r="BD509" s="9">
        <v>1986.6</v>
      </c>
      <c r="BE509" s="29">
        <v>7.8256212100718407</v>
      </c>
      <c r="BF509" s="7">
        <v>640.43682342578506</v>
      </c>
      <c r="BG509" s="7">
        <v>27.590893769041781</v>
      </c>
      <c r="BH509" s="7">
        <v>1886.0436177438185</v>
      </c>
      <c r="BI509" s="7">
        <v>72.965488487139694</v>
      </c>
      <c r="BJ509" s="2">
        <v>1.7310238693119877</v>
      </c>
      <c r="BK509" s="2">
        <v>1.093225603522711</v>
      </c>
      <c r="BL509" s="7">
        <v>16.594302106156785</v>
      </c>
      <c r="BM509" s="2">
        <v>1023.6613705941115</v>
      </c>
    </row>
    <row r="510" spans="1:65" x14ac:dyDescent="0.25">
      <c r="A510" s="1">
        <v>5338</v>
      </c>
      <c r="B510" s="55" t="s">
        <v>518</v>
      </c>
      <c r="C510" s="56">
        <v>42558</v>
      </c>
      <c r="D510" s="23" t="s">
        <v>382</v>
      </c>
      <c r="E510" s="23">
        <v>-122.45489999999999</v>
      </c>
      <c r="F510" s="23">
        <v>47.7044</v>
      </c>
      <c r="G510" s="54">
        <v>28</v>
      </c>
      <c r="H510" s="54">
        <v>2</v>
      </c>
      <c r="I510" s="54" t="str">
        <f t="shared" si="21"/>
        <v>28_2</v>
      </c>
      <c r="J510" s="23">
        <v>185.43799999999999</v>
      </c>
      <c r="K510" s="23">
        <v>183.80500000000001</v>
      </c>
      <c r="L510" s="23">
        <v>11.325699999999999</v>
      </c>
      <c r="M510" s="23">
        <v>29.989000000000001</v>
      </c>
      <c r="N510" s="4">
        <v>22.820799320254991</v>
      </c>
      <c r="O510" s="4">
        <v>200.64366074774441</v>
      </c>
      <c r="P510" s="85">
        <v>2</v>
      </c>
      <c r="Q510" s="71"/>
      <c r="R510" s="71"/>
      <c r="S510" s="71"/>
      <c r="T510" s="71"/>
      <c r="U510" s="71"/>
      <c r="V510" s="48"/>
      <c r="W510" s="48"/>
      <c r="X510" s="48"/>
      <c r="Y510" s="48" t="str">
        <f t="shared" si="22"/>
        <v/>
      </c>
      <c r="Z510" s="48"/>
      <c r="AA510" s="48"/>
      <c r="AB510" s="48" t="str">
        <f t="shared" si="23"/>
        <v/>
      </c>
      <c r="AC510" s="9"/>
      <c r="AD510" s="9"/>
      <c r="AE510" s="3"/>
      <c r="AF510" s="3"/>
      <c r="AG510" s="3"/>
      <c r="AH510" s="3"/>
      <c r="AI510" s="40"/>
      <c r="AS510" s="9" t="s">
        <v>574</v>
      </c>
      <c r="AT510" s="9" t="s">
        <v>574</v>
      </c>
      <c r="AU510" s="9" t="s">
        <v>574</v>
      </c>
      <c r="AV510" s="9" t="s">
        <v>574</v>
      </c>
      <c r="AW510" s="9" t="s">
        <v>574</v>
      </c>
      <c r="AX510" s="21">
        <v>29.989000000000001</v>
      </c>
      <c r="AY510" s="21">
        <v>-999</v>
      </c>
      <c r="AZ510" s="21">
        <v>-999</v>
      </c>
      <c r="BA510" s="21">
        <v>11.325699999999999</v>
      </c>
      <c r="BB510" s="21">
        <v>185.43799999999999</v>
      </c>
      <c r="BC510" s="9">
        <v>-999</v>
      </c>
      <c r="BD510" s="9">
        <v>-999</v>
      </c>
      <c r="BE510" s="29">
        <v>-999</v>
      </c>
      <c r="BF510" s="7">
        <v>-999</v>
      </c>
      <c r="BG510" s="7">
        <v>-999</v>
      </c>
      <c r="BH510" s="7">
        <v>-999</v>
      </c>
      <c r="BI510" s="7">
        <v>-999</v>
      </c>
      <c r="BJ510" s="2">
        <v>-999</v>
      </c>
      <c r="BK510" s="2">
        <v>-999</v>
      </c>
      <c r="BL510" s="7">
        <v>-999</v>
      </c>
      <c r="BM510" s="2">
        <v>-999</v>
      </c>
    </row>
    <row r="511" spans="1:65" x14ac:dyDescent="0.25">
      <c r="A511" s="1">
        <v>5339</v>
      </c>
      <c r="B511" s="55" t="s">
        <v>518</v>
      </c>
      <c r="C511" s="56">
        <v>42558</v>
      </c>
      <c r="D511" s="23" t="s">
        <v>383</v>
      </c>
      <c r="E511" s="23">
        <v>-122.45498000000001</v>
      </c>
      <c r="F511" s="23">
        <v>47.704619999999998</v>
      </c>
      <c r="G511" s="54">
        <v>28</v>
      </c>
      <c r="H511" s="54">
        <v>3</v>
      </c>
      <c r="I511" s="54" t="str">
        <f t="shared" si="21"/>
        <v>28_3</v>
      </c>
      <c r="J511" s="23">
        <v>150.87200000000001</v>
      </c>
      <c r="K511" s="23">
        <v>149.55500000000001</v>
      </c>
      <c r="L511" s="23">
        <v>11.353899999999999</v>
      </c>
      <c r="M511" s="23">
        <v>29.945</v>
      </c>
      <c r="N511" s="4">
        <v>22.781716437852538</v>
      </c>
      <c r="O511" s="4">
        <v>202.80282232200454</v>
      </c>
      <c r="P511" s="85">
        <v>2</v>
      </c>
      <c r="Q511" s="71">
        <v>16.318359089723462</v>
      </c>
      <c r="R511" s="71">
        <v>0.50232944620214948</v>
      </c>
      <c r="S511" s="71">
        <v>3.3288221839874415</v>
      </c>
      <c r="T511" s="71">
        <v>1.9706315538461541</v>
      </c>
      <c r="U511" s="71">
        <v>34.931641833739889</v>
      </c>
      <c r="V511" s="48"/>
      <c r="W511" s="48"/>
      <c r="X511" s="48"/>
      <c r="Y511" s="48" t="str">
        <f t="shared" si="22"/>
        <v/>
      </c>
      <c r="Z511" s="48"/>
      <c r="AA511" s="48"/>
      <c r="AB511" s="48" t="str">
        <f t="shared" si="23"/>
        <v/>
      </c>
      <c r="AC511" s="23">
        <v>2067.1</v>
      </c>
      <c r="AD511" s="78">
        <v>1982.5</v>
      </c>
      <c r="AE511" s="23">
        <v>2</v>
      </c>
      <c r="AF511" s="79">
        <v>2</v>
      </c>
      <c r="AG511" s="35">
        <v>42709.56759259259</v>
      </c>
      <c r="AH511" s="80">
        <v>42704.496527777781</v>
      </c>
      <c r="AI511" s="40"/>
      <c r="AJ511" s="1">
        <v>1</v>
      </c>
      <c r="AS511" s="9">
        <v>15.992379972538451</v>
      </c>
      <c r="AT511" s="9">
        <v>0.49229480310423324</v>
      </c>
      <c r="AU511" s="9">
        <v>3.2623249025613039</v>
      </c>
      <c r="AV511" s="9">
        <v>1.9312657860819038</v>
      </c>
      <c r="AW511" s="9">
        <v>34.233839701541648</v>
      </c>
      <c r="AX511" s="21">
        <v>29.945</v>
      </c>
      <c r="AY511" s="21">
        <v>1.9312657860819038</v>
      </c>
      <c r="AZ511" s="21">
        <v>34.233839701541648</v>
      </c>
      <c r="BA511" s="21">
        <v>11.353899999999999</v>
      </c>
      <c r="BB511" s="21">
        <v>150.87200000000001</v>
      </c>
      <c r="BC511" s="9">
        <v>2067.1</v>
      </c>
      <c r="BD511" s="9">
        <v>1982.5</v>
      </c>
      <c r="BE511" s="29">
        <v>7.8279651469648321</v>
      </c>
      <c r="BF511" s="7">
        <v>638.16425841759042</v>
      </c>
      <c r="BG511" s="7">
        <v>27.472289976316109</v>
      </c>
      <c r="BH511" s="7">
        <v>1881.9930347170325</v>
      </c>
      <c r="BI511" s="7">
        <v>73.034675306651366</v>
      </c>
      <c r="BJ511" s="2">
        <v>1.7439986227949933</v>
      </c>
      <c r="BK511" s="2">
        <v>1.1008767660368783</v>
      </c>
      <c r="BL511" s="7">
        <v>16.576278896919064</v>
      </c>
      <c r="BM511" s="2">
        <v>1023.464610832223</v>
      </c>
    </row>
    <row r="512" spans="1:65" x14ac:dyDescent="0.25">
      <c r="A512" s="1">
        <v>5340</v>
      </c>
      <c r="B512" s="55" t="s">
        <v>518</v>
      </c>
      <c r="C512" s="56">
        <v>42558</v>
      </c>
      <c r="D512" s="23" t="s">
        <v>384</v>
      </c>
      <c r="E512" s="23">
        <v>-122.45528</v>
      </c>
      <c r="F512" s="23">
        <v>47.704619999999998</v>
      </c>
      <c r="G512" s="54">
        <v>28</v>
      </c>
      <c r="H512" s="54">
        <v>4</v>
      </c>
      <c r="I512" s="54" t="str">
        <f t="shared" si="21"/>
        <v>28_4</v>
      </c>
      <c r="J512" s="23">
        <v>110.88500000000001</v>
      </c>
      <c r="K512" s="23">
        <v>109.928</v>
      </c>
      <c r="L512" s="23">
        <v>11.456300000000001</v>
      </c>
      <c r="M512" s="23">
        <v>29.941700000000001</v>
      </c>
      <c r="N512" s="4">
        <v>22.761245169660697</v>
      </c>
      <c r="O512" s="4">
        <v>207.30059932696318</v>
      </c>
      <c r="P512" s="85">
        <v>2</v>
      </c>
      <c r="Q512" s="71">
        <v>15.803041829573722</v>
      </c>
      <c r="R512" s="71">
        <v>0.52479888023185606</v>
      </c>
      <c r="S512" s="71">
        <v>3.4557963097331235</v>
      </c>
      <c r="T512" s="71">
        <v>1.9393701230769234</v>
      </c>
      <c r="U512" s="71">
        <v>33.774436795797605</v>
      </c>
      <c r="V512" s="48"/>
      <c r="W512" s="48"/>
      <c r="X512" s="48"/>
      <c r="Y512" s="48" t="str">
        <f t="shared" si="22"/>
        <v/>
      </c>
      <c r="Z512" s="48"/>
      <c r="AA512" s="48"/>
      <c r="AB512" s="48" t="str">
        <f t="shared" si="23"/>
        <v/>
      </c>
      <c r="AC512" s="23">
        <v>2066.5</v>
      </c>
      <c r="AD512" s="78">
        <v>1978.1</v>
      </c>
      <c r="AE512" s="23">
        <v>2</v>
      </c>
      <c r="AF512" s="79">
        <v>2</v>
      </c>
      <c r="AG512" s="35">
        <v>42709.574571759258</v>
      </c>
      <c r="AH512" s="80">
        <v>42704.506944444445</v>
      </c>
      <c r="AI512" s="40"/>
      <c r="AJ512" s="1">
        <v>1</v>
      </c>
      <c r="AS512" s="9">
        <v>15.48739476076682</v>
      </c>
      <c r="AT512" s="9">
        <v>0.51431664332805116</v>
      </c>
      <c r="AU512" s="9">
        <v>3.386770865940421</v>
      </c>
      <c r="AV512" s="9">
        <v>1.9006334987432887</v>
      </c>
      <c r="AW512" s="9">
        <v>33.099832368993717</v>
      </c>
      <c r="AX512" s="21">
        <v>29.941700000000001</v>
      </c>
      <c r="AY512" s="21">
        <v>1.9006334987432887</v>
      </c>
      <c r="AZ512" s="21">
        <v>33.099832368993717</v>
      </c>
      <c r="BA512" s="21">
        <v>11.456300000000001</v>
      </c>
      <c r="BB512" s="21">
        <v>110.88500000000001</v>
      </c>
      <c r="BC512" s="9">
        <v>2066.5</v>
      </c>
      <c r="BD512" s="9">
        <v>1978.1</v>
      </c>
      <c r="BE512" s="29">
        <v>7.8408254644459703</v>
      </c>
      <c r="BF512" s="7">
        <v>620.70412989908277</v>
      </c>
      <c r="BG512" s="7">
        <v>26.632798237042802</v>
      </c>
      <c r="BH512" s="7">
        <v>1876.3738253317597</v>
      </c>
      <c r="BI512" s="7">
        <v>75.09337643119747</v>
      </c>
      <c r="BJ512" s="2">
        <v>1.8063434862187833</v>
      </c>
      <c r="BK512" s="2">
        <v>1.1398930611787106</v>
      </c>
      <c r="BL512" s="7">
        <v>16.378005058720323</v>
      </c>
      <c r="BM512" s="2">
        <v>1023.263144787431</v>
      </c>
    </row>
    <row r="513" spans="1:65" x14ac:dyDescent="0.25">
      <c r="A513" s="1">
        <v>5341</v>
      </c>
      <c r="B513" s="55" t="s">
        <v>518</v>
      </c>
      <c r="C513" s="56">
        <v>42558</v>
      </c>
      <c r="D513" s="23" t="s">
        <v>385</v>
      </c>
      <c r="E513" s="23">
        <v>-122.45502</v>
      </c>
      <c r="F513" s="23">
        <v>47.70478</v>
      </c>
      <c r="G513" s="54">
        <v>28</v>
      </c>
      <c r="H513" s="54">
        <v>5</v>
      </c>
      <c r="I513" s="54" t="str">
        <f t="shared" si="21"/>
        <v>28_5</v>
      </c>
      <c r="J513" s="23">
        <v>80.882000000000005</v>
      </c>
      <c r="K513" s="23">
        <v>80.19</v>
      </c>
      <c r="L513" s="23">
        <v>11.608499999999999</v>
      </c>
      <c r="M513" s="23">
        <v>29.818200000000001</v>
      </c>
      <c r="N513" s="4">
        <v>22.638596263386489</v>
      </c>
      <c r="O513" s="4">
        <v>211.27913750962367</v>
      </c>
      <c r="P513" s="85">
        <v>2</v>
      </c>
      <c r="Q513" s="71">
        <v>15.085786627810652</v>
      </c>
      <c r="R513" s="71">
        <v>0.49673165325443791</v>
      </c>
      <c r="S513" s="71">
        <v>3.4486683846153845</v>
      </c>
      <c r="T513" s="71">
        <v>1.8657492923076926</v>
      </c>
      <c r="U513" s="71">
        <v>32.335049836686387</v>
      </c>
      <c r="V513" s="48"/>
      <c r="W513" s="48"/>
      <c r="X513" s="48"/>
      <c r="Y513" s="48" t="str">
        <f t="shared" si="22"/>
        <v/>
      </c>
      <c r="Z513" s="48"/>
      <c r="AA513" s="48"/>
      <c r="AB513" s="48" t="str">
        <f t="shared" si="23"/>
        <v/>
      </c>
      <c r="AC513" s="23">
        <v>2055.4</v>
      </c>
      <c r="AD513" s="78">
        <v>1968.4</v>
      </c>
      <c r="AE513" s="23">
        <v>2</v>
      </c>
      <c r="AF513" s="79">
        <v>2</v>
      </c>
      <c r="AG513" s="35">
        <v>42709.581365740742</v>
      </c>
      <c r="AH513" s="80">
        <v>42704.518055555556</v>
      </c>
      <c r="AI513" s="40"/>
      <c r="AJ513" s="1">
        <v>1</v>
      </c>
      <c r="AS513" s="9">
        <v>14.785822037691032</v>
      </c>
      <c r="AT513" s="9">
        <v>0.4868546802835208</v>
      </c>
      <c r="AU513" s="9">
        <v>3.3800953347657607</v>
      </c>
      <c r="AV513" s="9">
        <v>1.8286508807007489</v>
      </c>
      <c r="AW513" s="9">
        <v>31.692102258939375</v>
      </c>
      <c r="AX513" s="21">
        <v>29.818200000000001</v>
      </c>
      <c r="AY513" s="21">
        <v>1.8286508807007489</v>
      </c>
      <c r="AZ513" s="21">
        <v>31.692102258939375</v>
      </c>
      <c r="BA513" s="21">
        <v>11.608499999999999</v>
      </c>
      <c r="BB513" s="21">
        <v>80.882000000000005</v>
      </c>
      <c r="BC513" s="9">
        <v>2055.4</v>
      </c>
      <c r="BD513" s="9">
        <v>1968.4</v>
      </c>
      <c r="BE513" s="29">
        <v>7.8378010546128589</v>
      </c>
      <c r="BF513" s="7">
        <v>625.05919126030415</v>
      </c>
      <c r="BG513" s="7">
        <v>26.707054169684607</v>
      </c>
      <c r="BH513" s="7">
        <v>1867.4223944546736</v>
      </c>
      <c r="BI513" s="7">
        <v>74.270551375641659</v>
      </c>
      <c r="BJ513" s="2">
        <v>1.7977140655632167</v>
      </c>
      <c r="BK513" s="2">
        <v>1.1339218309241299</v>
      </c>
      <c r="BL513" s="7">
        <v>16.415350475673268</v>
      </c>
      <c r="BM513" s="2">
        <v>1023.0046450268965</v>
      </c>
    </row>
    <row r="514" spans="1:65" x14ac:dyDescent="0.25">
      <c r="A514" s="1">
        <v>5342</v>
      </c>
      <c r="B514" s="55" t="s">
        <v>518</v>
      </c>
      <c r="C514" s="56">
        <v>42558</v>
      </c>
      <c r="D514" s="23" t="s">
        <v>386</v>
      </c>
      <c r="E514" s="23">
        <v>-122.45492</v>
      </c>
      <c r="F514" s="23">
        <v>47.705060000000003</v>
      </c>
      <c r="G514" s="54">
        <v>28</v>
      </c>
      <c r="H514" s="54">
        <v>6</v>
      </c>
      <c r="I514" s="54" t="str">
        <f t="shared" ref="I514:I577" si="24">G514&amp;"_"&amp;H514</f>
        <v>28_6</v>
      </c>
      <c r="J514" s="23">
        <v>50.981000000000002</v>
      </c>
      <c r="K514" s="23">
        <v>50.548000000000002</v>
      </c>
      <c r="L514" s="23">
        <v>11.837400000000001</v>
      </c>
      <c r="M514" s="23">
        <v>29.549800000000001</v>
      </c>
      <c r="N514" s="4">
        <v>22.389752580611116</v>
      </c>
      <c r="O514" s="4">
        <v>215.37234463714054</v>
      </c>
      <c r="P514" s="85">
        <v>2</v>
      </c>
      <c r="Q514" s="71">
        <v>14.702919495423258</v>
      </c>
      <c r="R514" s="71">
        <v>0.44788910812703775</v>
      </c>
      <c r="S514" s="71">
        <v>3.7908137580847727</v>
      </c>
      <c r="T514" s="71">
        <v>1.8769870615384616</v>
      </c>
      <c r="U514" s="71">
        <v>32.547585090472161</v>
      </c>
      <c r="V514" s="48"/>
      <c r="W514" s="48">
        <v>0.3</v>
      </c>
      <c r="X514" s="48">
        <v>0.25</v>
      </c>
      <c r="Y514" s="48">
        <f t="shared" ref="Y514:Y577" si="25">IFERROR(AVERAGE(W514:X514),"")</f>
        <v>0.27500000000000002</v>
      </c>
      <c r="Z514" s="48">
        <v>1.0900000000000001</v>
      </c>
      <c r="AA514" s="48">
        <v>1.01</v>
      </c>
      <c r="AB514" s="48">
        <f t="shared" ref="AB514:AB577" si="26">IFERROR(AVERAGE(Z514:AA514),"")</f>
        <v>1.05</v>
      </c>
      <c r="AC514" s="23">
        <v>2046.1</v>
      </c>
      <c r="AD514" s="78">
        <v>1956.4</v>
      </c>
      <c r="AE514" s="23">
        <v>2</v>
      </c>
      <c r="AF514" s="79">
        <v>2</v>
      </c>
      <c r="AG514" s="35">
        <v>42716.435879629629</v>
      </c>
      <c r="AH514" s="80">
        <v>42704.529166666667</v>
      </c>
      <c r="AI514" s="40"/>
      <c r="AJ514" s="1">
        <v>1</v>
      </c>
      <c r="AS514" s="9">
        <v>14.413440861900346</v>
      </c>
      <c r="AT514" s="9">
        <v>0.43907083723663609</v>
      </c>
      <c r="AU514" s="9">
        <v>3.7161782690601735</v>
      </c>
      <c r="AV514" s="9">
        <v>1.840031975857453</v>
      </c>
      <c r="AW514" s="9">
        <v>31.906771511958492</v>
      </c>
      <c r="AX514" s="21">
        <v>29.549800000000001</v>
      </c>
      <c r="AY514" s="21">
        <v>1.840031975857453</v>
      </c>
      <c r="AZ514" s="21">
        <v>31.906771511958492</v>
      </c>
      <c r="BA514" s="21">
        <v>11.837400000000001</v>
      </c>
      <c r="BB514" s="21">
        <v>50.981000000000002</v>
      </c>
      <c r="BC514" s="9">
        <v>2046.1</v>
      </c>
      <c r="BD514" s="9">
        <v>1956.4</v>
      </c>
      <c r="BE514" s="29">
        <v>7.8485596950375482</v>
      </c>
      <c r="BF514" s="7">
        <v>609.38809086984213</v>
      </c>
      <c r="BG514" s="7">
        <v>25.885979391556667</v>
      </c>
      <c r="BH514" s="7">
        <v>1854.8922252662169</v>
      </c>
      <c r="BI514" s="7">
        <v>75.621795342226562</v>
      </c>
      <c r="BJ514" s="2">
        <v>1.8434087080614274</v>
      </c>
      <c r="BK514" s="2">
        <v>1.1618269998221977</v>
      </c>
      <c r="BL514" s="7">
        <v>16.267407128053957</v>
      </c>
      <c r="BM514" s="2">
        <v>1022.6204252207015</v>
      </c>
    </row>
    <row r="515" spans="1:65" x14ac:dyDescent="0.25">
      <c r="A515" s="1">
        <v>5343</v>
      </c>
      <c r="B515" s="55" t="s">
        <v>518</v>
      </c>
      <c r="C515" s="56">
        <v>42558</v>
      </c>
      <c r="D515" s="23" t="s">
        <v>387</v>
      </c>
      <c r="E515" s="23">
        <v>-122.4547</v>
      </c>
      <c r="F515" s="23">
        <v>47.70523</v>
      </c>
      <c r="G515" s="54">
        <v>28</v>
      </c>
      <c r="H515" s="54">
        <v>7</v>
      </c>
      <c r="I515" s="54" t="str">
        <f t="shared" si="24"/>
        <v>28_7</v>
      </c>
      <c r="J515" s="23">
        <v>30.995999999999999</v>
      </c>
      <c r="K515" s="23">
        <v>30.734000000000002</v>
      </c>
      <c r="L515" s="23">
        <v>12.1686</v>
      </c>
      <c r="M515" s="23">
        <v>29.4282</v>
      </c>
      <c r="N515" s="4">
        <v>22.235871617790394</v>
      </c>
      <c r="O515" s="4">
        <v>231.2359438392763</v>
      </c>
      <c r="P515" s="85">
        <v>2</v>
      </c>
      <c r="Q515" s="71">
        <v>12.691766652191765</v>
      </c>
      <c r="R515" s="71">
        <v>0.38935350199251295</v>
      </c>
      <c r="S515" s="71">
        <v>3.4393068037676606</v>
      </c>
      <c r="T515" s="71">
        <v>1.7176688307692309</v>
      </c>
      <c r="U515" s="71">
        <v>30.551561702209874</v>
      </c>
      <c r="V515" s="48"/>
      <c r="W515" s="48">
        <v>0.96</v>
      </c>
      <c r="X515" s="48">
        <v>0.93</v>
      </c>
      <c r="Y515" s="48">
        <f t="shared" si="25"/>
        <v>0.94500000000000006</v>
      </c>
      <c r="Z515" s="48">
        <v>1.07</v>
      </c>
      <c r="AA515" s="48">
        <v>0.88</v>
      </c>
      <c r="AB515" s="48">
        <f t="shared" si="26"/>
        <v>0.97500000000000009</v>
      </c>
      <c r="AC515" s="23">
        <v>2043.3</v>
      </c>
      <c r="AD515" s="78">
        <v>1935.6</v>
      </c>
      <c r="AE515" s="23">
        <v>2</v>
      </c>
      <c r="AF515" s="79">
        <v>2</v>
      </c>
      <c r="AG515" s="35">
        <v>42716.443437499998</v>
      </c>
      <c r="AH515" s="80">
        <v>42704.540277777778</v>
      </c>
      <c r="AI515" s="40"/>
      <c r="AJ515" s="1">
        <v>1</v>
      </c>
      <c r="AS515" s="9">
        <v>12.443008450991771</v>
      </c>
      <c r="AT515" s="9">
        <v>0.38172218639707139</v>
      </c>
      <c r="AU515" s="9">
        <v>3.3718965056329719</v>
      </c>
      <c r="AV515" s="9">
        <v>1.6840025792292483</v>
      </c>
      <c r="AW515" s="9">
        <v>29.952752116345014</v>
      </c>
      <c r="AX515" s="21">
        <v>29.4282</v>
      </c>
      <c r="AY515" s="21">
        <v>1.6840025792292483</v>
      </c>
      <c r="AZ515" s="21">
        <v>29.952752116345014</v>
      </c>
      <c r="BA515" s="21">
        <v>12.1686</v>
      </c>
      <c r="BB515" s="21">
        <v>30.995999999999999</v>
      </c>
      <c r="BC515" s="9">
        <v>2043.3</v>
      </c>
      <c r="BD515" s="9">
        <v>1935.6</v>
      </c>
      <c r="BE515" s="29">
        <v>7.9046162904997033</v>
      </c>
      <c r="BF515" s="7">
        <v>530.46564615863451</v>
      </c>
      <c r="BG515" s="7">
        <v>22.311113913483243</v>
      </c>
      <c r="BH515" s="7">
        <v>1827.7903085415369</v>
      </c>
      <c r="BI515" s="7">
        <v>85.498577544979668</v>
      </c>
      <c r="BJ515" s="2">
        <v>2.0936818775520001</v>
      </c>
      <c r="BK515" s="2">
        <v>1.3195504467918742</v>
      </c>
      <c r="BL515" s="7">
        <v>15.340171067526589</v>
      </c>
      <c r="BM515" s="2">
        <v>1022.3759843037571</v>
      </c>
    </row>
    <row r="516" spans="1:65" x14ac:dyDescent="0.25">
      <c r="A516" s="1">
        <v>5344</v>
      </c>
      <c r="B516" s="55" t="s">
        <v>518</v>
      </c>
      <c r="C516" s="56">
        <v>42558</v>
      </c>
      <c r="D516" s="23" t="s">
        <v>388</v>
      </c>
      <c r="E516" s="23">
        <v>-122.45453999999999</v>
      </c>
      <c r="F516" s="23">
        <v>47.70532</v>
      </c>
      <c r="G516" s="54">
        <v>28</v>
      </c>
      <c r="H516" s="54">
        <v>8</v>
      </c>
      <c r="I516" s="54" t="str">
        <f t="shared" si="24"/>
        <v>28_8</v>
      </c>
      <c r="J516" s="23">
        <v>20.984999999999999</v>
      </c>
      <c r="K516" s="23">
        <v>20.808</v>
      </c>
      <c r="L516" s="23">
        <v>12.589399999999999</v>
      </c>
      <c r="M516" s="23">
        <v>29.3156</v>
      </c>
      <c r="N516" s="4">
        <v>22.07141873681212</v>
      </c>
      <c r="O516" s="4">
        <v>252.81613282984875</v>
      </c>
      <c r="P516" s="85">
        <v>2</v>
      </c>
      <c r="Q516" s="71">
        <v>10.877265581632654</v>
      </c>
      <c r="R516" s="71">
        <v>0.34538448979591835</v>
      </c>
      <c r="S516" s="71">
        <v>2.7455453040816327</v>
      </c>
      <c r="T516" s="71">
        <v>1.5401067000000002</v>
      </c>
      <c r="U516" s="71">
        <v>28.250379651020406</v>
      </c>
      <c r="V516" s="48"/>
      <c r="W516" s="48">
        <v>2</v>
      </c>
      <c r="X516" s="48">
        <v>2.1</v>
      </c>
      <c r="Y516" s="48">
        <f t="shared" si="25"/>
        <v>2.0499999999999998</v>
      </c>
      <c r="Z516" s="48">
        <v>1.52</v>
      </c>
      <c r="AA516" s="48">
        <v>1.57</v>
      </c>
      <c r="AB516" s="48">
        <f t="shared" si="26"/>
        <v>1.5449999999999999</v>
      </c>
      <c r="AC516" s="23">
        <v>2031.8</v>
      </c>
      <c r="AD516" s="78">
        <v>1916</v>
      </c>
      <c r="AE516" s="23">
        <v>2</v>
      </c>
      <c r="AF516" s="79">
        <v>2</v>
      </c>
      <c r="AG516" s="35">
        <v>42716.451574074075</v>
      </c>
      <c r="AH516" s="80">
        <v>42704.552083333336</v>
      </c>
      <c r="AI516" s="40"/>
      <c r="AJ516" s="1">
        <v>1</v>
      </c>
      <c r="AS516" s="9">
        <v>10.664963510706421</v>
      </c>
      <c r="AT516" s="9">
        <v>0.33864328798382948</v>
      </c>
      <c r="AU516" s="9">
        <v>2.6919578514719817</v>
      </c>
      <c r="AV516" s="9">
        <v>1.5100469538805816</v>
      </c>
      <c r="AW516" s="9">
        <v>27.698989776483231</v>
      </c>
      <c r="AX516" s="21">
        <v>29.3156</v>
      </c>
      <c r="AY516" s="21">
        <v>1.5100469538805816</v>
      </c>
      <c r="AZ516" s="21">
        <v>27.698989776483231</v>
      </c>
      <c r="BA516" s="21">
        <v>12.589399999999999</v>
      </c>
      <c r="BB516" s="21">
        <v>20.984999999999999</v>
      </c>
      <c r="BC516" s="9">
        <v>2031.8</v>
      </c>
      <c r="BD516" s="9">
        <v>1916</v>
      </c>
      <c r="BE516" s="29">
        <v>7.9269248506895007</v>
      </c>
      <c r="BF516" s="7">
        <v>500.00858124177347</v>
      </c>
      <c r="BG516" s="7">
        <v>20.763581881043176</v>
      </c>
      <c r="BH516" s="7">
        <v>1805.2012820605471</v>
      </c>
      <c r="BI516" s="7">
        <v>90.035136058409563</v>
      </c>
      <c r="BJ516" s="2">
        <v>2.210964786762085</v>
      </c>
      <c r="BK516" s="2">
        <v>1.3939071205336429</v>
      </c>
      <c r="BL516" s="7">
        <v>14.885149210921478</v>
      </c>
      <c r="BM516" s="2">
        <v>1022.1661439127359</v>
      </c>
    </row>
    <row r="517" spans="1:65" x14ac:dyDescent="0.25">
      <c r="A517" s="1">
        <v>5345</v>
      </c>
      <c r="B517" s="55" t="s">
        <v>518</v>
      </c>
      <c r="C517" s="56">
        <v>42558</v>
      </c>
      <c r="D517" s="23" t="s">
        <v>389</v>
      </c>
      <c r="E517" s="23">
        <v>-122.45448</v>
      </c>
      <c r="F517" s="23">
        <v>47.705480000000001</v>
      </c>
      <c r="G517" s="54">
        <v>28</v>
      </c>
      <c r="H517" s="54">
        <v>9</v>
      </c>
      <c r="I517" s="54" t="str">
        <f t="shared" si="24"/>
        <v>28_9</v>
      </c>
      <c r="J517" s="23">
        <v>10.962</v>
      </c>
      <c r="K517" s="23">
        <v>10.871</v>
      </c>
      <c r="L517" s="23">
        <v>12.902200000000001</v>
      </c>
      <c r="M517" s="23">
        <v>29.242799999999999</v>
      </c>
      <c r="N517" s="4">
        <v>21.956572347327096</v>
      </c>
      <c r="O517" s="4">
        <v>275.79021130456812</v>
      </c>
      <c r="P517" s="85">
        <v>2</v>
      </c>
      <c r="Q517" s="71">
        <v>7.8252086364931763</v>
      </c>
      <c r="R517" s="71">
        <v>0.28475046494384737</v>
      </c>
      <c r="S517" s="71">
        <v>1.739423243642072</v>
      </c>
      <c r="T517" s="71">
        <v>1.2226746692307693</v>
      </c>
      <c r="U517" s="71">
        <v>22.432215628112544</v>
      </c>
      <c r="V517" s="48"/>
      <c r="W517" s="48">
        <v>7.82</v>
      </c>
      <c r="X517" s="48">
        <v>6.2</v>
      </c>
      <c r="Y517" s="48">
        <f t="shared" si="25"/>
        <v>7.01</v>
      </c>
      <c r="Z517" s="48">
        <v>0.19</v>
      </c>
      <c r="AA517" s="48">
        <v>2.2400000000000002</v>
      </c>
      <c r="AB517" s="48">
        <f t="shared" si="26"/>
        <v>1.2150000000000001</v>
      </c>
      <c r="AC517" s="23">
        <v>2044.4</v>
      </c>
      <c r="AD517" s="78">
        <v>1884.5</v>
      </c>
      <c r="AE517" s="23">
        <v>2</v>
      </c>
      <c r="AF517" s="79">
        <v>2</v>
      </c>
      <c r="AG517" s="35">
        <v>42716.463506944441</v>
      </c>
      <c r="AH517" s="80">
        <v>42704.5625</v>
      </c>
      <c r="AI517" s="40"/>
      <c r="AJ517" s="1">
        <v>1</v>
      </c>
      <c r="AS517" s="9">
        <v>7.6728914163982109</v>
      </c>
      <c r="AT517" s="9">
        <v>0.27920781410144979</v>
      </c>
      <c r="AU517" s="9">
        <v>1.7055654737923904</v>
      </c>
      <c r="AV517" s="9">
        <v>1.198875379608094</v>
      </c>
      <c r="AW517" s="9">
        <v>21.995573886816281</v>
      </c>
      <c r="AX517" s="21">
        <v>29.242799999999999</v>
      </c>
      <c r="AY517" s="21">
        <v>1.198875379608094</v>
      </c>
      <c r="AZ517" s="21">
        <v>21.995573886816281</v>
      </c>
      <c r="BA517" s="21">
        <v>12.902200000000001</v>
      </c>
      <c r="BB517" s="21">
        <v>10.962</v>
      </c>
      <c r="BC517" s="9">
        <v>2044.4</v>
      </c>
      <c r="BD517" s="9">
        <v>1884.5</v>
      </c>
      <c r="BE517" s="29">
        <v>8.0475864387781293</v>
      </c>
      <c r="BF517" s="7">
        <v>369.07251744358854</v>
      </c>
      <c r="BG517" s="7">
        <v>15.181627768342235</v>
      </c>
      <c r="BH517" s="7">
        <v>1752.7890570788798</v>
      </c>
      <c r="BI517" s="7">
        <v>116.5293151527778</v>
      </c>
      <c r="BJ517" s="2">
        <v>2.8686922215163748</v>
      </c>
      <c r="BK517" s="2">
        <v>1.8090198973681908</v>
      </c>
      <c r="BL517" s="7">
        <v>12.950415613114551</v>
      </c>
      <c r="BM517" s="2">
        <v>1022.0060034905788</v>
      </c>
    </row>
    <row r="518" spans="1:65" x14ac:dyDescent="0.25">
      <c r="A518" s="1">
        <v>5346</v>
      </c>
      <c r="B518" s="55" t="s">
        <v>518</v>
      </c>
      <c r="C518" s="56">
        <v>42558</v>
      </c>
      <c r="D518" s="23" t="s">
        <v>390</v>
      </c>
      <c r="E518" s="23">
        <v>-122.45428</v>
      </c>
      <c r="F518" s="23">
        <v>47.705710000000003</v>
      </c>
      <c r="G518" s="54">
        <v>28</v>
      </c>
      <c r="H518" s="54">
        <v>10</v>
      </c>
      <c r="I518" s="54" t="str">
        <f t="shared" si="24"/>
        <v>28_10</v>
      </c>
      <c r="J518" s="23">
        <v>6.0609999999999999</v>
      </c>
      <c r="K518" s="23">
        <v>6.01</v>
      </c>
      <c r="L518" s="23">
        <v>13.060700000000001</v>
      </c>
      <c r="M518" s="23">
        <v>29.2135</v>
      </c>
      <c r="N518" s="4">
        <v>21.903904283087741</v>
      </c>
      <c r="O518" s="4">
        <v>280.22994415481344</v>
      </c>
      <c r="P518" s="85">
        <v>2</v>
      </c>
      <c r="Q518" s="71">
        <v>7.941805336553557</v>
      </c>
      <c r="R518" s="71">
        <v>0.28916014611761864</v>
      </c>
      <c r="S518" s="71">
        <v>1.6896004905808475</v>
      </c>
      <c r="T518" s="71">
        <v>1.2241264384615385</v>
      </c>
      <c r="U518" s="71">
        <v>23.21989215766212</v>
      </c>
      <c r="V518" s="48"/>
      <c r="W518" s="48">
        <v>8.5299999999999994</v>
      </c>
      <c r="X518" s="48">
        <v>10.73</v>
      </c>
      <c r="Y518" s="48">
        <f t="shared" si="25"/>
        <v>9.629999999999999</v>
      </c>
      <c r="Z518" s="48">
        <v>-1.65</v>
      </c>
      <c r="AA518" s="48">
        <v>-1.88</v>
      </c>
      <c r="AB518" s="48">
        <f t="shared" si="26"/>
        <v>-1.7649999999999999</v>
      </c>
      <c r="AC518" s="23">
        <v>2028.3</v>
      </c>
      <c r="AD518" s="78">
        <v>1885.5</v>
      </c>
      <c r="AE518" s="23">
        <v>2</v>
      </c>
      <c r="AF518" s="79">
        <v>2</v>
      </c>
      <c r="AG518" s="35">
        <v>42716.47047453704</v>
      </c>
      <c r="AH518" s="80">
        <v>42704.574305555558</v>
      </c>
      <c r="AI518" s="40"/>
      <c r="AJ518" s="1">
        <v>1</v>
      </c>
      <c r="AS518" s="9">
        <v>7.7873880574163197</v>
      </c>
      <c r="AT518" s="9">
        <v>0.28353783215924283</v>
      </c>
      <c r="AU518" s="9">
        <v>1.6567485759936715</v>
      </c>
      <c r="AV518" s="9">
        <v>1.200325014737746</v>
      </c>
      <c r="AW518" s="9">
        <v>22.768413883277439</v>
      </c>
      <c r="AX518" s="21">
        <v>29.2135</v>
      </c>
      <c r="AY518" s="21">
        <v>1.200325014737746</v>
      </c>
      <c r="AZ518" s="21">
        <v>22.768413883277439</v>
      </c>
      <c r="BA518" s="21">
        <v>13.060700000000001</v>
      </c>
      <c r="BB518" s="21">
        <v>6.0609999999999999</v>
      </c>
      <c r="BC518" s="9">
        <v>2028.3</v>
      </c>
      <c r="BD518" s="9">
        <v>1885.5</v>
      </c>
      <c r="BE518" s="29">
        <v>8.0017278462552248</v>
      </c>
      <c r="BF518" s="7">
        <v>413.21509410356515</v>
      </c>
      <c r="BG518" s="7">
        <v>16.915542647061358</v>
      </c>
      <c r="BH518" s="7">
        <v>1762.6109001090524</v>
      </c>
      <c r="BI518" s="7">
        <v>105.97355724388609</v>
      </c>
      <c r="BJ518" s="2">
        <v>2.6119251312004002</v>
      </c>
      <c r="BK518" s="2">
        <v>1.6473564925844766</v>
      </c>
      <c r="BL518" s="7">
        <v>13.600404222316833</v>
      </c>
      <c r="BM518" s="2">
        <v>1021.9312208457259</v>
      </c>
    </row>
    <row r="519" spans="1:65" x14ac:dyDescent="0.25">
      <c r="A519" s="1">
        <v>5347</v>
      </c>
      <c r="B519" s="55" t="s">
        <v>518</v>
      </c>
      <c r="C519" s="56">
        <v>42558</v>
      </c>
      <c r="D519" s="23" t="s">
        <v>391</v>
      </c>
      <c r="E519" s="23">
        <v>-122.45414</v>
      </c>
      <c r="F519" s="23">
        <v>47.706020000000002</v>
      </c>
      <c r="G519" s="54">
        <v>28</v>
      </c>
      <c r="H519" s="54">
        <v>12</v>
      </c>
      <c r="I519" s="54" t="str">
        <f t="shared" si="24"/>
        <v>28_12</v>
      </c>
      <c r="J519" s="23">
        <v>1.62</v>
      </c>
      <c r="K519" s="23">
        <v>1.6060000000000001</v>
      </c>
      <c r="L519" s="23">
        <v>13.164199999999999</v>
      </c>
      <c r="M519" s="23">
        <v>29.197500000000002</v>
      </c>
      <c r="N519" s="4">
        <v>21.871807512743089</v>
      </c>
      <c r="O519" s="4">
        <v>283.27358263811738</v>
      </c>
      <c r="P519" s="85">
        <v>2</v>
      </c>
      <c r="Q519" s="71">
        <v>7.3507755763192852</v>
      </c>
      <c r="R519" s="71">
        <v>0.27613988496558389</v>
      </c>
      <c r="S519" s="71">
        <v>1.456246697645212</v>
      </c>
      <c r="T519" s="71">
        <v>1.1514143076923078</v>
      </c>
      <c r="U519" s="71">
        <v>23.023654339669122</v>
      </c>
      <c r="V519" s="48"/>
      <c r="W519" s="48">
        <v>9.14</v>
      </c>
      <c r="X519" s="48">
        <v>9.07</v>
      </c>
      <c r="Y519" s="48">
        <f t="shared" si="25"/>
        <v>9.1050000000000004</v>
      </c>
      <c r="Z519" s="48">
        <v>-0.38</v>
      </c>
      <c r="AA519" s="48">
        <v>-1.44</v>
      </c>
      <c r="AB519" s="48">
        <f t="shared" si="26"/>
        <v>-0.90999999999999992</v>
      </c>
      <c r="AC519" s="23">
        <v>2023.4</v>
      </c>
      <c r="AD519" s="78">
        <v>1877</v>
      </c>
      <c r="AE519" s="23">
        <v>2</v>
      </c>
      <c r="AF519" s="79">
        <v>2</v>
      </c>
      <c r="AG519" s="35">
        <v>42716.477673611109</v>
      </c>
      <c r="AH519" s="80">
        <v>42704.584027777775</v>
      </c>
      <c r="AI519" s="40"/>
      <c r="AJ519" s="1">
        <v>1</v>
      </c>
      <c r="AS519" s="9">
        <v>7.2079357105809985</v>
      </c>
      <c r="AT519" s="9">
        <v>0.27077394994499382</v>
      </c>
      <c r="AU519" s="9">
        <v>1.4279489921019255</v>
      </c>
      <c r="AV519" s="9">
        <v>1.1290400883446585</v>
      </c>
      <c r="AW519" s="9">
        <v>22.576259957873862</v>
      </c>
      <c r="AX519" s="21">
        <v>29.197500000000002</v>
      </c>
      <c r="AY519" s="21">
        <v>1.1290400883446585</v>
      </c>
      <c r="AZ519" s="21">
        <v>22.576259957873862</v>
      </c>
      <c r="BA519" s="21">
        <v>13.164199999999999</v>
      </c>
      <c r="BB519" s="21">
        <v>1.62</v>
      </c>
      <c r="BC519" s="9">
        <v>2023.4</v>
      </c>
      <c r="BD519" s="9">
        <v>1877</v>
      </c>
      <c r="BE519" s="29">
        <v>8.0112908719617195</v>
      </c>
      <c r="BF519" s="7">
        <v>402.4133090373702</v>
      </c>
      <c r="BG519" s="7">
        <v>16.421326937530228</v>
      </c>
      <c r="BH519" s="7">
        <v>1752.5111959997589</v>
      </c>
      <c r="BI519" s="7">
        <v>108.06747706271079</v>
      </c>
      <c r="BJ519" s="2">
        <v>2.6661276626864598</v>
      </c>
      <c r="BK519" s="2">
        <v>1.681707816403597</v>
      </c>
      <c r="BL519" s="7">
        <v>13.423015190798912</v>
      </c>
      <c r="BM519" s="2">
        <v>1021.8791063160185</v>
      </c>
    </row>
    <row r="520" spans="1:65" x14ac:dyDescent="0.25">
      <c r="A520" s="1">
        <v>5376</v>
      </c>
      <c r="B520" s="55" t="s">
        <v>518</v>
      </c>
      <c r="C520" s="56">
        <v>42558</v>
      </c>
      <c r="D520" s="23" t="s">
        <v>350</v>
      </c>
      <c r="E520" s="23">
        <v>-122.55459999999999</v>
      </c>
      <c r="F520" s="23">
        <v>48.24342</v>
      </c>
      <c r="G520" s="54">
        <v>4</v>
      </c>
      <c r="H520" s="54">
        <v>1</v>
      </c>
      <c r="I520" s="54" t="str">
        <f t="shared" si="24"/>
        <v>4_1</v>
      </c>
      <c r="J520" s="23">
        <v>74.736000000000004</v>
      </c>
      <c r="K520" s="23">
        <v>74.093000000000004</v>
      </c>
      <c r="L520" s="23">
        <v>10.483499999999999</v>
      </c>
      <c r="M520" s="23">
        <v>29.305900000000001</v>
      </c>
      <c r="N520" s="4">
        <v>22.432152775684017</v>
      </c>
      <c r="O520" s="4">
        <v>149.42846519530792</v>
      </c>
      <c r="P520" s="85">
        <v>2</v>
      </c>
      <c r="Q520" s="71">
        <v>25.669770710650887</v>
      </c>
      <c r="R520" s="71">
        <v>0.22879528520710057</v>
      </c>
      <c r="S520" s="71">
        <v>0.47010691538461535</v>
      </c>
      <c r="T520" s="71">
        <v>2.5462849384615387</v>
      </c>
      <c r="U520" s="71">
        <v>61.815894371005918</v>
      </c>
      <c r="V520" s="48"/>
      <c r="W520" s="48"/>
      <c r="X520" s="48"/>
      <c r="Y520" s="48" t="str">
        <f t="shared" si="25"/>
        <v/>
      </c>
      <c r="Z520" s="48"/>
      <c r="AA520" s="48"/>
      <c r="AB520" s="48" t="str">
        <f t="shared" si="26"/>
        <v/>
      </c>
      <c r="AC520" s="9">
        <v>2024.5500000000002</v>
      </c>
      <c r="AD520" s="9">
        <v>2011</v>
      </c>
      <c r="AE520" s="1">
        <v>6</v>
      </c>
      <c r="AF520" s="1">
        <v>6</v>
      </c>
      <c r="AG520" s="35">
        <v>42716.485173611109</v>
      </c>
      <c r="AH520" s="80">
        <v>42704.595138888886</v>
      </c>
      <c r="AI520" s="40"/>
      <c r="AJ520" s="1">
        <v>1</v>
      </c>
      <c r="AS520" s="9">
        <v>25.168930414590612</v>
      </c>
      <c r="AT520" s="9">
        <v>0.22433128357374069</v>
      </c>
      <c r="AU520" s="9">
        <v>0.4609347069790482</v>
      </c>
      <c r="AV520" s="9">
        <v>2.4966046309586845</v>
      </c>
      <c r="AW520" s="9">
        <v>60.60981071770864</v>
      </c>
      <c r="AX520" s="21">
        <v>29.305900000000001</v>
      </c>
      <c r="AY520" s="21">
        <v>2.4966046309586845</v>
      </c>
      <c r="AZ520" s="21">
        <v>60.60981071770864</v>
      </c>
      <c r="BA520" s="21">
        <v>10.483499999999999</v>
      </c>
      <c r="BB520" s="21">
        <v>74.736000000000004</v>
      </c>
      <c r="BC520" s="9">
        <v>2024.5500000000002</v>
      </c>
      <c r="BD520" s="9">
        <v>2011</v>
      </c>
      <c r="BE520" s="29">
        <v>7.587863005300389</v>
      </c>
      <c r="BF520" s="7">
        <v>1136.8377931160853</v>
      </c>
      <c r="BG520" s="7">
        <v>50.533800283514267</v>
      </c>
      <c r="BH520" s="7">
        <v>1919.924818207377</v>
      </c>
      <c r="BI520" s="7">
        <v>40.541381509108497</v>
      </c>
      <c r="BJ520" s="2">
        <v>0.9841654857341382</v>
      </c>
      <c r="BK520" s="2">
        <v>0.61844234222019989</v>
      </c>
      <c r="BL520" s="7">
        <v>18.907296751084399</v>
      </c>
      <c r="BM520" s="2">
        <v>1022.7722765309845</v>
      </c>
    </row>
    <row r="521" spans="1:65" x14ac:dyDescent="0.25">
      <c r="A521" s="1">
        <v>5377</v>
      </c>
      <c r="B521" s="55" t="s">
        <v>518</v>
      </c>
      <c r="C521" s="56">
        <v>42558</v>
      </c>
      <c r="D521" s="23" t="s">
        <v>351</v>
      </c>
      <c r="E521" s="23">
        <v>-122.55484</v>
      </c>
      <c r="F521" s="23">
        <v>48.243780000000001</v>
      </c>
      <c r="G521" s="54">
        <v>4</v>
      </c>
      <c r="H521" s="54">
        <v>2</v>
      </c>
      <c r="I521" s="54" t="str">
        <f t="shared" si="24"/>
        <v>4_2</v>
      </c>
      <c r="J521" s="23">
        <v>51.027999999999999</v>
      </c>
      <c r="K521" s="23">
        <v>50.593000000000004</v>
      </c>
      <c r="L521" s="23">
        <v>10.398300000000001</v>
      </c>
      <c r="M521" s="23">
        <v>29.118200000000002</v>
      </c>
      <c r="N521" s="4">
        <v>22.299982894820459</v>
      </c>
      <c r="O521" s="4">
        <v>146.3669300961632</v>
      </c>
      <c r="P521" s="85">
        <v>2</v>
      </c>
      <c r="Q521" s="71">
        <v>26.026581259835769</v>
      </c>
      <c r="R521" s="71">
        <v>0.30014659046008935</v>
      </c>
      <c r="S521" s="71">
        <v>0.97913889324960757</v>
      </c>
      <c r="T521" s="71">
        <v>2.5721318076923079</v>
      </c>
      <c r="U521" s="71">
        <v>64.633759469339452</v>
      </c>
      <c r="V521" s="48"/>
      <c r="W521" s="48">
        <v>1.1499999999999999</v>
      </c>
      <c r="X521" s="48">
        <v>1.02</v>
      </c>
      <c r="Y521" s="48">
        <f t="shared" si="25"/>
        <v>1.085</v>
      </c>
      <c r="Z521" s="48">
        <v>1.06</v>
      </c>
      <c r="AA521" s="48">
        <v>1.18</v>
      </c>
      <c r="AB521" s="48">
        <f t="shared" si="26"/>
        <v>1.1200000000000001</v>
      </c>
      <c r="AC521" s="26">
        <v>2025.3</v>
      </c>
      <c r="AD521" s="78">
        <v>2014.2</v>
      </c>
      <c r="AE521" s="23">
        <v>2</v>
      </c>
      <c r="AF521" s="79">
        <v>2</v>
      </c>
      <c r="AG521" s="35">
        <v>42716.499340277776</v>
      </c>
      <c r="AH521" s="80">
        <v>42704.615972222222</v>
      </c>
      <c r="AI521" s="40"/>
      <c r="AJ521" s="1">
        <v>1</v>
      </c>
      <c r="AS521" s="9">
        <v>25.522337568374326</v>
      </c>
      <c r="AT521" s="9">
        <v>0.29433149614392878</v>
      </c>
      <c r="AU521" s="9">
        <v>0.96016887928363304</v>
      </c>
      <c r="AV521" s="9">
        <v>2.5222988609565156</v>
      </c>
      <c r="AW521" s="9">
        <v>63.381533326286792</v>
      </c>
      <c r="AX521" s="21">
        <v>29.118200000000002</v>
      </c>
      <c r="AY521" s="21">
        <v>2.5222988609565156</v>
      </c>
      <c r="AZ521" s="21">
        <v>63.381533326286792</v>
      </c>
      <c r="BA521" s="21">
        <v>10.398300000000001</v>
      </c>
      <c r="BB521" s="21">
        <v>51.027999999999999</v>
      </c>
      <c r="BC521" s="9">
        <v>2025.3</v>
      </c>
      <c r="BD521" s="9">
        <v>2014.2</v>
      </c>
      <c r="BE521" s="29">
        <v>7.5821701307972909</v>
      </c>
      <c r="BF521" s="7">
        <v>1156.8668393965968</v>
      </c>
      <c r="BG521" s="7">
        <v>51.624062991557444</v>
      </c>
      <c r="BH521" s="7">
        <v>1922.8928265634152</v>
      </c>
      <c r="BI521" s="7">
        <v>39.683110445027204</v>
      </c>
      <c r="BJ521" s="2">
        <v>0.96842618172520289</v>
      </c>
      <c r="BK521" s="2">
        <v>0.60790744181732581</v>
      </c>
      <c r="BL521" s="7">
        <v>18.942983294929533</v>
      </c>
      <c r="BM521" s="2">
        <v>1022.5324207879165</v>
      </c>
    </row>
    <row r="522" spans="1:65" x14ac:dyDescent="0.25">
      <c r="A522" s="1">
        <v>5378</v>
      </c>
      <c r="B522" s="55" t="s">
        <v>518</v>
      </c>
      <c r="C522" s="56">
        <v>42558</v>
      </c>
      <c r="D522" s="23" t="s">
        <v>352</v>
      </c>
      <c r="E522" s="23">
        <v>-122.5553</v>
      </c>
      <c r="F522" s="23">
        <v>48.244259999999997</v>
      </c>
      <c r="G522" s="54">
        <v>4</v>
      </c>
      <c r="H522" s="54">
        <v>3</v>
      </c>
      <c r="I522" s="54" t="str">
        <f t="shared" si="24"/>
        <v>4_3</v>
      </c>
      <c r="J522" s="23">
        <v>30.838999999999999</v>
      </c>
      <c r="K522" s="23">
        <v>30.577000000000002</v>
      </c>
      <c r="L522" s="23">
        <v>10.392799999999999</v>
      </c>
      <c r="M522" s="23">
        <v>29.040500000000002</v>
      </c>
      <c r="N522" s="4">
        <v>22.240401119903822</v>
      </c>
      <c r="O522" s="4">
        <v>153.00848010320132</v>
      </c>
      <c r="P522" s="85">
        <v>2</v>
      </c>
      <c r="Q522" s="71">
        <v>26.208058548725997</v>
      </c>
      <c r="R522" s="71">
        <v>0.29424287646419511</v>
      </c>
      <c r="S522" s="71">
        <v>0.44356231695447412</v>
      </c>
      <c r="T522" s="71">
        <v>2.5066892769230771</v>
      </c>
      <c r="U522" s="71">
        <v>60.609948519031519</v>
      </c>
      <c r="V522" s="48"/>
      <c r="W522" s="48">
        <v>1.36</v>
      </c>
      <c r="X522" s="48">
        <v>1.37</v>
      </c>
      <c r="Y522" s="48">
        <f t="shared" si="25"/>
        <v>1.3650000000000002</v>
      </c>
      <c r="Z522" s="48">
        <v>0.98</v>
      </c>
      <c r="AA522" s="48">
        <v>0.81</v>
      </c>
      <c r="AB522" s="48">
        <f t="shared" si="26"/>
        <v>0.89500000000000002</v>
      </c>
      <c r="AC522" s="26">
        <v>2010.2</v>
      </c>
      <c r="AD522" s="78">
        <v>2004.3</v>
      </c>
      <c r="AE522" s="23">
        <v>2</v>
      </c>
      <c r="AF522" s="79">
        <v>2</v>
      </c>
      <c r="AG522" s="35">
        <v>42716.506562499999</v>
      </c>
      <c r="AH522" s="80">
        <v>42704.626388888886</v>
      </c>
      <c r="AI522" s="40"/>
      <c r="AJ522" s="1">
        <v>1</v>
      </c>
      <c r="AS522" s="9">
        <v>25.701782337882818</v>
      </c>
      <c r="AT522" s="9">
        <v>0.28855881679655782</v>
      </c>
      <c r="AU522" s="9">
        <v>0.43499376737332063</v>
      </c>
      <c r="AV522" s="9">
        <v>2.4582661117152314</v>
      </c>
      <c r="AW522" s="9">
        <v>59.439111121115708</v>
      </c>
      <c r="AX522" s="21">
        <v>29.040500000000002</v>
      </c>
      <c r="AY522" s="21">
        <v>2.4582661117152314</v>
      </c>
      <c r="AZ522" s="21">
        <v>59.439111121115708</v>
      </c>
      <c r="BA522" s="21">
        <v>10.392799999999999</v>
      </c>
      <c r="BB522" s="21">
        <v>30.838999999999999</v>
      </c>
      <c r="BC522" s="9">
        <v>2010.2</v>
      </c>
      <c r="BD522" s="9">
        <v>2004.3</v>
      </c>
      <c r="BE522" s="29">
        <v>7.5634964120742039</v>
      </c>
      <c r="BF522" s="7">
        <v>1204.3465020605122</v>
      </c>
      <c r="BG522" s="7">
        <v>53.776520477176376</v>
      </c>
      <c r="BH522" s="7">
        <v>1912.8457657266822</v>
      </c>
      <c r="BI522" s="7">
        <v>37.677713796141099</v>
      </c>
      <c r="BJ522" s="2">
        <v>0.92327427528754091</v>
      </c>
      <c r="BK522" s="2">
        <v>0.57926711122262897</v>
      </c>
      <c r="BL522" s="7">
        <v>18.906465761129546</v>
      </c>
      <c r="BM522" s="2">
        <v>1022.3809256647814</v>
      </c>
    </row>
    <row r="523" spans="1:65" x14ac:dyDescent="0.25">
      <c r="A523" s="1">
        <v>5379</v>
      </c>
      <c r="B523" s="55" t="s">
        <v>518</v>
      </c>
      <c r="C523" s="56">
        <v>42558</v>
      </c>
      <c r="D523" s="23" t="s">
        <v>353</v>
      </c>
      <c r="E523" s="23">
        <v>-122.55586</v>
      </c>
      <c r="F523" s="23">
        <v>48.244579999999999</v>
      </c>
      <c r="G523" s="54">
        <v>4</v>
      </c>
      <c r="H523" s="54">
        <v>5</v>
      </c>
      <c r="I523" s="54" t="str">
        <f t="shared" si="24"/>
        <v>4_5</v>
      </c>
      <c r="J523" s="23">
        <v>20.603000000000002</v>
      </c>
      <c r="K523" s="23">
        <v>20.428999999999998</v>
      </c>
      <c r="L523" s="23">
        <v>10.4697</v>
      </c>
      <c r="M523" s="23">
        <v>28.848299999999998</v>
      </c>
      <c r="N523" s="4">
        <v>22.07832930559141</v>
      </c>
      <c r="O523" s="4">
        <v>158.17283207538404</v>
      </c>
      <c r="P523" s="85">
        <v>2</v>
      </c>
      <c r="Q523" s="71">
        <v>25.422704760838066</v>
      </c>
      <c r="R523" s="71">
        <v>0.3024117520106267</v>
      </c>
      <c r="S523" s="71">
        <v>0.43404383045525902</v>
      </c>
      <c r="T523" s="71">
        <v>2.4436233461538466</v>
      </c>
      <c r="U523" s="71">
        <v>57.330781236565628</v>
      </c>
      <c r="V523" s="48"/>
      <c r="W523" s="48">
        <v>2.74</v>
      </c>
      <c r="X523" s="48">
        <v>2.5099999999999998</v>
      </c>
      <c r="Y523" s="48">
        <f t="shared" si="25"/>
        <v>2.625</v>
      </c>
      <c r="Z523" s="48">
        <v>1.1499999999999999</v>
      </c>
      <c r="AA523" s="48">
        <v>1.1200000000000001</v>
      </c>
      <c r="AB523" s="48">
        <f t="shared" si="26"/>
        <v>1.135</v>
      </c>
      <c r="AC523" s="26">
        <v>2005.7</v>
      </c>
      <c r="AD523" s="78">
        <v>1994</v>
      </c>
      <c r="AE523" s="23">
        <v>2</v>
      </c>
      <c r="AF523" s="79">
        <v>2</v>
      </c>
      <c r="AG523" s="35">
        <v>42716.513703703706</v>
      </c>
      <c r="AH523" s="80">
        <v>42704.637499999997</v>
      </c>
      <c r="AI523" s="40"/>
      <c r="AJ523" s="1">
        <v>1</v>
      </c>
      <c r="AS523" s="9">
        <v>24.935159698189569</v>
      </c>
      <c r="AT523" s="9">
        <v>0.29661223705080292</v>
      </c>
      <c r="AU523" s="9">
        <v>0.42571993539758274</v>
      </c>
      <c r="AV523" s="9">
        <v>2.3967606496548832</v>
      </c>
      <c r="AW523" s="9">
        <v>56.231317603855473</v>
      </c>
      <c r="AX523" s="21">
        <v>28.848299999999998</v>
      </c>
      <c r="AY523" s="21">
        <v>2.3967606496548832</v>
      </c>
      <c r="AZ523" s="21">
        <v>56.231317603855473</v>
      </c>
      <c r="BA523" s="21">
        <v>10.4697</v>
      </c>
      <c r="BB523" s="21">
        <v>20.603000000000002</v>
      </c>
      <c r="BC523" s="9">
        <v>2005.7</v>
      </c>
      <c r="BD523" s="9">
        <v>1994</v>
      </c>
      <c r="BE523" s="29">
        <v>7.5877861389327022</v>
      </c>
      <c r="BF523" s="7">
        <v>1136.4890234850429</v>
      </c>
      <c r="BG523" s="7">
        <v>50.674155786558032</v>
      </c>
      <c r="BH523" s="7">
        <v>1903.7763459769135</v>
      </c>
      <c r="BI523" s="7">
        <v>39.549498236528692</v>
      </c>
      <c r="BJ523" s="2">
        <v>0.97201181544650173</v>
      </c>
      <c r="BK523" s="2">
        <v>0.60945067104043649</v>
      </c>
      <c r="BL523" s="7">
        <v>18.966658868291265</v>
      </c>
      <c r="BM523" s="2">
        <v>1022.1722175018231</v>
      </c>
    </row>
    <row r="524" spans="1:65" x14ac:dyDescent="0.25">
      <c r="A524" s="1">
        <v>5380</v>
      </c>
      <c r="B524" s="55" t="s">
        <v>518</v>
      </c>
      <c r="C524" s="56">
        <v>42558</v>
      </c>
      <c r="D524" s="23" t="s">
        <v>354</v>
      </c>
      <c r="E524" s="23">
        <v>-122.55662</v>
      </c>
      <c r="F524" s="23">
        <v>48.244979999999998</v>
      </c>
      <c r="G524" s="54">
        <v>4</v>
      </c>
      <c r="H524" s="54">
        <v>7</v>
      </c>
      <c r="I524" s="54" t="str">
        <f t="shared" si="24"/>
        <v>4_7</v>
      </c>
      <c r="J524" s="23">
        <v>11</v>
      </c>
      <c r="K524" s="23">
        <v>10.907</v>
      </c>
      <c r="L524" s="23">
        <v>10.643000000000001</v>
      </c>
      <c r="M524" s="23">
        <v>28.713999999999999</v>
      </c>
      <c r="N524" s="4">
        <v>21.945519078593406</v>
      </c>
      <c r="O524" s="4">
        <v>168.15348818826232</v>
      </c>
      <c r="P524" s="85">
        <v>2</v>
      </c>
      <c r="Q524" s="71">
        <v>23.143230426941194</v>
      </c>
      <c r="R524" s="71">
        <v>0.29922487863784564</v>
      </c>
      <c r="S524" s="71">
        <v>0.70468520627943487</v>
      </c>
      <c r="T524" s="71">
        <v>2.2594207153846155</v>
      </c>
      <c r="U524" s="71">
        <v>52.497783329634103</v>
      </c>
      <c r="V524" s="48"/>
      <c r="W524" s="48">
        <v>8.52</v>
      </c>
      <c r="X524" s="48">
        <v>9.7200000000000006</v>
      </c>
      <c r="Y524" s="48">
        <f t="shared" si="25"/>
        <v>9.120000000000001</v>
      </c>
      <c r="Z524" s="48">
        <v>-1.46</v>
      </c>
      <c r="AA524" s="48">
        <v>-3.39</v>
      </c>
      <c r="AB524" s="48">
        <f t="shared" si="26"/>
        <v>-2.4249999999999998</v>
      </c>
      <c r="AC524" s="26">
        <v>1992.6</v>
      </c>
      <c r="AD524" s="78">
        <v>1977.3</v>
      </c>
      <c r="AE524" s="23">
        <v>2</v>
      </c>
      <c r="AF524" s="79">
        <v>2</v>
      </c>
      <c r="AG524" s="35">
        <v>42716.521145833336</v>
      </c>
      <c r="AH524" s="80">
        <v>42704.63958333333</v>
      </c>
      <c r="AI524" s="40"/>
      <c r="AJ524" s="1">
        <v>1</v>
      </c>
      <c r="AS524" s="9">
        <v>22.701664977606086</v>
      </c>
      <c r="AT524" s="9">
        <v>0.29351576346461755</v>
      </c>
      <c r="AU524" s="9">
        <v>0.69124003747584584</v>
      </c>
      <c r="AV524" s="9">
        <v>2.2163116893316039</v>
      </c>
      <c r="AW524" s="9">
        <v>51.496142380751635</v>
      </c>
      <c r="AX524" s="21">
        <v>28.713999999999999</v>
      </c>
      <c r="AY524" s="21">
        <v>2.2163116893316039</v>
      </c>
      <c r="AZ524" s="21">
        <v>51.496142380751635</v>
      </c>
      <c r="BA524" s="21">
        <v>10.643000000000001</v>
      </c>
      <c r="BB524" s="21">
        <v>11</v>
      </c>
      <c r="BC524" s="9">
        <v>1992.6</v>
      </c>
      <c r="BD524" s="9">
        <v>1977.3</v>
      </c>
      <c r="BE524" s="29">
        <v>7.6020261486241116</v>
      </c>
      <c r="BF524" s="7">
        <v>1094.0956063790554</v>
      </c>
      <c r="BG524" s="7">
        <v>48.544373572011111</v>
      </c>
      <c r="BH524" s="7">
        <v>1888.117360537444</v>
      </c>
      <c r="BI524" s="7">
        <v>40.638265890544865</v>
      </c>
      <c r="BJ524" s="2">
        <v>1.0013744650337808</v>
      </c>
      <c r="BK524" s="2">
        <v>0.62768703448109775</v>
      </c>
      <c r="BL524" s="7">
        <v>18.960490229001142</v>
      </c>
      <c r="BM524" s="2">
        <v>1021.9956240402813</v>
      </c>
    </row>
    <row r="525" spans="1:65" x14ac:dyDescent="0.25">
      <c r="A525" s="1">
        <v>5381</v>
      </c>
      <c r="B525" s="55" t="s">
        <v>518</v>
      </c>
      <c r="C525" s="56">
        <v>42558</v>
      </c>
      <c r="D525" s="23" t="s">
        <v>355</v>
      </c>
      <c r="E525" s="23">
        <v>-122.55736</v>
      </c>
      <c r="F525" s="23">
        <v>48.245359999999998</v>
      </c>
      <c r="G525" s="54">
        <v>4</v>
      </c>
      <c r="H525" s="54">
        <v>9</v>
      </c>
      <c r="I525" s="54" t="str">
        <f t="shared" si="24"/>
        <v>4_9</v>
      </c>
      <c r="J525" s="23">
        <v>5.8659999999999997</v>
      </c>
      <c r="K525" s="23">
        <v>5.8159999999999998</v>
      </c>
      <c r="L525" s="23">
        <v>11.168900000000001</v>
      </c>
      <c r="M525" s="23">
        <v>27.799700000000001</v>
      </c>
      <c r="N525" s="4">
        <v>21.14778674324964</v>
      </c>
      <c r="O525" s="4">
        <v>206.83889199872749</v>
      </c>
      <c r="P525" s="85">
        <v>2</v>
      </c>
      <c r="Q525" s="71">
        <v>15.160236614068348</v>
      </c>
      <c r="R525" s="71">
        <v>0.23298416623596183</v>
      </c>
      <c r="S525" s="71">
        <v>0.56692869607535312</v>
      </c>
      <c r="T525" s="71">
        <v>1.634917984615385</v>
      </c>
      <c r="U525" s="71">
        <v>46.736586079555607</v>
      </c>
      <c r="V525" s="48"/>
      <c r="W525" s="48">
        <v>24.23</v>
      </c>
      <c r="X525" s="48">
        <v>26.3</v>
      </c>
      <c r="Y525" s="48">
        <f t="shared" si="25"/>
        <v>25.265000000000001</v>
      </c>
      <c r="Z525" s="48">
        <v>-2.93</v>
      </c>
      <c r="AA525" s="48">
        <v>-2.34</v>
      </c>
      <c r="AB525" s="48">
        <f t="shared" si="26"/>
        <v>-2.6349999999999998</v>
      </c>
      <c r="AC525" s="26">
        <v>1933</v>
      </c>
      <c r="AD525" s="78">
        <v>1884.6</v>
      </c>
      <c r="AE525" s="23">
        <v>2</v>
      </c>
      <c r="AF525" s="79">
        <v>2</v>
      </c>
      <c r="AG525" s="35">
        <v>42716.531863425924</v>
      </c>
      <c r="AH525" s="80">
        <v>42711.429166666669</v>
      </c>
      <c r="AI525" s="40"/>
      <c r="AJ525" s="1">
        <v>1</v>
      </c>
      <c r="AS525" s="9">
        <v>14.881089939990863</v>
      </c>
      <c r="AT525" s="9">
        <v>0.22869420976805738</v>
      </c>
      <c r="AU525" s="9">
        <v>0.55648979172463464</v>
      </c>
      <c r="AV525" s="9">
        <v>1.6048141063308379</v>
      </c>
      <c r="AW525" s="9">
        <v>45.876021505666486</v>
      </c>
      <c r="AX525" s="21">
        <v>27.799700000000001</v>
      </c>
      <c r="AY525" s="21">
        <v>1.6048141063308379</v>
      </c>
      <c r="AZ525" s="21">
        <v>45.876021505666486</v>
      </c>
      <c r="BA525" s="21">
        <v>11.168900000000001</v>
      </c>
      <c r="BB525" s="21">
        <v>5.8659999999999997</v>
      </c>
      <c r="BC525" s="9">
        <v>1933</v>
      </c>
      <c r="BD525" s="9">
        <v>1884.6</v>
      </c>
      <c r="BE525" s="29">
        <v>7.7399146427009775</v>
      </c>
      <c r="BF525" s="7">
        <v>765.96083208637322</v>
      </c>
      <c r="BG525" s="7">
        <v>33.581664148944668</v>
      </c>
      <c r="BH525" s="7">
        <v>1798.0637480324444</v>
      </c>
      <c r="BI525" s="7">
        <v>52.954587818610563</v>
      </c>
      <c r="BJ525" s="2">
        <v>1.3130618215287997</v>
      </c>
      <c r="BK525" s="2">
        <v>0.82104462789109689</v>
      </c>
      <c r="BL525" s="7">
        <v>18.194382896395748</v>
      </c>
      <c r="BM525" s="2">
        <v>1021.1744846652632</v>
      </c>
    </row>
    <row r="526" spans="1:65" x14ac:dyDescent="0.25">
      <c r="A526" s="1">
        <v>5382</v>
      </c>
      <c r="B526" s="55" t="s">
        <v>518</v>
      </c>
      <c r="C526" s="56">
        <v>42558</v>
      </c>
      <c r="D526" s="23" t="s">
        <v>356</v>
      </c>
      <c r="E526" s="23">
        <v>-122.55781</v>
      </c>
      <c r="F526" s="23">
        <v>48.245579999999997</v>
      </c>
      <c r="G526" s="54">
        <v>4</v>
      </c>
      <c r="H526" s="54">
        <v>12</v>
      </c>
      <c r="I526" s="54" t="str">
        <f t="shared" si="24"/>
        <v>4_12</v>
      </c>
      <c r="J526" s="23">
        <v>1.702</v>
      </c>
      <c r="K526" s="23">
        <v>1.6879999999999999</v>
      </c>
      <c r="L526" s="23">
        <v>13.668100000000001</v>
      </c>
      <c r="M526" s="23">
        <v>22.1145</v>
      </c>
      <c r="N526" s="4">
        <v>16.316414800498251</v>
      </c>
      <c r="O526" s="4">
        <v>340.64922874610835</v>
      </c>
      <c r="P526" s="85">
        <v>2</v>
      </c>
      <c r="Q526" s="71">
        <v>1.6989214024393187</v>
      </c>
      <c r="R526" s="71">
        <v>0.11336843458519504</v>
      </c>
      <c r="S526" s="71">
        <v>1.2754266875981173E-2</v>
      </c>
      <c r="T526" s="71">
        <v>0.49741915384615387</v>
      </c>
      <c r="U526" s="71">
        <v>44.008652659956525</v>
      </c>
      <c r="V526" s="48"/>
      <c r="W526" s="48">
        <v>43.94</v>
      </c>
      <c r="X526" s="48">
        <v>17.72</v>
      </c>
      <c r="Y526" s="48">
        <f t="shared" si="25"/>
        <v>30.83</v>
      </c>
      <c r="Z526" s="48">
        <v>-16.690000000000001</v>
      </c>
      <c r="AA526" s="48">
        <v>5.67</v>
      </c>
      <c r="AB526" s="48">
        <f t="shared" si="26"/>
        <v>-5.5100000000000007</v>
      </c>
      <c r="AC526" s="9">
        <v>1644.35</v>
      </c>
      <c r="AD526" s="9">
        <v>1517.5</v>
      </c>
      <c r="AE526" s="1">
        <v>6</v>
      </c>
      <c r="AF526" s="1">
        <v>6</v>
      </c>
      <c r="AG526" s="35">
        <v>42716.543217592596</v>
      </c>
      <c r="AH526" s="80">
        <v>42711.444444444445</v>
      </c>
      <c r="AI526" s="40"/>
      <c r="AJ526" s="1">
        <v>1</v>
      </c>
      <c r="AS526" s="9">
        <v>1.6747051938079032</v>
      </c>
      <c r="AT526" s="9">
        <v>0.11175249540155166</v>
      </c>
      <c r="AU526" s="9">
        <v>1.2572469185301634E-2</v>
      </c>
      <c r="AV526" s="9">
        <v>0.49032900477303876</v>
      </c>
      <c r="AW526" s="9">
        <v>43.381358947092096</v>
      </c>
      <c r="AX526" s="21">
        <v>22.1145</v>
      </c>
      <c r="AY526" s="21">
        <v>0.49032900477303876</v>
      </c>
      <c r="AZ526" s="21">
        <v>43.381358947092096</v>
      </c>
      <c r="BA526" s="21">
        <v>13.668100000000001</v>
      </c>
      <c r="BB526" s="21">
        <v>1.702</v>
      </c>
      <c r="BC526" s="9">
        <v>1644.35</v>
      </c>
      <c r="BD526" s="9">
        <v>1517.5</v>
      </c>
      <c r="BE526" s="29">
        <v>8.1090447160130168</v>
      </c>
      <c r="BF526" s="7">
        <v>274.19398167181396</v>
      </c>
      <c r="BG526" s="7">
        <v>11.462903831650967</v>
      </c>
      <c r="BH526" s="7">
        <v>1414.5208297204974</v>
      </c>
      <c r="BI526" s="7">
        <v>91.516266447851564</v>
      </c>
      <c r="BJ526" s="2">
        <v>2.3519142367622363</v>
      </c>
      <c r="BK526" s="2">
        <v>1.4393509261626218</v>
      </c>
      <c r="BL526" s="7">
        <v>13.174834351544215</v>
      </c>
      <c r="BM526" s="2">
        <v>1016.3241475261692</v>
      </c>
    </row>
    <row r="527" spans="1:65" x14ac:dyDescent="0.25">
      <c r="A527" s="1">
        <v>5391</v>
      </c>
      <c r="B527" s="55" t="s">
        <v>518</v>
      </c>
      <c r="C527" s="56">
        <v>42573</v>
      </c>
      <c r="D527" s="23" t="s">
        <v>374</v>
      </c>
      <c r="E527" s="23">
        <v>-123.01873999999999</v>
      </c>
      <c r="F527" s="23">
        <v>48.271560000000001</v>
      </c>
      <c r="G527" s="54">
        <v>22</v>
      </c>
      <c r="H527" s="54">
        <v>1</v>
      </c>
      <c r="I527" s="54" t="str">
        <f t="shared" si="24"/>
        <v>22_1</v>
      </c>
      <c r="J527" s="23">
        <v>92.204999999999998</v>
      </c>
      <c r="K527" s="23">
        <v>91.409000000000006</v>
      </c>
      <c r="L527" s="23">
        <v>8.4459999999999997</v>
      </c>
      <c r="M527" s="23">
        <v>32.730400000000003</v>
      </c>
      <c r="N527" s="4">
        <v>25.426269613384875</v>
      </c>
      <c r="O527" s="4">
        <v>129.21824708574536</v>
      </c>
      <c r="P527" s="85">
        <v>2</v>
      </c>
      <c r="Q527" s="71">
        <v>28.837866148979593</v>
      </c>
      <c r="R527" s="71">
        <v>0.28882206734693877</v>
      </c>
      <c r="S527" s="71">
        <v>0.68050748571428565</v>
      </c>
      <c r="T527" s="71">
        <v>2.4039893142857141</v>
      </c>
      <c r="U527" s="71">
        <v>48.477172318367344</v>
      </c>
      <c r="V527" s="48"/>
      <c r="W527" s="48"/>
      <c r="X527" s="48"/>
      <c r="Y527" s="48" t="str">
        <f t="shared" si="25"/>
        <v/>
      </c>
      <c r="Z527" s="48"/>
      <c r="AA527" s="48"/>
      <c r="AB527" s="48" t="str">
        <f t="shared" si="26"/>
        <v/>
      </c>
      <c r="AC527" s="9">
        <v>2204.6</v>
      </c>
      <c r="AD527" s="9">
        <v>2161.35</v>
      </c>
      <c r="AE527" s="1">
        <v>6</v>
      </c>
      <c r="AF527" s="1">
        <v>6</v>
      </c>
      <c r="AG527" s="35">
        <v>42716.571400462963</v>
      </c>
      <c r="AH527" s="80">
        <v>42711.42083333333</v>
      </c>
      <c r="AI527" s="40"/>
      <c r="AJ527" s="1">
        <v>1</v>
      </c>
      <c r="AS527" s="9">
        <v>28.203408526215103</v>
      </c>
      <c r="AT527" s="9">
        <v>0.28246773581269147</v>
      </c>
      <c r="AU527" s="9">
        <v>0.66553574129223858</v>
      </c>
      <c r="AV527" s="9">
        <v>2.3510995013705198</v>
      </c>
      <c r="AW527" s="9">
        <v>47.410633228804919</v>
      </c>
      <c r="AX527" s="21">
        <v>32.730400000000003</v>
      </c>
      <c r="AY527" s="21">
        <v>2.3510995013705198</v>
      </c>
      <c r="AZ527" s="21">
        <v>47.410633228804919</v>
      </c>
      <c r="BA527" s="21">
        <v>8.4459999999999997</v>
      </c>
      <c r="BB527" s="21">
        <v>92.204999999999998</v>
      </c>
      <c r="BC527" s="9">
        <v>2204.6</v>
      </c>
      <c r="BD527" s="9">
        <v>2161.35</v>
      </c>
      <c r="BE527" s="29">
        <v>7.6913266729857428</v>
      </c>
      <c r="BF527" s="7">
        <v>931.75939132438828</v>
      </c>
      <c r="BG527" s="7">
        <v>43.466577677347829</v>
      </c>
      <c r="BH527" s="7">
        <v>2062.2644533856537</v>
      </c>
      <c r="BI527" s="7">
        <v>55.618968936998463</v>
      </c>
      <c r="BJ527" s="2">
        <v>1.3195424690279502</v>
      </c>
      <c r="BK527" s="2">
        <v>0.83450348664908602</v>
      </c>
      <c r="BL527" s="7">
        <v>18.34559750147206</v>
      </c>
      <c r="BM527" s="2">
        <v>1025.847415364058</v>
      </c>
    </row>
    <row r="528" spans="1:65" x14ac:dyDescent="0.25">
      <c r="A528" s="1">
        <v>5392</v>
      </c>
      <c r="B528" s="55" t="s">
        <v>518</v>
      </c>
      <c r="C528" s="56">
        <v>42573</v>
      </c>
      <c r="D528" s="23" t="s">
        <v>375</v>
      </c>
      <c r="E528" s="23">
        <v>-123.01824999999999</v>
      </c>
      <c r="F528" s="23">
        <v>48.271549999999998</v>
      </c>
      <c r="G528" s="54">
        <v>22</v>
      </c>
      <c r="H528" s="54">
        <v>2</v>
      </c>
      <c r="I528" s="54" t="str">
        <f t="shared" si="24"/>
        <v>22_2</v>
      </c>
      <c r="J528" s="23">
        <v>79.542000000000002</v>
      </c>
      <c r="K528" s="23">
        <v>78.858000000000004</v>
      </c>
      <c r="L528" s="23">
        <v>8.6834000000000007</v>
      </c>
      <c r="M528" s="23">
        <v>32.558599999999998</v>
      </c>
      <c r="N528" s="4">
        <v>25.255831510596181</v>
      </c>
      <c r="O528" s="4">
        <v>138.09904375753584</v>
      </c>
      <c r="P528" s="85">
        <v>2</v>
      </c>
      <c r="Q528" s="71">
        <v>27.864441088105867</v>
      </c>
      <c r="R528" s="71">
        <v>0.29510312898596935</v>
      </c>
      <c r="S528" s="71">
        <v>0.73598991428571425</v>
      </c>
      <c r="T528" s="71">
        <v>2.3489852044642858</v>
      </c>
      <c r="U528" s="71">
        <v>47.145483282397961</v>
      </c>
      <c r="V528" s="48"/>
      <c r="W528" s="48"/>
      <c r="X528" s="48"/>
      <c r="Y528" s="48" t="str">
        <f t="shared" si="25"/>
        <v/>
      </c>
      <c r="Z528" s="48"/>
      <c r="AA528" s="48"/>
      <c r="AB528" s="48" t="str">
        <f t="shared" si="26"/>
        <v/>
      </c>
      <c r="AC528" s="26">
        <v>2191.9</v>
      </c>
      <c r="AD528" s="78">
        <v>2144.4</v>
      </c>
      <c r="AE528" s="23">
        <v>2</v>
      </c>
      <c r="AF528" s="79">
        <v>2</v>
      </c>
      <c r="AG528" s="35">
        <v>42716.585636574076</v>
      </c>
      <c r="AH528" s="80">
        <v>42711.443749999999</v>
      </c>
      <c r="AI528" s="40"/>
      <c r="AJ528" s="1">
        <v>1</v>
      </c>
      <c r="AS528" s="9">
        <v>27.25487489929219</v>
      </c>
      <c r="AT528" s="9">
        <v>0.28864741400951671</v>
      </c>
      <c r="AU528" s="9">
        <v>0.71988930183711397</v>
      </c>
      <c r="AV528" s="9">
        <v>2.2975984942791601</v>
      </c>
      <c r="AW528" s="9">
        <v>46.11412247119916</v>
      </c>
      <c r="AX528" s="21">
        <v>32.558599999999998</v>
      </c>
      <c r="AY528" s="21">
        <v>2.2975984942791601</v>
      </c>
      <c r="AZ528" s="21">
        <v>46.11412247119916</v>
      </c>
      <c r="BA528" s="21">
        <v>8.6834000000000007</v>
      </c>
      <c r="BB528" s="21">
        <v>79.542000000000002</v>
      </c>
      <c r="BC528" s="9">
        <v>2191.9</v>
      </c>
      <c r="BD528" s="9">
        <v>2144.4</v>
      </c>
      <c r="BE528" s="29">
        <v>7.7053912084251763</v>
      </c>
      <c r="BF528" s="7">
        <v>898.10725069297473</v>
      </c>
      <c r="BG528" s="7">
        <v>41.602716568620515</v>
      </c>
      <c r="BH528" s="7">
        <v>2045.562944516749</v>
      </c>
      <c r="BI528" s="7">
        <v>57.234338914630349</v>
      </c>
      <c r="BJ528" s="2">
        <v>1.362486979808992</v>
      </c>
      <c r="BK528" s="2">
        <v>0.86151565145768294</v>
      </c>
      <c r="BL528" s="7">
        <v>18.212198572977311</v>
      </c>
      <c r="BM528" s="2">
        <v>1025.618891784982</v>
      </c>
    </row>
    <row r="529" spans="1:65" x14ac:dyDescent="0.25">
      <c r="A529" s="1">
        <v>5393</v>
      </c>
      <c r="B529" s="55" t="s">
        <v>518</v>
      </c>
      <c r="C529" s="56">
        <v>42573</v>
      </c>
      <c r="D529" s="23" t="s">
        <v>261</v>
      </c>
      <c r="E529" s="23">
        <v>-123.01796</v>
      </c>
      <c r="F529" s="23">
        <v>48.271259999999998</v>
      </c>
      <c r="G529" s="54">
        <v>22</v>
      </c>
      <c r="H529" s="54">
        <v>3</v>
      </c>
      <c r="I529" s="54" t="str">
        <f t="shared" si="24"/>
        <v>22_3</v>
      </c>
      <c r="J529" s="23">
        <v>50.225000000000001</v>
      </c>
      <c r="K529" s="23">
        <v>49.795999999999999</v>
      </c>
      <c r="L529" s="23">
        <v>9.4052000000000007</v>
      </c>
      <c r="M529" s="23">
        <v>31.9711</v>
      </c>
      <c r="N529" s="4">
        <v>24.684200548051422</v>
      </c>
      <c r="O529" s="4">
        <v>154.30499167524749</v>
      </c>
      <c r="P529" s="85">
        <v>2</v>
      </c>
      <c r="Q529" s="71">
        <v>25.532991953954081</v>
      </c>
      <c r="R529" s="71">
        <v>0.3163577613520408</v>
      </c>
      <c r="S529" s="71">
        <v>1.0495954285714286</v>
      </c>
      <c r="T529" s="71">
        <v>2.2470514142857145</v>
      </c>
      <c r="U529" s="71">
        <v>44.415139762755096</v>
      </c>
      <c r="V529" s="48"/>
      <c r="W529" s="48">
        <v>0.82</v>
      </c>
      <c r="X529" s="48">
        <v>1.28</v>
      </c>
      <c r="Y529" s="48">
        <f t="shared" si="25"/>
        <v>1.05</v>
      </c>
      <c r="Z529" s="48">
        <v>0.71</v>
      </c>
      <c r="AA529" s="48">
        <v>1.23</v>
      </c>
      <c r="AB529" s="48">
        <f t="shared" si="26"/>
        <v>0.97</v>
      </c>
      <c r="AC529" s="26">
        <v>2165.6</v>
      </c>
      <c r="AD529" s="78">
        <v>2106.1999999999998</v>
      </c>
      <c r="AE529" s="23">
        <v>2</v>
      </c>
      <c r="AF529" s="79">
        <v>2</v>
      </c>
      <c r="AG529" s="35">
        <v>42716.59479166667</v>
      </c>
      <c r="AH529" s="80">
        <v>42711.454861111109</v>
      </c>
      <c r="AI529" s="40"/>
      <c r="AJ529" s="1">
        <v>1</v>
      </c>
      <c r="AS529" s="9">
        <v>24.985322662589265</v>
      </c>
      <c r="AT529" s="9">
        <v>0.30957205322626041</v>
      </c>
      <c r="AU529" s="9">
        <v>1.0270821568944506</v>
      </c>
      <c r="AV529" s="9">
        <v>2.1988533394991214</v>
      </c>
      <c r="AW529" s="9">
        <v>43.462458300135893</v>
      </c>
      <c r="AX529" s="21">
        <v>31.9711</v>
      </c>
      <c r="AY529" s="21">
        <v>2.1988533394991214</v>
      </c>
      <c r="AZ529" s="21">
        <v>43.462458300135893</v>
      </c>
      <c r="BA529" s="21">
        <v>9.4052000000000007</v>
      </c>
      <c r="BB529" s="21">
        <v>50.225000000000001</v>
      </c>
      <c r="BC529" s="9">
        <v>2165.6</v>
      </c>
      <c r="BD529" s="9">
        <v>2106.1999999999998</v>
      </c>
      <c r="BE529" s="29">
        <v>7.7445664266264957</v>
      </c>
      <c r="BF529" s="7">
        <v>813.84445560646441</v>
      </c>
      <c r="BG529" s="7">
        <v>36.921501727703905</v>
      </c>
      <c r="BH529" s="7">
        <v>2007.0663690967758</v>
      </c>
      <c r="BI529" s="7">
        <v>62.212129175520232</v>
      </c>
      <c r="BJ529" s="2">
        <v>1.4942935470161223</v>
      </c>
      <c r="BK529" s="2">
        <v>0.94429903530567405</v>
      </c>
      <c r="BL529" s="7">
        <v>17.792150169183074</v>
      </c>
      <c r="BM529" s="2">
        <v>1024.9129837527178</v>
      </c>
    </row>
    <row r="530" spans="1:65" x14ac:dyDescent="0.25">
      <c r="A530" s="1">
        <v>5394</v>
      </c>
      <c r="B530" s="55" t="s">
        <v>518</v>
      </c>
      <c r="C530" s="56">
        <v>42573</v>
      </c>
      <c r="D530" s="23" t="s">
        <v>376</v>
      </c>
      <c r="E530" s="23">
        <v>-123.01774</v>
      </c>
      <c r="F530" s="23">
        <v>48.270769999999999</v>
      </c>
      <c r="G530" s="54">
        <v>22</v>
      </c>
      <c r="H530" s="54">
        <v>4</v>
      </c>
      <c r="I530" s="54" t="str">
        <f t="shared" si="24"/>
        <v>22_4</v>
      </c>
      <c r="J530" s="23">
        <v>25.818999999999999</v>
      </c>
      <c r="K530" s="23">
        <v>25.6</v>
      </c>
      <c r="L530" s="23">
        <v>10.667199999999999</v>
      </c>
      <c r="M530" s="23">
        <v>30.792999999999999</v>
      </c>
      <c r="N530" s="4">
        <v>23.5588568919826</v>
      </c>
      <c r="O530" s="4">
        <v>183.80982079810946</v>
      </c>
      <c r="P530" s="85">
        <v>2</v>
      </c>
      <c r="Q530" s="71">
        <v>21.446073076881376</v>
      </c>
      <c r="R530" s="71">
        <v>0.31933584480229588</v>
      </c>
      <c r="S530" s="71">
        <v>1.3876761428571427</v>
      </c>
      <c r="T530" s="71">
        <v>2.0494107294642858</v>
      </c>
      <c r="U530" s="71">
        <v>40.800092188010204</v>
      </c>
      <c r="V530" s="48"/>
      <c r="W530" s="48">
        <v>2.08</v>
      </c>
      <c r="X530" s="48">
        <v>1.99</v>
      </c>
      <c r="Y530" s="48">
        <f t="shared" si="25"/>
        <v>2.0350000000000001</v>
      </c>
      <c r="Z530" s="48">
        <v>0.99</v>
      </c>
      <c r="AA530" s="48">
        <v>1.07</v>
      </c>
      <c r="AB530" s="48">
        <f t="shared" si="26"/>
        <v>1.03</v>
      </c>
      <c r="AC530" s="26">
        <v>2109.9</v>
      </c>
      <c r="AD530" s="78">
        <v>2041</v>
      </c>
      <c r="AE530" s="23">
        <v>2</v>
      </c>
      <c r="AF530" s="79">
        <v>2</v>
      </c>
      <c r="AG530" s="35">
        <v>42716.604641203703</v>
      </c>
      <c r="AH530" s="80">
        <v>42711.466666666667</v>
      </c>
      <c r="AI530" s="40"/>
      <c r="AJ530" s="1">
        <v>1</v>
      </c>
      <c r="AS530" s="9">
        <v>21.004430105131906</v>
      </c>
      <c r="AT530" s="9">
        <v>0.31275970235519002</v>
      </c>
      <c r="AU530" s="9">
        <v>1.3590994699454979</v>
      </c>
      <c r="AV530" s="9">
        <v>2.0072068331308563</v>
      </c>
      <c r="AW530" s="9">
        <v>39.959888300941039</v>
      </c>
      <c r="AX530" s="21">
        <v>30.792999999999999</v>
      </c>
      <c r="AY530" s="21">
        <v>2.0072068331308563</v>
      </c>
      <c r="AZ530" s="21">
        <v>39.959888300941039</v>
      </c>
      <c r="BA530" s="21">
        <v>10.667199999999999</v>
      </c>
      <c r="BB530" s="21">
        <v>25.818999999999999</v>
      </c>
      <c r="BC530" s="9">
        <v>2109.9</v>
      </c>
      <c r="BD530" s="9">
        <v>2041</v>
      </c>
      <c r="BE530" s="29">
        <v>7.7762929297789434</v>
      </c>
      <c r="BF530" s="7">
        <v>744.59077501560455</v>
      </c>
      <c r="BG530" s="7">
        <v>32.619638149002775</v>
      </c>
      <c r="BH530" s="7">
        <v>1942.3857931966586</v>
      </c>
      <c r="BI530" s="7">
        <v>65.994568654338508</v>
      </c>
      <c r="BJ530" s="2">
        <v>1.6035825021495151</v>
      </c>
      <c r="BK530" s="2">
        <v>1.0120619231960148</v>
      </c>
      <c r="BL530" s="7">
        <v>17.350291117166883</v>
      </c>
      <c r="BM530" s="2">
        <v>1023.6760639440803</v>
      </c>
    </row>
    <row r="531" spans="1:65" x14ac:dyDescent="0.25">
      <c r="A531" s="1">
        <v>5395</v>
      </c>
      <c r="B531" s="55" t="s">
        <v>518</v>
      </c>
      <c r="C531" s="56">
        <v>42573</v>
      </c>
      <c r="D531" s="23" t="s">
        <v>377</v>
      </c>
      <c r="E531" s="23">
        <v>-123.01752</v>
      </c>
      <c r="F531" s="23">
        <v>48.270420000000001</v>
      </c>
      <c r="G531" s="54">
        <v>22</v>
      </c>
      <c r="H531" s="54">
        <v>5</v>
      </c>
      <c r="I531" s="54" t="str">
        <f t="shared" si="24"/>
        <v>22_5</v>
      </c>
      <c r="J531" s="23">
        <v>19.736000000000001</v>
      </c>
      <c r="K531" s="23">
        <v>19.568999999999999</v>
      </c>
      <c r="L531" s="23">
        <v>10.7904</v>
      </c>
      <c r="M531" s="23">
        <v>30.6554</v>
      </c>
      <c r="N531" s="4">
        <v>23.430901156027858</v>
      </c>
      <c r="O531" s="4">
        <v>192.1244351318243</v>
      </c>
      <c r="P531" s="85">
        <v>2</v>
      </c>
      <c r="Q531" s="71">
        <v>20.926435822959181</v>
      </c>
      <c r="R531" s="71">
        <v>0.3204517025510204</v>
      </c>
      <c r="S531" s="71">
        <v>1.4710710857142857</v>
      </c>
      <c r="T531" s="71">
        <v>2.0306139071428571</v>
      </c>
      <c r="U531" s="71">
        <v>40.504206229591837</v>
      </c>
      <c r="V531" s="48"/>
      <c r="W531" s="48">
        <v>2.1</v>
      </c>
      <c r="X531" s="48">
        <v>2.16</v>
      </c>
      <c r="Y531" s="48">
        <f t="shared" si="25"/>
        <v>2.13</v>
      </c>
      <c r="Z531" s="48">
        <v>1.0900000000000001</v>
      </c>
      <c r="AA531" s="48">
        <v>1.22</v>
      </c>
      <c r="AB531" s="48">
        <f t="shared" si="26"/>
        <v>1.155</v>
      </c>
      <c r="AC531" s="26">
        <v>2098.4</v>
      </c>
      <c r="AD531" s="78">
        <v>2026.3</v>
      </c>
      <c r="AE531" s="23">
        <v>2</v>
      </c>
      <c r="AF531" s="79">
        <v>2</v>
      </c>
      <c r="AG531" s="35">
        <v>42718.454131944447</v>
      </c>
      <c r="AH531" s="80">
        <v>42711.477777777778</v>
      </c>
      <c r="AI531" s="40"/>
      <c r="AJ531" s="1">
        <v>1</v>
      </c>
      <c r="AS531" s="9">
        <v>20.497588089973089</v>
      </c>
      <c r="AT531" s="9">
        <v>0.31388465084029549</v>
      </c>
      <c r="AU531" s="9">
        <v>1.4409242654192684</v>
      </c>
      <c r="AV531" s="9">
        <v>1.989000314746352</v>
      </c>
      <c r="AW531" s="9">
        <v>39.674149111173982</v>
      </c>
      <c r="AX531" s="21">
        <v>30.6554</v>
      </c>
      <c r="AY531" s="21">
        <v>1.989000314746352</v>
      </c>
      <c r="AZ531" s="21">
        <v>39.674149111173982</v>
      </c>
      <c r="BA531" s="21">
        <v>10.7904</v>
      </c>
      <c r="BB531" s="21">
        <v>19.736000000000001</v>
      </c>
      <c r="BC531" s="9">
        <v>2098.4</v>
      </c>
      <c r="BD531" s="9">
        <v>2026.3</v>
      </c>
      <c r="BE531" s="29">
        <v>7.7879962404178249</v>
      </c>
      <c r="BF531" s="7">
        <v>720.79145688170945</v>
      </c>
      <c r="BG531" s="7">
        <v>31.474902052474484</v>
      </c>
      <c r="BH531" s="7">
        <v>1927.4839879026385</v>
      </c>
      <c r="BI531" s="7">
        <v>67.341110044886875</v>
      </c>
      <c r="BJ531" s="2">
        <v>1.6394791020289814</v>
      </c>
      <c r="BK531" s="2">
        <v>1.0344582851165443</v>
      </c>
      <c r="BL531" s="7">
        <v>17.187428387366914</v>
      </c>
      <c r="BM531" s="2">
        <v>1023.5204714662181</v>
      </c>
    </row>
    <row r="532" spans="1:65" x14ac:dyDescent="0.25">
      <c r="A532" s="1">
        <v>5396</v>
      </c>
      <c r="B532" s="55" t="s">
        <v>518</v>
      </c>
      <c r="C532" s="56">
        <v>42573</v>
      </c>
      <c r="D532" s="23" t="s">
        <v>378</v>
      </c>
      <c r="E532" s="23">
        <v>-123.01738</v>
      </c>
      <c r="F532" s="23">
        <v>48.27028</v>
      </c>
      <c r="G532" s="54">
        <v>22</v>
      </c>
      <c r="H532" s="54">
        <v>8</v>
      </c>
      <c r="I532" s="54" t="str">
        <f t="shared" si="24"/>
        <v>22_8</v>
      </c>
      <c r="J532" s="23">
        <v>11.327999999999999</v>
      </c>
      <c r="K532" s="23">
        <v>11.231999999999999</v>
      </c>
      <c r="L532" s="23">
        <v>10.9338</v>
      </c>
      <c r="M532" s="23">
        <v>30.606300000000001</v>
      </c>
      <c r="N532" s="4">
        <v>23.368227489860601</v>
      </c>
      <c r="O532" s="4">
        <v>198.7681441786286</v>
      </c>
      <c r="P532" s="85">
        <v>2</v>
      </c>
      <c r="Q532" s="71">
        <v>20.476734342187498</v>
      </c>
      <c r="R532" s="71">
        <v>0.32985254531250002</v>
      </c>
      <c r="S532" s="71">
        <v>1.392727</v>
      </c>
      <c r="T532" s="71">
        <v>2.0095679187500002</v>
      </c>
      <c r="U532" s="71">
        <v>40.128463987499998</v>
      </c>
      <c r="V532" s="48"/>
      <c r="W532" s="48">
        <v>2.2000000000000002</v>
      </c>
      <c r="X532" s="48">
        <v>2.1</v>
      </c>
      <c r="Y532" s="48">
        <f t="shared" si="25"/>
        <v>2.1500000000000004</v>
      </c>
      <c r="Z532" s="48">
        <v>1.17</v>
      </c>
      <c r="AA532" s="48">
        <v>1.17</v>
      </c>
      <c r="AB532" s="48">
        <f t="shared" si="26"/>
        <v>1.17</v>
      </c>
      <c r="AC532" s="26">
        <v>2096.8000000000002</v>
      </c>
      <c r="AD532" s="78">
        <v>2022.7</v>
      </c>
      <c r="AE532" s="23">
        <v>2</v>
      </c>
      <c r="AF532" s="79">
        <v>2</v>
      </c>
      <c r="AG532" s="35">
        <v>42718.461226851854</v>
      </c>
      <c r="AH532" s="80">
        <v>42711.489583333336</v>
      </c>
      <c r="AI532" s="40"/>
      <c r="AJ532" s="1">
        <v>1</v>
      </c>
      <c r="AS532" s="9">
        <v>20.05783369303844</v>
      </c>
      <c r="AT532" s="9">
        <v>0.32310462139817753</v>
      </c>
      <c r="AU532" s="9">
        <v>1.3642354331984798</v>
      </c>
      <c r="AV532" s="9">
        <v>1.9684573934286287</v>
      </c>
      <c r="AW532" s="9">
        <v>39.307540136420599</v>
      </c>
      <c r="AX532" s="21">
        <v>30.606300000000001</v>
      </c>
      <c r="AY532" s="21">
        <v>1.9684573934286287</v>
      </c>
      <c r="AZ532" s="21">
        <v>39.307540136420599</v>
      </c>
      <c r="BA532" s="21">
        <v>10.9338</v>
      </c>
      <c r="BB532" s="21">
        <v>11.327999999999999</v>
      </c>
      <c r="BC532" s="9">
        <v>2096.8000000000002</v>
      </c>
      <c r="BD532" s="9">
        <v>2022.7</v>
      </c>
      <c r="BE532" s="29">
        <v>7.7937784526675973</v>
      </c>
      <c r="BF532" s="7">
        <v>711.28330912755564</v>
      </c>
      <c r="BG532" s="7">
        <v>30.923443103377707</v>
      </c>
      <c r="BH532" s="7">
        <v>1923.4173806925012</v>
      </c>
      <c r="BI532" s="7">
        <v>68.359176204121255</v>
      </c>
      <c r="BJ532" s="2">
        <v>1.6673997173047732</v>
      </c>
      <c r="BK532" s="2">
        <v>1.0520891828823762</v>
      </c>
      <c r="BL532" s="7">
        <v>17.087982763217447</v>
      </c>
      <c r="BM532" s="2">
        <v>1023.4196159438188</v>
      </c>
    </row>
    <row r="533" spans="1:65" x14ac:dyDescent="0.25">
      <c r="A533" s="1">
        <v>5397</v>
      </c>
      <c r="B533" s="55" t="s">
        <v>518</v>
      </c>
      <c r="C533" s="56">
        <v>42573</v>
      </c>
      <c r="D533" s="23" t="s">
        <v>379</v>
      </c>
      <c r="E533" s="23">
        <v>-123.01730000000001</v>
      </c>
      <c r="F533" s="23">
        <v>48.270240000000001</v>
      </c>
      <c r="G533" s="54">
        <v>22</v>
      </c>
      <c r="H533" s="54">
        <v>9</v>
      </c>
      <c r="I533" s="54" t="str">
        <f t="shared" si="24"/>
        <v>22_9</v>
      </c>
      <c r="J533" s="23">
        <v>6.4359999999999999</v>
      </c>
      <c r="K533" s="23">
        <v>6.3810000000000002</v>
      </c>
      <c r="L533" s="23">
        <v>11.1661</v>
      </c>
      <c r="M533" s="23">
        <v>30.6159</v>
      </c>
      <c r="N533" s="4">
        <v>23.335584702176675</v>
      </c>
      <c r="O533" s="4">
        <v>205.65952489501262</v>
      </c>
      <c r="P533" s="85">
        <v>2</v>
      </c>
      <c r="Q533" s="71">
        <v>19.412797823852038</v>
      </c>
      <c r="R533" s="71">
        <v>0.34409148022959191</v>
      </c>
      <c r="S533" s="71">
        <v>1.2664261714285714</v>
      </c>
      <c r="T533" s="71">
        <v>1.9331688214285714</v>
      </c>
      <c r="U533" s="71">
        <v>38.756318290306119</v>
      </c>
      <c r="V533" s="48"/>
      <c r="W533" s="48">
        <v>2.78</v>
      </c>
      <c r="X533" s="48">
        <v>2.8</v>
      </c>
      <c r="Y533" s="48">
        <f t="shared" si="25"/>
        <v>2.79</v>
      </c>
      <c r="Z533" s="48">
        <v>1.1499999999999999</v>
      </c>
      <c r="AA533" s="48">
        <v>1.0900000000000001</v>
      </c>
      <c r="AB533" s="48">
        <f t="shared" si="26"/>
        <v>1.1200000000000001</v>
      </c>
      <c r="AC533" s="26">
        <v>2096.8000000000002</v>
      </c>
      <c r="AD533" s="78">
        <v>2015.9</v>
      </c>
      <c r="AE533" s="23">
        <v>2</v>
      </c>
      <c r="AF533" s="79">
        <v>2</v>
      </c>
      <c r="AG533" s="35">
        <v>42718.472928240742</v>
      </c>
      <c r="AH533" s="80">
        <v>42711.500694444447</v>
      </c>
      <c r="AI533" s="40"/>
      <c r="AJ533" s="1">
        <v>1</v>
      </c>
      <c r="AS533" s="9">
        <v>19.015526987478022</v>
      </c>
      <c r="AT533" s="9">
        <v>0.33704986204655873</v>
      </c>
      <c r="AU533" s="9">
        <v>1.2405095473080026</v>
      </c>
      <c r="AV533" s="9">
        <v>1.8936077235636626</v>
      </c>
      <c r="AW533" s="9">
        <v>37.963194335599816</v>
      </c>
      <c r="AX533" s="21">
        <v>30.6159</v>
      </c>
      <c r="AY533" s="21">
        <v>1.8936077235636626</v>
      </c>
      <c r="AZ533" s="21">
        <v>37.963194335599816</v>
      </c>
      <c r="BA533" s="21">
        <v>11.1661</v>
      </c>
      <c r="BB533" s="21">
        <v>6.4359999999999999</v>
      </c>
      <c r="BC533" s="9">
        <v>2096.8000000000002</v>
      </c>
      <c r="BD533" s="9">
        <v>2015.9</v>
      </c>
      <c r="BE533" s="29">
        <v>7.8135864144949165</v>
      </c>
      <c r="BF533" s="7">
        <v>677.98228884289335</v>
      </c>
      <c r="BG533" s="7">
        <v>29.252227091601053</v>
      </c>
      <c r="BH533" s="7">
        <v>1914.7763449080437</v>
      </c>
      <c r="BI533" s="7">
        <v>71.87142800035538</v>
      </c>
      <c r="BJ533" s="2">
        <v>1.7547582582441308</v>
      </c>
      <c r="BK533" s="2">
        <v>1.1076402460513088</v>
      </c>
      <c r="BL533" s="7">
        <v>16.752540824636071</v>
      </c>
      <c r="BM533" s="2">
        <v>1023.3647537002531</v>
      </c>
    </row>
    <row r="534" spans="1:65" x14ac:dyDescent="0.25">
      <c r="A534" s="1">
        <v>5398</v>
      </c>
      <c r="B534" s="55" t="s">
        <v>518</v>
      </c>
      <c r="C534" s="56">
        <v>42573</v>
      </c>
      <c r="D534" s="23" t="s">
        <v>380</v>
      </c>
      <c r="E534" s="23">
        <v>-123.01716999999999</v>
      </c>
      <c r="F534" s="23">
        <v>48.270139999999998</v>
      </c>
      <c r="G534" s="54">
        <v>22</v>
      </c>
      <c r="H534" s="54">
        <v>12</v>
      </c>
      <c r="I534" s="54" t="str">
        <f t="shared" si="24"/>
        <v>22_12</v>
      </c>
      <c r="J534" s="23">
        <v>2.6509999999999998</v>
      </c>
      <c r="K534" s="23">
        <v>2.629</v>
      </c>
      <c r="L534" s="23">
        <v>11.3139</v>
      </c>
      <c r="M534" s="23">
        <v>30.632000000000001</v>
      </c>
      <c r="N534" s="4">
        <v>23.322283464534166</v>
      </c>
      <c r="O534" s="4">
        <v>213.0530010539201</v>
      </c>
      <c r="P534" s="85">
        <v>2</v>
      </c>
      <c r="Q534" s="71">
        <v>19.060096492952809</v>
      </c>
      <c r="R534" s="71">
        <v>0.34977237158801022</v>
      </c>
      <c r="S534" s="71">
        <v>1.2147839999999999</v>
      </c>
      <c r="T534" s="71">
        <v>1.9106547437499999</v>
      </c>
      <c r="U534" s="71">
        <v>37.859924938010202</v>
      </c>
      <c r="V534" s="48"/>
      <c r="W534" s="48">
        <v>2.85</v>
      </c>
      <c r="X534" s="48">
        <v>2.86</v>
      </c>
      <c r="Y534" s="48">
        <f t="shared" si="25"/>
        <v>2.855</v>
      </c>
      <c r="Z534" s="48">
        <v>1.1100000000000001</v>
      </c>
      <c r="AA534" s="48">
        <v>1.1599999999999999</v>
      </c>
      <c r="AB534" s="48">
        <f t="shared" si="26"/>
        <v>1.135</v>
      </c>
      <c r="AC534" s="9">
        <v>2102.35</v>
      </c>
      <c r="AD534" s="9">
        <v>2013.5</v>
      </c>
      <c r="AE534" s="1">
        <v>6</v>
      </c>
      <c r="AF534" s="1">
        <v>6</v>
      </c>
      <c r="AG534" s="35">
        <v>42718.483599537038</v>
      </c>
      <c r="AH534" s="80">
        <v>42711.511805555558</v>
      </c>
      <c r="AI534" s="40"/>
      <c r="AJ534" s="1">
        <v>1</v>
      </c>
      <c r="AS534" s="9">
        <v>18.669820262569164</v>
      </c>
      <c r="AT534" s="9">
        <v>0.34261040140983257</v>
      </c>
      <c r="AU534" s="9">
        <v>1.1899099748120552</v>
      </c>
      <c r="AV534" s="9">
        <v>1.8715320073445949</v>
      </c>
      <c r="AW534" s="9">
        <v>37.084701748931515</v>
      </c>
      <c r="AX534" s="21">
        <v>30.632000000000001</v>
      </c>
      <c r="AY534" s="21">
        <v>1.8715320073445949</v>
      </c>
      <c r="AZ534" s="21">
        <v>37.084701748931515</v>
      </c>
      <c r="BA534" s="21">
        <v>11.3139</v>
      </c>
      <c r="BB534" s="21">
        <v>2.6509999999999998</v>
      </c>
      <c r="BC534" s="9">
        <v>2102.35</v>
      </c>
      <c r="BD534" s="9">
        <v>2013.5</v>
      </c>
      <c r="BE534" s="29">
        <v>7.8371556250253152</v>
      </c>
      <c r="BF534" s="7">
        <v>641.4027614973852</v>
      </c>
      <c r="BG534" s="7">
        <v>27.539168400556733</v>
      </c>
      <c r="BH534" s="7">
        <v>1909.8275642231295</v>
      </c>
      <c r="BI534" s="7">
        <v>76.133267376313981</v>
      </c>
      <c r="BJ534" s="2">
        <v>1.8600721415009742</v>
      </c>
      <c r="BK534" s="2">
        <v>1.1744343467173071</v>
      </c>
      <c r="BL534" s="7">
        <v>16.377245971669087</v>
      </c>
      <c r="BM534" s="2">
        <v>1023.3342910280089</v>
      </c>
    </row>
    <row r="535" spans="1:65" x14ac:dyDescent="0.25">
      <c r="A535" s="1">
        <v>5420</v>
      </c>
      <c r="B535" s="55" t="s">
        <v>518</v>
      </c>
      <c r="C535" s="56">
        <v>42573</v>
      </c>
      <c r="D535" s="23" t="s">
        <v>357</v>
      </c>
      <c r="E535" s="23">
        <v>-122.60638</v>
      </c>
      <c r="F535" s="23">
        <v>47.895760000000003</v>
      </c>
      <c r="G535" s="54">
        <v>8</v>
      </c>
      <c r="H535" s="54">
        <v>1</v>
      </c>
      <c r="I535" s="54" t="str">
        <f t="shared" si="24"/>
        <v>8_1</v>
      </c>
      <c r="J535" s="23">
        <v>126.25700000000001</v>
      </c>
      <c r="K535" s="23">
        <v>125.16</v>
      </c>
      <c r="L535" s="23">
        <v>11.292999999999999</v>
      </c>
      <c r="M535" s="23">
        <v>30.696000000000002</v>
      </c>
      <c r="N535" s="4">
        <v>23.375667169446501</v>
      </c>
      <c r="O535" s="4">
        <v>196.53522641602646</v>
      </c>
      <c r="P535" s="85">
        <v>2</v>
      </c>
      <c r="Q535" s="71">
        <v>17.423627214671278</v>
      </c>
      <c r="R535" s="71">
        <v>0.39316572823529411</v>
      </c>
      <c r="S535" s="71">
        <v>2.0056652450657442</v>
      </c>
      <c r="T535" s="71">
        <v>1.8920031801660897</v>
      </c>
      <c r="U535" s="71">
        <v>38.282025175792384</v>
      </c>
      <c r="V535" s="48"/>
      <c r="W535" s="48"/>
      <c r="X535" s="48"/>
      <c r="Y535" s="48" t="str">
        <f t="shared" si="25"/>
        <v/>
      </c>
      <c r="Z535" s="48"/>
      <c r="AA535" s="48"/>
      <c r="AB535" s="48" t="str">
        <f t="shared" si="26"/>
        <v/>
      </c>
      <c r="AC535" s="9">
        <v>2101.4</v>
      </c>
      <c r="AD535" s="9">
        <v>2016.3</v>
      </c>
      <c r="AE535" s="1">
        <v>6</v>
      </c>
      <c r="AF535" s="1">
        <v>6</v>
      </c>
      <c r="AG535" s="35">
        <v>42718.498819444445</v>
      </c>
      <c r="AH535" s="80">
        <v>42711.472222222219</v>
      </c>
      <c r="AI535" s="40"/>
      <c r="AJ535" s="1">
        <v>1</v>
      </c>
      <c r="AS535" s="9">
        <v>17.066048402975095</v>
      </c>
      <c r="AT535" s="9">
        <v>0.38509692992080419</v>
      </c>
      <c r="AU535" s="9">
        <v>1.9645037012520055</v>
      </c>
      <c r="AV535" s="9">
        <v>1.853174281880231</v>
      </c>
      <c r="AW535" s="9">
        <v>37.496376992263947</v>
      </c>
      <c r="AX535" s="21">
        <v>30.696000000000002</v>
      </c>
      <c r="AY535" s="21">
        <v>1.853174281880231</v>
      </c>
      <c r="AZ535" s="21">
        <v>37.496376992263947</v>
      </c>
      <c r="BA535" s="21">
        <v>11.292999999999999</v>
      </c>
      <c r="BB535" s="21">
        <v>126.25700000000001</v>
      </c>
      <c r="BC535" s="9">
        <v>2101.4</v>
      </c>
      <c r="BD535" s="9">
        <v>2016.3</v>
      </c>
      <c r="BE535" s="29">
        <v>7.8198559409174866</v>
      </c>
      <c r="BF535" s="7">
        <v>660.20775511185388</v>
      </c>
      <c r="BG535" s="7">
        <v>28.355392557123345</v>
      </c>
      <c r="BH535" s="7">
        <v>1913.9445710926877</v>
      </c>
      <c r="BI535" s="7">
        <v>74.000036350188822</v>
      </c>
      <c r="BJ535" s="2">
        <v>1.7673762296982658</v>
      </c>
      <c r="BK535" s="2">
        <v>1.117705913000465</v>
      </c>
      <c r="BL535" s="7">
        <v>16.557722736343692</v>
      </c>
      <c r="BM535" s="2">
        <v>1023.9467983893761</v>
      </c>
    </row>
    <row r="536" spans="1:65" x14ac:dyDescent="0.25">
      <c r="A536" s="1">
        <v>5421</v>
      </c>
      <c r="B536" s="55" t="s">
        <v>518</v>
      </c>
      <c r="C536" s="56">
        <v>42573</v>
      </c>
      <c r="D536" s="23" t="s">
        <v>358</v>
      </c>
      <c r="E536" s="23">
        <v>-122.60608000000001</v>
      </c>
      <c r="F536" s="23">
        <v>47.89526</v>
      </c>
      <c r="G536" s="54">
        <v>8</v>
      </c>
      <c r="H536" s="54">
        <v>3</v>
      </c>
      <c r="I536" s="54" t="str">
        <f t="shared" si="24"/>
        <v>8_3</v>
      </c>
      <c r="J536" s="23">
        <v>111.134</v>
      </c>
      <c r="K536" s="23">
        <v>110.173</v>
      </c>
      <c r="L536" s="23">
        <v>11.3323</v>
      </c>
      <c r="M536" s="23">
        <v>30.671500000000002</v>
      </c>
      <c r="N536" s="4">
        <v>23.349737322561396</v>
      </c>
      <c r="O536" s="4">
        <v>197.57320577107114</v>
      </c>
      <c r="P536" s="85">
        <v>2</v>
      </c>
      <c r="Q536" s="71">
        <v>17.277958293010379</v>
      </c>
      <c r="R536" s="71">
        <v>0.39251659764705876</v>
      </c>
      <c r="S536" s="71">
        <v>2.0653054155155712</v>
      </c>
      <c r="T536" s="71">
        <v>1.8969488250795845</v>
      </c>
      <c r="U536" s="71">
        <v>38.73730559053287</v>
      </c>
      <c r="V536" s="48"/>
      <c r="W536" s="48"/>
      <c r="X536" s="48"/>
      <c r="Y536" s="48" t="str">
        <f t="shared" si="25"/>
        <v/>
      </c>
      <c r="Z536" s="48"/>
      <c r="AA536" s="48"/>
      <c r="AB536" s="48" t="str">
        <f t="shared" si="26"/>
        <v/>
      </c>
      <c r="AC536" s="26">
        <v>2102.6</v>
      </c>
      <c r="AD536" s="78">
        <v>2016</v>
      </c>
      <c r="AE536" s="23">
        <v>2</v>
      </c>
      <c r="AF536" s="79">
        <v>2</v>
      </c>
      <c r="AG536" s="35">
        <v>42718.517094907409</v>
      </c>
      <c r="AH536" s="80">
        <v>42711.50277777778</v>
      </c>
      <c r="AI536" s="40"/>
      <c r="AJ536" s="1">
        <v>1</v>
      </c>
      <c r="AS536" s="9">
        <v>16.923676878673824</v>
      </c>
      <c r="AT536" s="9">
        <v>0.38446811570221995</v>
      </c>
      <c r="AU536" s="9">
        <v>2.0229567009720362</v>
      </c>
      <c r="AV536" s="9">
        <v>1.8580522320171313</v>
      </c>
      <c r="AW536" s="9">
        <v>37.943004135496182</v>
      </c>
      <c r="AX536" s="21">
        <v>30.671500000000002</v>
      </c>
      <c r="AY536" s="21">
        <v>1.8580522320171313</v>
      </c>
      <c r="AZ536" s="21">
        <v>37.943004135496182</v>
      </c>
      <c r="BA536" s="21">
        <v>11.3323</v>
      </c>
      <c r="BB536" s="21">
        <v>111.134</v>
      </c>
      <c r="BC536" s="9">
        <v>2102.6</v>
      </c>
      <c r="BD536" s="9">
        <v>2016</v>
      </c>
      <c r="BE536" s="29">
        <v>7.8249287921061299</v>
      </c>
      <c r="BF536" s="7">
        <v>653.53767643597587</v>
      </c>
      <c r="BG536" s="7">
        <v>28.03715575582553</v>
      </c>
      <c r="BH536" s="7">
        <v>1913.1338230801375</v>
      </c>
      <c r="BI536" s="7">
        <v>74.829021164036973</v>
      </c>
      <c r="BJ536" s="2">
        <v>1.79236744404432</v>
      </c>
      <c r="BK536" s="2">
        <v>1.1333083587417094</v>
      </c>
      <c r="BL536" s="7">
        <v>16.487217883455713</v>
      </c>
      <c r="BM536" s="2">
        <v>1023.8524745901667</v>
      </c>
    </row>
    <row r="537" spans="1:65" x14ac:dyDescent="0.25">
      <c r="A537" s="1">
        <v>5422</v>
      </c>
      <c r="B537" s="55" t="s">
        <v>518</v>
      </c>
      <c r="C537" s="56">
        <v>42573</v>
      </c>
      <c r="D537" s="23" t="s">
        <v>359</v>
      </c>
      <c r="E537" s="23">
        <v>-122.6058</v>
      </c>
      <c r="F537" s="23">
        <v>47.894799999999996</v>
      </c>
      <c r="G537" s="54">
        <v>8</v>
      </c>
      <c r="H537" s="54">
        <v>4</v>
      </c>
      <c r="I537" s="54" t="str">
        <f t="shared" si="24"/>
        <v>8_4</v>
      </c>
      <c r="J537" s="23">
        <v>81.242000000000004</v>
      </c>
      <c r="K537" s="23">
        <v>80.545000000000002</v>
      </c>
      <c r="L537" s="23">
        <v>11.545500000000001</v>
      </c>
      <c r="M537" s="23">
        <v>30.508299999999998</v>
      </c>
      <c r="N537" s="4">
        <v>23.185354358105883</v>
      </c>
      <c r="O537" s="4">
        <v>201.05695499428074</v>
      </c>
      <c r="P537" s="85">
        <v>2</v>
      </c>
      <c r="Q537" s="71">
        <v>16.354131915916952</v>
      </c>
      <c r="R537" s="71">
        <v>0.43309043529411761</v>
      </c>
      <c r="S537" s="71">
        <v>2.487318430228374</v>
      </c>
      <c r="T537" s="71">
        <v>1.8818742868927336</v>
      </c>
      <c r="U537" s="71">
        <v>38.675358944207609</v>
      </c>
      <c r="V537" s="48"/>
      <c r="W537" s="48"/>
      <c r="X537" s="48"/>
      <c r="Y537" s="48" t="str">
        <f t="shared" si="25"/>
        <v/>
      </c>
      <c r="Z537" s="48"/>
      <c r="AA537" s="48"/>
      <c r="AB537" s="48" t="str">
        <f t="shared" si="26"/>
        <v/>
      </c>
      <c r="AC537" s="26">
        <v>2091.1</v>
      </c>
      <c r="AD537" s="78">
        <v>2007</v>
      </c>
      <c r="AE537" s="23">
        <v>2</v>
      </c>
      <c r="AF537" s="79">
        <v>2</v>
      </c>
      <c r="AG537" s="35">
        <v>42718.52447916667</v>
      </c>
      <c r="AH537" s="80">
        <v>42711.518055555556</v>
      </c>
      <c r="AI537" s="40"/>
      <c r="AJ537" s="1">
        <v>1</v>
      </c>
      <c r="AS537" s="9">
        <v>16.02073481575626</v>
      </c>
      <c r="AT537" s="9">
        <v>0.42426140688852798</v>
      </c>
      <c r="AU537" s="9">
        <v>2.4366116879764488</v>
      </c>
      <c r="AV537" s="9">
        <v>1.8435101943598633</v>
      </c>
      <c r="AW537" s="9">
        <v>37.886918898232246</v>
      </c>
      <c r="AX537" s="21">
        <v>30.508299999999998</v>
      </c>
      <c r="AY537" s="21">
        <v>1.8435101943598633</v>
      </c>
      <c r="AZ537" s="21">
        <v>37.886918898232246</v>
      </c>
      <c r="BA537" s="21">
        <v>11.545500000000001</v>
      </c>
      <c r="BB537" s="21">
        <v>81.242000000000004</v>
      </c>
      <c r="BC537" s="9">
        <v>2091.1</v>
      </c>
      <c r="BD537" s="9">
        <v>2007</v>
      </c>
      <c r="BE537" s="29">
        <v>7.8175844062579012</v>
      </c>
      <c r="BF537" s="7">
        <v>665.50032410264816</v>
      </c>
      <c r="BG537" s="7">
        <v>28.380831541049258</v>
      </c>
      <c r="BH537" s="7">
        <v>1905.1916378398321</v>
      </c>
      <c r="BI537" s="7">
        <v>73.427530619118812</v>
      </c>
      <c r="BJ537" s="2">
        <v>1.7702397609303075</v>
      </c>
      <c r="BK537" s="2">
        <v>1.1188242854331207</v>
      </c>
      <c r="BL537" s="7">
        <v>16.578717644228842</v>
      </c>
      <c r="BM537" s="2">
        <v>1023.5527495969144</v>
      </c>
    </row>
    <row r="538" spans="1:65" x14ac:dyDescent="0.25">
      <c r="A538" s="1">
        <v>5423</v>
      </c>
      <c r="B538" s="55" t="s">
        <v>518</v>
      </c>
      <c r="C538" s="56">
        <v>42573</v>
      </c>
      <c r="D538" s="23" t="s">
        <v>360</v>
      </c>
      <c r="E538" s="23">
        <v>-122.60578</v>
      </c>
      <c r="F538" s="23">
        <v>47.894260000000003</v>
      </c>
      <c r="G538" s="54">
        <v>8</v>
      </c>
      <c r="H538" s="54">
        <v>5</v>
      </c>
      <c r="I538" s="54" t="str">
        <f t="shared" si="24"/>
        <v>8_5</v>
      </c>
      <c r="J538" s="23">
        <v>50.908000000000001</v>
      </c>
      <c r="K538" s="23">
        <v>50.475000000000001</v>
      </c>
      <c r="L538" s="23">
        <v>11.666399999999999</v>
      </c>
      <c r="M538" s="23">
        <v>30.430499999999999</v>
      </c>
      <c r="N538" s="4">
        <v>23.103442624345689</v>
      </c>
      <c r="O538" s="4">
        <v>203.86060608484792</v>
      </c>
      <c r="P538" s="85">
        <v>2</v>
      </c>
      <c r="Q538" s="71">
        <v>15.330572148096888</v>
      </c>
      <c r="R538" s="71">
        <v>0.42708185882352934</v>
      </c>
      <c r="S538" s="71">
        <v>2.3375200339100344</v>
      </c>
      <c r="T538" s="71">
        <v>1.8254642961937717</v>
      </c>
      <c r="U538" s="71">
        <v>39.767727735640136</v>
      </c>
      <c r="V538" s="48"/>
      <c r="W538" s="48">
        <v>1.74</v>
      </c>
      <c r="X538" s="48">
        <v>1.75</v>
      </c>
      <c r="Y538" s="48">
        <f t="shared" si="25"/>
        <v>1.7450000000000001</v>
      </c>
      <c r="Z538" s="48">
        <v>1.03</v>
      </c>
      <c r="AA538" s="48">
        <v>1.1200000000000001</v>
      </c>
      <c r="AB538" s="48">
        <f t="shared" si="26"/>
        <v>1.0750000000000002</v>
      </c>
      <c r="AC538" s="26">
        <v>2084.4</v>
      </c>
      <c r="AD538" s="78">
        <v>1993.2</v>
      </c>
      <c r="AE538" s="23">
        <v>2</v>
      </c>
      <c r="AF538" s="79">
        <v>2</v>
      </c>
      <c r="AG538" s="35">
        <v>42718.538043981483</v>
      </c>
      <c r="AH538" s="80">
        <v>42711.534722222219</v>
      </c>
      <c r="AI538" s="40"/>
      <c r="AJ538" s="1">
        <v>1</v>
      </c>
      <c r="AS538" s="9">
        <v>15.01890913106006</v>
      </c>
      <c r="AT538" s="9">
        <v>0.41839949398046894</v>
      </c>
      <c r="AU538" s="9">
        <v>2.2899993974253179</v>
      </c>
      <c r="AV538" s="9">
        <v>1.7883535018575416</v>
      </c>
      <c r="AW538" s="9">
        <v>38.95926932410412</v>
      </c>
      <c r="AX538" s="21">
        <v>30.430499999999999</v>
      </c>
      <c r="AY538" s="21">
        <v>1.7883535018575416</v>
      </c>
      <c r="AZ538" s="21">
        <v>38.95926932410412</v>
      </c>
      <c r="BA538" s="21">
        <v>11.666399999999999</v>
      </c>
      <c r="BB538" s="21">
        <v>50.908000000000001</v>
      </c>
      <c r="BC538" s="9">
        <v>2084.4</v>
      </c>
      <c r="BD538" s="9">
        <v>1993.2</v>
      </c>
      <c r="BE538" s="29">
        <v>7.8417325687383386</v>
      </c>
      <c r="BF538" s="7">
        <v>627.04727908943789</v>
      </c>
      <c r="BG538" s="7">
        <v>26.64883860284661</v>
      </c>
      <c r="BH538" s="7">
        <v>1889.512046468878</v>
      </c>
      <c r="BI538" s="7">
        <v>77.039114928275382</v>
      </c>
      <c r="BJ538" s="2">
        <v>1.8684646463859929</v>
      </c>
      <c r="BK538" s="2">
        <v>1.1804722954243352</v>
      </c>
      <c r="BL538" s="7">
        <v>16.210702918983781</v>
      </c>
      <c r="BM538" s="2">
        <v>1023.3336457031426</v>
      </c>
    </row>
    <row r="539" spans="1:65" x14ac:dyDescent="0.25">
      <c r="A539" s="1">
        <v>5424</v>
      </c>
      <c r="B539" s="55" t="s">
        <v>518</v>
      </c>
      <c r="C539" s="56">
        <v>42573</v>
      </c>
      <c r="D539" s="23" t="s">
        <v>361</v>
      </c>
      <c r="E539" s="23">
        <v>-122.60584</v>
      </c>
      <c r="F539" s="23">
        <v>47.893839999999997</v>
      </c>
      <c r="G539" s="54">
        <v>8</v>
      </c>
      <c r="H539" s="54">
        <v>6</v>
      </c>
      <c r="I539" s="54" t="str">
        <f t="shared" si="24"/>
        <v>8_6</v>
      </c>
      <c r="J539" s="23">
        <v>30.469000000000001</v>
      </c>
      <c r="K539" s="23">
        <v>30.210999999999999</v>
      </c>
      <c r="L539" s="23">
        <v>12.108000000000001</v>
      </c>
      <c r="M539" s="23">
        <v>30.154199999999999</v>
      </c>
      <c r="N539" s="4">
        <v>22.809437388818537</v>
      </c>
      <c r="O539" s="4">
        <v>210.17632721137736</v>
      </c>
      <c r="P539" s="85">
        <v>2</v>
      </c>
      <c r="Q539" s="71">
        <v>14.718844071903115</v>
      </c>
      <c r="R539" s="71">
        <v>0.41906098588235297</v>
      </c>
      <c r="S539" s="71">
        <v>2.1444879736193774</v>
      </c>
      <c r="T539" s="71">
        <v>1.7931104753356402</v>
      </c>
      <c r="U539" s="71">
        <v>43.593692962477505</v>
      </c>
      <c r="V539" s="48"/>
      <c r="W539" s="48">
        <v>2.2000000000000002</v>
      </c>
      <c r="X539" s="48">
        <v>2.17</v>
      </c>
      <c r="Y539" s="48">
        <f t="shared" si="25"/>
        <v>2.1850000000000001</v>
      </c>
      <c r="Z539" s="48">
        <v>0.99</v>
      </c>
      <c r="AA539" s="48">
        <v>0.98</v>
      </c>
      <c r="AB539" s="48">
        <f t="shared" si="26"/>
        <v>0.98499999999999999</v>
      </c>
      <c r="AC539" s="26">
        <v>2075.6</v>
      </c>
      <c r="AD539" s="78">
        <v>1982.2</v>
      </c>
      <c r="AE539" s="23">
        <v>2</v>
      </c>
      <c r="AF539" s="79">
        <v>2</v>
      </c>
      <c r="AG539" s="35">
        <v>42718.545127314814</v>
      </c>
      <c r="AH539" s="80">
        <v>42711.548611111109</v>
      </c>
      <c r="AI539" s="40"/>
      <c r="AJ539" s="1">
        <v>1</v>
      </c>
      <c r="AS539" s="9">
        <v>14.422576241462462</v>
      </c>
      <c r="AT539" s="9">
        <v>0.41062592885591942</v>
      </c>
      <c r="AU539" s="9">
        <v>2.1013227089935298</v>
      </c>
      <c r="AV539" s="9">
        <v>1.7570179025987507</v>
      </c>
      <c r="AW539" s="9">
        <v>42.716218564909596</v>
      </c>
      <c r="AX539" s="21">
        <v>30.154199999999999</v>
      </c>
      <c r="AY539" s="21">
        <v>1.7570179025987507</v>
      </c>
      <c r="AZ539" s="21">
        <v>42.716218564909596</v>
      </c>
      <c r="BA539" s="21">
        <v>12.108000000000001</v>
      </c>
      <c r="BB539" s="21">
        <v>30.469000000000001</v>
      </c>
      <c r="BC539" s="9">
        <v>2075.6</v>
      </c>
      <c r="BD539" s="9">
        <v>1982.2</v>
      </c>
      <c r="BE539" s="29">
        <v>7.8470953726304442</v>
      </c>
      <c r="BF539" s="7">
        <v>619.67505724634066</v>
      </c>
      <c r="BG539" s="7">
        <v>26.006101063532739</v>
      </c>
      <c r="BH539" s="7">
        <v>1877.9877423689013</v>
      </c>
      <c r="BI539" s="7">
        <v>78.206156567565799</v>
      </c>
      <c r="BJ539" s="2">
        <v>1.9073621147846969</v>
      </c>
      <c r="BK539" s="2">
        <v>1.204747975820093</v>
      </c>
      <c r="BL539" s="7">
        <v>16.076069040060528</v>
      </c>
      <c r="BM539" s="2">
        <v>1022.947054896078</v>
      </c>
    </row>
    <row r="540" spans="1:65" x14ac:dyDescent="0.25">
      <c r="A540" s="1">
        <v>5425</v>
      </c>
      <c r="B540" s="55" t="s">
        <v>518</v>
      </c>
      <c r="C540" s="56">
        <v>42573</v>
      </c>
      <c r="D540" s="23" t="s">
        <v>362</v>
      </c>
      <c r="E540" s="23">
        <v>-122.60581999999999</v>
      </c>
      <c r="F540" s="23">
        <v>47.893369999999997</v>
      </c>
      <c r="G540" s="54">
        <v>8</v>
      </c>
      <c r="H540" s="54">
        <v>8</v>
      </c>
      <c r="I540" s="54" t="str">
        <f t="shared" si="24"/>
        <v>8_8</v>
      </c>
      <c r="J540" s="23">
        <v>20.343</v>
      </c>
      <c r="K540" s="23">
        <v>20.172000000000001</v>
      </c>
      <c r="L540" s="23">
        <v>12.139099999999999</v>
      </c>
      <c r="M540" s="23">
        <v>30.134799999999998</v>
      </c>
      <c r="N540" s="4">
        <v>22.788722659210976</v>
      </c>
      <c r="O540" s="4">
        <v>210.00877864307157</v>
      </c>
      <c r="P540" s="85">
        <v>2</v>
      </c>
      <c r="Q540" s="71">
        <v>14.634012440276818</v>
      </c>
      <c r="R540" s="71">
        <v>0.41445809882352941</v>
      </c>
      <c r="S540" s="71">
        <v>2.086158704650519</v>
      </c>
      <c r="T540" s="71">
        <v>1.7944687572595155</v>
      </c>
      <c r="U540" s="71">
        <v>43.971499504719716</v>
      </c>
      <c r="V540" s="48"/>
      <c r="W540" s="48">
        <v>2.39</v>
      </c>
      <c r="X540" s="48">
        <v>1.61</v>
      </c>
      <c r="Y540" s="48">
        <f t="shared" si="25"/>
        <v>2</v>
      </c>
      <c r="Z540" s="48">
        <v>1.06</v>
      </c>
      <c r="AA540" s="48">
        <v>0.73</v>
      </c>
      <c r="AB540" s="48">
        <f t="shared" si="26"/>
        <v>0.89500000000000002</v>
      </c>
      <c r="AC540" s="26">
        <v>2075.3000000000002</v>
      </c>
      <c r="AD540" s="78">
        <v>1981.9</v>
      </c>
      <c r="AE540" s="23">
        <v>2</v>
      </c>
      <c r="AF540" s="79">
        <v>2</v>
      </c>
      <c r="AG540" s="35">
        <v>42718.552303240744</v>
      </c>
      <c r="AH540" s="80">
        <v>42711.563194444447</v>
      </c>
      <c r="AI540" s="40"/>
      <c r="AJ540" s="1">
        <v>1</v>
      </c>
      <c r="AS540" s="9">
        <v>14.339658739062944</v>
      </c>
      <c r="AT540" s="9">
        <v>0.40612154205998574</v>
      </c>
      <c r="AU540" s="9">
        <v>2.0441969707419609</v>
      </c>
      <c r="AV540" s="9">
        <v>1.7583741781023854</v>
      </c>
      <c r="AW540" s="9">
        <v>43.087041214147604</v>
      </c>
      <c r="AX540" s="21">
        <v>30.134799999999998</v>
      </c>
      <c r="AY540" s="21">
        <v>1.7583741781023854</v>
      </c>
      <c r="AZ540" s="21">
        <v>43.087041214147604</v>
      </c>
      <c r="BA540" s="21">
        <v>12.139099999999999</v>
      </c>
      <c r="BB540" s="21">
        <v>20.343</v>
      </c>
      <c r="BC540" s="9">
        <v>2075.3000000000002</v>
      </c>
      <c r="BD540" s="9">
        <v>1981.9</v>
      </c>
      <c r="BE540" s="29">
        <v>7.8472599559937555</v>
      </c>
      <c r="BF540" s="7">
        <v>620.17257874088375</v>
      </c>
      <c r="BG540" s="7">
        <v>26.004006310111222</v>
      </c>
      <c r="BH540" s="7">
        <v>1877.671433125548</v>
      </c>
      <c r="BI540" s="7">
        <v>78.22456056434072</v>
      </c>
      <c r="BJ540" s="2">
        <v>1.9115175952865626</v>
      </c>
      <c r="BK540" s="2">
        <v>1.2072277067594976</v>
      </c>
      <c r="BL540" s="7">
        <v>16.074526659577018</v>
      </c>
      <c r="BM540" s="2">
        <v>1022.8806054815932</v>
      </c>
    </row>
    <row r="541" spans="1:65" x14ac:dyDescent="0.25">
      <c r="A541" s="1">
        <v>5426</v>
      </c>
      <c r="B541" s="55" t="s">
        <v>518</v>
      </c>
      <c r="C541" s="56">
        <v>42573</v>
      </c>
      <c r="D541" s="23" t="s">
        <v>363</v>
      </c>
      <c r="E541" s="23">
        <v>-122.60578</v>
      </c>
      <c r="F541" s="23">
        <v>47.893140000000002</v>
      </c>
      <c r="G541" s="54">
        <v>8</v>
      </c>
      <c r="H541" s="54">
        <v>9</v>
      </c>
      <c r="I541" s="54" t="str">
        <f t="shared" si="24"/>
        <v>8_9</v>
      </c>
      <c r="J541" s="23">
        <v>10.324</v>
      </c>
      <c r="K541" s="23">
        <v>10.237</v>
      </c>
      <c r="L541" s="23">
        <v>12.341799999999999</v>
      </c>
      <c r="M541" s="23">
        <v>30.045500000000001</v>
      </c>
      <c r="N541" s="4">
        <v>22.682302014809693</v>
      </c>
      <c r="O541" s="4">
        <v>215.52073830199603</v>
      </c>
      <c r="P541" s="85">
        <v>2</v>
      </c>
      <c r="Q541" s="71">
        <v>13.79354618851211</v>
      </c>
      <c r="R541" s="71">
        <v>0.41139661529411764</v>
      </c>
      <c r="S541" s="71">
        <v>1.8651107293564018</v>
      </c>
      <c r="T541" s="71">
        <v>1.728304627847751</v>
      </c>
      <c r="U541" s="71">
        <v>44.402494477660902</v>
      </c>
      <c r="V541" s="48"/>
      <c r="W541" s="48">
        <v>2.78</v>
      </c>
      <c r="X541" s="48">
        <v>2.72</v>
      </c>
      <c r="Y541" s="48">
        <f t="shared" si="25"/>
        <v>2.75</v>
      </c>
      <c r="Z541" s="48">
        <v>1.17</v>
      </c>
      <c r="AA541" s="48">
        <v>1.07</v>
      </c>
      <c r="AB541" s="48">
        <f t="shared" si="26"/>
        <v>1.1200000000000001</v>
      </c>
      <c r="AC541" s="26">
        <v>2074.3000000000002</v>
      </c>
      <c r="AD541" s="78">
        <v>1972.3</v>
      </c>
      <c r="AE541" s="23">
        <v>2</v>
      </c>
      <c r="AF541" s="79">
        <v>2</v>
      </c>
      <c r="AG541" s="35">
        <v>42718.563460648147</v>
      </c>
      <c r="AH541" s="80">
        <v>42711.578472222223</v>
      </c>
      <c r="AI541" s="40"/>
      <c r="AJ541" s="1">
        <v>1</v>
      </c>
      <c r="AS541" s="9">
        <v>13.516994343377512</v>
      </c>
      <c r="AT541" s="9">
        <v>0.40314837430613504</v>
      </c>
      <c r="AU541" s="9">
        <v>1.8277164431783173</v>
      </c>
      <c r="AV541" s="9">
        <v>1.6936532171623659</v>
      </c>
      <c r="AW541" s="9">
        <v>43.512252649449756</v>
      </c>
      <c r="AX541" s="21">
        <v>30.045500000000001</v>
      </c>
      <c r="AY541" s="21">
        <v>1.6936532171623659</v>
      </c>
      <c r="AZ541" s="21">
        <v>43.512252649449756</v>
      </c>
      <c r="BA541" s="21">
        <v>12.341799999999999</v>
      </c>
      <c r="BB541" s="21">
        <v>10.324</v>
      </c>
      <c r="BC541" s="9">
        <v>2074.3000000000002</v>
      </c>
      <c r="BD541" s="9">
        <v>1972.3</v>
      </c>
      <c r="BE541" s="29">
        <v>7.8733323873764718</v>
      </c>
      <c r="BF541" s="7">
        <v>581.83722808140328</v>
      </c>
      <c r="BG541" s="7">
        <v>24.251747706663981</v>
      </c>
      <c r="BH541" s="7">
        <v>1865.1308835746026</v>
      </c>
      <c r="BI541" s="7">
        <v>82.917368718733172</v>
      </c>
      <c r="BJ541" s="2">
        <v>2.0311640502531598</v>
      </c>
      <c r="BK541" s="2">
        <v>1.2827812266168825</v>
      </c>
      <c r="BL541" s="7">
        <v>15.643382109867012</v>
      </c>
      <c r="BM541" s="2">
        <v>1022.7289052755651</v>
      </c>
    </row>
    <row r="542" spans="1:65" x14ac:dyDescent="0.25">
      <c r="A542" s="1">
        <v>5427</v>
      </c>
      <c r="B542" s="55" t="s">
        <v>518</v>
      </c>
      <c r="C542" s="56">
        <v>42573</v>
      </c>
      <c r="D542" s="23" t="s">
        <v>364</v>
      </c>
      <c r="E542" s="23">
        <v>-122.60574</v>
      </c>
      <c r="F542" s="23">
        <v>47.892980000000001</v>
      </c>
      <c r="G542" s="54">
        <v>8</v>
      </c>
      <c r="H542" s="54">
        <v>10</v>
      </c>
      <c r="I542" s="54" t="str">
        <f t="shared" si="24"/>
        <v>8_10</v>
      </c>
      <c r="J542" s="23">
        <v>5.3520000000000003</v>
      </c>
      <c r="K542" s="23">
        <v>5.3079999999999998</v>
      </c>
      <c r="L542" s="23">
        <v>12.682399999999999</v>
      </c>
      <c r="M542" s="23">
        <v>29.8734</v>
      </c>
      <c r="N542" s="4">
        <v>22.485662861533342</v>
      </c>
      <c r="O542" s="4">
        <v>223.40837270684656</v>
      </c>
      <c r="P542" s="85">
        <v>2</v>
      </c>
      <c r="Q542" s="71">
        <v>13.131540581314878</v>
      </c>
      <c r="R542" s="71">
        <v>0.36850164705882349</v>
      </c>
      <c r="S542" s="71">
        <v>1.443394327737024</v>
      </c>
      <c r="T542" s="71">
        <v>1.6765573376885812</v>
      </c>
      <c r="U542" s="71">
        <v>47.136197340124568</v>
      </c>
      <c r="V542" s="48"/>
      <c r="W542" s="48">
        <v>3.62</v>
      </c>
      <c r="X542" s="58"/>
      <c r="Y542" s="48">
        <f t="shared" si="25"/>
        <v>3.62</v>
      </c>
      <c r="Z542" s="48">
        <v>1.23</v>
      </c>
      <c r="AA542" s="48"/>
      <c r="AB542" s="48">
        <f t="shared" si="26"/>
        <v>1.23</v>
      </c>
      <c r="AC542" s="26">
        <v>2066.4</v>
      </c>
      <c r="AD542" s="78">
        <v>1959.8</v>
      </c>
      <c r="AE542" s="23">
        <v>2</v>
      </c>
      <c r="AF542" s="79">
        <v>2</v>
      </c>
      <c r="AG542" s="35">
        <v>42718.571342592593</v>
      </c>
      <c r="AH542" s="80">
        <v>42711.593055555553</v>
      </c>
      <c r="AI542" s="40"/>
      <c r="AJ542" s="1">
        <v>1</v>
      </c>
      <c r="AS542" s="9">
        <v>12.869906418149561</v>
      </c>
      <c r="AT542" s="9">
        <v>0.361159582397312</v>
      </c>
      <c r="AU542" s="9">
        <v>1.4146359909130575</v>
      </c>
      <c r="AV542" s="9">
        <v>1.6431534371082503</v>
      </c>
      <c r="AW542" s="9">
        <v>46.197050903382276</v>
      </c>
      <c r="AX542" s="21">
        <v>29.8734</v>
      </c>
      <c r="AY542" s="21">
        <v>1.6431534371082503</v>
      </c>
      <c r="AZ542" s="21">
        <v>46.197050903382276</v>
      </c>
      <c r="BA542" s="21">
        <v>12.682399999999999</v>
      </c>
      <c r="BB542" s="21">
        <v>5.3520000000000003</v>
      </c>
      <c r="BC542" s="9">
        <v>2066.4</v>
      </c>
      <c r="BD542" s="9">
        <v>1959.8</v>
      </c>
      <c r="BE542" s="29">
        <v>7.8856859290056889</v>
      </c>
      <c r="BF542" s="7">
        <v>563.43411900732417</v>
      </c>
      <c r="BG542" s="7">
        <v>23.254880806896555</v>
      </c>
      <c r="BH542" s="7">
        <v>1851.1517125749292</v>
      </c>
      <c r="BI542" s="7">
        <v>85.393406618173984</v>
      </c>
      <c r="BJ542" s="2">
        <v>2.0963015386846053</v>
      </c>
      <c r="BK542" s="2">
        <v>1.3239984593277332</v>
      </c>
      <c r="BL542" s="7">
        <v>15.387277325781325</v>
      </c>
      <c r="BM542" s="2">
        <v>1022.5097968064018</v>
      </c>
    </row>
    <row r="543" spans="1:65" x14ac:dyDescent="0.25">
      <c r="A543" s="1">
        <v>5428</v>
      </c>
      <c r="B543" s="55" t="s">
        <v>518</v>
      </c>
      <c r="C543" s="56">
        <v>42573</v>
      </c>
      <c r="D543" s="23" t="s">
        <v>365</v>
      </c>
      <c r="E543" s="23">
        <v>-122.6057</v>
      </c>
      <c r="F543" s="23">
        <v>47.892870000000002</v>
      </c>
      <c r="G543" s="54">
        <v>8</v>
      </c>
      <c r="H543" s="54">
        <v>12</v>
      </c>
      <c r="I543" s="54" t="str">
        <f t="shared" si="24"/>
        <v>8_12</v>
      </c>
      <c r="J543" s="23">
        <v>1.8540000000000001</v>
      </c>
      <c r="K543" s="23">
        <v>1.8380000000000001</v>
      </c>
      <c r="L543" s="23">
        <v>13.019600000000001</v>
      </c>
      <c r="M543" s="23">
        <v>29.691099999999999</v>
      </c>
      <c r="N543" s="4">
        <v>22.280872409011181</v>
      </c>
      <c r="O543" s="4">
        <v>233.46913598129072</v>
      </c>
      <c r="P543" s="85">
        <v>2</v>
      </c>
      <c r="Q543" s="71">
        <v>12.599032718685121</v>
      </c>
      <c r="R543" s="71">
        <v>0.35624771764705881</v>
      </c>
      <c r="S543" s="71">
        <v>1.135626986851211</v>
      </c>
      <c r="T543" s="71">
        <v>1.6326209903114186</v>
      </c>
      <c r="U543" s="71">
        <v>48.24864105916955</v>
      </c>
      <c r="V543" s="48"/>
      <c r="W543" s="48">
        <v>6.67</v>
      </c>
      <c r="X543" s="48">
        <v>7.26</v>
      </c>
      <c r="Y543" s="48">
        <f t="shared" si="25"/>
        <v>6.9649999999999999</v>
      </c>
      <c r="Z543" s="48">
        <v>2.41</v>
      </c>
      <c r="AA543" s="48">
        <v>0.34</v>
      </c>
      <c r="AB543" s="48">
        <f t="shared" si="26"/>
        <v>1.375</v>
      </c>
      <c r="AC543" s="9">
        <v>2058.5</v>
      </c>
      <c r="AD543" s="9">
        <v>1949</v>
      </c>
      <c r="AE543" s="1">
        <v>6</v>
      </c>
      <c r="AF543" s="1">
        <v>6</v>
      </c>
      <c r="AG543" s="35">
        <v>42718.578993055555</v>
      </c>
      <c r="AH543" s="80">
        <v>42711.607638888891</v>
      </c>
      <c r="AI543" s="40"/>
      <c r="AJ543" s="1">
        <v>1</v>
      </c>
      <c r="AS543" s="9">
        <v>12.349680310795833</v>
      </c>
      <c r="AT543" s="9">
        <v>0.34919707906362096</v>
      </c>
      <c r="AU543" s="9">
        <v>1.113151346858988</v>
      </c>
      <c r="AV543" s="9">
        <v>1.6003091466806774</v>
      </c>
      <c r="AW543" s="9">
        <v>47.293733242504601</v>
      </c>
      <c r="AX543" s="21">
        <v>29.691099999999999</v>
      </c>
      <c r="AY543" s="21">
        <v>1.6003091466806774</v>
      </c>
      <c r="AZ543" s="21">
        <v>47.293733242504601</v>
      </c>
      <c r="BA543" s="21">
        <v>13.019600000000001</v>
      </c>
      <c r="BB543" s="21">
        <v>1.8540000000000001</v>
      </c>
      <c r="BC543" s="9">
        <v>2058.5</v>
      </c>
      <c r="BD543" s="9">
        <v>1949</v>
      </c>
      <c r="BE543" s="29">
        <v>7.8928876232246195</v>
      </c>
      <c r="BF543" s="7">
        <v>552.7064463512163</v>
      </c>
      <c r="BG543" s="7">
        <v>22.59394861457428</v>
      </c>
      <c r="BH543" s="7">
        <v>1839.4266871924508</v>
      </c>
      <c r="BI543" s="7">
        <v>86.979364192974856</v>
      </c>
      <c r="BJ543" s="2">
        <v>2.1394148714198207</v>
      </c>
      <c r="BK543" s="2">
        <v>1.3512804782278554</v>
      </c>
      <c r="BL543" s="7">
        <v>15.217687520463132</v>
      </c>
      <c r="BM543" s="2">
        <v>1022.2892241698902</v>
      </c>
    </row>
    <row r="544" spans="1:65" x14ac:dyDescent="0.25">
      <c r="A544" s="1">
        <v>5481</v>
      </c>
      <c r="B544" s="55" t="s">
        <v>518</v>
      </c>
      <c r="C544" s="56">
        <v>42574</v>
      </c>
      <c r="D544" s="23" t="s">
        <v>366</v>
      </c>
      <c r="E544" s="23">
        <v>-123.10688</v>
      </c>
      <c r="F544" s="23">
        <v>47.426259999999999</v>
      </c>
      <c r="G544" s="54">
        <v>12</v>
      </c>
      <c r="H544" s="54">
        <v>1</v>
      </c>
      <c r="I544" s="54" t="str">
        <f t="shared" si="24"/>
        <v>12_1</v>
      </c>
      <c r="J544" s="23">
        <v>114.72</v>
      </c>
      <c r="K544" s="23">
        <v>113.732</v>
      </c>
      <c r="L544" s="23">
        <v>11.200100000000001</v>
      </c>
      <c r="M544" s="23">
        <v>30.047599999999999</v>
      </c>
      <c r="N544" s="4">
        <v>22.888118368094183</v>
      </c>
      <c r="O544" s="4">
        <v>61.069363100471222</v>
      </c>
      <c r="P544" s="85">
        <v>2</v>
      </c>
      <c r="Q544" s="71">
        <v>27.739657367769375</v>
      </c>
      <c r="R544" s="71">
        <v>2.5030013799621921E-2</v>
      </c>
      <c r="S544" s="71">
        <v>2.4948000000000001E-3</v>
      </c>
      <c r="T544" s="71">
        <v>3.9528464268431005</v>
      </c>
      <c r="U544" s="71">
        <v>94.658004807703207</v>
      </c>
      <c r="V544" s="48"/>
      <c r="W544" s="48"/>
      <c r="X544" s="48"/>
      <c r="Y544" s="48" t="str">
        <f t="shared" si="25"/>
        <v/>
      </c>
      <c r="Z544" s="48"/>
      <c r="AA544" s="48"/>
      <c r="AB544" s="48" t="str">
        <f t="shared" si="26"/>
        <v/>
      </c>
      <c r="AC544" s="9">
        <v>2076.85</v>
      </c>
      <c r="AD544" s="9">
        <v>2127.6000000000004</v>
      </c>
      <c r="AE544" s="1">
        <v>6</v>
      </c>
      <c r="AF544" s="1">
        <v>6</v>
      </c>
      <c r="AG544" s="24">
        <v>42718.607442129629</v>
      </c>
      <c r="AH544" s="80">
        <v>42711.534722222219</v>
      </c>
      <c r="AI544" s="40"/>
      <c r="AJ544" s="1">
        <v>1</v>
      </c>
      <c r="AS544" s="9">
        <v>27.183452450421413</v>
      </c>
      <c r="AT544" s="9">
        <v>2.4528139657051841E-2</v>
      </c>
      <c r="AU544" s="9">
        <v>2.4447770307396816E-3</v>
      </c>
      <c r="AV544" s="9">
        <v>3.8735883238686206</v>
      </c>
      <c r="AW544" s="9">
        <v>92.760027228442809</v>
      </c>
      <c r="AX544" s="21">
        <v>30.047599999999999</v>
      </c>
      <c r="AY544" s="21">
        <v>3.8735883238686206</v>
      </c>
      <c r="AZ544" s="21">
        <v>92.760027228442809</v>
      </c>
      <c r="BA544" s="21">
        <v>11.200100000000001</v>
      </c>
      <c r="BB544" s="21">
        <v>114.72</v>
      </c>
      <c r="BC544" s="9">
        <v>2076.85</v>
      </c>
      <c r="BD544" s="9">
        <v>2127.6000000000004</v>
      </c>
      <c r="BE544" s="29">
        <v>7.3335685041832113</v>
      </c>
      <c r="BF544" s="7">
        <v>2132.6021416022372</v>
      </c>
      <c r="BG544" s="7">
        <v>92.210965522359686</v>
      </c>
      <c r="BH544" s="7">
        <v>2010.5417198278724</v>
      </c>
      <c r="BI544" s="7">
        <v>24.84731464976818</v>
      </c>
      <c r="BJ544" s="2">
        <v>0.59678108729300317</v>
      </c>
      <c r="BK544" s="2">
        <v>0.37656416555296407</v>
      </c>
      <c r="BL544" s="7">
        <v>16.60710128853281</v>
      </c>
      <c r="BM544" s="2">
        <v>1023.4078268475475</v>
      </c>
    </row>
    <row r="545" spans="1:65" x14ac:dyDescent="0.25">
      <c r="A545" s="1">
        <v>5482</v>
      </c>
      <c r="B545" s="55" t="s">
        <v>518</v>
      </c>
      <c r="C545" s="56">
        <v>42574</v>
      </c>
      <c r="D545" s="23" t="s">
        <v>367</v>
      </c>
      <c r="E545" s="23">
        <v>-123.10684999999999</v>
      </c>
      <c r="F545" s="23">
        <v>47.426259999999999</v>
      </c>
      <c r="G545" s="54">
        <v>12</v>
      </c>
      <c r="H545" s="54">
        <v>3</v>
      </c>
      <c r="I545" s="54" t="str">
        <f t="shared" si="24"/>
        <v>12_3</v>
      </c>
      <c r="J545" s="23">
        <v>81.025000000000006</v>
      </c>
      <c r="K545" s="23">
        <v>80.334000000000003</v>
      </c>
      <c r="L545" s="23">
        <v>11.1357</v>
      </c>
      <c r="M545" s="23">
        <v>29.985299999999999</v>
      </c>
      <c r="N545" s="4">
        <v>22.85083081201833</v>
      </c>
      <c r="O545" s="4">
        <v>61.052757514680025</v>
      </c>
      <c r="P545" s="85">
        <v>2</v>
      </c>
      <c r="Q545" s="71">
        <v>28.154728138634216</v>
      </c>
      <c r="R545" s="71">
        <v>1.7152332703213615E-2</v>
      </c>
      <c r="S545" s="71">
        <v>2.7874000000000002E-3</v>
      </c>
      <c r="T545" s="71">
        <v>3.8691356859640833</v>
      </c>
      <c r="U545" s="71">
        <v>91.95240278479443</v>
      </c>
      <c r="V545" s="48"/>
      <c r="W545" s="48"/>
      <c r="X545" s="48"/>
      <c r="Y545" s="48" t="str">
        <f t="shared" si="25"/>
        <v/>
      </c>
      <c r="Z545" s="48"/>
      <c r="AA545" s="48"/>
      <c r="AB545" s="48" t="str">
        <f t="shared" si="26"/>
        <v/>
      </c>
      <c r="AC545" s="26">
        <v>2073</v>
      </c>
      <c r="AD545" s="78">
        <v>2122.6</v>
      </c>
      <c r="AE545" s="23">
        <v>2</v>
      </c>
      <c r="AF545" s="79">
        <v>2</v>
      </c>
      <c r="AG545" s="24">
        <v>42718.621574074074</v>
      </c>
      <c r="AH545" s="80">
        <v>42711.557638888888</v>
      </c>
      <c r="AI545" s="40"/>
      <c r="AJ545" s="1">
        <v>1</v>
      </c>
      <c r="AS545" s="9">
        <v>27.591477282775312</v>
      </c>
      <c r="AT545" s="9">
        <v>1.680919083277926E-2</v>
      </c>
      <c r="AU545" s="9">
        <v>2.7316365265297403E-3</v>
      </c>
      <c r="AV545" s="9">
        <v>3.79173149382191</v>
      </c>
      <c r="AW545" s="9">
        <v>90.112844281093302</v>
      </c>
      <c r="AX545" s="21">
        <v>29.985299999999999</v>
      </c>
      <c r="AY545" s="21">
        <v>3.79173149382191</v>
      </c>
      <c r="AZ545" s="21">
        <v>90.112844281093302</v>
      </c>
      <c r="BA545" s="21">
        <v>11.1357</v>
      </c>
      <c r="BB545" s="21">
        <v>81.025000000000006</v>
      </c>
      <c r="BC545" s="9">
        <v>2073</v>
      </c>
      <c r="BD545" s="9">
        <v>2122.6</v>
      </c>
      <c r="BE545" s="29">
        <v>7.339947772017438</v>
      </c>
      <c r="BF545" s="7">
        <v>2104.0637250940295</v>
      </c>
      <c r="BG545" s="7">
        <v>91.199942617238122</v>
      </c>
      <c r="BH545" s="7">
        <v>2006.3979367688846</v>
      </c>
      <c r="BI545" s="7">
        <v>25.002120613876809</v>
      </c>
      <c r="BJ545" s="2">
        <v>0.6043435822807568</v>
      </c>
      <c r="BK545" s="2">
        <v>0.38106588142675479</v>
      </c>
      <c r="BL545" s="7">
        <v>16.676593636105697</v>
      </c>
      <c r="BM545" s="2">
        <v>1023.2181555168602</v>
      </c>
    </row>
    <row r="546" spans="1:65" x14ac:dyDescent="0.25">
      <c r="A546" s="1">
        <v>5483</v>
      </c>
      <c r="B546" s="55" t="s">
        <v>518</v>
      </c>
      <c r="C546" s="56">
        <v>42574</v>
      </c>
      <c r="D546" s="23" t="s">
        <v>368</v>
      </c>
      <c r="E546" s="23">
        <v>-123.10684000000001</v>
      </c>
      <c r="F546" s="23">
        <v>47.426259999999999</v>
      </c>
      <c r="G546" s="54">
        <v>12</v>
      </c>
      <c r="H546" s="54">
        <v>4</v>
      </c>
      <c r="I546" s="54" t="str">
        <f t="shared" si="24"/>
        <v>12_4</v>
      </c>
      <c r="J546" s="23">
        <v>50.944000000000003</v>
      </c>
      <c r="K546" s="23">
        <v>50.512999999999998</v>
      </c>
      <c r="L546" s="23">
        <v>10.9937</v>
      </c>
      <c r="M546" s="23">
        <v>29.866</v>
      </c>
      <c r="N546" s="4">
        <v>22.782449600942641</v>
      </c>
      <c r="O546" s="4">
        <v>67.552040780121715</v>
      </c>
      <c r="P546" s="85">
        <v>2</v>
      </c>
      <c r="Q546" s="71">
        <v>29.796320159546315</v>
      </c>
      <c r="R546" s="71">
        <v>5.5787258223062387E-2</v>
      </c>
      <c r="S546" s="71">
        <v>2.5256000000000002E-3</v>
      </c>
      <c r="T546" s="71">
        <v>3.3606792669187144</v>
      </c>
      <c r="U546" s="71">
        <v>73.925605439886581</v>
      </c>
      <c r="V546" s="48"/>
      <c r="W546" s="48">
        <v>0.08</v>
      </c>
      <c r="X546" s="48">
        <v>0.06</v>
      </c>
      <c r="Y546" s="48">
        <f t="shared" si="25"/>
        <v>7.0000000000000007E-2</v>
      </c>
      <c r="Z546" s="48">
        <v>0.74</v>
      </c>
      <c r="AA546" s="48">
        <v>0.74</v>
      </c>
      <c r="AB546" s="48">
        <f t="shared" si="26"/>
        <v>0.74</v>
      </c>
      <c r="AC546" s="26">
        <v>2057.1999999999998</v>
      </c>
      <c r="AD546" s="78">
        <v>2102.8000000000002</v>
      </c>
      <c r="AE546" s="23">
        <v>2</v>
      </c>
      <c r="AF546" s="79">
        <v>2</v>
      </c>
      <c r="AG546" s="24">
        <v>42718.629421296297</v>
      </c>
      <c r="AH546" s="80">
        <v>42711.568749999999</v>
      </c>
      <c r="AI546" s="40"/>
      <c r="AJ546" s="1">
        <v>1</v>
      </c>
      <c r="AS546" s="9">
        <v>29.202815715801957</v>
      </c>
      <c r="AT546" s="9">
        <v>5.4676047661408739E-2</v>
      </c>
      <c r="AU546" s="9">
        <v>2.4752932904769957E-3</v>
      </c>
      <c r="AV546" s="9">
        <v>3.2937388505103899</v>
      </c>
      <c r="AW546" s="9">
        <v>72.453102288486264</v>
      </c>
      <c r="AX546" s="21">
        <v>29.866</v>
      </c>
      <c r="AY546" s="21">
        <v>3.2937388505103899</v>
      </c>
      <c r="AZ546" s="21">
        <v>72.453102288486264</v>
      </c>
      <c r="BA546" s="21">
        <v>10.9937</v>
      </c>
      <c r="BB546" s="21">
        <v>50.944000000000003</v>
      </c>
      <c r="BC546" s="9">
        <v>2057.1999999999998</v>
      </c>
      <c r="BD546" s="9">
        <v>2102.8000000000002</v>
      </c>
      <c r="BE546" s="29">
        <v>7.3575966231830492</v>
      </c>
      <c r="BF546" s="7">
        <v>2008.7503643156329</v>
      </c>
      <c r="BG546" s="7">
        <v>87.531502342201122</v>
      </c>
      <c r="BH546" s="7">
        <v>1989.7197715993525</v>
      </c>
      <c r="BI546" s="7">
        <v>25.548726058446448</v>
      </c>
      <c r="BJ546" s="2">
        <v>0.62126953437490073</v>
      </c>
      <c r="BK546" s="2">
        <v>0.39135264619400156</v>
      </c>
      <c r="BL546" s="7">
        <v>16.922715825711943</v>
      </c>
      <c r="BM546" s="2">
        <v>1023.013654789867</v>
      </c>
    </row>
    <row r="547" spans="1:65" x14ac:dyDescent="0.25">
      <c r="A547" s="1">
        <v>5484</v>
      </c>
      <c r="B547" s="55" t="s">
        <v>518</v>
      </c>
      <c r="C547" s="56">
        <v>42574</v>
      </c>
      <c r="D547" s="23" t="s">
        <v>369</v>
      </c>
      <c r="E547" s="23">
        <v>-123.10684000000001</v>
      </c>
      <c r="F547" s="23">
        <v>47.426259999999999</v>
      </c>
      <c r="G547" s="54">
        <v>12</v>
      </c>
      <c r="H547" s="54">
        <v>5</v>
      </c>
      <c r="I547" s="54" t="str">
        <f t="shared" si="24"/>
        <v>12_5</v>
      </c>
      <c r="J547" s="23">
        <v>30.972000000000001</v>
      </c>
      <c r="K547" s="23">
        <v>30.710999999999999</v>
      </c>
      <c r="L547" s="23">
        <v>10.856400000000001</v>
      </c>
      <c r="M547" s="23">
        <v>29.648399999999999</v>
      </c>
      <c r="N547" s="4">
        <v>22.636568872910971</v>
      </c>
      <c r="O547" s="4">
        <v>37.593970647706712</v>
      </c>
      <c r="P547" s="85">
        <v>2</v>
      </c>
      <c r="Q547" s="71">
        <v>31.46890619137524</v>
      </c>
      <c r="R547" s="71">
        <v>1.3106725141776953E-2</v>
      </c>
      <c r="S547" s="71">
        <v>1.8326000000000002E-3</v>
      </c>
      <c r="T547" s="71">
        <v>3.5521653088374294</v>
      </c>
      <c r="U547" s="71">
        <v>81.336582164284039</v>
      </c>
      <c r="V547" s="48"/>
      <c r="W547" s="48">
        <v>0.27</v>
      </c>
      <c r="X547" s="48">
        <v>0.17</v>
      </c>
      <c r="Y547" s="48">
        <f t="shared" si="25"/>
        <v>0.22000000000000003</v>
      </c>
      <c r="Z547" s="48">
        <v>1.0900000000000001</v>
      </c>
      <c r="AA547" s="48">
        <v>1.2</v>
      </c>
      <c r="AB547" s="48">
        <f t="shared" si="26"/>
        <v>1.145</v>
      </c>
      <c r="AC547" s="26">
        <v>2049</v>
      </c>
      <c r="AD547" s="78">
        <v>2126.1999999999998</v>
      </c>
      <c r="AE547" s="23">
        <v>2</v>
      </c>
      <c r="AF547" s="79">
        <v>2</v>
      </c>
      <c r="AG547" s="24">
        <v>42720.43922453704</v>
      </c>
      <c r="AH547" s="80">
        <v>42711.579861111109</v>
      </c>
      <c r="AI547" s="40"/>
      <c r="AJ547" s="1">
        <v>1</v>
      </c>
      <c r="AS547" s="9">
        <v>30.847071005603073</v>
      </c>
      <c r="AT547" s="9">
        <v>1.2847732254835259E-2</v>
      </c>
      <c r="AU547" s="9">
        <v>1.7963872649746438E-3</v>
      </c>
      <c r="AV547" s="9">
        <v>3.4819734387647494</v>
      </c>
      <c r="AW547" s="9">
        <v>79.729346489404989</v>
      </c>
      <c r="AX547" s="21">
        <v>29.648399999999999</v>
      </c>
      <c r="AY547" s="21">
        <v>3.4819734387647494</v>
      </c>
      <c r="AZ547" s="21">
        <v>79.729346489404989</v>
      </c>
      <c r="BA547" s="21">
        <v>10.856400000000001</v>
      </c>
      <c r="BB547" s="21">
        <v>30.972000000000001</v>
      </c>
      <c r="BC547" s="9">
        <v>2049</v>
      </c>
      <c r="BD547" s="9">
        <v>2126.1999999999998</v>
      </c>
      <c r="BE547" s="29">
        <v>7.258707394331287</v>
      </c>
      <c r="BF547" s="7">
        <v>2534.4894214154419</v>
      </c>
      <c r="BG547" s="7">
        <v>111.07461813385773</v>
      </c>
      <c r="BH547" s="7">
        <v>1994.9754184226692</v>
      </c>
      <c r="BI547" s="7">
        <v>20.149963443472497</v>
      </c>
      <c r="BJ547" s="2">
        <v>0.49230513941694748</v>
      </c>
      <c r="BK547" s="2">
        <v>0.30975074190954682</v>
      </c>
      <c r="BL547" s="7">
        <v>15.12479276840876</v>
      </c>
      <c r="BM547" s="2">
        <v>1022.7772898007515</v>
      </c>
    </row>
    <row r="548" spans="1:65" x14ac:dyDescent="0.25">
      <c r="A548" s="1">
        <v>5485</v>
      </c>
      <c r="B548" s="55" t="s">
        <v>518</v>
      </c>
      <c r="C548" s="56">
        <v>42574</v>
      </c>
      <c r="D548" s="23" t="s">
        <v>370</v>
      </c>
      <c r="E548" s="23">
        <v>-123.10682</v>
      </c>
      <c r="F548" s="23">
        <v>47.42624</v>
      </c>
      <c r="G548" s="54">
        <v>12</v>
      </c>
      <c r="H548" s="54">
        <v>6</v>
      </c>
      <c r="I548" s="54" t="str">
        <f t="shared" si="24"/>
        <v>12_6</v>
      </c>
      <c r="J548" s="23">
        <v>21.202999999999999</v>
      </c>
      <c r="K548" s="23">
        <v>21.024999999999999</v>
      </c>
      <c r="L548" s="23">
        <v>10.9193</v>
      </c>
      <c r="M548" s="23">
        <v>29.464300000000001</v>
      </c>
      <c r="N548" s="4">
        <v>22.482839378755102</v>
      </c>
      <c r="O548" s="4">
        <v>42.091095782968203</v>
      </c>
      <c r="P548" s="85">
        <v>2</v>
      </c>
      <c r="Q548" s="71">
        <v>29.973050721077502</v>
      </c>
      <c r="R548" s="71">
        <v>3.0394211720226837E-2</v>
      </c>
      <c r="S548" s="71">
        <v>2.1252000000000003E-3</v>
      </c>
      <c r="T548" s="71">
        <v>3.5083759356332709</v>
      </c>
      <c r="U548" s="71">
        <v>83.147647042769364</v>
      </c>
      <c r="V548" s="48"/>
      <c r="W548" s="48">
        <v>0.59</v>
      </c>
      <c r="X548" s="48">
        <v>0.59</v>
      </c>
      <c r="Y548" s="48">
        <f t="shared" si="25"/>
        <v>0.59</v>
      </c>
      <c r="Z548" s="48">
        <v>1.1599999999999999</v>
      </c>
      <c r="AA548" s="48">
        <v>1.1399999999999999</v>
      </c>
      <c r="AB548" s="48">
        <f t="shared" si="26"/>
        <v>1.1499999999999999</v>
      </c>
      <c r="AC548" s="26">
        <v>2044.6</v>
      </c>
      <c r="AD548" s="78">
        <v>2124.4</v>
      </c>
      <c r="AE548" s="23">
        <v>2</v>
      </c>
      <c r="AF548" s="79">
        <v>2</v>
      </c>
      <c r="AG548" s="24">
        <v>42720.454456018517</v>
      </c>
      <c r="AH548" s="80">
        <v>42711.591666666667</v>
      </c>
      <c r="AI548" s="40"/>
      <c r="AJ548" s="1">
        <v>1</v>
      </c>
      <c r="AS548" s="9">
        <v>29.384791981674731</v>
      </c>
      <c r="AT548" s="9">
        <v>2.9797687167619036E-2</v>
      </c>
      <c r="AU548" s="9">
        <v>2.0834902826738413E-3</v>
      </c>
      <c r="AV548" s="9">
        <v>3.4395196545542368</v>
      </c>
      <c r="AW548" s="9">
        <v>81.515770111426818</v>
      </c>
      <c r="AX548" s="21">
        <v>29.464300000000001</v>
      </c>
      <c r="AY548" s="21">
        <v>3.4395196545542368</v>
      </c>
      <c r="AZ548" s="21">
        <v>81.515770111426818</v>
      </c>
      <c r="BA548" s="21">
        <v>10.9193</v>
      </c>
      <c r="BB548" s="21">
        <v>21.202999999999999</v>
      </c>
      <c r="BC548" s="9">
        <v>2044.6</v>
      </c>
      <c r="BD548" s="9">
        <v>2124.4</v>
      </c>
      <c r="BE548" s="29">
        <v>7.2513285230529698</v>
      </c>
      <c r="BF548" s="7">
        <v>2579.9703521211859</v>
      </c>
      <c r="BG548" s="7">
        <v>112.95496504180629</v>
      </c>
      <c r="BH548" s="7">
        <v>1991.7249781814303</v>
      </c>
      <c r="BI548" s="7">
        <v>19.720056776763293</v>
      </c>
      <c r="BJ548" s="2">
        <v>0.48316477210235442</v>
      </c>
      <c r="BK548" s="2">
        <v>0.30381714939788623</v>
      </c>
      <c r="BL548" s="7">
        <v>14.976736013883551</v>
      </c>
      <c r="BM548" s="2">
        <v>1022.5791857911865</v>
      </c>
    </row>
    <row r="549" spans="1:65" ht="31.5" x14ac:dyDescent="0.25">
      <c r="A549" s="1">
        <v>5486</v>
      </c>
      <c r="B549" s="55" t="s">
        <v>518</v>
      </c>
      <c r="C549" s="56">
        <v>42574</v>
      </c>
      <c r="D549" s="23" t="s">
        <v>371</v>
      </c>
      <c r="E549" s="23">
        <v>-123.10682</v>
      </c>
      <c r="F549" s="23">
        <v>47.42624</v>
      </c>
      <c r="G549" s="54">
        <v>12</v>
      </c>
      <c r="H549" s="54">
        <v>7</v>
      </c>
      <c r="I549" s="54" t="str">
        <f t="shared" si="24"/>
        <v>12_7</v>
      </c>
      <c r="J549" s="23">
        <v>11.154</v>
      </c>
      <c r="K549" s="23">
        <v>11.06</v>
      </c>
      <c r="L549" s="23">
        <v>15.2479</v>
      </c>
      <c r="M549" s="23">
        <v>28.1572</v>
      </c>
      <c r="N549" s="4">
        <v>20.65281648365476</v>
      </c>
      <c r="O549" s="4">
        <v>272.92220586915408</v>
      </c>
      <c r="P549" s="85">
        <v>4</v>
      </c>
      <c r="Q549" s="71">
        <v>22.529840066044425</v>
      </c>
      <c r="R549" s="71">
        <v>0.21857954404536861</v>
      </c>
      <c r="S549" s="71">
        <v>1.0179400000000002E-2</v>
      </c>
      <c r="T549" s="71">
        <v>2.8574000353497166</v>
      </c>
      <c r="U549" s="71">
        <v>76.138388164473071</v>
      </c>
      <c r="V549" s="48"/>
      <c r="W549" s="48">
        <v>2.94</v>
      </c>
      <c r="X549" s="48">
        <v>2.74</v>
      </c>
      <c r="Y549" s="48">
        <f t="shared" si="25"/>
        <v>2.84</v>
      </c>
      <c r="Z549" s="48">
        <v>1.63</v>
      </c>
      <c r="AA549" s="48">
        <v>1.88</v>
      </c>
      <c r="AB549" s="48">
        <f t="shared" si="26"/>
        <v>1.7549999999999999</v>
      </c>
      <c r="AC549" s="26">
        <v>2031.6</v>
      </c>
      <c r="AD549" s="78">
        <v>2074.1999999999998</v>
      </c>
      <c r="AE549" s="23">
        <v>3</v>
      </c>
      <c r="AF549" s="79">
        <v>2</v>
      </c>
      <c r="AG549" s="24">
        <v>42720.464918981481</v>
      </c>
      <c r="AH549" s="80">
        <v>42711.603472222225</v>
      </c>
      <c r="AI549" s="45" t="s">
        <v>505</v>
      </c>
      <c r="AJ549" s="1">
        <v>1</v>
      </c>
      <c r="AS549" s="9">
        <v>22.109122308877705</v>
      </c>
      <c r="AT549" s="9">
        <v>0.2144978330672295</v>
      </c>
      <c r="AU549" s="9">
        <v>9.9893119068422756E-3</v>
      </c>
      <c r="AV549" s="9">
        <v>2.8040415147975777</v>
      </c>
      <c r="AW549" s="9">
        <v>74.716595031057793</v>
      </c>
      <c r="AX549" s="21">
        <v>28.1572</v>
      </c>
      <c r="AY549" s="21">
        <v>2.8040415147975777</v>
      </c>
      <c r="AZ549" s="21">
        <v>74.716595031057793</v>
      </c>
      <c r="BA549" s="21">
        <v>15.2479</v>
      </c>
      <c r="BB549" s="21">
        <v>11.154</v>
      </c>
      <c r="BC549" s="9">
        <v>2031.6</v>
      </c>
      <c r="BD549" s="9">
        <v>2074.1999999999998</v>
      </c>
      <c r="BE549" s="29">
        <v>7.3301749336403699</v>
      </c>
      <c r="BF549" s="7">
        <v>2205.9294214363899</v>
      </c>
      <c r="BG549" s="7">
        <v>84.904123323600544</v>
      </c>
      <c r="BH549" s="7">
        <v>1962.6821487908428</v>
      </c>
      <c r="BI549" s="7">
        <v>26.613727885556212</v>
      </c>
      <c r="BJ549" s="2">
        <v>0.66116459552843088</v>
      </c>
      <c r="BK549" s="2">
        <v>0.41735104657890143</v>
      </c>
      <c r="BL549" s="7">
        <v>16.957934922011102</v>
      </c>
      <c r="BM549" s="2">
        <v>1020.7027487814817</v>
      </c>
    </row>
    <row r="550" spans="1:65" ht="31.5" x14ac:dyDescent="0.25">
      <c r="A550" s="1">
        <v>5487</v>
      </c>
      <c r="B550" s="55" t="s">
        <v>518</v>
      </c>
      <c r="C550" s="56">
        <v>42574</v>
      </c>
      <c r="D550" s="23" t="s">
        <v>372</v>
      </c>
      <c r="E550" s="23">
        <v>-123.10684000000001</v>
      </c>
      <c r="F550" s="23">
        <v>47.426220000000001</v>
      </c>
      <c r="G550" s="54">
        <v>12</v>
      </c>
      <c r="H550" s="54">
        <v>9</v>
      </c>
      <c r="I550" s="54" t="str">
        <f t="shared" si="24"/>
        <v>12_9</v>
      </c>
      <c r="J550" s="23">
        <v>5.9960000000000004</v>
      </c>
      <c r="K550" s="23">
        <v>5.9470000000000001</v>
      </c>
      <c r="L550" s="23">
        <v>17.315799999999999</v>
      </c>
      <c r="M550" s="23">
        <v>27.547999999999998</v>
      </c>
      <c r="N550" s="4">
        <v>19.733658892784888</v>
      </c>
      <c r="O550" s="4">
        <v>295.15013698435894</v>
      </c>
      <c r="P550" s="85">
        <v>2</v>
      </c>
      <c r="Q550" s="71">
        <v>1.7489623175803399</v>
      </c>
      <c r="R550" s="71">
        <v>3.0700861247637053E-2</v>
      </c>
      <c r="S550" s="71">
        <v>4.3120000000000007E-3</v>
      </c>
      <c r="T550" s="71">
        <v>1.0575462351606808</v>
      </c>
      <c r="U550" s="71">
        <v>70.789102079395079</v>
      </c>
      <c r="V550" s="48"/>
      <c r="W550" s="48">
        <v>17.16</v>
      </c>
      <c r="X550" s="48">
        <v>23.52</v>
      </c>
      <c r="Y550" s="48">
        <f t="shared" si="25"/>
        <v>20.34</v>
      </c>
      <c r="Z550" s="48">
        <v>0.68</v>
      </c>
      <c r="AA550" s="48">
        <v>-3.74</v>
      </c>
      <c r="AB550" s="48">
        <f t="shared" si="26"/>
        <v>-1.53</v>
      </c>
      <c r="AC550" s="26">
        <v>1984.5</v>
      </c>
      <c r="AD550" s="78">
        <v>1842.9</v>
      </c>
      <c r="AE550" s="23">
        <v>3</v>
      </c>
      <c r="AF550" s="79">
        <v>2</v>
      </c>
      <c r="AG550" s="24">
        <v>42720.474999999999</v>
      </c>
      <c r="AH550" s="80">
        <v>42717.419444444444</v>
      </c>
      <c r="AI550" s="45" t="s">
        <v>505</v>
      </c>
      <c r="AJ550" s="1">
        <v>1</v>
      </c>
      <c r="AS550" s="9">
        <v>1.7170796724509652</v>
      </c>
      <c r="AT550" s="9">
        <v>3.0141201011115334E-2</v>
      </c>
      <c r="AU550" s="9">
        <v>4.2333945524063313E-3</v>
      </c>
      <c r="AV550" s="9">
        <v>1.0382677344264959</v>
      </c>
      <c r="AW550" s="9">
        <v>69.498654710725134</v>
      </c>
      <c r="AX550" s="21">
        <v>27.547999999999998</v>
      </c>
      <c r="AY550" s="21">
        <v>1.0382677344264959</v>
      </c>
      <c r="AZ550" s="21">
        <v>69.498654710725134</v>
      </c>
      <c r="BA550" s="21">
        <v>17.315799999999999</v>
      </c>
      <c r="BB550" s="21">
        <v>5.9960000000000004</v>
      </c>
      <c r="BC550" s="9">
        <v>1984.5</v>
      </c>
      <c r="BD550" s="9">
        <v>1842.9</v>
      </c>
      <c r="BE550" s="29">
        <v>7.9602625836770677</v>
      </c>
      <c r="BF550" s="7">
        <v>461.67644329923064</v>
      </c>
      <c r="BG550" s="7">
        <v>16.76363602850844</v>
      </c>
      <c r="BH550" s="7">
        <v>1720.2058411519563</v>
      </c>
      <c r="BI550" s="7">
        <v>105.93052281953523</v>
      </c>
      <c r="BJ550" s="2">
        <v>2.652560526445463</v>
      </c>
      <c r="BK550" s="2">
        <v>1.678124438418225</v>
      </c>
      <c r="BL550" s="7">
        <v>13.421687890539786</v>
      </c>
      <c r="BM550" s="2">
        <v>1019.7603333472107</v>
      </c>
    </row>
    <row r="551" spans="1:65" ht="31.5" x14ac:dyDescent="0.25">
      <c r="A551" s="1">
        <v>5488</v>
      </c>
      <c r="B551" s="55" t="s">
        <v>518</v>
      </c>
      <c r="C551" s="56">
        <v>42574</v>
      </c>
      <c r="D551" s="23" t="s">
        <v>373</v>
      </c>
      <c r="E551" s="23">
        <v>-123.10684000000001</v>
      </c>
      <c r="F551" s="23">
        <v>47.426200000000001</v>
      </c>
      <c r="G551" s="54">
        <v>12</v>
      </c>
      <c r="H551" s="54">
        <v>12</v>
      </c>
      <c r="I551" s="54" t="str">
        <f t="shared" si="24"/>
        <v>12_12</v>
      </c>
      <c r="J551" s="23">
        <v>1.931</v>
      </c>
      <c r="K551" s="23">
        <v>1.9139999999999999</v>
      </c>
      <c r="L551" s="23">
        <v>17.7486</v>
      </c>
      <c r="M551" s="23">
        <v>27.426300000000001</v>
      </c>
      <c r="N551" s="4">
        <v>19.541246029872354</v>
      </c>
      <c r="O551" s="4">
        <v>303.22193352064556</v>
      </c>
      <c r="P551" s="85">
        <v>2</v>
      </c>
      <c r="Q551" s="71">
        <v>3.0035288728733553E-2</v>
      </c>
      <c r="R551" s="71">
        <v>9.966493761814757E-3</v>
      </c>
      <c r="S551" s="71">
        <v>6.8838000000000007E-3</v>
      </c>
      <c r="T551" s="71">
        <v>0.71020248506616268</v>
      </c>
      <c r="U551" s="71">
        <v>69.804507277752833</v>
      </c>
      <c r="V551" s="48"/>
      <c r="W551" s="48">
        <v>4.3899999999999997</v>
      </c>
      <c r="X551" s="48">
        <v>4.29</v>
      </c>
      <c r="Y551" s="48">
        <f t="shared" si="25"/>
        <v>4.34</v>
      </c>
      <c r="Z551" s="48">
        <v>1.3</v>
      </c>
      <c r="AA551" s="48">
        <v>1.32</v>
      </c>
      <c r="AB551" s="48">
        <f t="shared" si="26"/>
        <v>1.31</v>
      </c>
      <c r="AC551" s="26">
        <v>1949.95</v>
      </c>
      <c r="AD551" s="26">
        <v>1758.6</v>
      </c>
      <c r="AE551" s="23" t="s">
        <v>461</v>
      </c>
      <c r="AF551" s="79">
        <v>6</v>
      </c>
      <c r="AG551" s="24">
        <v>42720.482037037036</v>
      </c>
      <c r="AH551" s="80">
        <v>42717.431250000001</v>
      </c>
      <c r="AI551" s="45" t="s">
        <v>505</v>
      </c>
      <c r="AJ551" s="1">
        <v>1</v>
      </c>
      <c r="AS551" s="9">
        <v>2.9490428605474184E-2</v>
      </c>
      <c r="AT551" s="9">
        <v>9.7856949331911747E-3</v>
      </c>
      <c r="AU551" s="9">
        <v>6.7589232874646988E-3</v>
      </c>
      <c r="AV551" s="9">
        <v>0.69731893941267709</v>
      </c>
      <c r="AW551" s="9">
        <v>68.538207067259748</v>
      </c>
      <c r="AX551" s="21">
        <v>27.426300000000001</v>
      </c>
      <c r="AY551" s="21">
        <v>0.69731893941267709</v>
      </c>
      <c r="AZ551" s="21">
        <v>68.538207067259748</v>
      </c>
      <c r="BA551" s="21">
        <v>17.7486</v>
      </c>
      <c r="BB551" s="21">
        <v>1.931</v>
      </c>
      <c r="BC551" s="9">
        <v>1949.95</v>
      </c>
      <c r="BD551" s="9">
        <v>1758.6</v>
      </c>
      <c r="BE551" s="29">
        <v>8.0903631195125101</v>
      </c>
      <c r="BF551" s="7">
        <v>321.85802071045765</v>
      </c>
      <c r="BG551" s="7">
        <v>11.54782882880877</v>
      </c>
      <c r="BH551" s="7">
        <v>1611.4237911347961</v>
      </c>
      <c r="BI551" s="7">
        <v>135.62838003639496</v>
      </c>
      <c r="BJ551" s="2">
        <v>3.4037673292556798</v>
      </c>
      <c r="BK551" s="2">
        <v>2.1544025590453861</v>
      </c>
      <c r="BL551" s="7">
        <v>11.405148143647326</v>
      </c>
      <c r="BM551" s="2">
        <v>1019.5498260404294</v>
      </c>
    </row>
    <row r="552" spans="1:65" x14ac:dyDescent="0.25">
      <c r="A552" s="1">
        <v>5496</v>
      </c>
      <c r="B552" s="55" t="s">
        <v>518</v>
      </c>
      <c r="C552" s="56">
        <v>42574</v>
      </c>
      <c r="D552" s="23" t="s">
        <v>400</v>
      </c>
      <c r="E552" s="23">
        <v>-123.02338</v>
      </c>
      <c r="F552" s="23">
        <v>47.3566</v>
      </c>
      <c r="G552" s="54">
        <v>402</v>
      </c>
      <c r="H552" s="54">
        <v>1</v>
      </c>
      <c r="I552" s="54" t="str">
        <f t="shared" si="24"/>
        <v>402_1</v>
      </c>
      <c r="J552" s="23">
        <v>40.927</v>
      </c>
      <c r="K552" s="23">
        <v>40.582000000000001</v>
      </c>
      <c r="L552" s="23">
        <v>10.869199999999999</v>
      </c>
      <c r="M552" s="23">
        <v>29.587599999999998</v>
      </c>
      <c r="N552" s="4">
        <v>22.587141233270813</v>
      </c>
      <c r="O552" s="4">
        <v>24.921006473060359</v>
      </c>
      <c r="P552" s="85">
        <v>2</v>
      </c>
      <c r="Q552" s="71">
        <v>29.761010253946125</v>
      </c>
      <c r="R552" s="71">
        <v>2.5278841587901717E-2</v>
      </c>
      <c r="S552" s="71">
        <v>1.1858000000000001E-3</v>
      </c>
      <c r="T552" s="71">
        <v>3.8873876752835543</v>
      </c>
      <c r="U552" s="71">
        <v>92.037743471231082</v>
      </c>
      <c r="V552" s="48"/>
      <c r="W552" s="48">
        <v>0.23</v>
      </c>
      <c r="X552" s="48">
        <v>0.21</v>
      </c>
      <c r="Y552" s="48">
        <f t="shared" si="25"/>
        <v>0.22</v>
      </c>
      <c r="Z552" s="48">
        <v>0.65</v>
      </c>
      <c r="AA552" s="48">
        <v>0.66</v>
      </c>
      <c r="AB552" s="48">
        <f t="shared" si="26"/>
        <v>0.65500000000000003</v>
      </c>
      <c r="AC552" s="9">
        <v>2055.3500000000004</v>
      </c>
      <c r="AD552" s="9">
        <v>2146.6999999999998</v>
      </c>
      <c r="AE552" s="1">
        <v>6</v>
      </c>
      <c r="AF552" s="1">
        <v>6</v>
      </c>
      <c r="AG552" s="35">
        <v>42720.50104166667</v>
      </c>
      <c r="AH552" s="80">
        <v>42717.44027777778</v>
      </c>
      <c r="AI552" s="40"/>
      <c r="AJ552" s="1">
        <v>1</v>
      </c>
      <c r="AS552" s="9">
        <v>29.174241073527384</v>
      </c>
      <c r="AT552" s="9">
        <v>2.4780443010907791E-2</v>
      </c>
      <c r="AU552" s="9">
        <v>1.1624207232817884E-3</v>
      </c>
      <c r="AV552" s="9">
        <v>3.8107437959013479</v>
      </c>
      <c r="AW552" s="9">
        <v>90.223123912170777</v>
      </c>
      <c r="AX552" s="21">
        <v>29.587599999999998</v>
      </c>
      <c r="AY552" s="21">
        <v>3.8107437959013479</v>
      </c>
      <c r="AZ552" s="21">
        <v>90.223123912170777</v>
      </c>
      <c r="BA552" s="21">
        <v>10.869199999999999</v>
      </c>
      <c r="BB552" s="21">
        <v>40.927</v>
      </c>
      <c r="BC552" s="9">
        <v>2055.3500000000004</v>
      </c>
      <c r="BD552" s="9">
        <v>2146.6999999999998</v>
      </c>
      <c r="BE552" s="29">
        <v>7.2169820795007702</v>
      </c>
      <c r="BF552" s="7">
        <v>2803.0343595983227</v>
      </c>
      <c r="BG552" s="7">
        <v>122.83510568637294</v>
      </c>
      <c r="BH552" s="7">
        <v>2005.4714420582702</v>
      </c>
      <c r="BI552" s="7">
        <v>18.393452255356525</v>
      </c>
      <c r="BJ552" s="2">
        <v>0.44872948674087187</v>
      </c>
      <c r="BK552" s="2">
        <v>0.28231801493177405</v>
      </c>
      <c r="BL552" s="7">
        <v>14.314035012681233</v>
      </c>
      <c r="BM552" s="2">
        <v>1022.7730800976459</v>
      </c>
    </row>
    <row r="553" spans="1:65" x14ac:dyDescent="0.25">
      <c r="A553" s="1">
        <v>5497</v>
      </c>
      <c r="B553" s="55" t="s">
        <v>518</v>
      </c>
      <c r="C553" s="56">
        <v>42574</v>
      </c>
      <c r="D553" s="23" t="s">
        <v>401</v>
      </c>
      <c r="E553" s="23">
        <v>-123.02338</v>
      </c>
      <c r="F553" s="23">
        <v>47.356580000000001</v>
      </c>
      <c r="G553" s="54">
        <v>402</v>
      </c>
      <c r="H553" s="54">
        <v>3</v>
      </c>
      <c r="I553" s="54" t="str">
        <f t="shared" si="24"/>
        <v>402_3</v>
      </c>
      <c r="J553" s="23">
        <v>31.119</v>
      </c>
      <c r="K553" s="23">
        <v>30.858000000000001</v>
      </c>
      <c r="L553" s="23">
        <v>10.8399</v>
      </c>
      <c r="M553" s="23">
        <v>29.583200000000001</v>
      </c>
      <c r="N553" s="4">
        <v>22.588655056021025</v>
      </c>
      <c r="O553" s="4">
        <v>22.412907537490671</v>
      </c>
      <c r="P553" s="85">
        <v>2</v>
      </c>
      <c r="Q553" s="71">
        <v>29.693601882797733</v>
      </c>
      <c r="R553" s="71">
        <v>3.2719000378071829E-2</v>
      </c>
      <c r="S553" s="71">
        <v>9.856000000000001E-4</v>
      </c>
      <c r="T553" s="71">
        <v>3.8442346221172023</v>
      </c>
      <c r="U553" s="71">
        <v>91.761215340264656</v>
      </c>
      <c r="V553" s="48"/>
      <c r="W553" s="48">
        <v>0.17</v>
      </c>
      <c r="X553" s="58"/>
      <c r="Y553" s="48">
        <f t="shared" si="25"/>
        <v>0.17</v>
      </c>
      <c r="Z553" s="48">
        <v>0.72</v>
      </c>
      <c r="AA553" s="48"/>
      <c r="AB553" s="48">
        <f t="shared" si="26"/>
        <v>0.72</v>
      </c>
      <c r="AC553" s="26">
        <v>2057.5</v>
      </c>
      <c r="AD553" s="78">
        <v>2145</v>
      </c>
      <c r="AE553" s="23">
        <v>2</v>
      </c>
      <c r="AF553" s="79">
        <v>2</v>
      </c>
      <c r="AG553" s="35">
        <v>42720.51525462963</v>
      </c>
      <c r="AH553" s="80">
        <v>42717.470833333333</v>
      </c>
      <c r="AI553" s="40"/>
      <c r="AJ553" s="1">
        <v>1</v>
      </c>
      <c r="AS553" s="9">
        <v>29.108256857981971</v>
      </c>
      <c r="AT553" s="9">
        <v>3.2074016176968742E-2</v>
      </c>
      <c r="AU553" s="9">
        <v>9.6617103147218276E-4</v>
      </c>
      <c r="AV553" s="9">
        <v>3.768453865738691</v>
      </c>
      <c r="AW553" s="9">
        <v>89.952341796311458</v>
      </c>
      <c r="AX553" s="21">
        <v>29.583200000000001</v>
      </c>
      <c r="AY553" s="21">
        <v>3.768453865738691</v>
      </c>
      <c r="AZ553" s="21">
        <v>89.952341796311458</v>
      </c>
      <c r="BA553" s="21">
        <v>10.8399</v>
      </c>
      <c r="BB553" s="21">
        <v>31.119</v>
      </c>
      <c r="BC553" s="9">
        <v>2057.5</v>
      </c>
      <c r="BD553" s="9">
        <v>2145</v>
      </c>
      <c r="BE553" s="29">
        <v>7.2292081200930554</v>
      </c>
      <c r="BF553" s="7">
        <v>2728.7211644113427</v>
      </c>
      <c r="BG553" s="7">
        <v>119.69603629432063</v>
      </c>
      <c r="BH553" s="7">
        <v>2006.4130220255918</v>
      </c>
      <c r="BI553" s="7">
        <v>18.890941680087433</v>
      </c>
      <c r="BJ553" s="2">
        <v>0.46169068640831445</v>
      </c>
      <c r="BK553" s="2">
        <v>0.29041946412532155</v>
      </c>
      <c r="BL553" s="7">
        <v>14.542600450086891</v>
      </c>
      <c r="BM553" s="2">
        <v>1022.7300674269964</v>
      </c>
    </row>
    <row r="554" spans="1:65" x14ac:dyDescent="0.25">
      <c r="A554" s="1">
        <v>5498</v>
      </c>
      <c r="B554" s="55" t="s">
        <v>518</v>
      </c>
      <c r="C554" s="56">
        <v>42574</v>
      </c>
      <c r="D554" s="23" t="s">
        <v>402</v>
      </c>
      <c r="E554" s="23">
        <v>-123.02338</v>
      </c>
      <c r="F554" s="23">
        <v>47.356540000000003</v>
      </c>
      <c r="G554" s="54">
        <v>402</v>
      </c>
      <c r="H554" s="54">
        <v>5</v>
      </c>
      <c r="I554" s="54" t="str">
        <f t="shared" si="24"/>
        <v>402_5</v>
      </c>
      <c r="J554" s="23">
        <v>21.114000000000001</v>
      </c>
      <c r="K554" s="23">
        <v>20.937000000000001</v>
      </c>
      <c r="L554" s="23">
        <v>10.942</v>
      </c>
      <c r="M554" s="23">
        <v>29.478899999999999</v>
      </c>
      <c r="N554" s="4">
        <v>22.490351957065627</v>
      </c>
      <c r="O554" s="4">
        <v>27.812509955667128</v>
      </c>
      <c r="P554" s="85">
        <v>2</v>
      </c>
      <c r="Q554" s="71">
        <v>27.365576607348771</v>
      </c>
      <c r="R554" s="71">
        <v>3.0532161436672971E-2</v>
      </c>
      <c r="S554" s="71">
        <v>-8.7780000000000009E-4</v>
      </c>
      <c r="T554" s="71">
        <v>3.7600665201323253</v>
      </c>
      <c r="U554" s="71">
        <v>93.02346366121219</v>
      </c>
      <c r="V554" s="48"/>
      <c r="W554" s="48">
        <v>0.24</v>
      </c>
      <c r="X554" s="48">
        <v>0.27</v>
      </c>
      <c r="Y554" s="48">
        <f t="shared" si="25"/>
        <v>0.255</v>
      </c>
      <c r="Z554" s="48">
        <v>0.99</v>
      </c>
      <c r="AA554" s="48">
        <v>1.01</v>
      </c>
      <c r="AB554" s="48">
        <f t="shared" si="26"/>
        <v>1</v>
      </c>
      <c r="AC554" s="26">
        <v>2054.1</v>
      </c>
      <c r="AD554" s="78">
        <v>2146.8000000000002</v>
      </c>
      <c r="AE554" s="23">
        <v>2</v>
      </c>
      <c r="AF554" s="79">
        <v>2</v>
      </c>
      <c r="AG554" s="35">
        <v>42720.522280092591</v>
      </c>
      <c r="AH554" s="80">
        <v>42717.486111111109</v>
      </c>
      <c r="AI554" s="40"/>
      <c r="AJ554" s="1">
        <v>1</v>
      </c>
      <c r="AS554" s="9">
        <v>26.828201877844748</v>
      </c>
      <c r="AT554" s="9">
        <v>2.9932604839396693E-2</v>
      </c>
      <c r="AU554" s="9">
        <v>-8.6056274078464125E-4</v>
      </c>
      <c r="AV554" s="9">
        <v>3.6862305195917542</v>
      </c>
      <c r="AW554" s="9">
        <v>91.196772437426787</v>
      </c>
      <c r="AX554" s="21">
        <v>29.478899999999999</v>
      </c>
      <c r="AY554" s="21">
        <v>3.6862305195917542</v>
      </c>
      <c r="AZ554" s="21">
        <v>91.196772437426787</v>
      </c>
      <c r="BA554" s="21">
        <v>10.942</v>
      </c>
      <c r="BB554" s="21">
        <v>21.114000000000001</v>
      </c>
      <c r="BC554" s="9">
        <v>2054.1</v>
      </c>
      <c r="BD554" s="9">
        <v>2146.8000000000002</v>
      </c>
      <c r="BE554" s="29">
        <v>7.2140240004222829</v>
      </c>
      <c r="BF554" s="7">
        <v>2830.0610601796798</v>
      </c>
      <c r="BG554" s="7">
        <v>123.80224487380879</v>
      </c>
      <c r="BH554" s="7">
        <v>2004.7594985665194</v>
      </c>
      <c r="BI554" s="7">
        <v>18.238256559671861</v>
      </c>
      <c r="BJ554" s="2">
        <v>0.44683798573178529</v>
      </c>
      <c r="BK554" s="2">
        <v>0.28099917081715703</v>
      </c>
      <c r="BL554" s="7">
        <v>14.246373584453501</v>
      </c>
      <c r="BM554" s="2">
        <v>1022.5862827147539</v>
      </c>
    </row>
    <row r="555" spans="1:65" ht="31.5" x14ac:dyDescent="0.25">
      <c r="A555" s="1">
        <v>5499</v>
      </c>
      <c r="B555" s="55" t="s">
        <v>518</v>
      </c>
      <c r="C555" s="56">
        <v>42574</v>
      </c>
      <c r="D555" s="23" t="s">
        <v>403</v>
      </c>
      <c r="E555" s="23">
        <v>-123.02337</v>
      </c>
      <c r="F555" s="23">
        <v>47.356540000000003</v>
      </c>
      <c r="G555" s="54">
        <v>402</v>
      </c>
      <c r="H555" s="54">
        <v>7</v>
      </c>
      <c r="I555" s="54" t="str">
        <f t="shared" si="24"/>
        <v>402_7</v>
      </c>
      <c r="J555" s="23">
        <v>11.247999999999999</v>
      </c>
      <c r="K555" s="23">
        <v>11.154</v>
      </c>
      <c r="L555" s="23">
        <v>13.033099999999999</v>
      </c>
      <c r="M555" s="23">
        <v>28.746400000000001</v>
      </c>
      <c r="N555" s="4">
        <v>21.548186947449153</v>
      </c>
      <c r="O555" s="4">
        <v>174.87741652334307</v>
      </c>
      <c r="P555" s="85">
        <v>4</v>
      </c>
      <c r="Q555" s="71">
        <v>13.100171647164462</v>
      </c>
      <c r="R555" s="71">
        <v>0.21690495085066161</v>
      </c>
      <c r="S555" s="71">
        <v>0.47385800000000006</v>
      </c>
      <c r="T555" s="71">
        <v>2.6733886465028358</v>
      </c>
      <c r="U555" s="71">
        <v>87.564646327551998</v>
      </c>
      <c r="V555" s="48"/>
      <c r="W555" s="48">
        <v>2.27</v>
      </c>
      <c r="X555" s="48">
        <v>2.2200000000000002</v>
      </c>
      <c r="Y555" s="48">
        <f t="shared" si="25"/>
        <v>2.2450000000000001</v>
      </c>
      <c r="Z555" s="48">
        <v>2.5299999999999998</v>
      </c>
      <c r="AA555" s="48">
        <v>2.76</v>
      </c>
      <c r="AB555" s="48">
        <f t="shared" si="26"/>
        <v>2.6449999999999996</v>
      </c>
      <c r="AC555" s="26">
        <v>2047.1</v>
      </c>
      <c r="AD555" s="78">
        <v>2096.1</v>
      </c>
      <c r="AE555" s="23">
        <v>3</v>
      </c>
      <c r="AF555" s="79">
        <v>2</v>
      </c>
      <c r="AG555" s="24">
        <v>42720.530810185184</v>
      </c>
      <c r="AH555" s="80">
        <v>42717.5</v>
      </c>
      <c r="AI555" s="45" t="s">
        <v>505</v>
      </c>
      <c r="AJ555" s="1">
        <v>1</v>
      </c>
      <c r="AS555" s="9">
        <v>12.849915245338558</v>
      </c>
      <c r="AT555" s="9">
        <v>0.21276135227805357</v>
      </c>
      <c r="AU555" s="9">
        <v>0.46480575234627658</v>
      </c>
      <c r="AV555" s="9">
        <v>2.622318123048982</v>
      </c>
      <c r="AW555" s="9">
        <v>85.891873335922213</v>
      </c>
      <c r="AX555" s="21">
        <v>28.746400000000001</v>
      </c>
      <c r="AY555" s="21">
        <v>2.622318123048982</v>
      </c>
      <c r="AZ555" s="21">
        <v>85.891873335922213</v>
      </c>
      <c r="BA555" s="21">
        <v>13.033099999999999</v>
      </c>
      <c r="BB555" s="21">
        <v>11.247999999999999</v>
      </c>
      <c r="BC555" s="9">
        <v>2047.1</v>
      </c>
      <c r="BD555" s="9">
        <v>2096.1</v>
      </c>
      <c r="BE555" s="29">
        <v>7.3322956149241705</v>
      </c>
      <c r="BF555" s="7">
        <v>2174.1359774621096</v>
      </c>
      <c r="BG555" s="7">
        <v>89.314470452877629</v>
      </c>
      <c r="BH555" s="7">
        <v>1981.6067902102955</v>
      </c>
      <c r="BI555" s="7">
        <v>25.178739336826439</v>
      </c>
      <c r="BJ555" s="2">
        <v>0.62164683352390004</v>
      </c>
      <c r="BK555" s="2">
        <v>0.39145205512396697</v>
      </c>
      <c r="BL555" s="7">
        <v>16.749044289417323</v>
      </c>
      <c r="BM555" s="2">
        <v>1021.5989182926789</v>
      </c>
    </row>
    <row r="556" spans="1:65" ht="31.5" x14ac:dyDescent="0.25">
      <c r="A556" s="1">
        <v>5500</v>
      </c>
      <c r="B556" s="55" t="s">
        <v>518</v>
      </c>
      <c r="C556" s="56">
        <v>42574</v>
      </c>
      <c r="D556" s="23" t="s">
        <v>404</v>
      </c>
      <c r="E556" s="23">
        <v>-123.02336</v>
      </c>
      <c r="F556" s="23">
        <v>47.356520000000003</v>
      </c>
      <c r="G556" s="54">
        <v>402</v>
      </c>
      <c r="H556" s="54">
        <v>9</v>
      </c>
      <c r="I556" s="54" t="str">
        <f t="shared" si="24"/>
        <v>402_9</v>
      </c>
      <c r="J556" s="23">
        <v>6.056</v>
      </c>
      <c r="K556" s="23">
        <v>6.0049999999999999</v>
      </c>
      <c r="L556" s="23">
        <v>17.1936</v>
      </c>
      <c r="M556" s="23">
        <v>27.203499999999998</v>
      </c>
      <c r="N556" s="4">
        <v>19.498052514366691</v>
      </c>
      <c r="O556" s="4">
        <v>292.72399572864936</v>
      </c>
      <c r="P556" s="85">
        <v>3</v>
      </c>
      <c r="Q556" s="71">
        <v>2.3898007870274101</v>
      </c>
      <c r="R556" s="71">
        <v>5.8522499054820404E-2</v>
      </c>
      <c r="S556" s="71">
        <v>0.68248180000000003</v>
      </c>
      <c r="T556" s="71">
        <v>1.4063432990548206</v>
      </c>
      <c r="U556" s="71">
        <v>87.085827046892717</v>
      </c>
      <c r="V556" s="48"/>
      <c r="W556" s="48">
        <v>116.45</v>
      </c>
      <c r="X556" s="48">
        <v>67.37</v>
      </c>
      <c r="Y556" s="48">
        <f t="shared" si="25"/>
        <v>91.91</v>
      </c>
      <c r="Z556" s="48">
        <v>21.2</v>
      </c>
      <c r="AA556" s="48">
        <v>10.71</v>
      </c>
      <c r="AB556" s="48">
        <f t="shared" si="26"/>
        <v>15.955</v>
      </c>
      <c r="AC556" s="26">
        <v>2000.2</v>
      </c>
      <c r="AD556" s="78">
        <v>1941.7</v>
      </c>
      <c r="AE556" s="23">
        <v>3</v>
      </c>
      <c r="AF556" s="79">
        <v>2</v>
      </c>
      <c r="AG556" s="24">
        <v>42720.541250000002</v>
      </c>
      <c r="AH556" s="80">
        <v>42717.51458333333</v>
      </c>
      <c r="AI556" s="45" t="s">
        <v>505</v>
      </c>
      <c r="AJ556" s="1">
        <v>1</v>
      </c>
      <c r="AS556" s="9">
        <v>2.3468367787982722</v>
      </c>
      <c r="AT556" s="9">
        <v>5.7470377411614926E-2</v>
      </c>
      <c r="AU556" s="9">
        <v>0.67021209374222046</v>
      </c>
      <c r="AV556" s="9">
        <v>1.3810599593716242</v>
      </c>
      <c r="AW556" s="9">
        <v>85.520191865000442</v>
      </c>
      <c r="AX556" s="21">
        <v>27.203499999999998</v>
      </c>
      <c r="AY556" s="21">
        <v>1.3810599593716242</v>
      </c>
      <c r="AZ556" s="21">
        <v>85.520191865000442</v>
      </c>
      <c r="BA556" s="21">
        <v>17.1936</v>
      </c>
      <c r="BB556" s="21">
        <v>6.056</v>
      </c>
      <c r="BC556" s="9">
        <v>2000.2</v>
      </c>
      <c r="BD556" s="9">
        <v>1941.7</v>
      </c>
      <c r="BE556" s="29">
        <v>7.6959456286981265</v>
      </c>
      <c r="BF556" s="7">
        <v>912.51096459419716</v>
      </c>
      <c r="BG556" s="7">
        <v>33.315780434385857</v>
      </c>
      <c r="BH556" s="7">
        <v>1847.3411946610504</v>
      </c>
      <c r="BI556" s="7">
        <v>61.043024904563644</v>
      </c>
      <c r="BJ556" s="2">
        <v>1.5314843249061649</v>
      </c>
      <c r="BK556" s="2">
        <v>0.96729800236652674</v>
      </c>
      <c r="BL556" s="7">
        <v>17.472203449800237</v>
      </c>
      <c r="BM556" s="2">
        <v>1019.525017693781</v>
      </c>
    </row>
    <row r="557" spans="1:65" ht="31.5" x14ac:dyDescent="0.25">
      <c r="A557" s="1">
        <v>5501</v>
      </c>
      <c r="B557" s="55" t="s">
        <v>518</v>
      </c>
      <c r="C557" s="56">
        <v>42574</v>
      </c>
      <c r="D557" s="23" t="s">
        <v>405</v>
      </c>
      <c r="E557" s="23">
        <v>-123.02334</v>
      </c>
      <c r="F557" s="23">
        <v>47.356499999999997</v>
      </c>
      <c r="G557" s="54">
        <v>402</v>
      </c>
      <c r="H557" s="54">
        <v>12</v>
      </c>
      <c r="I557" s="54" t="str">
        <f t="shared" si="24"/>
        <v>402_12</v>
      </c>
      <c r="J557" s="23">
        <v>1.9630000000000001</v>
      </c>
      <c r="K557" s="23">
        <v>1.9470000000000001</v>
      </c>
      <c r="L557" s="23">
        <v>17.9222</v>
      </c>
      <c r="M557" s="23">
        <v>26.886500000000002</v>
      </c>
      <c r="N557" s="4">
        <v>19.088911055975586</v>
      </c>
      <c r="O557" s="4">
        <v>289.08894295592364</v>
      </c>
      <c r="P557" s="85">
        <v>2</v>
      </c>
      <c r="Q557" s="71">
        <v>5.0608376937618209E-2</v>
      </c>
      <c r="R557" s="71">
        <v>-3.7216786389414916E-4</v>
      </c>
      <c r="S557" s="71">
        <v>1.2320000000000001E-4</v>
      </c>
      <c r="T557" s="71">
        <v>1.0262776582230624</v>
      </c>
      <c r="U557" s="71">
        <v>87.230622487712665</v>
      </c>
      <c r="V557" s="48"/>
      <c r="W557" s="48">
        <v>10.41</v>
      </c>
      <c r="X557" s="48">
        <v>13.74</v>
      </c>
      <c r="Y557" s="48">
        <f t="shared" si="25"/>
        <v>12.074999999999999</v>
      </c>
      <c r="Z557" s="48">
        <v>-0.28000000000000003</v>
      </c>
      <c r="AA557" s="48">
        <v>-0.8</v>
      </c>
      <c r="AB557" s="48">
        <f t="shared" si="26"/>
        <v>-0.54</v>
      </c>
      <c r="AC557" s="9">
        <v>1954.55</v>
      </c>
      <c r="AD557" s="9">
        <v>1796.4</v>
      </c>
      <c r="AE557" s="1" t="s">
        <v>461</v>
      </c>
      <c r="AF557" s="1">
        <v>6</v>
      </c>
      <c r="AG557" s="24">
        <v>42720.551423611112</v>
      </c>
      <c r="AH557" s="80">
        <v>42717.52847222222</v>
      </c>
      <c r="AI557" s="45" t="s">
        <v>505</v>
      </c>
      <c r="AJ557" s="1">
        <v>1</v>
      </c>
      <c r="AS557" s="9">
        <v>4.9710246888792414E-2</v>
      </c>
      <c r="AT557" s="9">
        <v>-3.6556312448148909E-4</v>
      </c>
      <c r="AU557" s="9">
        <v>1.2101361053819749E-4</v>
      </c>
      <c r="AV557" s="9">
        <v>1.0080646496449595</v>
      </c>
      <c r="AW557" s="9">
        <v>85.682569616335968</v>
      </c>
      <c r="AX557" s="21">
        <v>26.886500000000002</v>
      </c>
      <c r="AY557" s="21">
        <v>1.0080646496449595</v>
      </c>
      <c r="AZ557" s="21">
        <v>85.682569616335968</v>
      </c>
      <c r="BA557" s="21">
        <v>17.9222</v>
      </c>
      <c r="BB557" s="21">
        <v>1.9630000000000001</v>
      </c>
      <c r="BC557" s="9">
        <v>1954.55</v>
      </c>
      <c r="BD557" s="9">
        <v>1796.4</v>
      </c>
      <c r="BE557" s="29">
        <v>8.0089624498574405</v>
      </c>
      <c r="BF557" s="7">
        <v>403.42826113636562</v>
      </c>
      <c r="BG557" s="7">
        <v>14.444425821312239</v>
      </c>
      <c r="BH557" s="7">
        <v>1666.5831650394998</v>
      </c>
      <c r="BI557" s="7">
        <v>115.37240913918806</v>
      </c>
      <c r="BJ557" s="2">
        <v>2.9062747560759905</v>
      </c>
      <c r="BK557" s="2">
        <v>1.836280420183624</v>
      </c>
      <c r="BL557" s="7">
        <v>12.629071074465816</v>
      </c>
      <c r="BM557" s="2">
        <v>1019.0976347758816</v>
      </c>
    </row>
    <row r="558" spans="1:65" x14ac:dyDescent="0.25">
      <c r="A558" s="1">
        <v>5564</v>
      </c>
      <c r="B558" s="55" t="s">
        <v>518</v>
      </c>
      <c r="C558" s="56">
        <v>42576</v>
      </c>
      <c r="D558" s="23" t="s">
        <v>392</v>
      </c>
      <c r="E558" s="23">
        <v>-122.70896</v>
      </c>
      <c r="F558" s="23">
        <v>47.276760000000003</v>
      </c>
      <c r="G558" s="54">
        <v>38</v>
      </c>
      <c r="H558" s="54">
        <v>1</v>
      </c>
      <c r="I558" s="54" t="str">
        <f t="shared" si="24"/>
        <v>38_1</v>
      </c>
      <c r="J558" s="23">
        <v>89.114000000000004</v>
      </c>
      <c r="K558" s="23">
        <v>88.352999999999994</v>
      </c>
      <c r="L558" s="23">
        <v>12.7971</v>
      </c>
      <c r="M558" s="23">
        <v>29.4816</v>
      </c>
      <c r="N558" s="4">
        <v>22.161022975229457</v>
      </c>
      <c r="O558" s="4">
        <v>195.4188924231309</v>
      </c>
      <c r="P558" s="85">
        <v>2</v>
      </c>
      <c r="Q558" s="71">
        <v>13.795979555006859</v>
      </c>
      <c r="R558" s="71">
        <v>0.50243194293552818</v>
      </c>
      <c r="S558" s="71">
        <v>4.9121075901234574</v>
      </c>
      <c r="T558" s="71">
        <v>2.1747519341563786</v>
      </c>
      <c r="U558" s="71">
        <v>40.739147516598081</v>
      </c>
      <c r="V558" s="48"/>
      <c r="W558" s="48"/>
      <c r="X558" s="48"/>
      <c r="Y558" s="48" t="str">
        <f t="shared" si="25"/>
        <v/>
      </c>
      <c r="Z558" s="48"/>
      <c r="AA558" s="48"/>
      <c r="AB558" s="48" t="str">
        <f t="shared" si="26"/>
        <v/>
      </c>
      <c r="AC558" s="9">
        <v>2042.1999999999998</v>
      </c>
      <c r="AD558" s="9">
        <v>1967.2</v>
      </c>
      <c r="AE558" s="1">
        <v>6</v>
      </c>
      <c r="AF558" s="1">
        <v>6</v>
      </c>
      <c r="AG558" s="35">
        <v>42720.568599537037</v>
      </c>
      <c r="AH558" s="80">
        <v>42717.453472222223</v>
      </c>
      <c r="AI558" s="40"/>
      <c r="AJ558" s="1">
        <v>1</v>
      </c>
      <c r="AS558" s="9">
        <v>13.525042341960523</v>
      </c>
      <c r="AT558" s="9">
        <v>0.492564755917626</v>
      </c>
      <c r="AU558" s="9">
        <v>4.8156394317483748</v>
      </c>
      <c r="AV558" s="9">
        <v>2.1320423008347187</v>
      </c>
      <c r="AW558" s="9">
        <v>39.939077391383606</v>
      </c>
      <c r="AX558" s="21">
        <v>29.4816</v>
      </c>
      <c r="AY558" s="21">
        <v>2.1320423008347187</v>
      </c>
      <c r="AZ558" s="21">
        <v>39.939077391383606</v>
      </c>
      <c r="BA558" s="21">
        <v>12.7971</v>
      </c>
      <c r="BB558" s="21">
        <v>89.114000000000004</v>
      </c>
      <c r="BC558" s="9">
        <v>2042.1999999999998</v>
      </c>
      <c r="BD558" s="9">
        <v>1967.2</v>
      </c>
      <c r="BE558" s="29">
        <v>7.783034999790936</v>
      </c>
      <c r="BF558" s="7">
        <v>716.74090178418828</v>
      </c>
      <c r="BG558" s="7">
        <v>29.540815438849993</v>
      </c>
      <c r="BH558" s="7">
        <v>1869.5633620860833</v>
      </c>
      <c r="BI558" s="7">
        <v>68.095822475066697</v>
      </c>
      <c r="BJ558" s="2">
        <v>1.6510043028687693</v>
      </c>
      <c r="BK558" s="2">
        <v>1.0427043176588602</v>
      </c>
      <c r="BL558" s="7">
        <v>16.93572134092463</v>
      </c>
      <c r="BM558" s="2">
        <v>1022.5625653701096</v>
      </c>
    </row>
    <row r="559" spans="1:65" x14ac:dyDescent="0.25">
      <c r="A559" s="1">
        <v>5565</v>
      </c>
      <c r="B559" s="55" t="s">
        <v>518</v>
      </c>
      <c r="C559" s="56">
        <v>42576</v>
      </c>
      <c r="D559" s="23" t="s">
        <v>393</v>
      </c>
      <c r="E559" s="23">
        <v>-122.70905999999999</v>
      </c>
      <c r="F559" s="23">
        <v>47.276719999999997</v>
      </c>
      <c r="G559" s="54">
        <v>38</v>
      </c>
      <c r="H559" s="54">
        <v>3</v>
      </c>
      <c r="I559" s="54" t="str">
        <f t="shared" si="24"/>
        <v>38_3</v>
      </c>
      <c r="J559" s="23">
        <v>81.457999999999998</v>
      </c>
      <c r="K559" s="23">
        <v>80.763999999999996</v>
      </c>
      <c r="L559" s="23">
        <v>12.787800000000001</v>
      </c>
      <c r="M559" s="23">
        <v>29.4558</v>
      </c>
      <c r="N559" s="4">
        <v>22.142817400328795</v>
      </c>
      <c r="O559" s="4">
        <v>194.95674086080842</v>
      </c>
      <c r="P559" s="85">
        <v>2</v>
      </c>
      <c r="Q559" s="71">
        <v>13.618393136728395</v>
      </c>
      <c r="R559" s="71">
        <v>0.49181273641975309</v>
      </c>
      <c r="S559" s="71">
        <v>4.7424694888888892</v>
      </c>
      <c r="T559" s="71">
        <v>2.1364508518518517</v>
      </c>
      <c r="U559" s="71">
        <v>41.139796982716049</v>
      </c>
      <c r="V559" s="48"/>
      <c r="W559" s="48"/>
      <c r="X559" s="48"/>
      <c r="Y559" s="48" t="str">
        <f t="shared" si="25"/>
        <v/>
      </c>
      <c r="Z559" s="48"/>
      <c r="AA559" s="48"/>
      <c r="AB559" s="48" t="str">
        <f t="shared" si="26"/>
        <v/>
      </c>
      <c r="AC559" s="23">
        <v>2041.4</v>
      </c>
      <c r="AD559" s="78">
        <v>1966.9</v>
      </c>
      <c r="AE559" s="23">
        <v>2</v>
      </c>
      <c r="AF559" s="79">
        <v>2</v>
      </c>
      <c r="AG559" s="35">
        <v>42720.583425925928</v>
      </c>
      <c r="AH559" s="80">
        <v>42717.475694444445</v>
      </c>
      <c r="AI559" s="40"/>
      <c r="AJ559" s="1">
        <v>1</v>
      </c>
      <c r="AS559" s="9">
        <v>13.351199373513673</v>
      </c>
      <c r="AT559" s="9">
        <v>0.48216333839448117</v>
      </c>
      <c r="AU559" s="9">
        <v>4.6494219276278077</v>
      </c>
      <c r="AV559" s="9">
        <v>2.0945335465355557</v>
      </c>
      <c r="AW559" s="9">
        <v>40.33263147770095</v>
      </c>
      <c r="AX559" s="21">
        <v>29.4558</v>
      </c>
      <c r="AY559" s="21">
        <v>2.0945335465355557</v>
      </c>
      <c r="AZ559" s="21">
        <v>40.33263147770095</v>
      </c>
      <c r="BA559" s="21">
        <v>12.787800000000001</v>
      </c>
      <c r="BB559" s="21">
        <v>81.457999999999998</v>
      </c>
      <c r="BC559" s="9">
        <v>2041.4</v>
      </c>
      <c r="BD559" s="9">
        <v>1966.9</v>
      </c>
      <c r="BE559" s="29">
        <v>7.7822143199866547</v>
      </c>
      <c r="BF559" s="7">
        <v>718.64293109170728</v>
      </c>
      <c r="BG559" s="7">
        <v>29.632247543381428</v>
      </c>
      <c r="BH559" s="7">
        <v>1869.4111900602697</v>
      </c>
      <c r="BI559" s="7">
        <v>67.856562396349048</v>
      </c>
      <c r="BJ559" s="2">
        <v>1.6476502727502675</v>
      </c>
      <c r="BK559" s="2">
        <v>1.0403855285691606</v>
      </c>
      <c r="BL559" s="7">
        <v>16.958785278441027</v>
      </c>
      <c r="BM559" s="2">
        <v>1022.5099188746707</v>
      </c>
    </row>
    <row r="560" spans="1:65" x14ac:dyDescent="0.25">
      <c r="A560" s="1">
        <v>5566</v>
      </c>
      <c r="B560" s="55" t="s">
        <v>518</v>
      </c>
      <c r="C560" s="56">
        <v>42576</v>
      </c>
      <c r="D560" s="23" t="s">
        <v>394</v>
      </c>
      <c r="E560" s="23">
        <v>-122.70918</v>
      </c>
      <c r="F560" s="23">
        <v>47.276589999999999</v>
      </c>
      <c r="G560" s="54">
        <v>38</v>
      </c>
      <c r="H560" s="54">
        <v>4</v>
      </c>
      <c r="I560" s="54" t="str">
        <f t="shared" si="24"/>
        <v>38_4</v>
      </c>
      <c r="J560" s="23">
        <v>50.295000000000002</v>
      </c>
      <c r="K560" s="23">
        <v>49.87</v>
      </c>
      <c r="L560" s="23">
        <v>12.7149</v>
      </c>
      <c r="M560" s="23">
        <v>29.294</v>
      </c>
      <c r="N560" s="4">
        <v>22.031332554803271</v>
      </c>
      <c r="O560" s="4">
        <v>190.68386820981462</v>
      </c>
      <c r="P560" s="85">
        <v>2</v>
      </c>
      <c r="Q560" s="71">
        <v>14.367232202743484</v>
      </c>
      <c r="R560" s="71">
        <v>0.44623186310013718</v>
      </c>
      <c r="S560" s="71">
        <v>4.4093976123456793</v>
      </c>
      <c r="T560" s="71">
        <v>2.1626847736625514</v>
      </c>
      <c r="U560" s="71">
        <v>41.282349461454046</v>
      </c>
      <c r="V560" s="48"/>
      <c r="W560" s="48">
        <v>0.33</v>
      </c>
      <c r="X560" s="48">
        <v>0.34</v>
      </c>
      <c r="Y560" s="48">
        <f t="shared" si="25"/>
        <v>0.33500000000000002</v>
      </c>
      <c r="Z560" s="48">
        <v>0.7</v>
      </c>
      <c r="AA560" s="48">
        <v>0.69</v>
      </c>
      <c r="AB560" s="48">
        <f t="shared" si="26"/>
        <v>0.69499999999999995</v>
      </c>
      <c r="AC560" s="23">
        <v>2031.6</v>
      </c>
      <c r="AD560" s="78">
        <v>1963.3</v>
      </c>
      <c r="AE560" s="23">
        <v>2</v>
      </c>
      <c r="AF560" s="79">
        <v>2</v>
      </c>
      <c r="AG560" s="35">
        <v>42720.590636574074</v>
      </c>
      <c r="AH560" s="80">
        <v>42717.486111111109</v>
      </c>
      <c r="AI560" s="40"/>
      <c r="AJ560" s="1">
        <v>1</v>
      </c>
      <c r="AS560" s="9">
        <v>14.087039111772974</v>
      </c>
      <c r="AT560" s="9">
        <v>0.43752934592444337</v>
      </c>
      <c r="AU560" s="9">
        <v>4.3234045185551304</v>
      </c>
      <c r="AV560" s="9">
        <v>2.1205075941629641</v>
      </c>
      <c r="AW560" s="9">
        <v>40.477251518099251</v>
      </c>
      <c r="AX560" s="21">
        <v>29.294</v>
      </c>
      <c r="AY560" s="21">
        <v>2.1205075941629641</v>
      </c>
      <c r="AZ560" s="21">
        <v>40.477251518099251</v>
      </c>
      <c r="BA560" s="21">
        <v>12.7149</v>
      </c>
      <c r="BB560" s="21">
        <v>50.295000000000002</v>
      </c>
      <c r="BC560" s="9">
        <v>2031.6</v>
      </c>
      <c r="BD560" s="9">
        <v>1963.3</v>
      </c>
      <c r="BE560" s="29">
        <v>7.765266479485458</v>
      </c>
      <c r="BF560" s="7">
        <v>749.16376123643067</v>
      </c>
      <c r="BG560" s="7">
        <v>30.990449992792701</v>
      </c>
      <c r="BH560" s="7">
        <v>1867.7026366070111</v>
      </c>
      <c r="BI560" s="7">
        <v>64.606913400196177</v>
      </c>
      <c r="BJ560" s="2">
        <v>1.5787212305319478</v>
      </c>
      <c r="BK560" s="2">
        <v>0.99582201164482376</v>
      </c>
      <c r="BL560" s="7">
        <v>17.247277518005326</v>
      </c>
      <c r="BM560" s="2">
        <v>1022.2581863477486</v>
      </c>
    </row>
    <row r="561" spans="1:65" x14ac:dyDescent="0.25">
      <c r="A561" s="1">
        <v>5567</v>
      </c>
      <c r="B561" s="55" t="s">
        <v>518</v>
      </c>
      <c r="C561" s="56">
        <v>42576</v>
      </c>
      <c r="D561" s="23" t="s">
        <v>395</v>
      </c>
      <c r="E561" s="23">
        <v>-122.70922</v>
      </c>
      <c r="F561" s="23">
        <v>47.276479999999999</v>
      </c>
      <c r="G561" s="54">
        <v>38</v>
      </c>
      <c r="H561" s="54">
        <v>5</v>
      </c>
      <c r="I561" s="54" t="str">
        <f t="shared" si="24"/>
        <v>38_5</v>
      </c>
      <c r="J561" s="23">
        <v>30.266999999999999</v>
      </c>
      <c r="K561" s="23">
        <v>30.012</v>
      </c>
      <c r="L561" s="23">
        <v>13.174099999999999</v>
      </c>
      <c r="M561" s="23">
        <v>29.294499999999999</v>
      </c>
      <c r="N561" s="4">
        <v>21.944854465145681</v>
      </c>
      <c r="O561" s="4">
        <v>211.59578650775185</v>
      </c>
      <c r="P561" s="85">
        <v>2</v>
      </c>
      <c r="Q561" s="71">
        <v>12.730086314163238</v>
      </c>
      <c r="R561" s="71">
        <v>0.44838029334705076</v>
      </c>
      <c r="S561" s="71">
        <v>3.4107685604938274</v>
      </c>
      <c r="T561" s="71">
        <v>1.9388148106995886</v>
      </c>
      <c r="U561" s="71">
        <v>36.930665126886147</v>
      </c>
      <c r="V561" s="48"/>
      <c r="W561" s="48">
        <v>1.06</v>
      </c>
      <c r="X561" s="48">
        <v>1.04</v>
      </c>
      <c r="Y561" s="48">
        <f t="shared" si="25"/>
        <v>1.05</v>
      </c>
      <c r="Z561" s="48">
        <v>0.69</v>
      </c>
      <c r="AA561" s="48">
        <v>0.98</v>
      </c>
      <c r="AB561" s="48">
        <f t="shared" si="26"/>
        <v>0.83499999999999996</v>
      </c>
      <c r="AC561" s="23">
        <v>2031.5</v>
      </c>
      <c r="AD561" s="78">
        <v>1943.3</v>
      </c>
      <c r="AE561" s="23">
        <v>2</v>
      </c>
      <c r="AF561" s="79">
        <v>2</v>
      </c>
      <c r="AG561" s="35">
        <v>42720.597893518519</v>
      </c>
      <c r="AH561" s="80">
        <v>42717.497916666667</v>
      </c>
      <c r="AI561" s="40"/>
      <c r="AJ561" s="1">
        <v>1</v>
      </c>
      <c r="AS561" s="9">
        <v>12.481816585776183</v>
      </c>
      <c r="AT561" s="9">
        <v>0.43963571370350757</v>
      </c>
      <c r="AU561" s="9">
        <v>3.3442497197564491</v>
      </c>
      <c r="AV561" s="9">
        <v>1.9010028890388813</v>
      </c>
      <c r="AW561" s="9">
        <v>36.210421290832635</v>
      </c>
      <c r="AX561" s="21">
        <v>29.294499999999999</v>
      </c>
      <c r="AY561" s="21">
        <v>1.9010028890388813</v>
      </c>
      <c r="AZ561" s="21">
        <v>36.210421290832635</v>
      </c>
      <c r="BA561" s="21">
        <v>13.174099999999999</v>
      </c>
      <c r="BB561" s="21">
        <v>30.266999999999999</v>
      </c>
      <c r="BC561" s="9">
        <v>2031.5</v>
      </c>
      <c r="BD561" s="9">
        <v>1943.3</v>
      </c>
      <c r="BE561" s="29">
        <v>7.8285965204738295</v>
      </c>
      <c r="BF561" s="7">
        <v>642.07446228025844</v>
      </c>
      <c r="BG561" s="7">
        <v>26.178697882446539</v>
      </c>
      <c r="BH561" s="7">
        <v>1842.1705163337786</v>
      </c>
      <c r="BI561" s="7">
        <v>74.95078578377462</v>
      </c>
      <c r="BJ561" s="2">
        <v>1.8388335187243721</v>
      </c>
      <c r="BK561" s="2">
        <v>1.1606672266476772</v>
      </c>
      <c r="BL561" s="7">
        <v>16.245508212773409</v>
      </c>
      <c r="BM561" s="2">
        <v>1022.0811552823733</v>
      </c>
    </row>
    <row r="562" spans="1:65" x14ac:dyDescent="0.25">
      <c r="A562" s="1">
        <v>5568</v>
      </c>
      <c r="B562" s="55" t="s">
        <v>518</v>
      </c>
      <c r="C562" s="56">
        <v>42576</v>
      </c>
      <c r="D562" s="23" t="s">
        <v>396</v>
      </c>
      <c r="E562" s="23">
        <v>-122.70923999999999</v>
      </c>
      <c r="F562" s="23">
        <v>47.276420000000002</v>
      </c>
      <c r="G562" s="54">
        <v>38</v>
      </c>
      <c r="H562" s="54">
        <v>6</v>
      </c>
      <c r="I562" s="54" t="str">
        <f t="shared" si="24"/>
        <v>38_6</v>
      </c>
      <c r="J562" s="23">
        <v>21.056999999999999</v>
      </c>
      <c r="K562" s="23">
        <v>20.88</v>
      </c>
      <c r="L562" s="23">
        <v>13.230499999999999</v>
      </c>
      <c r="M562" s="23">
        <v>29.279499999999999</v>
      </c>
      <c r="N562" s="4">
        <v>21.922453478974603</v>
      </c>
      <c r="O562" s="4">
        <v>213.56624715181994</v>
      </c>
      <c r="P562" s="85">
        <v>2</v>
      </c>
      <c r="Q562" s="71">
        <v>12.468476043209877</v>
      </c>
      <c r="R562" s="71">
        <v>0.43168151604938276</v>
      </c>
      <c r="S562" s="71">
        <v>3.175374833333334</v>
      </c>
      <c r="T562" s="71">
        <v>1.9033967407407406</v>
      </c>
      <c r="U562" s="71">
        <v>36.619776634567899</v>
      </c>
      <c r="V562" s="48"/>
      <c r="W562" s="48">
        <v>1.28</v>
      </c>
      <c r="X562" s="48">
        <v>1.2</v>
      </c>
      <c r="Y562" s="48">
        <f t="shared" si="25"/>
        <v>1.24</v>
      </c>
      <c r="Z562" s="48">
        <v>0.93</v>
      </c>
      <c r="AA562" s="48">
        <v>1.04</v>
      </c>
      <c r="AB562" s="48">
        <f t="shared" si="26"/>
        <v>0.9850000000000001</v>
      </c>
      <c r="AC562" s="23">
        <v>2030.7</v>
      </c>
      <c r="AD562" s="78">
        <v>1940.5</v>
      </c>
      <c r="AE562" s="23">
        <v>2</v>
      </c>
      <c r="AF562" s="79">
        <v>2</v>
      </c>
      <c r="AG562" s="35">
        <v>42720.616909722223</v>
      </c>
      <c r="AH562" s="80">
        <v>42717.508333333331</v>
      </c>
      <c r="AI562" s="40"/>
      <c r="AJ562" s="1">
        <v>1</v>
      </c>
      <c r="AS562" s="9">
        <v>12.225444611847278</v>
      </c>
      <c r="AT562" s="9">
        <v>0.42326732201518946</v>
      </c>
      <c r="AU562" s="9">
        <v>3.1134814721732873</v>
      </c>
      <c r="AV562" s="9">
        <v>1.8662963579233036</v>
      </c>
      <c r="AW562" s="9">
        <v>35.905996000845271</v>
      </c>
      <c r="AX562" s="21">
        <v>29.279499999999999</v>
      </c>
      <c r="AY562" s="21">
        <v>1.8662963579233036</v>
      </c>
      <c r="AZ562" s="21">
        <v>35.905996000845271</v>
      </c>
      <c r="BA562" s="21">
        <v>13.230499999999999</v>
      </c>
      <c r="BB562" s="21">
        <v>21.056999999999999</v>
      </c>
      <c r="BC562" s="9">
        <v>2030.7</v>
      </c>
      <c r="BD562" s="9">
        <v>1940.5</v>
      </c>
      <c r="BE562" s="29">
        <v>7.8351324212407789</v>
      </c>
      <c r="BF562" s="7">
        <v>632.19662590449116</v>
      </c>
      <c r="BG562" s="7">
        <v>25.732550527423513</v>
      </c>
      <c r="BH562" s="7">
        <v>1838.7333764330963</v>
      </c>
      <c r="BI562" s="7">
        <v>76.034073039480205</v>
      </c>
      <c r="BJ562" s="2">
        <v>1.8686962277232693</v>
      </c>
      <c r="BK562" s="2">
        <v>1.1794615949067058</v>
      </c>
      <c r="BL562" s="7">
        <v>16.140797141229321</v>
      </c>
      <c r="BM562" s="2">
        <v>1022.0172694591305</v>
      </c>
    </row>
    <row r="563" spans="1:65" x14ac:dyDescent="0.25">
      <c r="A563" s="1">
        <v>5569</v>
      </c>
      <c r="B563" s="55" t="s">
        <v>518</v>
      </c>
      <c r="C563" s="56">
        <v>42576</v>
      </c>
      <c r="D563" s="23" t="s">
        <v>397</v>
      </c>
      <c r="E563" s="23">
        <v>-122.70928000000001</v>
      </c>
      <c r="F563" s="23">
        <v>47.276339999999998</v>
      </c>
      <c r="G563" s="54">
        <v>38</v>
      </c>
      <c r="H563" s="54">
        <v>8</v>
      </c>
      <c r="I563" s="54" t="str">
        <f t="shared" si="24"/>
        <v>38_8</v>
      </c>
      <c r="J563" s="23">
        <v>10.034000000000001</v>
      </c>
      <c r="K563" s="23">
        <v>9.9499999999999993</v>
      </c>
      <c r="L563" s="23">
        <v>13.4754</v>
      </c>
      <c r="M563" s="23">
        <v>29.274799999999999</v>
      </c>
      <c r="N563" s="4">
        <v>21.871511090138256</v>
      </c>
      <c r="O563" s="4">
        <v>227.71680347704822</v>
      </c>
      <c r="P563" s="85">
        <v>2</v>
      </c>
      <c r="Q563" s="71">
        <v>11.236014562105623</v>
      </c>
      <c r="R563" s="71">
        <v>0.40946048305898486</v>
      </c>
      <c r="S563" s="71">
        <v>2.5809919975308637</v>
      </c>
      <c r="T563" s="71">
        <v>1.7570045637860081</v>
      </c>
      <c r="U563" s="71">
        <v>32.529650877091903</v>
      </c>
      <c r="V563" s="48"/>
      <c r="W563" s="48">
        <v>2.5</v>
      </c>
      <c r="X563" s="48">
        <v>2.61</v>
      </c>
      <c r="Y563" s="48">
        <f t="shared" si="25"/>
        <v>2.5549999999999997</v>
      </c>
      <c r="Z563" s="48">
        <v>1.42</v>
      </c>
      <c r="AA563" s="48">
        <v>1.08</v>
      </c>
      <c r="AB563" s="48">
        <f t="shared" si="26"/>
        <v>1.25</v>
      </c>
      <c r="AC563" s="23">
        <v>2030.5</v>
      </c>
      <c r="AD563" s="78">
        <v>1928.8</v>
      </c>
      <c r="AE563" s="23">
        <v>2</v>
      </c>
      <c r="AF563" s="79">
        <v>2</v>
      </c>
      <c r="AG563" s="35">
        <v>42720.623749999999</v>
      </c>
      <c r="AH563" s="80">
        <v>42717.519444444442</v>
      </c>
      <c r="AI563" s="40"/>
      <c r="AJ563" s="1">
        <v>1</v>
      </c>
      <c r="AS563" s="9">
        <v>11.017044327297459</v>
      </c>
      <c r="AT563" s="9">
        <v>0.40148081574683359</v>
      </c>
      <c r="AU563" s="9">
        <v>2.5306929862031837</v>
      </c>
      <c r="AV563" s="9">
        <v>1.722763623658645</v>
      </c>
      <c r="AW563" s="9">
        <v>31.895704983606912</v>
      </c>
      <c r="AX563" s="21">
        <v>29.274799999999999</v>
      </c>
      <c r="AY563" s="21">
        <v>1.722763623658645</v>
      </c>
      <c r="AZ563" s="21">
        <v>31.895704983606912</v>
      </c>
      <c r="BA563" s="21">
        <v>13.4754</v>
      </c>
      <c r="BB563" s="21">
        <v>10.034000000000001</v>
      </c>
      <c r="BC563" s="9">
        <v>2030.5</v>
      </c>
      <c r="BD563" s="9">
        <v>1928.8</v>
      </c>
      <c r="BE563" s="29">
        <v>7.8699785052350917</v>
      </c>
      <c r="BF563" s="7">
        <v>580.12735467724872</v>
      </c>
      <c r="BG563" s="7">
        <v>23.433424213122006</v>
      </c>
      <c r="BH563" s="7">
        <v>1822.9802909944653</v>
      </c>
      <c r="BI563" s="7">
        <v>82.386284792412454</v>
      </c>
      <c r="BJ563" s="2">
        <v>2.029293367943735</v>
      </c>
      <c r="BK563" s="2">
        <v>1.2812649357272154</v>
      </c>
      <c r="BL563" s="7">
        <v>15.547773915995238</v>
      </c>
      <c r="BM563" s="2">
        <v>1021.9166552033751</v>
      </c>
    </row>
    <row r="564" spans="1:65" x14ac:dyDescent="0.25">
      <c r="A564" s="1">
        <v>5570</v>
      </c>
      <c r="B564" s="55" t="s">
        <v>518</v>
      </c>
      <c r="C564" s="56">
        <v>42576</v>
      </c>
      <c r="D564" s="23" t="s">
        <v>398</v>
      </c>
      <c r="E564" s="23">
        <v>-122.7093</v>
      </c>
      <c r="F564" s="23">
        <v>47.276310000000002</v>
      </c>
      <c r="G564" s="54">
        <v>38</v>
      </c>
      <c r="H564" s="54">
        <v>9</v>
      </c>
      <c r="I564" s="54" t="str">
        <f t="shared" si="24"/>
        <v>38_9</v>
      </c>
      <c r="J564" s="23">
        <v>5.0780000000000003</v>
      </c>
      <c r="K564" s="23">
        <v>5.0359999999999996</v>
      </c>
      <c r="L564" s="23">
        <v>13.523199999999999</v>
      </c>
      <c r="M564" s="23">
        <v>29.157499999999999</v>
      </c>
      <c r="N564" s="4">
        <v>21.771665983648745</v>
      </c>
      <c r="O564" s="4">
        <v>229.83625384075739</v>
      </c>
      <c r="P564" s="85">
        <v>2</v>
      </c>
      <c r="Q564" s="71">
        <v>10.343581568998626</v>
      </c>
      <c r="R564" s="71">
        <v>0.35822458326474632</v>
      </c>
      <c r="S564" s="71">
        <v>2.1374526530864197</v>
      </c>
      <c r="T564" s="71">
        <v>1.6658553909465019</v>
      </c>
      <c r="U564" s="71">
        <v>29.206526613717426</v>
      </c>
      <c r="V564" s="48"/>
      <c r="W564" s="48">
        <v>1.5</v>
      </c>
      <c r="X564" s="48">
        <v>1.91</v>
      </c>
      <c r="Y564" s="48">
        <f t="shared" si="25"/>
        <v>1.7050000000000001</v>
      </c>
      <c r="Z564" s="48">
        <v>0.99</v>
      </c>
      <c r="AA564" s="48">
        <v>1.27</v>
      </c>
      <c r="AB564" s="48">
        <f t="shared" si="26"/>
        <v>1.1299999999999999</v>
      </c>
      <c r="AC564" s="23">
        <v>2024.9</v>
      </c>
      <c r="AD564" s="78">
        <v>1920.9</v>
      </c>
      <c r="AE564" s="23">
        <v>2</v>
      </c>
      <c r="AF564" s="79">
        <v>2</v>
      </c>
      <c r="AG564" s="35">
        <v>42720.630624999998</v>
      </c>
      <c r="AH564" s="80">
        <v>42717.53125</v>
      </c>
      <c r="AI564" s="40"/>
      <c r="AJ564" s="1">
        <v>1</v>
      </c>
      <c r="AS564" s="9">
        <v>10.142887036974233</v>
      </c>
      <c r="AT564" s="9">
        <v>0.35127402028824034</v>
      </c>
      <c r="AU564" s="9">
        <v>2.0959800686557828</v>
      </c>
      <c r="AV564" s="9">
        <v>1.6335331178657391</v>
      </c>
      <c r="AW564" s="9">
        <v>28.639837971906342</v>
      </c>
      <c r="AX564" s="21">
        <v>29.157499999999999</v>
      </c>
      <c r="AY564" s="21">
        <v>1.6335331178657391</v>
      </c>
      <c r="AZ564" s="21">
        <v>28.639837971906342</v>
      </c>
      <c r="BA564" s="21">
        <v>13.523199999999999</v>
      </c>
      <c r="BB564" s="21">
        <v>5.0780000000000003</v>
      </c>
      <c r="BC564" s="9">
        <v>2024.9</v>
      </c>
      <c r="BD564" s="9">
        <v>1920.9</v>
      </c>
      <c r="BE564" s="29">
        <v>7.8792827228134206</v>
      </c>
      <c r="BF564" s="7">
        <v>565.99826961154281</v>
      </c>
      <c r="BG564" s="7">
        <v>22.843714615746066</v>
      </c>
      <c r="BH564" s="7">
        <v>1814.4096210019543</v>
      </c>
      <c r="BI564" s="7">
        <v>83.646664382299434</v>
      </c>
      <c r="BJ564" s="2">
        <v>2.0636216930098876</v>
      </c>
      <c r="BK564" s="2">
        <v>1.3024758341895015</v>
      </c>
      <c r="BL564" s="7">
        <v>15.422455452829421</v>
      </c>
      <c r="BM564" s="2">
        <v>1021.794513350081</v>
      </c>
    </row>
    <row r="565" spans="1:65" x14ac:dyDescent="0.25">
      <c r="A565" s="1">
        <v>5571</v>
      </c>
      <c r="B565" s="55" t="s">
        <v>518</v>
      </c>
      <c r="C565" s="56">
        <v>42576</v>
      </c>
      <c r="D565" s="23" t="s">
        <v>399</v>
      </c>
      <c r="E565" s="23">
        <v>-122.7093</v>
      </c>
      <c r="F565" s="23">
        <v>47.276260000000001</v>
      </c>
      <c r="G565" s="54">
        <v>38</v>
      </c>
      <c r="H565" s="54">
        <v>12</v>
      </c>
      <c r="I565" s="54" t="str">
        <f t="shared" si="24"/>
        <v>38_12</v>
      </c>
      <c r="J565" s="23">
        <v>2.0510000000000002</v>
      </c>
      <c r="K565" s="23">
        <v>2.0339999999999998</v>
      </c>
      <c r="L565" s="23">
        <v>14.0556</v>
      </c>
      <c r="M565" s="23">
        <v>29.059899999999999</v>
      </c>
      <c r="N565" s="4">
        <v>21.591414585871348</v>
      </c>
      <c r="O565" s="4">
        <v>281.85305126728673</v>
      </c>
      <c r="P565" s="85">
        <v>2</v>
      </c>
      <c r="Q565" s="71">
        <v>1.8473400250000001</v>
      </c>
      <c r="R565" s="71">
        <v>9.8915249999999996E-2</v>
      </c>
      <c r="S565" s="71">
        <v>0.42732959999999998</v>
      </c>
      <c r="T565" s="71">
        <v>0.72257499999999997</v>
      </c>
      <c r="U565" s="71">
        <v>9.4418556999999996</v>
      </c>
      <c r="V565" s="48"/>
      <c r="W565" s="48">
        <v>11.04</v>
      </c>
      <c r="X565" s="48">
        <v>6.36</v>
      </c>
      <c r="Y565" s="48">
        <f t="shared" si="25"/>
        <v>8.6999999999999993</v>
      </c>
      <c r="Z565" s="48">
        <v>-0.59</v>
      </c>
      <c r="AA565" s="48">
        <v>4.25</v>
      </c>
      <c r="AB565" s="48">
        <f t="shared" si="26"/>
        <v>1.83</v>
      </c>
      <c r="AC565" s="9">
        <v>2018.1</v>
      </c>
      <c r="AD565" s="9">
        <v>1842</v>
      </c>
      <c r="AE565" s="1" t="s">
        <v>470</v>
      </c>
      <c r="AF565" s="1">
        <v>6</v>
      </c>
      <c r="AG565" s="35">
        <v>42720.637418981481</v>
      </c>
      <c r="AH565" s="80">
        <v>42717.541666666664</v>
      </c>
      <c r="AI565" s="40"/>
      <c r="AJ565" s="1">
        <v>1</v>
      </c>
      <c r="AS565" s="9">
        <v>1.8116277819297448</v>
      </c>
      <c r="AT565" s="9">
        <v>9.7003048995555743E-2</v>
      </c>
      <c r="AU565" s="9">
        <v>0.4190685877663074</v>
      </c>
      <c r="AV565" s="9">
        <v>0.7086063890852391</v>
      </c>
      <c r="AW565" s="9">
        <v>9.2593284764085144</v>
      </c>
      <c r="AX565" s="21">
        <v>29.059899999999999</v>
      </c>
      <c r="AY565" s="21">
        <v>0.7086063890852391</v>
      </c>
      <c r="AZ565" s="21">
        <v>9.2593284764085144</v>
      </c>
      <c r="BA565" s="21">
        <v>14.0556</v>
      </c>
      <c r="BB565" s="21">
        <v>2.0510000000000002</v>
      </c>
      <c r="BC565" s="9">
        <v>2018.1</v>
      </c>
      <c r="BD565" s="9">
        <v>1842</v>
      </c>
      <c r="BE565" s="29">
        <v>8.0799042835180828</v>
      </c>
      <c r="BF565" s="7">
        <v>336.04691457284684</v>
      </c>
      <c r="BG565" s="7">
        <v>13.347635206560479</v>
      </c>
      <c r="BH565" s="7">
        <v>1701.8852762891413</v>
      </c>
      <c r="BI565" s="7">
        <v>126.76708850429812</v>
      </c>
      <c r="BJ565" s="2">
        <v>3.1326589103555427</v>
      </c>
      <c r="BK565" s="2">
        <v>1.9786228160744261</v>
      </c>
      <c r="BL565" s="7">
        <v>12.217973606391496</v>
      </c>
      <c r="BM565" s="2">
        <v>1021.6006255517342</v>
      </c>
    </row>
    <row r="566" spans="1:65" x14ac:dyDescent="0.25">
      <c r="A566" s="1">
        <v>5572</v>
      </c>
      <c r="B566" s="54" t="s">
        <v>519</v>
      </c>
      <c r="C566" s="56">
        <v>42634</v>
      </c>
      <c r="D566" s="23" t="s">
        <v>436</v>
      </c>
      <c r="E566" s="23">
        <v>-122.45440000000001</v>
      </c>
      <c r="F566" s="23">
        <v>47.705120000000001</v>
      </c>
      <c r="G566" s="54">
        <v>28</v>
      </c>
      <c r="H566" s="54">
        <v>1</v>
      </c>
      <c r="I566" s="54" t="str">
        <f t="shared" si="24"/>
        <v>28_1</v>
      </c>
      <c r="J566" s="23">
        <v>184.53800000000001</v>
      </c>
      <c r="K566" s="23">
        <v>182.91300000000001</v>
      </c>
      <c r="L566" s="23">
        <v>12.089499999999999</v>
      </c>
      <c r="M566" s="23">
        <v>30.813500000000001</v>
      </c>
      <c r="N566" s="4">
        <v>23.323875102884926</v>
      </c>
      <c r="O566" s="4">
        <v>155.79381800701998</v>
      </c>
      <c r="P566" s="85">
        <v>2</v>
      </c>
      <c r="Q566" s="71">
        <v>23.486997075257207</v>
      </c>
      <c r="R566" s="71">
        <v>0.35020349532804856</v>
      </c>
      <c r="S566" s="71">
        <v>5.1544212936414244E-2</v>
      </c>
      <c r="T566" s="71">
        <v>2.3750447528925616</v>
      </c>
      <c r="U566" s="71">
        <v>48.364637825417446</v>
      </c>
      <c r="V566" s="48"/>
      <c r="W566" s="48"/>
      <c r="X566" s="48"/>
      <c r="Y566" s="48" t="str">
        <f t="shared" si="25"/>
        <v/>
      </c>
      <c r="Z566" s="48"/>
      <c r="AA566" s="48"/>
      <c r="AB566" s="48" t="str">
        <f t="shared" si="26"/>
        <v/>
      </c>
      <c r="AC566" s="26">
        <v>2104.3000000000002</v>
      </c>
      <c r="AD566" s="26">
        <v>2054.4</v>
      </c>
      <c r="AE566" s="23">
        <v>2</v>
      </c>
      <c r="AF566" s="23">
        <v>2</v>
      </c>
      <c r="AG566" s="35">
        <v>42908.61546296296</v>
      </c>
      <c r="AH566" s="35">
        <v>42901.500694444447</v>
      </c>
      <c r="AI566" s="40"/>
      <c r="AJ566" s="84">
        <v>1</v>
      </c>
      <c r="AK566" s="26">
        <v>2104</v>
      </c>
      <c r="AL566" s="26">
        <v>2052.5</v>
      </c>
      <c r="AM566" s="23">
        <v>2</v>
      </c>
      <c r="AN566" s="23">
        <v>2</v>
      </c>
      <c r="AO566" s="24">
        <v>42908.622511574074</v>
      </c>
      <c r="AP566" s="35">
        <v>42901.570833333331</v>
      </c>
      <c r="AR566" s="1">
        <v>1</v>
      </c>
      <c r="AS566" s="9">
        <v>23.002974818685793</v>
      </c>
      <c r="AT566" s="9">
        <v>0.34298646858236687</v>
      </c>
      <c r="AU566" s="9">
        <v>5.0481984922388423E-2</v>
      </c>
      <c r="AV566" s="9">
        <v>2.326099606049409</v>
      </c>
      <c r="AW566" s="9">
        <v>47.367934795928036</v>
      </c>
      <c r="AX566" s="21">
        <v>30.813500000000001</v>
      </c>
      <c r="AY566" s="21">
        <v>2.326099606049409</v>
      </c>
      <c r="AZ566" s="21">
        <v>47.367934795928036</v>
      </c>
      <c r="BA566" s="21">
        <v>12.089499999999999</v>
      </c>
      <c r="BB566" s="21">
        <v>184.53800000000001</v>
      </c>
      <c r="BC566" s="9">
        <v>2104.15</v>
      </c>
      <c r="BD566" s="9">
        <v>2053.4499999999998</v>
      </c>
      <c r="BE566" s="29">
        <v>7.6846252988191148</v>
      </c>
      <c r="BF566" s="7">
        <v>921.288402001176</v>
      </c>
      <c r="BG566" s="7">
        <v>38.542010778035511</v>
      </c>
      <c r="BH566" s="7">
        <v>1957.3325928433355</v>
      </c>
      <c r="BI566" s="7">
        <v>57.575396378628504</v>
      </c>
      <c r="BJ566" s="2">
        <v>1.3610171086377438</v>
      </c>
      <c r="BK566" s="2">
        <v>0.86287485267730712</v>
      </c>
      <c r="BL566" s="7">
        <v>17.956375844387786</v>
      </c>
      <c r="BM566" s="2">
        <v>1024.1552839141593</v>
      </c>
    </row>
    <row r="567" spans="1:65" x14ac:dyDescent="0.25">
      <c r="A567" s="1">
        <v>5573</v>
      </c>
      <c r="B567" s="54" t="s">
        <v>519</v>
      </c>
      <c r="C567" s="56">
        <v>42634</v>
      </c>
      <c r="D567" s="23" t="s">
        <v>437</v>
      </c>
      <c r="E567" s="23">
        <v>-122.45438</v>
      </c>
      <c r="F567" s="23">
        <v>47.70514</v>
      </c>
      <c r="G567" s="54">
        <v>28</v>
      </c>
      <c r="H567" s="54">
        <v>2</v>
      </c>
      <c r="I567" s="54" t="str">
        <f t="shared" si="24"/>
        <v>28_2</v>
      </c>
      <c r="J567" s="23">
        <v>184.785</v>
      </c>
      <c r="K567" s="23">
        <v>183.15799999999999</v>
      </c>
      <c r="L567" s="23">
        <v>12.090400000000001</v>
      </c>
      <c r="M567" s="23">
        <v>30.813099999999999</v>
      </c>
      <c r="N567" s="4">
        <v>23.323399692584417</v>
      </c>
      <c r="O567" s="4">
        <v>155.93070837415763</v>
      </c>
      <c r="P567" s="85">
        <v>2</v>
      </c>
      <c r="Q567" s="71"/>
      <c r="R567" s="71"/>
      <c r="S567" s="71"/>
      <c r="T567" s="71"/>
      <c r="U567" s="71"/>
      <c r="V567" s="48"/>
      <c r="W567" s="48"/>
      <c r="X567" s="48"/>
      <c r="Y567" s="48" t="str">
        <f t="shared" si="25"/>
        <v/>
      </c>
      <c r="Z567" s="48"/>
      <c r="AA567" s="48"/>
      <c r="AB567" s="48" t="str">
        <f t="shared" si="26"/>
        <v/>
      </c>
      <c r="AI567" s="40"/>
      <c r="AJ567" s="84">
        <v>1</v>
      </c>
      <c r="AS567" s="9" t="s">
        <v>574</v>
      </c>
      <c r="AT567" s="9" t="s">
        <v>574</v>
      </c>
      <c r="AU567" s="9" t="s">
        <v>574</v>
      </c>
      <c r="AV567" s="9" t="s">
        <v>574</v>
      </c>
      <c r="AW567" s="9" t="s">
        <v>574</v>
      </c>
      <c r="AX567" s="21">
        <v>30.813099999999999</v>
      </c>
      <c r="AY567" s="21">
        <v>-999</v>
      </c>
      <c r="AZ567" s="21">
        <v>-999</v>
      </c>
      <c r="BA567" s="21">
        <v>12.090400000000001</v>
      </c>
      <c r="BB567" s="21">
        <v>184.785</v>
      </c>
      <c r="BC567" s="9">
        <v>-999</v>
      </c>
      <c r="BD567" s="9">
        <v>-999</v>
      </c>
      <c r="BE567" s="29">
        <v>-999</v>
      </c>
      <c r="BF567" s="7">
        <v>-999</v>
      </c>
      <c r="BG567" s="7">
        <v>-999</v>
      </c>
      <c r="BH567" s="7">
        <v>-999</v>
      </c>
      <c r="BI567" s="7">
        <v>-999</v>
      </c>
      <c r="BJ567" s="2">
        <v>-999</v>
      </c>
      <c r="BK567" s="2">
        <v>-999</v>
      </c>
      <c r="BL567" s="7">
        <v>-999</v>
      </c>
      <c r="BM567" s="2">
        <v>-999</v>
      </c>
    </row>
    <row r="568" spans="1:65" x14ac:dyDescent="0.25">
      <c r="A568" s="1">
        <v>5574</v>
      </c>
      <c r="B568" s="54" t="s">
        <v>519</v>
      </c>
      <c r="C568" s="56">
        <v>42634</v>
      </c>
      <c r="D568" s="23" t="s">
        <v>438</v>
      </c>
      <c r="E568" s="23">
        <v>-122.45395000000001</v>
      </c>
      <c r="F568" s="23">
        <v>47.705300000000001</v>
      </c>
      <c r="G568" s="54">
        <v>28</v>
      </c>
      <c r="H568" s="54">
        <v>3</v>
      </c>
      <c r="I568" s="54" t="str">
        <f t="shared" si="24"/>
        <v>28_3</v>
      </c>
      <c r="J568" s="23">
        <v>151.43799999999999</v>
      </c>
      <c r="K568" s="23">
        <v>150.11600000000001</v>
      </c>
      <c r="L568" s="23">
        <v>12.197100000000001</v>
      </c>
      <c r="M568" s="23">
        <v>30.752800000000001</v>
      </c>
      <c r="N568" s="4">
        <v>23.257009560689312</v>
      </c>
      <c r="O568" s="4">
        <v>162.14320420940916</v>
      </c>
      <c r="P568" s="85">
        <v>2</v>
      </c>
      <c r="Q568" s="71">
        <v>22.508600434997472</v>
      </c>
      <c r="R568" s="71">
        <v>0.50408572909428229</v>
      </c>
      <c r="S568" s="71">
        <v>0.27343185709225837</v>
      </c>
      <c r="T568" s="71">
        <v>2.3092763671782763</v>
      </c>
      <c r="U568" s="71">
        <v>46.868192121521332</v>
      </c>
      <c r="V568" s="48"/>
      <c r="W568" s="48"/>
      <c r="X568" s="48"/>
      <c r="Y568" s="48" t="str">
        <f t="shared" si="25"/>
        <v/>
      </c>
      <c r="Z568" s="48"/>
      <c r="AA568" s="48"/>
      <c r="AB568" s="48" t="str">
        <f t="shared" si="26"/>
        <v/>
      </c>
      <c r="AC568" s="26">
        <v>2099.1</v>
      </c>
      <c r="AD568" s="26">
        <v>2046.4</v>
      </c>
      <c r="AE568" s="23">
        <v>2</v>
      </c>
      <c r="AF568" s="23">
        <v>2</v>
      </c>
      <c r="AG568" s="24">
        <v>42908.631481481483</v>
      </c>
      <c r="AH568" s="35">
        <v>42901.583333333336</v>
      </c>
      <c r="AI568" s="40"/>
      <c r="AJ568" s="84">
        <v>1</v>
      </c>
      <c r="AS568" s="9">
        <v>22.045734705388924</v>
      </c>
      <c r="AT568" s="9">
        <v>0.49371973546192394</v>
      </c>
      <c r="AU568" s="9">
        <v>0.26780901810692354</v>
      </c>
      <c r="AV568" s="9">
        <v>2.2617885238692894</v>
      </c>
      <c r="AW568" s="9">
        <v>45.904396971111574</v>
      </c>
      <c r="AX568" s="21">
        <v>30.752800000000001</v>
      </c>
      <c r="AY568" s="21">
        <v>2.2617885238692894</v>
      </c>
      <c r="AZ568" s="21">
        <v>45.904396971111574</v>
      </c>
      <c r="BA568" s="21">
        <v>12.197100000000001</v>
      </c>
      <c r="BB568" s="21">
        <v>151.43799999999999</v>
      </c>
      <c r="BC568" s="9">
        <v>2099.1</v>
      </c>
      <c r="BD568" s="9">
        <v>2046.4</v>
      </c>
      <c r="BE568" s="29">
        <v>7.6926178122549773</v>
      </c>
      <c r="BF568" s="7">
        <v>905.18966540140264</v>
      </c>
      <c r="BG568" s="7">
        <v>37.751741866432056</v>
      </c>
      <c r="BH568" s="7">
        <v>1950.1939711080302</v>
      </c>
      <c r="BI568" s="7">
        <v>58.454287025537646</v>
      </c>
      <c r="BJ568" s="2">
        <v>1.3906047809743023</v>
      </c>
      <c r="BK568" s="2">
        <v>0.8813148228235772</v>
      </c>
      <c r="BL568" s="7">
        <v>17.874191817153598</v>
      </c>
      <c r="BM568" s="2">
        <v>1023.939292754608</v>
      </c>
    </row>
    <row r="569" spans="1:65" x14ac:dyDescent="0.25">
      <c r="A569" s="1">
        <v>5575</v>
      </c>
      <c r="B569" s="54" t="s">
        <v>519</v>
      </c>
      <c r="C569" s="56">
        <v>42634</v>
      </c>
      <c r="D569" s="23" t="s">
        <v>439</v>
      </c>
      <c r="E569" s="23">
        <v>-122.45363999999999</v>
      </c>
      <c r="F569" s="23">
        <v>47.705500000000001</v>
      </c>
      <c r="G569" s="54">
        <v>28</v>
      </c>
      <c r="H569" s="54">
        <v>4</v>
      </c>
      <c r="I569" s="54" t="str">
        <f t="shared" si="24"/>
        <v>28_4</v>
      </c>
      <c r="J569" s="23">
        <v>111.36499999999999</v>
      </c>
      <c r="K569" s="23">
        <v>110.404</v>
      </c>
      <c r="L569" s="23">
        <v>12.328200000000001</v>
      </c>
      <c r="M569" s="23">
        <v>30.6951</v>
      </c>
      <c r="N569" s="4">
        <v>23.188015861641361</v>
      </c>
      <c r="O569" s="4">
        <v>168.24439563857214</v>
      </c>
      <c r="P569" s="85">
        <v>2</v>
      </c>
      <c r="Q569" s="71">
        <v>21.813669635756451</v>
      </c>
      <c r="R569" s="71">
        <v>0.52870751249789172</v>
      </c>
      <c r="S569" s="71">
        <v>0.50369064110305273</v>
      </c>
      <c r="T569" s="71">
        <v>2.2661556279811097</v>
      </c>
      <c r="U569" s="71">
        <v>45.260575153432278</v>
      </c>
      <c r="V569" s="48"/>
      <c r="W569" s="48"/>
      <c r="X569" s="48"/>
      <c r="Y569" s="48" t="str">
        <f t="shared" si="25"/>
        <v/>
      </c>
      <c r="Z569" s="48"/>
      <c r="AA569" s="48"/>
      <c r="AB569" s="48" t="str">
        <f t="shared" si="26"/>
        <v/>
      </c>
      <c r="AC569" s="26">
        <v>2105.4</v>
      </c>
      <c r="AD569" s="26">
        <v>2042</v>
      </c>
      <c r="AE569" s="23">
        <v>2</v>
      </c>
      <c r="AF569" s="23">
        <v>2</v>
      </c>
      <c r="AG569" s="24">
        <v>42908.693101851852</v>
      </c>
      <c r="AH569" s="35">
        <v>42901.597916666666</v>
      </c>
      <c r="AI569" s="81"/>
      <c r="AJ569" s="84">
        <v>1</v>
      </c>
      <c r="AS569" s="9">
        <v>21.366009847209575</v>
      </c>
      <c r="AT569" s="9">
        <v>0.51785738516030755</v>
      </c>
      <c r="AU569" s="9">
        <v>0.4933539096106298</v>
      </c>
      <c r="AV569" s="9">
        <v>2.2196496174759606</v>
      </c>
      <c r="AW569" s="9">
        <v>44.331738335005191</v>
      </c>
      <c r="AX569" s="21">
        <v>30.6951</v>
      </c>
      <c r="AY569" s="21">
        <v>2.2196496174759606</v>
      </c>
      <c r="AZ569" s="21">
        <v>44.331738335005191</v>
      </c>
      <c r="BA569" s="21">
        <v>12.328200000000001</v>
      </c>
      <c r="BB569" s="21">
        <v>111.36499999999999</v>
      </c>
      <c r="BC569" s="9">
        <v>2105.4</v>
      </c>
      <c r="BD569" s="9">
        <v>2042</v>
      </c>
      <c r="BE569" s="29">
        <v>7.7303748082281283</v>
      </c>
      <c r="BF569" s="7">
        <v>831.50026938073745</v>
      </c>
      <c r="BG569" s="7">
        <v>34.545289345326538</v>
      </c>
      <c r="BH569" s="7">
        <v>1943.8409261718948</v>
      </c>
      <c r="BI569" s="7">
        <v>63.613784482778556</v>
      </c>
      <c r="BJ569" s="2">
        <v>1.5248724098040916</v>
      </c>
      <c r="BK569" s="2">
        <v>0.96603204927922015</v>
      </c>
      <c r="BL569" s="7">
        <v>17.477019681400538</v>
      </c>
      <c r="BM569" s="2">
        <v>1023.6897447231133</v>
      </c>
    </row>
    <row r="570" spans="1:65" ht="26.25" x14ac:dyDescent="0.25">
      <c r="A570" s="1">
        <v>5576</v>
      </c>
      <c r="B570" s="54" t="s">
        <v>519</v>
      </c>
      <c r="C570" s="56">
        <v>42634</v>
      </c>
      <c r="D570" s="23" t="s">
        <v>440</v>
      </c>
      <c r="E570" s="23">
        <v>-122.45346000000001</v>
      </c>
      <c r="F570" s="23">
        <v>47.705779999999997</v>
      </c>
      <c r="G570" s="54">
        <v>28</v>
      </c>
      <c r="H570" s="54">
        <v>5</v>
      </c>
      <c r="I570" s="54" t="str">
        <f t="shared" si="24"/>
        <v>28_5</v>
      </c>
      <c r="J570" s="23">
        <v>81.915999999999997</v>
      </c>
      <c r="K570" s="23">
        <v>81.215000000000003</v>
      </c>
      <c r="L570" s="23">
        <v>12.4581</v>
      </c>
      <c r="M570" s="23">
        <v>30.6267</v>
      </c>
      <c r="N570" s="4">
        <v>23.110819459281743</v>
      </c>
      <c r="O570" s="4">
        <v>167.91876810515902</v>
      </c>
      <c r="P570" s="85">
        <v>2</v>
      </c>
      <c r="Q570" s="71">
        <v>21.974567380131557</v>
      </c>
      <c r="R570" s="71">
        <v>0.4874173377466689</v>
      </c>
      <c r="S570" s="71">
        <v>0.18125082990386238</v>
      </c>
      <c r="T570" s="71">
        <v>2.2483002521841793</v>
      </c>
      <c r="U570" s="71">
        <v>44.558443521150274</v>
      </c>
      <c r="V570" s="48"/>
      <c r="W570" s="48"/>
      <c r="X570" s="48"/>
      <c r="Y570" s="48" t="str">
        <f t="shared" si="25"/>
        <v/>
      </c>
      <c r="Z570" s="48"/>
      <c r="AA570" s="48"/>
      <c r="AB570" s="48" t="str">
        <f t="shared" si="26"/>
        <v/>
      </c>
      <c r="AC570" s="26">
        <v>2091.9</v>
      </c>
      <c r="AD570" s="26">
        <v>1629.8</v>
      </c>
      <c r="AE570" s="23">
        <v>2</v>
      </c>
      <c r="AF570" s="23">
        <v>4</v>
      </c>
      <c r="AG570" s="24">
        <v>42908.646898148145</v>
      </c>
      <c r="AH570" s="35">
        <v>42901.609027777777</v>
      </c>
      <c r="AI570" s="83" t="s">
        <v>506</v>
      </c>
      <c r="AJ570" s="84">
        <v>1</v>
      </c>
      <c r="AS570" s="9">
        <v>21.524698898042203</v>
      </c>
      <c r="AT570" s="9">
        <v>0.47743881602731136</v>
      </c>
      <c r="AU570" s="9">
        <v>0.17754022052913537</v>
      </c>
      <c r="AV570" s="9">
        <v>2.202272523663539</v>
      </c>
      <c r="AW570" s="9">
        <v>43.64623264553375</v>
      </c>
      <c r="AX570" s="21">
        <v>30.6267</v>
      </c>
      <c r="AY570" s="21">
        <v>2.202272523663539</v>
      </c>
      <c r="AZ570" s="21">
        <v>43.64623264553375</v>
      </c>
      <c r="BA570" s="21">
        <v>12.4581</v>
      </c>
      <c r="BB570" s="21">
        <v>81.915999999999997</v>
      </c>
      <c r="BC570" s="9">
        <v>2091.9</v>
      </c>
      <c r="BD570" s="9">
        <v>-999</v>
      </c>
      <c r="BE570" s="29">
        <v>-999</v>
      </c>
      <c r="BF570" s="7">
        <v>-999</v>
      </c>
      <c r="BG570" s="7">
        <v>-999</v>
      </c>
      <c r="BH570" s="7">
        <v>-999</v>
      </c>
      <c r="BI570" s="7">
        <v>-999</v>
      </c>
      <c r="BJ570" s="2">
        <v>-999</v>
      </c>
      <c r="BK570" s="2">
        <v>-999</v>
      </c>
      <c r="BL570" s="7">
        <v>-999</v>
      </c>
      <c r="BM570" s="2">
        <v>-999</v>
      </c>
    </row>
    <row r="571" spans="1:65" x14ac:dyDescent="0.25">
      <c r="A571" s="1">
        <v>5577</v>
      </c>
      <c r="B571" s="54" t="s">
        <v>519</v>
      </c>
      <c r="C571" s="56">
        <v>42634</v>
      </c>
      <c r="D571" s="23" t="s">
        <v>441</v>
      </c>
      <c r="E571" s="23">
        <v>-122.45328000000001</v>
      </c>
      <c r="F571" s="23">
        <v>47.70608</v>
      </c>
      <c r="G571" s="54">
        <v>28</v>
      </c>
      <c r="H571" s="54">
        <v>6</v>
      </c>
      <c r="I571" s="54" t="str">
        <f t="shared" si="24"/>
        <v>28_6</v>
      </c>
      <c r="J571" s="23">
        <v>51.204000000000001</v>
      </c>
      <c r="K571" s="23">
        <v>50.768999999999998</v>
      </c>
      <c r="L571" s="23">
        <v>12.738099999999999</v>
      </c>
      <c r="M571" s="23">
        <v>30.498699999999999</v>
      </c>
      <c r="N571" s="4">
        <v>22.959017234979342</v>
      </c>
      <c r="O571" s="4">
        <v>168.29198194535229</v>
      </c>
      <c r="P571" s="85">
        <v>2</v>
      </c>
      <c r="Q571" s="71">
        <v>22.242647996694217</v>
      </c>
      <c r="R571" s="71">
        <v>0.34068372561983473</v>
      </c>
      <c r="S571" s="71">
        <v>1.2552520661156877E-3</v>
      </c>
      <c r="T571" s="71">
        <v>2.2735791462809916</v>
      </c>
      <c r="U571" s="71">
        <v>44.771933018181819</v>
      </c>
      <c r="V571" s="48"/>
      <c r="W571" s="48">
        <v>0.3</v>
      </c>
      <c r="X571" s="48">
        <v>0.27</v>
      </c>
      <c r="Y571" s="48">
        <f t="shared" si="25"/>
        <v>0.28500000000000003</v>
      </c>
      <c r="Z571" s="48">
        <v>0.5</v>
      </c>
      <c r="AA571" s="48">
        <v>0.53</v>
      </c>
      <c r="AB571" s="48">
        <f t="shared" si="26"/>
        <v>0.51500000000000001</v>
      </c>
      <c r="AC571" s="26">
        <v>2091.6</v>
      </c>
      <c r="AD571" s="26">
        <v>2031.1</v>
      </c>
      <c r="AE571" s="23">
        <v>2</v>
      </c>
      <c r="AF571" s="23">
        <v>2</v>
      </c>
      <c r="AG571" s="24">
        <v>42908.654930555553</v>
      </c>
      <c r="AH571" s="35">
        <v>42901.620833333334</v>
      </c>
      <c r="AI571" s="81"/>
      <c r="AJ571" s="84">
        <v>1</v>
      </c>
      <c r="AS571" s="9">
        <v>21.789362305477002</v>
      </c>
      <c r="AT571" s="9">
        <v>0.33374088958354109</v>
      </c>
      <c r="AU571" s="9">
        <v>1.2296711280670501E-3</v>
      </c>
      <c r="AV571" s="9">
        <v>2.2272455939534002</v>
      </c>
      <c r="AW571" s="9">
        <v>43.859520224152362</v>
      </c>
      <c r="AX571" s="21">
        <v>30.498699999999999</v>
      </c>
      <c r="AY571" s="21">
        <v>2.2272455939534002</v>
      </c>
      <c r="AZ571" s="21">
        <v>43.859520224152362</v>
      </c>
      <c r="BA571" s="21">
        <v>12.738099999999999</v>
      </c>
      <c r="BB571" s="21">
        <v>51.204000000000001</v>
      </c>
      <c r="BC571" s="9">
        <v>2091.6</v>
      </c>
      <c r="BD571" s="9">
        <v>2031.1</v>
      </c>
      <c r="BE571" s="29">
        <v>7.719615096824521</v>
      </c>
      <c r="BF571" s="7">
        <v>856.45368780332853</v>
      </c>
      <c r="BG571" s="7">
        <v>35.161716157614912</v>
      </c>
      <c r="BH571" s="7">
        <v>1933.7772582130651</v>
      </c>
      <c r="BI571" s="7">
        <v>62.161025629319646</v>
      </c>
      <c r="BJ571" s="2">
        <v>1.5082946895400213</v>
      </c>
      <c r="BK571" s="2">
        <v>0.95505826754474199</v>
      </c>
      <c r="BL571" s="7">
        <v>17.552694433158152</v>
      </c>
      <c r="BM571" s="2">
        <v>1023.1895414508137</v>
      </c>
    </row>
    <row r="572" spans="1:65" ht="26.25" x14ac:dyDescent="0.25">
      <c r="A572" s="1">
        <v>5578</v>
      </c>
      <c r="B572" s="54" t="s">
        <v>519</v>
      </c>
      <c r="C572" s="56">
        <v>42634</v>
      </c>
      <c r="D572" s="23" t="s">
        <v>442</v>
      </c>
      <c r="E572" s="23">
        <v>-122.4534</v>
      </c>
      <c r="F572" s="23">
        <v>47.706240000000001</v>
      </c>
      <c r="G572" s="54">
        <v>28</v>
      </c>
      <c r="H572" s="54">
        <v>7</v>
      </c>
      <c r="I572" s="54" t="str">
        <f t="shared" si="24"/>
        <v>28_7</v>
      </c>
      <c r="J572" s="23">
        <v>31.155999999999999</v>
      </c>
      <c r="K572" s="23">
        <v>30.893000000000001</v>
      </c>
      <c r="L572" s="23">
        <v>12.955</v>
      </c>
      <c r="M572" s="23">
        <v>30.4236</v>
      </c>
      <c r="N572" s="4">
        <v>22.859594440981027</v>
      </c>
      <c r="O572" s="4">
        <v>172.57512640613311</v>
      </c>
      <c r="P572" s="85">
        <v>2</v>
      </c>
      <c r="Q572" s="71">
        <v>21.833805754275595</v>
      </c>
      <c r="R572" s="71">
        <v>0.34855395144206441</v>
      </c>
      <c r="S572" s="71">
        <v>3.515754343059542E-3</v>
      </c>
      <c r="T572" s="71">
        <v>2.2600663544273911</v>
      </c>
      <c r="U572" s="71">
        <v>46.012198712059373</v>
      </c>
      <c r="V572" s="48"/>
      <c r="W572" s="48">
        <v>0.35</v>
      </c>
      <c r="X572" s="48">
        <v>0.38</v>
      </c>
      <c r="Y572" s="48">
        <f t="shared" si="25"/>
        <v>0.36499999999999999</v>
      </c>
      <c r="Z572" s="48">
        <v>0.47</v>
      </c>
      <c r="AA572" s="48">
        <v>0.51</v>
      </c>
      <c r="AB572" s="48">
        <f t="shared" si="26"/>
        <v>0.49</v>
      </c>
      <c r="AC572" s="26">
        <v>2083.1</v>
      </c>
      <c r="AD572" s="26">
        <v>1363</v>
      </c>
      <c r="AE572" s="23">
        <v>2</v>
      </c>
      <c r="AF572" s="23">
        <v>4</v>
      </c>
      <c r="AG572" s="24">
        <v>42908.662708333337</v>
      </c>
      <c r="AH572" s="35">
        <v>42901.632638888892</v>
      </c>
      <c r="AI572" s="83" t="s">
        <v>506</v>
      </c>
      <c r="AJ572" s="84">
        <v>1</v>
      </c>
      <c r="AS572" s="9">
        <v>21.390044788082388</v>
      </c>
      <c r="AT572" s="9">
        <v>0.34146977014984509</v>
      </c>
      <c r="AU572" s="9">
        <v>3.4442984291555472E-3</v>
      </c>
      <c r="AV572" s="9">
        <v>2.2141316584614779</v>
      </c>
      <c r="AW572" s="9">
        <v>45.077024240557137</v>
      </c>
      <c r="AX572" s="21">
        <v>30.4236</v>
      </c>
      <c r="AY572" s="21">
        <v>2.2141316584614779</v>
      </c>
      <c r="AZ572" s="21">
        <v>45.077024240557137</v>
      </c>
      <c r="BA572" s="21">
        <v>12.955</v>
      </c>
      <c r="BB572" s="21">
        <v>31.155999999999999</v>
      </c>
      <c r="BC572" s="9">
        <v>2083.1</v>
      </c>
      <c r="BD572" s="9">
        <v>-999</v>
      </c>
      <c r="BE572" s="29">
        <v>-999</v>
      </c>
      <c r="BF572" s="7">
        <v>-999</v>
      </c>
      <c r="BG572" s="7">
        <v>-999</v>
      </c>
      <c r="BH572" s="7">
        <v>-999</v>
      </c>
      <c r="BI572" s="7">
        <v>-999</v>
      </c>
      <c r="BJ572" s="2">
        <v>-999</v>
      </c>
      <c r="BK572" s="2">
        <v>-999</v>
      </c>
      <c r="BL572" s="7">
        <v>-999</v>
      </c>
      <c r="BM572" s="2">
        <v>-999</v>
      </c>
    </row>
    <row r="573" spans="1:65" x14ac:dyDescent="0.25">
      <c r="A573" s="1">
        <v>5579</v>
      </c>
      <c r="B573" s="54" t="s">
        <v>519</v>
      </c>
      <c r="C573" s="56">
        <v>42634</v>
      </c>
      <c r="D573" s="23" t="s">
        <v>443</v>
      </c>
      <c r="E573" s="23">
        <v>-122.45344</v>
      </c>
      <c r="F573" s="23">
        <v>47.706380000000003</v>
      </c>
      <c r="G573" s="54">
        <v>28</v>
      </c>
      <c r="H573" s="54">
        <v>8</v>
      </c>
      <c r="I573" s="54" t="str">
        <f t="shared" si="24"/>
        <v>28_8</v>
      </c>
      <c r="J573" s="23">
        <v>20.850999999999999</v>
      </c>
      <c r="K573" s="23">
        <v>20.675000000000001</v>
      </c>
      <c r="L573" s="23">
        <v>13.0616</v>
      </c>
      <c r="M573" s="23">
        <v>30.3674</v>
      </c>
      <c r="N573" s="4">
        <v>22.795669825032064</v>
      </c>
      <c r="O573" s="4">
        <v>177.7233457065372</v>
      </c>
      <c r="P573" s="85">
        <v>2</v>
      </c>
      <c r="Q573" s="71">
        <v>21.507270677551023</v>
      </c>
      <c r="R573" s="71">
        <v>0.42887730612244901</v>
      </c>
      <c r="S573" s="71">
        <v>0.25631736530612242</v>
      </c>
      <c r="T573" s="71">
        <v>2.2570995714285713</v>
      </c>
      <c r="U573" s="71">
        <v>45.970605546938778</v>
      </c>
      <c r="V573" s="48"/>
      <c r="W573" s="48">
        <v>0.47</v>
      </c>
      <c r="X573" s="48">
        <v>0.46</v>
      </c>
      <c r="Y573" s="48">
        <f t="shared" si="25"/>
        <v>0.46499999999999997</v>
      </c>
      <c r="Z573" s="48">
        <v>0.51</v>
      </c>
      <c r="AA573" s="48">
        <v>0.45</v>
      </c>
      <c r="AB573" s="48">
        <f t="shared" si="26"/>
        <v>0.48</v>
      </c>
      <c r="AC573" s="26">
        <v>2080.6</v>
      </c>
      <c r="AD573" s="26">
        <v>2019.2</v>
      </c>
      <c r="AE573" s="23">
        <v>2</v>
      </c>
      <c r="AF573" s="23">
        <v>2</v>
      </c>
      <c r="AG573" s="24">
        <v>42908.670185185183</v>
      </c>
      <c r="AH573" s="35">
        <v>42901.643750000003</v>
      </c>
      <c r="AI573" s="81"/>
      <c r="AJ573" s="84">
        <v>1</v>
      </c>
      <c r="AS573" s="9">
        <v>21.071025749403876</v>
      </c>
      <c r="AT573" s="9">
        <v>0.42017812934644755</v>
      </c>
      <c r="AU573" s="9">
        <v>0.25111832576794668</v>
      </c>
      <c r="AV573" s="9">
        <v>2.2113174610380337</v>
      </c>
      <c r="AW573" s="9">
        <v>45.038156059768951</v>
      </c>
      <c r="AX573" s="21">
        <v>30.3674</v>
      </c>
      <c r="AY573" s="21">
        <v>2.2113174610380337</v>
      </c>
      <c r="AZ573" s="21">
        <v>45.038156059768951</v>
      </c>
      <c r="BA573" s="21">
        <v>13.0616</v>
      </c>
      <c r="BB573" s="21">
        <v>20.850999999999999</v>
      </c>
      <c r="BC573" s="9">
        <v>2080.6</v>
      </c>
      <c r="BD573" s="9">
        <v>2019.2</v>
      </c>
      <c r="BE573" s="29">
        <v>7.7213190906060598</v>
      </c>
      <c r="BF573" s="7">
        <v>853.03755963567323</v>
      </c>
      <c r="BG573" s="7">
        <v>34.692041310061043</v>
      </c>
      <c r="BH573" s="7">
        <v>1922.0360741873944</v>
      </c>
      <c r="BI573" s="7">
        <v>62.471884502544512</v>
      </c>
      <c r="BJ573" s="2">
        <v>1.525559214677108</v>
      </c>
      <c r="BK573" s="2">
        <v>0.96587995007690286</v>
      </c>
      <c r="BL573" s="7">
        <v>17.480284414776968</v>
      </c>
      <c r="BM573" s="2">
        <v>1022.8894715788243</v>
      </c>
    </row>
    <row r="574" spans="1:65" x14ac:dyDescent="0.25">
      <c r="A574" s="1">
        <v>5580</v>
      </c>
      <c r="B574" s="54" t="s">
        <v>519</v>
      </c>
      <c r="C574" s="56">
        <v>42634</v>
      </c>
      <c r="D574" s="23" t="s">
        <v>444</v>
      </c>
      <c r="E574" s="23">
        <v>-122.45362</v>
      </c>
      <c r="F574" s="23">
        <v>47.706539999999997</v>
      </c>
      <c r="G574" s="54">
        <v>28</v>
      </c>
      <c r="H574" s="54">
        <v>9</v>
      </c>
      <c r="I574" s="54" t="str">
        <f t="shared" si="24"/>
        <v>28_9</v>
      </c>
      <c r="J574" s="23">
        <v>10.451000000000001</v>
      </c>
      <c r="K574" s="23">
        <v>10.363</v>
      </c>
      <c r="L574" s="23">
        <v>13.248699999999999</v>
      </c>
      <c r="M574" s="23">
        <v>30.3172</v>
      </c>
      <c r="N574" s="4">
        <v>22.72069334387777</v>
      </c>
      <c r="O574" s="4">
        <v>186.78951017079734</v>
      </c>
      <c r="P574" s="85">
        <v>2</v>
      </c>
      <c r="Q574" s="71">
        <v>20.87588789379322</v>
      </c>
      <c r="R574" s="71">
        <v>0.45117839225839096</v>
      </c>
      <c r="S574" s="71">
        <v>1.4481592747512239E-2</v>
      </c>
      <c r="T574" s="71">
        <v>2.2126870219598582</v>
      </c>
      <c r="U574" s="71">
        <v>45.818984290352503</v>
      </c>
      <c r="V574" s="48"/>
      <c r="W574" s="48">
        <v>0.77</v>
      </c>
      <c r="X574" s="48">
        <v>0.75</v>
      </c>
      <c r="Y574" s="48">
        <f t="shared" si="25"/>
        <v>0.76</v>
      </c>
      <c r="Z574" s="48">
        <v>0.61</v>
      </c>
      <c r="AA574" s="48">
        <v>0.56999999999999995</v>
      </c>
      <c r="AB574" s="48">
        <f t="shared" si="26"/>
        <v>0.59</v>
      </c>
      <c r="AC574" s="26">
        <v>2077.5</v>
      </c>
      <c r="AD574" s="26">
        <v>2015.5</v>
      </c>
      <c r="AE574" s="23">
        <v>2</v>
      </c>
      <c r="AF574" s="23">
        <v>2</v>
      </c>
      <c r="AG574" s="24">
        <v>42908.677245370367</v>
      </c>
      <c r="AH574" s="35">
        <v>42902.466666666667</v>
      </c>
      <c r="AI574" s="81"/>
      <c r="AJ574" s="84">
        <v>1</v>
      </c>
      <c r="AS574" s="9">
        <v>20.453212158396433</v>
      </c>
      <c r="AT574" s="9">
        <v>0.44204334805269491</v>
      </c>
      <c r="AU574" s="9">
        <v>1.4188382806195615E-2</v>
      </c>
      <c r="AV574" s="9">
        <v>2.1678865747181444</v>
      </c>
      <c r="AW574" s="9">
        <v>44.891283730808084</v>
      </c>
      <c r="AX574" s="21">
        <v>30.3172</v>
      </c>
      <c r="AY574" s="21">
        <v>2.1678865747181444</v>
      </c>
      <c r="AZ574" s="21">
        <v>44.891283730808084</v>
      </c>
      <c r="BA574" s="21">
        <v>13.248699999999999</v>
      </c>
      <c r="BB574" s="21">
        <v>10.451000000000001</v>
      </c>
      <c r="BC574" s="9">
        <v>2077.5</v>
      </c>
      <c r="BD574" s="9">
        <v>2015.5</v>
      </c>
      <c r="BE574" s="29">
        <v>7.7220252252898796</v>
      </c>
      <c r="BF574" s="7">
        <v>852.2126795271555</v>
      </c>
      <c r="BG574" s="7">
        <v>34.465397198076325</v>
      </c>
      <c r="BH574" s="7">
        <v>1918.2543662464884</v>
      </c>
      <c r="BI574" s="7">
        <v>62.780236555435295</v>
      </c>
      <c r="BJ574" s="2">
        <v>1.5365875982676809</v>
      </c>
      <c r="BK574" s="2">
        <v>0.97295728665039927</v>
      </c>
      <c r="BL574" s="7">
        <v>17.439461180305148</v>
      </c>
      <c r="BM574" s="2">
        <v>1022.7676834115455</v>
      </c>
    </row>
    <row r="575" spans="1:65" x14ac:dyDescent="0.25">
      <c r="A575" s="1">
        <v>5581</v>
      </c>
      <c r="B575" s="54" t="s">
        <v>519</v>
      </c>
      <c r="C575" s="56">
        <v>42634</v>
      </c>
      <c r="D575" s="23" t="s">
        <v>445</v>
      </c>
      <c r="E575" s="23">
        <v>-122.45377999999999</v>
      </c>
      <c r="F575" s="23">
        <v>47.70675</v>
      </c>
      <c r="G575" s="54">
        <v>28</v>
      </c>
      <c r="H575" s="54">
        <v>10</v>
      </c>
      <c r="I575" s="54" t="str">
        <f t="shared" si="24"/>
        <v>28_10</v>
      </c>
      <c r="J575" s="23">
        <v>5.4960000000000004</v>
      </c>
      <c r="K575" s="23">
        <v>5.45</v>
      </c>
      <c r="L575" s="23">
        <v>13.301299999999999</v>
      </c>
      <c r="M575" s="23">
        <v>30.311</v>
      </c>
      <c r="N575" s="4">
        <v>22.705673730416493</v>
      </c>
      <c r="O575" s="4">
        <v>190.8657991004815</v>
      </c>
      <c r="P575" s="85">
        <v>2</v>
      </c>
      <c r="Q575" s="71">
        <v>20.70735544715804</v>
      </c>
      <c r="R575" s="71">
        <v>0.44387616309664368</v>
      </c>
      <c r="S575" s="71">
        <v>2.437293810086014E-3</v>
      </c>
      <c r="T575" s="71">
        <v>2.2025324709563163</v>
      </c>
      <c r="U575" s="71">
        <v>46.656096120222628</v>
      </c>
      <c r="V575" s="48"/>
      <c r="W575" s="48">
        <v>0.85</v>
      </c>
      <c r="X575" s="48">
        <v>0.83</v>
      </c>
      <c r="Y575" s="48">
        <f t="shared" si="25"/>
        <v>0.84</v>
      </c>
      <c r="Z575" s="48">
        <v>0.52</v>
      </c>
      <c r="AA575" s="48">
        <v>0.56000000000000005</v>
      </c>
      <c r="AB575" s="48">
        <f t="shared" si="26"/>
        <v>0.54</v>
      </c>
      <c r="AC575" s="26">
        <v>2079.3000000000002</v>
      </c>
      <c r="AD575" s="26">
        <v>2011.5</v>
      </c>
      <c r="AE575" s="23">
        <v>2</v>
      </c>
      <c r="AF575" s="23">
        <v>2</v>
      </c>
      <c r="AG575" s="24">
        <v>42909.547395833331</v>
      </c>
      <c r="AH575" s="35">
        <v>42902.479861111111</v>
      </c>
      <c r="AI575" s="81"/>
      <c r="AJ575" s="84">
        <v>1</v>
      </c>
      <c r="AS575" s="9">
        <v>20.288185413993354</v>
      </c>
      <c r="AT575" s="9">
        <v>0.43489097005830379</v>
      </c>
      <c r="AU575" s="9">
        <v>2.3879567264679293E-3</v>
      </c>
      <c r="AV575" s="9">
        <v>2.1579475595100908</v>
      </c>
      <c r="AW575" s="9">
        <v>45.711656961492068</v>
      </c>
      <c r="AX575" s="21">
        <v>30.311</v>
      </c>
      <c r="AY575" s="21">
        <v>2.1579475595100908</v>
      </c>
      <c r="AZ575" s="21">
        <v>45.711656961492068</v>
      </c>
      <c r="BA575" s="21">
        <v>13.301299999999999</v>
      </c>
      <c r="BB575" s="21">
        <v>5.4960000000000004</v>
      </c>
      <c r="BC575" s="9">
        <v>2079.3000000000002</v>
      </c>
      <c r="BD575" s="9">
        <v>2011.5</v>
      </c>
      <c r="BE575" s="29">
        <v>7.7415587527641243</v>
      </c>
      <c r="BF575" s="7">
        <v>813.26432267334849</v>
      </c>
      <c r="BG575" s="7">
        <v>32.837257769946461</v>
      </c>
      <c r="BH575" s="7">
        <v>1913.0707552891072</v>
      </c>
      <c r="BI575" s="7">
        <v>65.591986940946285</v>
      </c>
      <c r="BJ575" s="2">
        <v>1.606931938964081</v>
      </c>
      <c r="BK575" s="2">
        <v>1.0175271634689025</v>
      </c>
      <c r="BL575" s="7">
        <v>17.197272994234723</v>
      </c>
      <c r="BM575" s="2">
        <v>1022.7303814814273</v>
      </c>
    </row>
    <row r="576" spans="1:65" x14ac:dyDescent="0.25">
      <c r="A576" s="1">
        <v>5582</v>
      </c>
      <c r="B576" s="54" t="s">
        <v>519</v>
      </c>
      <c r="C576" s="56">
        <v>42634</v>
      </c>
      <c r="D576" s="23" t="s">
        <v>446</v>
      </c>
      <c r="E576" s="23">
        <v>-122.45366</v>
      </c>
      <c r="F576" s="23">
        <v>47.707050000000002</v>
      </c>
      <c r="G576" s="54">
        <v>28</v>
      </c>
      <c r="H576" s="54">
        <v>12</v>
      </c>
      <c r="I576" s="54" t="str">
        <f t="shared" si="24"/>
        <v>28_12</v>
      </c>
      <c r="J576" s="23">
        <v>1.9039999999999999</v>
      </c>
      <c r="K576" s="23">
        <v>1.8879999999999999</v>
      </c>
      <c r="L576" s="23">
        <v>13.286300000000001</v>
      </c>
      <c r="M576" s="23">
        <v>30.311800000000002</v>
      </c>
      <c r="N576" s="4">
        <v>22.709211509209581</v>
      </c>
      <c r="O576" s="4">
        <v>189.49308305391554</v>
      </c>
      <c r="P576" s="85">
        <v>2</v>
      </c>
      <c r="Q576" s="71">
        <v>20.739097480502618</v>
      </c>
      <c r="R576" s="71">
        <v>0.44293161084499916</v>
      </c>
      <c r="S576" s="71">
        <v>4.910637325012665E-3</v>
      </c>
      <c r="T576" s="71">
        <v>2.1885465924439198</v>
      </c>
      <c r="U576" s="71">
        <v>45.309429146938776</v>
      </c>
      <c r="V576" s="48"/>
      <c r="W576" s="48">
        <v>0.87</v>
      </c>
      <c r="X576" s="48">
        <v>0.85</v>
      </c>
      <c r="Y576" s="48">
        <f t="shared" si="25"/>
        <v>0.86</v>
      </c>
      <c r="Z576" s="48">
        <v>0.49</v>
      </c>
      <c r="AA576" s="48">
        <v>0.47</v>
      </c>
      <c r="AB576" s="48">
        <f t="shared" si="26"/>
        <v>0.48</v>
      </c>
      <c r="AC576" s="26">
        <v>2077.8000000000002</v>
      </c>
      <c r="AD576" s="26">
        <v>2012.9</v>
      </c>
      <c r="AE576" s="23">
        <v>2</v>
      </c>
      <c r="AF576" s="23">
        <v>2</v>
      </c>
      <c r="AG576" s="24">
        <v>42909.55431712963</v>
      </c>
      <c r="AH576" s="35">
        <v>42902.493055555555</v>
      </c>
      <c r="AI576" s="81"/>
      <c r="AJ576" s="84">
        <v>1</v>
      </c>
      <c r="AK576" s="26">
        <v>2076.6999999999998</v>
      </c>
      <c r="AL576" s="26">
        <v>2011.6</v>
      </c>
      <c r="AM576" s="23">
        <v>2</v>
      </c>
      <c r="AN576" s="23">
        <v>2</v>
      </c>
      <c r="AO576" s="24">
        <v>42909.561412037037</v>
      </c>
      <c r="AP576" s="35">
        <v>42902.506944444445</v>
      </c>
      <c r="AR576" s="1">
        <v>1</v>
      </c>
      <c r="AS576" s="9">
        <v>20.319272835349562</v>
      </c>
      <c r="AT576" s="9">
        <v>0.43396528014883973</v>
      </c>
      <c r="AU576" s="9">
        <v>4.8112305608375618E-3</v>
      </c>
      <c r="AV576" s="9">
        <v>2.1442435171805196</v>
      </c>
      <c r="AW576" s="9">
        <v>44.392223611279171</v>
      </c>
      <c r="AX576" s="21">
        <v>30.311800000000002</v>
      </c>
      <c r="AY576" s="21">
        <v>2.1442435171805196</v>
      </c>
      <c r="AZ576" s="21">
        <v>44.392223611279171</v>
      </c>
      <c r="BA576" s="21">
        <v>13.286300000000001</v>
      </c>
      <c r="BB576" s="21">
        <v>1.9039999999999999</v>
      </c>
      <c r="BC576" s="9">
        <v>2077.25</v>
      </c>
      <c r="BD576" s="9">
        <v>2012.25</v>
      </c>
      <c r="BE576" s="29">
        <v>7.7324417793369102</v>
      </c>
      <c r="BF576" s="7">
        <v>831.32175629671417</v>
      </c>
      <c r="BG576" s="7">
        <v>33.581978346041538</v>
      </c>
      <c r="BH576" s="7">
        <v>1914.4442730016549</v>
      </c>
      <c r="BI576" s="7">
        <v>64.2237486523033</v>
      </c>
      <c r="BJ576" s="2">
        <v>1.5743741590307558</v>
      </c>
      <c r="BK576" s="2">
        <v>0.99684171788473463</v>
      </c>
      <c r="BL576" s="7">
        <v>17.312337764845008</v>
      </c>
      <c r="BM576" s="2">
        <v>1022.7177719128341</v>
      </c>
    </row>
    <row r="577" spans="1:65" x14ac:dyDescent="0.25">
      <c r="A577" s="1">
        <v>5611</v>
      </c>
      <c r="B577" s="54" t="s">
        <v>519</v>
      </c>
      <c r="C577" s="56">
        <v>42634</v>
      </c>
      <c r="D577" s="23" t="s">
        <v>406</v>
      </c>
      <c r="E577" s="23">
        <v>-122.55396</v>
      </c>
      <c r="F577" s="23">
        <v>48.241059999999997</v>
      </c>
      <c r="G577" s="54">
        <v>4</v>
      </c>
      <c r="H577" s="54">
        <v>1</v>
      </c>
      <c r="I577" s="54" t="str">
        <f t="shared" si="24"/>
        <v>4_1</v>
      </c>
      <c r="J577" s="23">
        <v>79.760000000000005</v>
      </c>
      <c r="K577" s="23">
        <v>79.073999999999998</v>
      </c>
      <c r="L577" s="23">
        <v>12.0345</v>
      </c>
      <c r="M577" s="23">
        <v>30.3047</v>
      </c>
      <c r="N577" s="4">
        <v>22.939490244714307</v>
      </c>
      <c r="O577" s="4">
        <v>109.29014528229236</v>
      </c>
      <c r="P577" s="85">
        <v>2</v>
      </c>
      <c r="Q577" s="71">
        <v>24.424599928696377</v>
      </c>
      <c r="R577" s="71">
        <v>0.39133322374010832</v>
      </c>
      <c r="S577" s="71">
        <v>9.9542415660141631E-2</v>
      </c>
      <c r="T577" s="71">
        <v>3.1085260074968764</v>
      </c>
      <c r="U577" s="71">
        <v>72.090260297209497</v>
      </c>
      <c r="V577" s="48"/>
      <c r="W577" s="48"/>
      <c r="X577" s="48"/>
      <c r="Y577" s="48" t="str">
        <f t="shared" si="25"/>
        <v/>
      </c>
      <c r="Z577" s="48"/>
      <c r="AA577" s="48"/>
      <c r="AB577" s="48" t="str">
        <f t="shared" si="26"/>
        <v/>
      </c>
      <c r="AC577" s="26">
        <v>2078.8000000000002</v>
      </c>
      <c r="AD577" s="26">
        <v>2068.9</v>
      </c>
      <c r="AE577" s="23">
        <v>2</v>
      </c>
      <c r="AF577" s="23">
        <v>2</v>
      </c>
      <c r="AG577" s="24">
        <v>42914.581400462965</v>
      </c>
      <c r="AH577" s="35">
        <v>42902.54791666667</v>
      </c>
      <c r="AI577" s="40"/>
      <c r="AJ577" s="1">
        <v>1</v>
      </c>
      <c r="AK577" s="26">
        <v>2079.6999999999998</v>
      </c>
      <c r="AL577" s="26">
        <v>2067.9</v>
      </c>
      <c r="AM577" s="23">
        <v>2</v>
      </c>
      <c r="AN577" s="23">
        <v>2</v>
      </c>
      <c r="AO577" s="24">
        <v>42914.588414351849</v>
      </c>
      <c r="AP577" s="35">
        <v>42902.563194444447</v>
      </c>
      <c r="AR577" s="1">
        <v>1</v>
      </c>
      <c r="AS577" s="9">
        <v>23.930295283699284</v>
      </c>
      <c r="AT577" s="9">
        <v>0.38341342850083593</v>
      </c>
      <c r="AU577" s="9">
        <v>9.7527877916281619E-2</v>
      </c>
      <c r="AV577" s="9">
        <v>3.0456157101292343</v>
      </c>
      <c r="AW577" s="9">
        <v>70.631298814606325</v>
      </c>
      <c r="AX577" s="21">
        <v>30.3047</v>
      </c>
      <c r="AY577" s="21">
        <v>3.0456157101292343</v>
      </c>
      <c r="AZ577" s="21">
        <v>70.631298814606325</v>
      </c>
      <c r="BA577" s="21">
        <v>12.0345</v>
      </c>
      <c r="BB577" s="21">
        <v>79.760000000000005</v>
      </c>
      <c r="BC577" s="9">
        <v>2079.25</v>
      </c>
      <c r="BD577" s="9">
        <v>2068.4</v>
      </c>
      <c r="BE577" s="29">
        <v>7.545297720593398</v>
      </c>
      <c r="BF577" s="7">
        <v>1296.0262091370696</v>
      </c>
      <c r="BG577" s="7">
        <v>54.472032347797708</v>
      </c>
      <c r="BH577" s="7">
        <v>1972.746438783729</v>
      </c>
      <c r="BI577" s="7">
        <v>41.181528868473464</v>
      </c>
      <c r="BJ577" s="2">
        <v>0.99466424194367076</v>
      </c>
      <c r="BK577" s="2">
        <v>0.62882602378682739</v>
      </c>
      <c r="BL577" s="7">
        <v>18.621968079919341</v>
      </c>
      <c r="BM577" s="2">
        <v>1023.2995792338886</v>
      </c>
    </row>
    <row r="578" spans="1:65" x14ac:dyDescent="0.25">
      <c r="A578" s="1">
        <v>5612</v>
      </c>
      <c r="B578" s="54" t="s">
        <v>519</v>
      </c>
      <c r="C578" s="56">
        <v>42634</v>
      </c>
      <c r="D578" s="23" t="s">
        <v>407</v>
      </c>
      <c r="E578" s="23">
        <v>-122.55398</v>
      </c>
      <c r="F578" s="23">
        <v>48.240830000000003</v>
      </c>
      <c r="G578" s="54">
        <v>4</v>
      </c>
      <c r="H578" s="54">
        <v>2</v>
      </c>
      <c r="I578" s="54" t="str">
        <f t="shared" ref="I578:I641" si="27">G578&amp;"_"&amp;H578</f>
        <v>4_2</v>
      </c>
      <c r="J578" s="23">
        <v>50.241999999999997</v>
      </c>
      <c r="K578" s="23">
        <v>49.813000000000002</v>
      </c>
      <c r="L578" s="23">
        <v>11.8916</v>
      </c>
      <c r="M578" s="23">
        <v>30.1419</v>
      </c>
      <c r="N578" s="4">
        <v>22.839155652313707</v>
      </c>
      <c r="O578" s="4">
        <v>106.97888084654676</v>
      </c>
      <c r="P578" s="85">
        <v>2</v>
      </c>
      <c r="Q578" s="71">
        <v>24.878254259579339</v>
      </c>
      <c r="R578" s="71">
        <v>0.38478590170762184</v>
      </c>
      <c r="S578" s="71">
        <v>2.3685569148271558E-2</v>
      </c>
      <c r="T578" s="71">
        <v>3.0312971757809239</v>
      </c>
      <c r="U578" s="71">
        <v>69.683480549666811</v>
      </c>
      <c r="V578" s="48"/>
      <c r="W578" s="48">
        <v>0.22</v>
      </c>
      <c r="X578" s="48">
        <v>0.22</v>
      </c>
      <c r="Y578" s="48">
        <f t="shared" ref="Y578:Y641" si="28">IFERROR(AVERAGE(W578:X578),"")</f>
        <v>0.22</v>
      </c>
      <c r="Z578" s="48">
        <v>0.84</v>
      </c>
      <c r="AA578" s="63">
        <v>0.84</v>
      </c>
      <c r="AB578" s="48">
        <f t="shared" ref="AB578:AB641" si="29">IFERROR(AVERAGE(Z578:AA578),"")</f>
        <v>0.84</v>
      </c>
      <c r="AC578" s="26">
        <v>2070.3000000000002</v>
      </c>
      <c r="AD578" s="26">
        <v>2063.1999999999998</v>
      </c>
      <c r="AE578" s="23">
        <v>2</v>
      </c>
      <c r="AF578" s="23">
        <v>2</v>
      </c>
      <c r="AG578" s="24">
        <v>42914.595381944448</v>
      </c>
      <c r="AH578" s="35">
        <v>42902.580555555556</v>
      </c>
      <c r="AI578" s="40"/>
      <c r="AJ578" s="1">
        <v>1</v>
      </c>
      <c r="AS578" s="9">
        <v>24.37771571461613</v>
      </c>
      <c r="AT578" s="9">
        <v>0.37704419389510802</v>
      </c>
      <c r="AU578" s="9">
        <v>2.3209026855777849E-2</v>
      </c>
      <c r="AV578" s="9">
        <v>2.9703089303081835</v>
      </c>
      <c r="AW578" s="9">
        <v>68.281482338764519</v>
      </c>
      <c r="AX578" s="21">
        <v>30.1419</v>
      </c>
      <c r="AY578" s="21">
        <v>2.9703089303081835</v>
      </c>
      <c r="AZ578" s="21">
        <v>68.281482338764519</v>
      </c>
      <c r="BA578" s="21">
        <v>11.8916</v>
      </c>
      <c r="BB578" s="21">
        <v>50.241999999999997</v>
      </c>
      <c r="BC578" s="9">
        <v>2070.3000000000002</v>
      </c>
      <c r="BD578" s="9">
        <v>2063.1999999999998</v>
      </c>
      <c r="BE578" s="29">
        <v>7.5360638942766007</v>
      </c>
      <c r="BF578" s="7">
        <v>1323.9965884150033</v>
      </c>
      <c r="BG578" s="7">
        <v>55.954757967969385</v>
      </c>
      <c r="BH578" s="7">
        <v>1967.5056213479384</v>
      </c>
      <c r="BI578" s="7">
        <v>39.739620684092039</v>
      </c>
      <c r="BJ578" s="2">
        <v>0.96568325900427499</v>
      </c>
      <c r="BK578" s="2">
        <v>0.6098261608685287</v>
      </c>
      <c r="BL578" s="7">
        <v>18.630425331510516</v>
      </c>
      <c r="BM578" s="2">
        <v>1023.066236953618</v>
      </c>
    </row>
    <row r="579" spans="1:65" x14ac:dyDescent="0.25">
      <c r="A579" s="1">
        <v>5613</v>
      </c>
      <c r="B579" s="54" t="s">
        <v>519</v>
      </c>
      <c r="C579" s="56">
        <v>42634</v>
      </c>
      <c r="D579" s="23" t="s">
        <v>408</v>
      </c>
      <c r="E579" s="23">
        <v>-122.55401999999999</v>
      </c>
      <c r="F579" s="23">
        <v>48.240679999999998</v>
      </c>
      <c r="G579" s="54">
        <v>4</v>
      </c>
      <c r="H579" s="54">
        <v>3</v>
      </c>
      <c r="I579" s="54" t="str">
        <f t="shared" si="27"/>
        <v>4_3</v>
      </c>
      <c r="J579" s="23">
        <v>30.199000000000002</v>
      </c>
      <c r="K579" s="23">
        <v>29.942</v>
      </c>
      <c r="L579" s="23">
        <v>11.7789</v>
      </c>
      <c r="M579" s="23">
        <v>29.934799999999999</v>
      </c>
      <c r="N579" s="4">
        <v>22.698770194970962</v>
      </c>
      <c r="O579" s="4">
        <v>105.18198600993053</v>
      </c>
      <c r="P579" s="85">
        <v>2</v>
      </c>
      <c r="Q579" s="71">
        <v>24.501343710204083</v>
      </c>
      <c r="R579" s="71">
        <v>0.4321039959183674</v>
      </c>
      <c r="S579" s="71">
        <v>0.44144211224489793</v>
      </c>
      <c r="T579" s="71">
        <v>2.9891593408163262</v>
      </c>
      <c r="U579" s="71">
        <v>64.916251453061221</v>
      </c>
      <c r="V579" s="48"/>
      <c r="W579" s="48">
        <v>0.21</v>
      </c>
      <c r="X579" s="48">
        <v>0.69</v>
      </c>
      <c r="Y579" s="48">
        <f t="shared" si="28"/>
        <v>0.44999999999999996</v>
      </c>
      <c r="Z579" s="48">
        <v>0.3</v>
      </c>
      <c r="AA579" s="48">
        <v>0.88</v>
      </c>
      <c r="AB579" s="48">
        <f t="shared" si="29"/>
        <v>0.59</v>
      </c>
      <c r="AC579" s="26">
        <v>2059.1</v>
      </c>
      <c r="AD579" s="26">
        <v>2060.1999999999998</v>
      </c>
      <c r="AE579" s="23">
        <v>2</v>
      </c>
      <c r="AF579" s="23">
        <v>2</v>
      </c>
      <c r="AG579" s="24">
        <v>42914.60328703704</v>
      </c>
      <c r="AH579" s="35">
        <v>42902.59652777778</v>
      </c>
      <c r="AI579" s="40"/>
      <c r="AJ579" s="1">
        <v>1</v>
      </c>
      <c r="AS579" s="9">
        <v>24.01208140151958</v>
      </c>
      <c r="AT579" s="9">
        <v>0.42347539982440002</v>
      </c>
      <c r="AU579" s="9">
        <v>0.43262704522073497</v>
      </c>
      <c r="AV579" s="9">
        <v>2.9294694308501001</v>
      </c>
      <c r="AW579" s="9">
        <v>63.619952138512161</v>
      </c>
      <c r="AX579" s="21">
        <v>29.934799999999999</v>
      </c>
      <c r="AY579" s="21">
        <v>2.9294694308501001</v>
      </c>
      <c r="AZ579" s="21">
        <v>63.619952138512161</v>
      </c>
      <c r="BA579" s="21">
        <v>11.7789</v>
      </c>
      <c r="BB579" s="21">
        <v>30.199000000000002</v>
      </c>
      <c r="BC579" s="9">
        <v>2059.1</v>
      </c>
      <c r="BD579" s="9">
        <v>2060.1999999999998</v>
      </c>
      <c r="BE579" s="29">
        <v>7.5094909741114382</v>
      </c>
      <c r="BF579" s="7">
        <v>1407.8449500206766</v>
      </c>
      <c r="BG579" s="7">
        <v>59.784537470941032</v>
      </c>
      <c r="BH579" s="7">
        <v>1963.519897403424</v>
      </c>
      <c r="BI579" s="7">
        <v>36.895565125634761</v>
      </c>
      <c r="BJ579" s="2">
        <v>0.90076298199376248</v>
      </c>
      <c r="BK579" s="2">
        <v>0.56821052036480224</v>
      </c>
      <c r="BL579" s="7">
        <v>18.562176595871115</v>
      </c>
      <c r="BM579" s="2">
        <v>1022.8353953549019</v>
      </c>
    </row>
    <row r="580" spans="1:65" x14ac:dyDescent="0.25">
      <c r="A580" s="1">
        <v>5614</v>
      </c>
      <c r="B580" s="54" t="s">
        <v>519</v>
      </c>
      <c r="C580" s="56">
        <v>42634</v>
      </c>
      <c r="D580" s="23" t="s">
        <v>409</v>
      </c>
      <c r="E580" s="23">
        <v>-122.55408</v>
      </c>
      <c r="F580" s="23">
        <v>48.240519999999997</v>
      </c>
      <c r="G580" s="54">
        <v>4</v>
      </c>
      <c r="H580" s="54">
        <v>5</v>
      </c>
      <c r="I580" s="54" t="str">
        <f t="shared" si="27"/>
        <v>4_5</v>
      </c>
      <c r="J580" s="23">
        <v>20.850999999999999</v>
      </c>
      <c r="K580" s="23">
        <v>20.673999999999999</v>
      </c>
      <c r="L580" s="23">
        <v>11.707700000000001</v>
      </c>
      <c r="M580" s="23">
        <v>29.6585</v>
      </c>
      <c r="N580" s="4">
        <v>22.497133927994241</v>
      </c>
      <c r="O580" s="4">
        <v>96.698721153251512</v>
      </c>
      <c r="P580" s="85">
        <v>2</v>
      </c>
      <c r="Q580" s="71">
        <v>21.905906051999168</v>
      </c>
      <c r="R580" s="71">
        <v>0.96659811453561018</v>
      </c>
      <c r="S580" s="71">
        <v>2.021340795970429</v>
      </c>
      <c r="T580" s="71">
        <v>3.102330278113286</v>
      </c>
      <c r="U580" s="71">
        <v>66.4091860124948</v>
      </c>
      <c r="V580" s="48"/>
      <c r="W580" s="48">
        <v>1.46</v>
      </c>
      <c r="X580" s="48">
        <v>1.65</v>
      </c>
      <c r="Y580" s="48">
        <f t="shared" si="28"/>
        <v>1.5549999999999999</v>
      </c>
      <c r="Z580" s="48">
        <v>0.79</v>
      </c>
      <c r="AA580" s="48">
        <v>1.01</v>
      </c>
      <c r="AB580" s="48">
        <f t="shared" si="29"/>
        <v>0.9</v>
      </c>
      <c r="AC580" s="26">
        <v>2051.3000000000002</v>
      </c>
      <c r="AD580" s="26">
        <v>2064.8000000000002</v>
      </c>
      <c r="AE580" s="23">
        <v>2</v>
      </c>
      <c r="AF580" s="23">
        <v>2</v>
      </c>
      <c r="AG580" s="24">
        <v>42914.610555555555</v>
      </c>
      <c r="AH580" s="35">
        <v>42901.493055555555</v>
      </c>
      <c r="AI580" s="40"/>
      <c r="AJ580" s="1">
        <v>1</v>
      </c>
      <c r="AS580" s="9">
        <v>21.472877581612174</v>
      </c>
      <c r="AT580" s="9">
        <v>0.94749073308228249</v>
      </c>
      <c r="AU580" s="9">
        <v>1.9813836213649978</v>
      </c>
      <c r="AV580" s="9">
        <v>3.0410044725621366</v>
      </c>
      <c r="AW580" s="9">
        <v>65.096431900869661</v>
      </c>
      <c r="AX580" s="21">
        <v>29.6585</v>
      </c>
      <c r="AY580" s="21">
        <v>3.0410044725621366</v>
      </c>
      <c r="AZ580" s="21">
        <v>65.096431900869661</v>
      </c>
      <c r="BA580" s="21">
        <v>11.707700000000001</v>
      </c>
      <c r="BB580" s="21">
        <v>20.850999999999999</v>
      </c>
      <c r="BC580" s="9">
        <v>2051.3000000000002</v>
      </c>
      <c r="BD580" s="9">
        <v>2064.8000000000002</v>
      </c>
      <c r="BE580" s="29">
        <v>7.4662443511454395</v>
      </c>
      <c r="BF580" s="7">
        <v>1559.4849872562156</v>
      </c>
      <c r="BG580" s="7">
        <v>66.480439137816688</v>
      </c>
      <c r="BH580" s="7">
        <v>1965.240684743361</v>
      </c>
      <c r="BI580" s="7">
        <v>33.07887611882218</v>
      </c>
      <c r="BJ580" s="2">
        <v>0.81014238630219348</v>
      </c>
      <c r="BK580" s="2">
        <v>0.51047465478115495</v>
      </c>
      <c r="BL580" s="7">
        <v>18.299813157744715</v>
      </c>
      <c r="BM580" s="2">
        <v>1022.5915426580398</v>
      </c>
    </row>
    <row r="581" spans="1:65" x14ac:dyDescent="0.25">
      <c r="A581" s="1">
        <v>5615</v>
      </c>
      <c r="B581" s="54" t="s">
        <v>519</v>
      </c>
      <c r="C581" s="56">
        <v>42634</v>
      </c>
      <c r="D581" s="23" t="s">
        <v>410</v>
      </c>
      <c r="E581" s="23">
        <v>-122.55414</v>
      </c>
      <c r="F581" s="23">
        <v>48.240340000000003</v>
      </c>
      <c r="G581" s="54">
        <v>4</v>
      </c>
      <c r="H581" s="54">
        <v>7</v>
      </c>
      <c r="I581" s="54" t="str">
        <f t="shared" si="27"/>
        <v>4_7</v>
      </c>
      <c r="J581" s="23">
        <v>9.9030000000000005</v>
      </c>
      <c r="K581" s="23">
        <v>9.8190000000000008</v>
      </c>
      <c r="L581" s="23">
        <v>12.344799999999999</v>
      </c>
      <c r="M581" s="23">
        <v>29.341699999999999</v>
      </c>
      <c r="N581" s="4">
        <v>22.136735713820485</v>
      </c>
      <c r="O581" s="4">
        <v>136.84050789905558</v>
      </c>
      <c r="P581" s="85">
        <v>2</v>
      </c>
      <c r="Q581" s="71">
        <v>15.638520550270719</v>
      </c>
      <c r="R581" s="71">
        <v>0.50405611878384005</v>
      </c>
      <c r="S581" s="71">
        <v>2.4078255142024152</v>
      </c>
      <c r="T581" s="71">
        <v>2.6433539550187422</v>
      </c>
      <c r="U581" s="71">
        <v>53.015562873885877</v>
      </c>
      <c r="V581" s="48"/>
      <c r="W581" s="48">
        <v>4.47</v>
      </c>
      <c r="X581" s="48">
        <v>4.3899999999999997</v>
      </c>
      <c r="Y581" s="48">
        <f t="shared" si="28"/>
        <v>4.43</v>
      </c>
      <c r="Z581" s="48">
        <v>2.67</v>
      </c>
      <c r="AA581" s="48">
        <v>1.95</v>
      </c>
      <c r="AB581" s="48">
        <f t="shared" si="29"/>
        <v>2.31</v>
      </c>
      <c r="AC581" s="26">
        <v>2018.7</v>
      </c>
      <c r="AD581" s="26">
        <v>1998.5</v>
      </c>
      <c r="AE581" s="23">
        <v>2</v>
      </c>
      <c r="AF581" s="23">
        <v>2</v>
      </c>
      <c r="AG581" s="24">
        <v>42914.620046296295</v>
      </c>
      <c r="AH581" s="35">
        <v>42901.506944444445</v>
      </c>
      <c r="AI581" s="40"/>
      <c r="AJ581" s="1">
        <v>1</v>
      </c>
      <c r="AS581" s="9">
        <v>15.332991212211963</v>
      </c>
      <c r="AT581" s="9">
        <v>0.49420838850644966</v>
      </c>
      <c r="AU581" s="9">
        <v>2.3607838945587645</v>
      </c>
      <c r="AV581" s="9">
        <v>2.5917108228224621</v>
      </c>
      <c r="AW581" s="9">
        <v>51.979799306635243</v>
      </c>
      <c r="AX581" s="21">
        <v>29.341699999999999</v>
      </c>
      <c r="AY581" s="21">
        <v>2.5917108228224621</v>
      </c>
      <c r="AZ581" s="21">
        <v>51.979799306635243</v>
      </c>
      <c r="BA581" s="21">
        <v>12.344799999999999</v>
      </c>
      <c r="BB581" s="21">
        <v>9.9030000000000005</v>
      </c>
      <c r="BC581" s="9">
        <v>2018.7</v>
      </c>
      <c r="BD581" s="9">
        <v>1998.5</v>
      </c>
      <c r="BE581" s="29">
        <v>7.5902832086309822</v>
      </c>
      <c r="BF581" s="7">
        <v>1145.8713573741959</v>
      </c>
      <c r="BG581" s="7">
        <v>47.948236281306194</v>
      </c>
      <c r="BH581" s="7">
        <v>1907.1541462647206</v>
      </c>
      <c r="BI581" s="7">
        <v>43.397617453973162</v>
      </c>
      <c r="BJ581" s="2">
        <v>1.0674023983035901</v>
      </c>
      <c r="BK581" s="2">
        <v>0.67260028442096931</v>
      </c>
      <c r="BL581" s="7">
        <v>18.685090128679292</v>
      </c>
      <c r="BM581" s="2">
        <v>1022.1814845069201</v>
      </c>
    </row>
    <row r="582" spans="1:65" x14ac:dyDescent="0.25">
      <c r="A582" s="1">
        <v>5616</v>
      </c>
      <c r="B582" s="54" t="s">
        <v>519</v>
      </c>
      <c r="C582" s="56">
        <v>42634</v>
      </c>
      <c r="D582" s="23" t="s">
        <v>411</v>
      </c>
      <c r="E582" s="23">
        <v>-122.55418</v>
      </c>
      <c r="F582" s="23">
        <v>48.24024</v>
      </c>
      <c r="G582" s="54">
        <v>4</v>
      </c>
      <c r="H582" s="54">
        <v>9</v>
      </c>
      <c r="I582" s="54" t="str">
        <f t="shared" si="27"/>
        <v>4_9</v>
      </c>
      <c r="J582" s="23">
        <v>4.92</v>
      </c>
      <c r="K582" s="23">
        <v>4.8780000000000001</v>
      </c>
      <c r="L582" s="23">
        <v>12.9137</v>
      </c>
      <c r="M582" s="23">
        <v>27.848199999999999</v>
      </c>
      <c r="N582" s="4">
        <v>20.876548857756688</v>
      </c>
      <c r="O582" s="4">
        <v>194.09132089661657</v>
      </c>
      <c r="P582" s="85">
        <v>2</v>
      </c>
      <c r="Q582" s="71">
        <v>10.099112964202416</v>
      </c>
      <c r="R582" s="71">
        <v>0.39608958009162848</v>
      </c>
      <c r="S582" s="71">
        <v>0.74339083224698055</v>
      </c>
      <c r="T582" s="71">
        <v>2.1029106409204497</v>
      </c>
      <c r="U582" s="71">
        <v>53.67048634029571</v>
      </c>
      <c r="V582" s="48"/>
      <c r="W582" s="48">
        <v>19.39</v>
      </c>
      <c r="X582" s="48">
        <v>18.989999999999998</v>
      </c>
      <c r="Y582" s="48">
        <f t="shared" si="28"/>
        <v>19.189999999999998</v>
      </c>
      <c r="Z582" s="48">
        <v>4.41</v>
      </c>
      <c r="AA582" s="48">
        <v>4.6399999999999997</v>
      </c>
      <c r="AB582" s="48">
        <f t="shared" si="29"/>
        <v>4.5250000000000004</v>
      </c>
      <c r="AC582" s="26">
        <v>1965.4</v>
      </c>
      <c r="AD582" s="26">
        <v>1911.6</v>
      </c>
      <c r="AE582" s="23">
        <v>2</v>
      </c>
      <c r="AF582" s="23">
        <v>2</v>
      </c>
      <c r="AG582" s="24">
        <v>42914.626886574071</v>
      </c>
      <c r="AH582" s="35">
        <v>42901.521527777775</v>
      </c>
      <c r="AI582" s="40"/>
      <c r="AJ582" s="1">
        <v>1</v>
      </c>
      <c r="AS582" s="9">
        <v>9.9127999078261002</v>
      </c>
      <c r="AT582" s="9">
        <v>0.38878233830442754</v>
      </c>
      <c r="AU582" s="9">
        <v>0.72967641806733818</v>
      </c>
      <c r="AV582" s="9">
        <v>2.0641151833208613</v>
      </c>
      <c r="AW582" s="9">
        <v>52.680348653678244</v>
      </c>
      <c r="AX582" s="21">
        <v>27.848199999999999</v>
      </c>
      <c r="AY582" s="21">
        <v>2.0641151833208613</v>
      </c>
      <c r="AZ582" s="21">
        <v>52.680348653678244</v>
      </c>
      <c r="BA582" s="21">
        <v>12.9137</v>
      </c>
      <c r="BB582" s="21">
        <v>4.92</v>
      </c>
      <c r="BC582" s="9">
        <v>1965.4</v>
      </c>
      <c r="BD582" s="9">
        <v>1911.6</v>
      </c>
      <c r="BE582" s="29">
        <v>7.7317233452909084</v>
      </c>
      <c r="BF582" s="7">
        <v>800.94162401779977</v>
      </c>
      <c r="BG582" s="7">
        <v>33.195570984243332</v>
      </c>
      <c r="BH582" s="7">
        <v>1821.9763622090184</v>
      </c>
      <c r="BI582" s="7">
        <v>56.428066806738194</v>
      </c>
      <c r="BJ582" s="2">
        <v>1.4016140033243372</v>
      </c>
      <c r="BK582" s="2">
        <v>0.87945063034720949</v>
      </c>
      <c r="BL582" s="7">
        <v>17.904539521373358</v>
      </c>
      <c r="BM582" s="2">
        <v>1020.8987803986463</v>
      </c>
    </row>
    <row r="583" spans="1:65" ht="31.5" x14ac:dyDescent="0.25">
      <c r="A583" s="1">
        <v>5617</v>
      </c>
      <c r="B583" s="54" t="s">
        <v>519</v>
      </c>
      <c r="C583" s="56">
        <v>42634</v>
      </c>
      <c r="D583" s="23" t="s">
        <v>412</v>
      </c>
      <c r="E583" s="23">
        <v>-122.55419999999999</v>
      </c>
      <c r="F583" s="23">
        <v>48.240119999999997</v>
      </c>
      <c r="G583" s="54">
        <v>4</v>
      </c>
      <c r="H583" s="54">
        <v>12</v>
      </c>
      <c r="I583" s="54" t="str">
        <f t="shared" si="27"/>
        <v>4_12</v>
      </c>
      <c r="J583" s="23">
        <v>1.837</v>
      </c>
      <c r="K583" s="23">
        <v>1.8220000000000001</v>
      </c>
      <c r="L583" s="23">
        <v>14.002599999999999</v>
      </c>
      <c r="M583" s="23">
        <v>25.600100000000001</v>
      </c>
      <c r="N583" s="4">
        <v>18.936681346363002</v>
      </c>
      <c r="O583" s="4">
        <v>294.61182867778894</v>
      </c>
      <c r="P583" s="85">
        <v>2</v>
      </c>
      <c r="Q583" s="71">
        <v>0.59676576114119106</v>
      </c>
      <c r="R583" s="71">
        <v>0.10145482090795503</v>
      </c>
      <c r="S583" s="71">
        <v>5.0854194085797242E-4</v>
      </c>
      <c r="T583" s="71">
        <v>0.93501476234902114</v>
      </c>
      <c r="U583" s="71">
        <v>44.098966155601836</v>
      </c>
      <c r="V583" s="48"/>
      <c r="W583" s="48">
        <v>10.81</v>
      </c>
      <c r="X583" s="48">
        <v>12.47</v>
      </c>
      <c r="Y583" s="48">
        <f t="shared" si="28"/>
        <v>11.64</v>
      </c>
      <c r="Z583" s="48">
        <v>2.38</v>
      </c>
      <c r="AA583" s="48">
        <v>1.91</v>
      </c>
      <c r="AB583" s="48">
        <f t="shared" si="29"/>
        <v>2.145</v>
      </c>
      <c r="AC583" s="26">
        <v>1799.4</v>
      </c>
      <c r="AD583" s="26">
        <v>1657.5</v>
      </c>
      <c r="AE583" s="23">
        <v>2</v>
      </c>
      <c r="AF583" s="23">
        <v>2</v>
      </c>
      <c r="AG583" s="24">
        <v>42914.634409722225</v>
      </c>
      <c r="AH583" s="35">
        <v>42901.535416666666</v>
      </c>
      <c r="AI583" s="40"/>
      <c r="AJ583" s="1">
        <v>1</v>
      </c>
      <c r="AK583" s="26">
        <v>1754.2</v>
      </c>
      <c r="AL583" s="26">
        <v>1600.7</v>
      </c>
      <c r="AM583" s="23">
        <v>2</v>
      </c>
      <c r="AN583" s="23">
        <v>2</v>
      </c>
      <c r="AO583" s="24">
        <v>42914.641145833331</v>
      </c>
      <c r="AP583" s="35">
        <v>42901.548611111109</v>
      </c>
      <c r="AQ583" s="82" t="s">
        <v>508</v>
      </c>
      <c r="AR583" s="1">
        <v>1</v>
      </c>
      <c r="AS583" s="9">
        <v>0.58673601110739881</v>
      </c>
      <c r="AT583" s="9">
        <v>9.9749685393001802E-2</v>
      </c>
      <c r="AU583" s="9">
        <v>4.9999495495390298E-4</v>
      </c>
      <c r="AV583" s="9">
        <v>0.91930011356231311</v>
      </c>
      <c r="AW583" s="9">
        <v>43.357801638315294</v>
      </c>
      <c r="AX583" s="21">
        <v>25.600100000000001</v>
      </c>
      <c r="AY583" s="21">
        <v>0.91930011356231311</v>
      </c>
      <c r="AZ583" s="21">
        <v>43.357801638315294</v>
      </c>
      <c r="BA583" s="21">
        <v>14.002599999999999</v>
      </c>
      <c r="BB583" s="21">
        <v>1.837</v>
      </c>
      <c r="BC583" s="9">
        <v>1776.8000000000002</v>
      </c>
      <c r="BD583" s="9">
        <v>1629.1</v>
      </c>
      <c r="BE583" s="29">
        <v>8.0890209223705352</v>
      </c>
      <c r="BF583" s="7">
        <v>298.94594572393822</v>
      </c>
      <c r="BG583" s="7">
        <v>12.127333069615956</v>
      </c>
      <c r="BH583" s="7">
        <v>1512.367054387573</v>
      </c>
      <c r="BI583" s="7">
        <v>104.60561254281076</v>
      </c>
      <c r="BJ583" s="2">
        <v>2.6368200014094554</v>
      </c>
      <c r="BK583" s="2">
        <v>1.6427777972216409</v>
      </c>
      <c r="BL583" s="7">
        <v>12.557046810579369</v>
      </c>
      <c r="BM583" s="2">
        <v>1018.9449742460832</v>
      </c>
    </row>
    <row r="584" spans="1:65" x14ac:dyDescent="0.25">
      <c r="A584" s="1">
        <v>5626</v>
      </c>
      <c r="B584" s="54" t="s">
        <v>519</v>
      </c>
      <c r="C584" s="56">
        <v>42635</v>
      </c>
      <c r="D584" s="23" t="s">
        <v>429</v>
      </c>
      <c r="E584" s="23">
        <v>-123.02086</v>
      </c>
      <c r="F584" s="23">
        <v>48.270600000000002</v>
      </c>
      <c r="G584" s="54">
        <v>22</v>
      </c>
      <c r="H584" s="54">
        <v>1</v>
      </c>
      <c r="I584" s="54" t="str">
        <f t="shared" si="27"/>
        <v>22_1</v>
      </c>
      <c r="J584" s="23">
        <v>105.313</v>
      </c>
      <c r="K584" s="23">
        <v>104.4</v>
      </c>
      <c r="L584" s="23">
        <v>8.4602000000000004</v>
      </c>
      <c r="M584" s="23">
        <v>32.990299999999998</v>
      </c>
      <c r="N584" s="4">
        <v>25.627861080329922</v>
      </c>
      <c r="O584" s="4">
        <v>107.28861137502099</v>
      </c>
      <c r="P584" s="85">
        <v>2</v>
      </c>
      <c r="Q584" s="71">
        <v>30.330891801707622</v>
      </c>
      <c r="R584" s="71">
        <v>0.33996716526447318</v>
      </c>
      <c r="S584" s="71">
        <v>1.6280412328196516E-3</v>
      </c>
      <c r="T584" s="71">
        <v>2.6090062249062886</v>
      </c>
      <c r="U584" s="71">
        <v>50.099364161182841</v>
      </c>
      <c r="V584" s="48"/>
      <c r="W584" s="48"/>
      <c r="X584" s="48"/>
      <c r="Y584" s="48" t="str">
        <f t="shared" si="28"/>
        <v/>
      </c>
      <c r="Z584" s="48"/>
      <c r="AA584" s="48"/>
      <c r="AB584" s="48" t="str">
        <f t="shared" si="29"/>
        <v/>
      </c>
      <c r="AC584" s="26">
        <v>2212.6999999999998</v>
      </c>
      <c r="AD584" s="26">
        <v>2188.5</v>
      </c>
      <c r="AE584" s="23">
        <v>2</v>
      </c>
      <c r="AF584" s="23">
        <v>2</v>
      </c>
      <c r="AG584" s="24">
        <v>42872.605717592596</v>
      </c>
      <c r="AH584" s="35">
        <v>42870.445833333331</v>
      </c>
      <c r="AI584" s="40"/>
      <c r="AJ584" s="1">
        <v>1</v>
      </c>
      <c r="AK584" s="26">
        <v>2212.4</v>
      </c>
      <c r="AL584" s="26">
        <v>2188.6</v>
      </c>
      <c r="AM584" s="23">
        <v>2</v>
      </c>
      <c r="AN584" s="23">
        <v>2</v>
      </c>
      <c r="AO584" s="24">
        <v>42872.614444444444</v>
      </c>
      <c r="AP584" s="35">
        <v>42870.459722222222</v>
      </c>
      <c r="AR584" s="1">
        <v>1</v>
      </c>
      <c r="AS584" s="9">
        <v>29.657864769849962</v>
      </c>
      <c r="AT584" s="9">
        <v>0.33242346712124454</v>
      </c>
      <c r="AU584" s="9">
        <v>1.5919158275453889E-3</v>
      </c>
      <c r="AV584" s="9">
        <v>2.5511137063767815</v>
      </c>
      <c r="AW584" s="9">
        <v>48.987684802072849</v>
      </c>
      <c r="AX584" s="21">
        <v>32.990299999999998</v>
      </c>
      <c r="AY584" s="21">
        <v>2.5511137063767815</v>
      </c>
      <c r="AZ584" s="21">
        <v>48.987684802072849</v>
      </c>
      <c r="BA584" s="21">
        <v>8.4602000000000004</v>
      </c>
      <c r="BB584" s="21">
        <v>105.313</v>
      </c>
      <c r="BC584" s="9">
        <v>2212.5500000000002</v>
      </c>
      <c r="BD584" s="9">
        <v>2188.5500000000002</v>
      </c>
      <c r="BE584" s="29">
        <v>7.6199848123493092</v>
      </c>
      <c r="BF584" s="7">
        <v>1109.8115468278831</v>
      </c>
      <c r="BG584" s="7">
        <v>51.669846465063664</v>
      </c>
      <c r="BH584" s="7">
        <v>2088.7115314495313</v>
      </c>
      <c r="BI584" s="7">
        <v>48.168622085405254</v>
      </c>
      <c r="BJ584" s="2">
        <v>1.1383165205614711</v>
      </c>
      <c r="BK584" s="2">
        <v>0.72043500124774784</v>
      </c>
      <c r="BL584" s="7">
        <v>18.655359588798593</v>
      </c>
      <c r="BM584" s="2">
        <v>1026.1085866779704</v>
      </c>
    </row>
    <row r="585" spans="1:65" x14ac:dyDescent="0.25">
      <c r="A585" s="1">
        <v>5627</v>
      </c>
      <c r="B585" s="54" t="s">
        <v>519</v>
      </c>
      <c r="C585" s="56">
        <v>42635</v>
      </c>
      <c r="D585" s="23" t="s">
        <v>430</v>
      </c>
      <c r="E585" s="23">
        <v>-123.0209</v>
      </c>
      <c r="F585" s="23">
        <v>48.27064</v>
      </c>
      <c r="G585" s="54">
        <v>22</v>
      </c>
      <c r="H585" s="54">
        <v>2</v>
      </c>
      <c r="I585" s="54" t="str">
        <f t="shared" si="27"/>
        <v>22_2</v>
      </c>
      <c r="J585" s="23">
        <v>81.691999999999993</v>
      </c>
      <c r="K585" s="23">
        <v>80.988</v>
      </c>
      <c r="L585" s="23">
        <v>8.6041000000000007</v>
      </c>
      <c r="M585" s="23">
        <v>32.898899999999998</v>
      </c>
      <c r="N585" s="4">
        <v>25.534464555353225</v>
      </c>
      <c r="O585" s="4">
        <v>111.43274064369871</v>
      </c>
      <c r="P585" s="85">
        <v>2</v>
      </c>
      <c r="Q585" s="71">
        <v>30.005061356830485</v>
      </c>
      <c r="R585" s="71">
        <v>0.39496991411911703</v>
      </c>
      <c r="S585" s="71">
        <v>1.1585532788421476E-2</v>
      </c>
      <c r="T585" s="71">
        <v>2.5903442577884213</v>
      </c>
      <c r="U585" s="71">
        <v>50.034193185547679</v>
      </c>
      <c r="V585" s="48"/>
      <c r="W585" s="48"/>
      <c r="X585" s="48"/>
      <c r="Y585" s="48" t="str">
        <f t="shared" si="28"/>
        <v/>
      </c>
      <c r="Z585" s="48"/>
      <c r="AA585" s="48"/>
      <c r="AB585" s="48" t="str">
        <f t="shared" si="29"/>
        <v/>
      </c>
      <c r="AC585" s="26">
        <v>2210.6</v>
      </c>
      <c r="AD585" s="26">
        <v>2180.3000000000002</v>
      </c>
      <c r="AE585" s="23">
        <v>2</v>
      </c>
      <c r="AF585" s="23">
        <v>2</v>
      </c>
      <c r="AG585" s="24">
        <v>42873.366423611114</v>
      </c>
      <c r="AH585" s="35">
        <v>42870.472916666666</v>
      </c>
      <c r="AI585" s="40"/>
      <c r="AJ585" s="1">
        <v>1</v>
      </c>
      <c r="AS585" s="9">
        <v>29.341254688952571</v>
      </c>
      <c r="AT585" s="9">
        <v>0.38623193290036667</v>
      </c>
      <c r="AU585" s="9">
        <v>1.1329224233527564E-2</v>
      </c>
      <c r="AV585" s="9">
        <v>2.5330376664113703</v>
      </c>
      <c r="AW585" s="9">
        <v>48.927278899871759</v>
      </c>
      <c r="AX585" s="21">
        <v>32.898899999999998</v>
      </c>
      <c r="AY585" s="21">
        <v>2.5330376664113703</v>
      </c>
      <c r="AZ585" s="21">
        <v>48.927278899871759</v>
      </c>
      <c r="BA585" s="21">
        <v>8.6041000000000007</v>
      </c>
      <c r="BB585" s="21">
        <v>81.691999999999993</v>
      </c>
      <c r="BC585" s="9">
        <v>2210.6</v>
      </c>
      <c r="BD585" s="9">
        <v>2180.3000000000002</v>
      </c>
      <c r="BE585" s="29">
        <v>7.6419236499907557</v>
      </c>
      <c r="BF585" s="7">
        <v>1055.2315674711267</v>
      </c>
      <c r="BG585" s="7">
        <v>48.915819886763799</v>
      </c>
      <c r="BH585" s="7">
        <v>2080.8164802748215</v>
      </c>
      <c r="BI585" s="7">
        <v>50.567699838414924</v>
      </c>
      <c r="BJ585" s="2">
        <v>1.2009972399092874</v>
      </c>
      <c r="BK585" s="2">
        <v>0.75991015690068542</v>
      </c>
      <c r="BL585" s="7">
        <v>18.577955972485576</v>
      </c>
      <c r="BM585" s="2">
        <v>1025.9072680532399</v>
      </c>
    </row>
    <row r="586" spans="1:65" x14ac:dyDescent="0.25">
      <c r="A586" s="1">
        <v>5628</v>
      </c>
      <c r="B586" s="54" t="s">
        <v>519</v>
      </c>
      <c r="C586" s="56">
        <v>42635</v>
      </c>
      <c r="D586" s="23" t="s">
        <v>431</v>
      </c>
      <c r="E586" s="23">
        <v>-123.02063</v>
      </c>
      <c r="F586" s="23">
        <v>48.27084</v>
      </c>
      <c r="G586" s="54">
        <v>22</v>
      </c>
      <c r="H586" s="54">
        <v>3</v>
      </c>
      <c r="I586" s="54" t="str">
        <f t="shared" si="27"/>
        <v>22_3</v>
      </c>
      <c r="J586" s="23">
        <v>50.834000000000003</v>
      </c>
      <c r="K586" s="23">
        <v>50.4</v>
      </c>
      <c r="L586" s="23">
        <v>9.2472999999999992</v>
      </c>
      <c r="M586" s="23">
        <v>32.517499999999998</v>
      </c>
      <c r="N586" s="4">
        <v>25.136276294667596</v>
      </c>
      <c r="O586" s="4">
        <v>129.73448683292739</v>
      </c>
      <c r="P586" s="85">
        <v>2</v>
      </c>
      <c r="Q586" s="71">
        <v>27.852892776593087</v>
      </c>
      <c r="R586" s="71">
        <v>0.50581682207413581</v>
      </c>
      <c r="S586" s="71">
        <v>9.6179746605581026E-2</v>
      </c>
      <c r="T586" s="71">
        <v>2.4920208159933361</v>
      </c>
      <c r="U586" s="71">
        <v>48.51677848329863</v>
      </c>
      <c r="V586" s="48"/>
      <c r="W586" s="48">
        <v>0.78</v>
      </c>
      <c r="X586" s="48">
        <v>0.76</v>
      </c>
      <c r="Y586" s="48">
        <f t="shared" si="28"/>
        <v>0.77</v>
      </c>
      <c r="Z586" s="48">
        <v>0.55000000000000004</v>
      </c>
      <c r="AA586" s="48">
        <v>0.62</v>
      </c>
      <c r="AB586" s="48">
        <f t="shared" si="29"/>
        <v>0.58499999999999996</v>
      </c>
      <c r="AC586" s="26">
        <v>2190.1999999999998</v>
      </c>
      <c r="AD586" s="26">
        <v>2151.1999999999998</v>
      </c>
      <c r="AE586" s="23">
        <v>2</v>
      </c>
      <c r="AF586" s="23">
        <v>2</v>
      </c>
      <c r="AG586" s="24">
        <v>42873.374571759261</v>
      </c>
      <c r="AH586" s="35">
        <v>42870.487500000003</v>
      </c>
      <c r="AI586" s="40"/>
      <c r="AJ586" s="1">
        <v>1</v>
      </c>
      <c r="AS586" s="9">
        <v>27.244410350394105</v>
      </c>
      <c r="AT586" s="9">
        <v>0.49476660012496071</v>
      </c>
      <c r="AU586" s="9">
        <v>9.4078575785186053E-2</v>
      </c>
      <c r="AV586" s="9">
        <v>2.4375794017956589</v>
      </c>
      <c r="AW586" s="9">
        <v>47.456866777908893</v>
      </c>
      <c r="AX586" s="21">
        <v>32.517499999999998</v>
      </c>
      <c r="AY586" s="21">
        <v>2.4375794017956589</v>
      </c>
      <c r="AZ586" s="21">
        <v>47.456866777908893</v>
      </c>
      <c r="BA586" s="21">
        <v>9.2472999999999992</v>
      </c>
      <c r="BB586" s="21">
        <v>50.834000000000003</v>
      </c>
      <c r="BC586" s="9">
        <v>2190.1999999999998</v>
      </c>
      <c r="BD586" s="9">
        <v>2151.1999999999998</v>
      </c>
      <c r="BE586" s="29">
        <v>7.6687478746376305</v>
      </c>
      <c r="BF586" s="7">
        <v>987.75980276667985</v>
      </c>
      <c r="BG586" s="7">
        <v>44.906776007711017</v>
      </c>
      <c r="BH586" s="7">
        <v>2052.4829079226552</v>
      </c>
      <c r="BI586" s="7">
        <v>53.810316069633764</v>
      </c>
      <c r="BJ586" s="2">
        <v>1.2883524505490431</v>
      </c>
      <c r="BK586" s="2">
        <v>0.81502118295169845</v>
      </c>
      <c r="BL586" s="7">
        <v>18.388920767507518</v>
      </c>
      <c r="BM586" s="2">
        <v>1025.3678007133965</v>
      </c>
    </row>
    <row r="587" spans="1:65" x14ac:dyDescent="0.25">
      <c r="A587" s="1">
        <v>5629</v>
      </c>
      <c r="B587" s="54" t="s">
        <v>519</v>
      </c>
      <c r="C587" s="56">
        <v>42635</v>
      </c>
      <c r="D587" s="23" t="s">
        <v>432</v>
      </c>
      <c r="E587" s="23">
        <v>-123.02066000000001</v>
      </c>
      <c r="F587" s="23">
        <v>48.270519999999998</v>
      </c>
      <c r="G587" s="54">
        <v>22</v>
      </c>
      <c r="H587" s="54">
        <v>4</v>
      </c>
      <c r="I587" s="54" t="str">
        <f t="shared" si="27"/>
        <v>22_4</v>
      </c>
      <c r="J587" s="23">
        <v>30.451000000000001</v>
      </c>
      <c r="K587" s="23">
        <v>30.193000000000001</v>
      </c>
      <c r="L587" s="23">
        <v>9.4747000000000003</v>
      </c>
      <c r="M587" s="23">
        <v>32.288499999999999</v>
      </c>
      <c r="N587" s="4">
        <v>24.921149863062965</v>
      </c>
      <c r="O587" s="4">
        <v>132.53430209094643</v>
      </c>
      <c r="P587" s="85">
        <v>2</v>
      </c>
      <c r="Q587" s="71">
        <v>27.368552087526027</v>
      </c>
      <c r="R587" s="71">
        <v>0.50654237892544784</v>
      </c>
      <c r="S587" s="71">
        <v>0.19137495207205332</v>
      </c>
      <c r="T587" s="71">
        <v>2.470117759725114</v>
      </c>
      <c r="U587" s="71">
        <v>47.717824162598909</v>
      </c>
      <c r="V587" s="48"/>
      <c r="W587" s="48">
        <v>0.69</v>
      </c>
      <c r="X587" s="58"/>
      <c r="Y587" s="48">
        <f t="shared" si="28"/>
        <v>0.69</v>
      </c>
      <c r="Z587" s="48">
        <v>0.56000000000000005</v>
      </c>
      <c r="AA587" s="48"/>
      <c r="AB587" s="48">
        <f t="shared" si="29"/>
        <v>0.56000000000000005</v>
      </c>
      <c r="AC587" s="26">
        <v>2178</v>
      </c>
      <c r="AD587" s="26">
        <v>2137.8000000000002</v>
      </c>
      <c r="AE587" s="23">
        <v>2</v>
      </c>
      <c r="AF587" s="23">
        <v>2</v>
      </c>
      <c r="AG587" s="24">
        <v>42873.382361111115</v>
      </c>
      <c r="AH587" s="35">
        <v>42870.501388888886</v>
      </c>
      <c r="AI587" s="40"/>
      <c r="AJ587" s="1">
        <v>1</v>
      </c>
      <c r="AS587" s="9">
        <v>26.775201639292362</v>
      </c>
      <c r="AT587" s="9">
        <v>0.49556053572732894</v>
      </c>
      <c r="AU587" s="9">
        <v>0.18722594144008775</v>
      </c>
      <c r="AV587" s="9">
        <v>2.4165655851257557</v>
      </c>
      <c r="AW587" s="9">
        <v>46.683301318092354</v>
      </c>
      <c r="AX587" s="21">
        <v>32.288499999999999</v>
      </c>
      <c r="AY587" s="21">
        <v>2.4165655851257557</v>
      </c>
      <c r="AZ587" s="21">
        <v>46.683301318092354</v>
      </c>
      <c r="BA587" s="21">
        <v>9.4747000000000003</v>
      </c>
      <c r="BB587" s="21">
        <v>30.451000000000001</v>
      </c>
      <c r="BC587" s="9">
        <v>2178</v>
      </c>
      <c r="BD587" s="9">
        <v>2137.8000000000002</v>
      </c>
      <c r="BE587" s="29">
        <v>7.6731120235720596</v>
      </c>
      <c r="BF587" s="7">
        <v>976.26929944402661</v>
      </c>
      <c r="BG587" s="7">
        <v>44.106718865436328</v>
      </c>
      <c r="BH587" s="7">
        <v>2039.5727734909981</v>
      </c>
      <c r="BI587" s="7">
        <v>54.120507643565539</v>
      </c>
      <c r="BJ587" s="2">
        <v>1.3024468135279756</v>
      </c>
      <c r="BK587" s="2">
        <v>0.82360172524919806</v>
      </c>
      <c r="BL587" s="7">
        <v>18.357488484078541</v>
      </c>
      <c r="BM587" s="2">
        <v>1025.0597782574098</v>
      </c>
    </row>
    <row r="588" spans="1:65" x14ac:dyDescent="0.25">
      <c r="A588" s="1">
        <v>5630</v>
      </c>
      <c r="B588" s="54" t="s">
        <v>519</v>
      </c>
      <c r="C588" s="56">
        <v>42635</v>
      </c>
      <c r="D588" s="23" t="s">
        <v>433</v>
      </c>
      <c r="E588" s="23">
        <v>-123.02056</v>
      </c>
      <c r="F588" s="23">
        <v>48.270380000000003</v>
      </c>
      <c r="G588" s="54">
        <v>22</v>
      </c>
      <c r="H588" s="54">
        <v>5</v>
      </c>
      <c r="I588" s="54" t="str">
        <f t="shared" si="27"/>
        <v>22_5</v>
      </c>
      <c r="J588" s="23">
        <v>20.582000000000001</v>
      </c>
      <c r="K588" s="23">
        <v>20.408000000000001</v>
      </c>
      <c r="L588" s="23">
        <v>10.678800000000001</v>
      </c>
      <c r="M588" s="23">
        <v>31.314599999999999</v>
      </c>
      <c r="N588" s="4">
        <v>23.962859942270939</v>
      </c>
      <c r="O588" s="4">
        <v>165.42030754034559</v>
      </c>
      <c r="P588" s="85">
        <v>2</v>
      </c>
      <c r="Q588" s="71">
        <v>24.494778807996667</v>
      </c>
      <c r="R588" s="71">
        <v>0.50773645814244062</v>
      </c>
      <c r="S588" s="71">
        <v>0.42422645531028735</v>
      </c>
      <c r="T588" s="71">
        <v>2.359646585922532</v>
      </c>
      <c r="U588" s="71">
        <v>47.400439972428153</v>
      </c>
      <c r="V588" s="48"/>
      <c r="W588" s="48">
        <v>1.28</v>
      </c>
      <c r="X588" s="48">
        <v>1.36</v>
      </c>
      <c r="Y588" s="48">
        <f t="shared" si="28"/>
        <v>1.32</v>
      </c>
      <c r="Z588" s="48">
        <v>0.55000000000000004</v>
      </c>
      <c r="AA588" s="48">
        <v>0.56999999999999995</v>
      </c>
      <c r="AB588" s="48">
        <f t="shared" si="29"/>
        <v>0.56000000000000005</v>
      </c>
      <c r="AC588" s="26">
        <v>2131.1</v>
      </c>
      <c r="AD588" s="26">
        <v>2077.4</v>
      </c>
      <c r="AE588" s="23">
        <v>2</v>
      </c>
      <c r="AF588" s="23">
        <v>2</v>
      </c>
      <c r="AG588" s="24">
        <v>42873.396828703706</v>
      </c>
      <c r="AH588" s="35">
        <v>42870.515972222223</v>
      </c>
      <c r="AI588" s="40"/>
      <c r="AJ588" s="1">
        <v>1</v>
      </c>
      <c r="AS588" s="9">
        <v>23.981063878633005</v>
      </c>
      <c r="AT588" s="9">
        <v>0.49708799298280232</v>
      </c>
      <c r="AU588" s="9">
        <v>0.41532939748289543</v>
      </c>
      <c r="AV588" s="9">
        <v>2.3101590731463535</v>
      </c>
      <c r="AW588" s="9">
        <v>46.406337765459341</v>
      </c>
      <c r="AX588" s="21">
        <v>31.314599999999999</v>
      </c>
      <c r="AY588" s="21">
        <v>2.3101590731463535</v>
      </c>
      <c r="AZ588" s="21">
        <v>46.406337765459341</v>
      </c>
      <c r="BA588" s="21">
        <v>10.678800000000001</v>
      </c>
      <c r="BB588" s="21">
        <v>20.582000000000001</v>
      </c>
      <c r="BC588" s="9">
        <v>2131.1</v>
      </c>
      <c r="BD588" s="9">
        <v>2077.4</v>
      </c>
      <c r="BE588" s="29">
        <v>7.7154646239066622</v>
      </c>
      <c r="BF588" s="7">
        <v>871.70439929057159</v>
      </c>
      <c r="BG588" s="7">
        <v>38.05984215929039</v>
      </c>
      <c r="BH588" s="7">
        <v>1980.0852028673244</v>
      </c>
      <c r="BI588" s="7">
        <v>59.254954973385267</v>
      </c>
      <c r="BJ588" s="2">
        <v>1.4370116289897794</v>
      </c>
      <c r="BK588" s="2">
        <v>0.90821137277875996</v>
      </c>
      <c r="BL588" s="7">
        <v>17.925542414143237</v>
      </c>
      <c r="BM588" s="2">
        <v>1024.056220618141</v>
      </c>
    </row>
    <row r="589" spans="1:65" x14ac:dyDescent="0.25">
      <c r="A589" s="1">
        <v>5631</v>
      </c>
      <c r="B589" s="54" t="s">
        <v>519</v>
      </c>
      <c r="C589" s="56">
        <v>42635</v>
      </c>
      <c r="D589" s="23" t="s">
        <v>234</v>
      </c>
      <c r="E589" s="23">
        <v>-123.02042</v>
      </c>
      <c r="F589" s="23">
        <v>48.270009999999999</v>
      </c>
      <c r="G589" s="54">
        <v>22</v>
      </c>
      <c r="H589" s="54">
        <v>8</v>
      </c>
      <c r="I589" s="54" t="str">
        <f t="shared" si="27"/>
        <v>22_8</v>
      </c>
      <c r="J589" s="23">
        <v>10.284000000000001</v>
      </c>
      <c r="K589" s="23">
        <v>10.198</v>
      </c>
      <c r="L589" s="23">
        <v>10.76</v>
      </c>
      <c r="M589" s="23">
        <v>31.188400000000001</v>
      </c>
      <c r="N589" s="4">
        <v>23.850788205701633</v>
      </c>
      <c r="O589" s="4">
        <v>168.13589390079883</v>
      </c>
      <c r="P589" s="85">
        <v>2</v>
      </c>
      <c r="Q589" s="71">
        <v>24.158688972698876</v>
      </c>
      <c r="R589" s="71">
        <v>0.50364110054144107</v>
      </c>
      <c r="S589" s="71">
        <v>0.46242234407538518</v>
      </c>
      <c r="T589" s="71">
        <v>2.3474620833610995</v>
      </c>
      <c r="U589" s="71">
        <v>46.740224184214902</v>
      </c>
      <c r="V589" s="48"/>
      <c r="W589" s="48">
        <v>1.1499999999999999</v>
      </c>
      <c r="X589" s="48">
        <v>1.36</v>
      </c>
      <c r="Y589" s="48">
        <f t="shared" si="28"/>
        <v>1.2549999999999999</v>
      </c>
      <c r="Z589" s="48">
        <v>0.42</v>
      </c>
      <c r="AA589" s="48">
        <v>0.45</v>
      </c>
      <c r="AB589" s="48">
        <f t="shared" si="29"/>
        <v>0.435</v>
      </c>
      <c r="AC589" s="26">
        <v>2124.3000000000002</v>
      </c>
      <c r="AD589" s="26">
        <v>2070.4</v>
      </c>
      <c r="AE589" s="23">
        <v>2</v>
      </c>
      <c r="AF589" s="23">
        <v>2</v>
      </c>
      <c r="AG589" s="24">
        <v>42873.40662037037</v>
      </c>
      <c r="AH589" s="35">
        <v>42870.530555555553</v>
      </c>
      <c r="AI589" s="40"/>
      <c r="AJ589" s="1">
        <v>1</v>
      </c>
      <c r="AS589" s="9">
        <v>23.654238948262073</v>
      </c>
      <c r="AT589" s="9">
        <v>0.4931247283259364</v>
      </c>
      <c r="AU589" s="9">
        <v>0.45276664781502257</v>
      </c>
      <c r="AV589" s="9">
        <v>2.2984454621920376</v>
      </c>
      <c r="AW589" s="9">
        <v>45.764256189488286</v>
      </c>
      <c r="AX589" s="21">
        <v>31.188400000000001</v>
      </c>
      <c r="AY589" s="21">
        <v>2.2984454621920376</v>
      </c>
      <c r="AZ589" s="21">
        <v>45.764256189488286</v>
      </c>
      <c r="BA589" s="21">
        <v>10.76</v>
      </c>
      <c r="BB589" s="21">
        <v>10.284000000000001</v>
      </c>
      <c r="BC589" s="9">
        <v>2124.3000000000002</v>
      </c>
      <c r="BD589" s="9">
        <v>2070.4</v>
      </c>
      <c r="BE589" s="29">
        <v>7.71708965091221</v>
      </c>
      <c r="BF589" s="7">
        <v>867.40632534772487</v>
      </c>
      <c r="BG589" s="7">
        <v>37.799144116716626</v>
      </c>
      <c r="BH589" s="7">
        <v>1973.3648460712925</v>
      </c>
      <c r="BI589" s="7">
        <v>59.236009811990918</v>
      </c>
      <c r="BJ589" s="2">
        <v>1.4403267726531443</v>
      </c>
      <c r="BK589" s="2">
        <v>0.91001449299523196</v>
      </c>
      <c r="BL589" s="7">
        <v>17.916816477720765</v>
      </c>
      <c r="BM589" s="2">
        <v>1023.8974346358024</v>
      </c>
    </row>
    <row r="590" spans="1:65" x14ac:dyDescent="0.25">
      <c r="A590" s="1">
        <v>5632</v>
      </c>
      <c r="B590" s="54" t="s">
        <v>519</v>
      </c>
      <c r="C590" s="56">
        <v>42635</v>
      </c>
      <c r="D590" s="23" t="s">
        <v>434</v>
      </c>
      <c r="E590" s="23">
        <v>-123.02036</v>
      </c>
      <c r="F590" s="23">
        <v>48.269660000000002</v>
      </c>
      <c r="G590" s="54">
        <v>22</v>
      </c>
      <c r="H590" s="54">
        <v>9</v>
      </c>
      <c r="I590" s="54" t="str">
        <f t="shared" si="27"/>
        <v>22_9</v>
      </c>
      <c r="J590" s="23">
        <v>5.5140000000000002</v>
      </c>
      <c r="K590" s="23">
        <v>5.4669999999999996</v>
      </c>
      <c r="L590" s="23">
        <v>10.8056</v>
      </c>
      <c r="M590" s="23">
        <v>31.148099999999999</v>
      </c>
      <c r="N590" s="4">
        <v>23.811628970994889</v>
      </c>
      <c r="O590" s="4">
        <v>168.98679840161884</v>
      </c>
      <c r="P590" s="85">
        <v>2</v>
      </c>
      <c r="Q590" s="71">
        <v>23.999287583673468</v>
      </c>
      <c r="R590" s="71">
        <v>0.50771375510204086</v>
      </c>
      <c r="S590" s="71">
        <v>0.39993073469387752</v>
      </c>
      <c r="T590" s="71">
        <v>2.3428484204081634</v>
      </c>
      <c r="U590" s="71">
        <v>47.381491326530615</v>
      </c>
      <c r="V590" s="48"/>
      <c r="W590" s="48">
        <v>1.28</v>
      </c>
      <c r="X590" s="48">
        <v>1.83</v>
      </c>
      <c r="Y590" s="48">
        <f t="shared" si="28"/>
        <v>1.5550000000000002</v>
      </c>
      <c r="Z590" s="48">
        <v>0.47</v>
      </c>
      <c r="AA590" s="48">
        <v>0.72</v>
      </c>
      <c r="AB590" s="48">
        <f t="shared" si="29"/>
        <v>0.59499999999999997</v>
      </c>
      <c r="AC590" s="26">
        <v>2123.8000000000002</v>
      </c>
      <c r="AD590" s="26">
        <v>2067.6</v>
      </c>
      <c r="AE590" s="23">
        <v>2</v>
      </c>
      <c r="AF590" s="23">
        <v>2</v>
      </c>
      <c r="AG590" s="24">
        <v>42873.416087962964</v>
      </c>
      <c r="AH590" s="35">
        <v>42870.54583333333</v>
      </c>
      <c r="AI590" s="40"/>
      <c r="AJ590" s="1">
        <v>1</v>
      </c>
      <c r="AS590" s="9">
        <v>23.498869092958373</v>
      </c>
      <c r="AT590" s="9">
        <v>0.49712721789098224</v>
      </c>
      <c r="AU590" s="9">
        <v>0.39159162321199176</v>
      </c>
      <c r="AV590" s="9">
        <v>2.2939967756904895</v>
      </c>
      <c r="AW590" s="9">
        <v>46.393521400557354</v>
      </c>
      <c r="AX590" s="21">
        <v>31.148099999999999</v>
      </c>
      <c r="AY590" s="21">
        <v>2.2939967756904895</v>
      </c>
      <c r="AZ590" s="21">
        <v>46.393521400557354</v>
      </c>
      <c r="BA590" s="21">
        <v>10.8056</v>
      </c>
      <c r="BB590" s="21">
        <v>5.5140000000000002</v>
      </c>
      <c r="BC590" s="9">
        <v>2123.8000000000002</v>
      </c>
      <c r="BD590" s="9">
        <v>2067.6</v>
      </c>
      <c r="BE590" s="29">
        <v>7.7251357893323718</v>
      </c>
      <c r="BF590" s="7">
        <v>851.00597276885401</v>
      </c>
      <c r="BG590" s="7">
        <v>37.037842988877991</v>
      </c>
      <c r="BH590" s="7">
        <v>1970.2851682929504</v>
      </c>
      <c r="BI590" s="7">
        <v>60.276988718171417</v>
      </c>
      <c r="BJ590" s="2">
        <v>1.4672748956228334</v>
      </c>
      <c r="BK590" s="2">
        <v>0.92696089077715094</v>
      </c>
      <c r="BL590" s="7">
        <v>17.834130983975356</v>
      </c>
      <c r="BM590" s="2">
        <v>1023.8366374594322</v>
      </c>
    </row>
    <row r="591" spans="1:65" x14ac:dyDescent="0.25">
      <c r="A591" s="1">
        <v>5633</v>
      </c>
      <c r="B591" s="54" t="s">
        <v>519</v>
      </c>
      <c r="C591" s="56">
        <v>42635</v>
      </c>
      <c r="D591" s="23" t="s">
        <v>435</v>
      </c>
      <c r="E591" s="23">
        <v>-123.02025999999999</v>
      </c>
      <c r="F591" s="23">
        <v>48.269300000000001</v>
      </c>
      <c r="G591" s="54">
        <v>22</v>
      </c>
      <c r="H591" s="54">
        <v>12</v>
      </c>
      <c r="I591" s="54" t="str">
        <f t="shared" si="27"/>
        <v>22_12</v>
      </c>
      <c r="J591" s="23">
        <v>1.7689999999999999</v>
      </c>
      <c r="K591" s="23">
        <v>1.754</v>
      </c>
      <c r="L591" s="23">
        <v>10.9442</v>
      </c>
      <c r="M591" s="23">
        <v>31.113700000000001</v>
      </c>
      <c r="N591" s="4">
        <v>23.761037022357982</v>
      </c>
      <c r="O591" s="4">
        <v>175.38002063344757</v>
      </c>
      <c r="P591" s="85">
        <v>2</v>
      </c>
      <c r="Q591" s="71">
        <v>23.975236695002081</v>
      </c>
      <c r="R591" s="71">
        <v>0.50656449529362768</v>
      </c>
      <c r="S591" s="71">
        <v>0.42060017614535611</v>
      </c>
      <c r="T591" s="71">
        <v>2.3471761429820908</v>
      </c>
      <c r="U591" s="71">
        <v>47.830675693252815</v>
      </c>
      <c r="V591" s="48"/>
      <c r="W591" s="48">
        <v>1.36</v>
      </c>
      <c r="X591" s="48">
        <v>1.43</v>
      </c>
      <c r="Y591" s="48">
        <f t="shared" si="28"/>
        <v>1.395</v>
      </c>
      <c r="Z591" s="48">
        <v>0.62</v>
      </c>
      <c r="AA591" s="48">
        <v>0.56000000000000005</v>
      </c>
      <c r="AB591" s="48">
        <f t="shared" si="29"/>
        <v>0.59000000000000008</v>
      </c>
      <c r="AC591" s="26">
        <v>2122.1999999999998</v>
      </c>
      <c r="AD591" s="26">
        <v>2066</v>
      </c>
      <c r="AE591" s="23">
        <v>2</v>
      </c>
      <c r="AF591" s="23">
        <v>2</v>
      </c>
      <c r="AG591" s="24">
        <v>42873.426041666666</v>
      </c>
      <c r="AH591" s="35">
        <v>42870.561111111114</v>
      </c>
      <c r="AI591" s="40"/>
      <c r="AJ591" s="1">
        <v>1</v>
      </c>
      <c r="AK591" s="26">
        <v>2118.5</v>
      </c>
      <c r="AL591" s="26">
        <v>2066.3000000000002</v>
      </c>
      <c r="AM591" s="23">
        <v>2</v>
      </c>
      <c r="AN591" s="23">
        <v>2</v>
      </c>
      <c r="AO591" s="24">
        <v>42873.43917824074</v>
      </c>
      <c r="AP591" s="35">
        <v>42870.576388888891</v>
      </c>
      <c r="AR591" s="1">
        <v>1</v>
      </c>
      <c r="AS591" s="9">
        <v>23.475919303510526</v>
      </c>
      <c r="AT591" s="9">
        <v>0.49601459058862107</v>
      </c>
      <c r="AU591" s="9">
        <v>0.41184059702272052</v>
      </c>
      <c r="AV591" s="9">
        <v>2.2982929605553939</v>
      </c>
      <c r="AW591" s="9">
        <v>46.834535862632826</v>
      </c>
      <c r="AX591" s="21">
        <v>31.113700000000001</v>
      </c>
      <c r="AY591" s="21">
        <v>2.2982929605553939</v>
      </c>
      <c r="AZ591" s="21">
        <v>46.834535862632826</v>
      </c>
      <c r="BA591" s="21">
        <v>10.9442</v>
      </c>
      <c r="BB591" s="21">
        <v>1.7689999999999999</v>
      </c>
      <c r="BC591" s="9">
        <v>2120.35</v>
      </c>
      <c r="BD591" s="9">
        <v>2066.15</v>
      </c>
      <c r="BE591" s="29">
        <v>7.7167457331098142</v>
      </c>
      <c r="BF591" s="7">
        <v>868.46175089761721</v>
      </c>
      <c r="BG591" s="7">
        <v>37.634575505942109</v>
      </c>
      <c r="BH591" s="7">
        <v>1969.1697650713954</v>
      </c>
      <c r="BI591" s="7">
        <v>59.345659422662656</v>
      </c>
      <c r="BJ591" s="2">
        <v>1.4459589032329907</v>
      </c>
      <c r="BK591" s="2">
        <v>0.91359330453507048</v>
      </c>
      <c r="BL591" s="7">
        <v>17.892706686606687</v>
      </c>
      <c r="BM591" s="2">
        <v>1023.769056288845</v>
      </c>
    </row>
    <row r="592" spans="1:65" x14ac:dyDescent="0.25">
      <c r="A592" s="1">
        <v>5655</v>
      </c>
      <c r="B592" s="54" t="s">
        <v>519</v>
      </c>
      <c r="C592" s="56">
        <v>42635</v>
      </c>
      <c r="D592" s="23" t="s">
        <v>413</v>
      </c>
      <c r="E592" s="23">
        <v>-122.60516</v>
      </c>
      <c r="F592" s="23">
        <v>47.898139999999998</v>
      </c>
      <c r="G592" s="54">
        <v>8</v>
      </c>
      <c r="H592" s="54">
        <v>1</v>
      </c>
      <c r="I592" s="54" t="str">
        <f t="shared" si="27"/>
        <v>8_1</v>
      </c>
      <c r="J592" s="23">
        <v>119.754</v>
      </c>
      <c r="K592" s="23">
        <v>118.71599999999999</v>
      </c>
      <c r="L592" s="23">
        <v>11.4025</v>
      </c>
      <c r="M592" s="23">
        <v>31.1678</v>
      </c>
      <c r="N592" s="4">
        <v>23.722868300817254</v>
      </c>
      <c r="O592" s="4">
        <v>161.63023826920659</v>
      </c>
      <c r="P592" s="85">
        <v>2</v>
      </c>
      <c r="Q592" s="71">
        <v>22.827288922865474</v>
      </c>
      <c r="R592" s="71">
        <v>0.55867775668471475</v>
      </c>
      <c r="S592" s="71">
        <v>0.74518775968346518</v>
      </c>
      <c r="T592" s="71">
        <v>2.2921542698875466</v>
      </c>
      <c r="U592" s="71">
        <v>47.026066507705124</v>
      </c>
      <c r="V592" s="48"/>
      <c r="W592" s="48"/>
      <c r="X592" s="48"/>
      <c r="Y592" s="48" t="str">
        <f t="shared" si="28"/>
        <v/>
      </c>
      <c r="Z592" s="48"/>
      <c r="AA592" s="48"/>
      <c r="AB592" s="48" t="str">
        <f t="shared" si="29"/>
        <v/>
      </c>
      <c r="AC592" s="26">
        <v>2118.8000000000002</v>
      </c>
      <c r="AD592" s="26">
        <v>2069.3000000000002</v>
      </c>
      <c r="AE592" s="23">
        <v>2</v>
      </c>
      <c r="AF592" s="23">
        <v>2</v>
      </c>
      <c r="AG592" s="24">
        <v>42873.560810185183</v>
      </c>
      <c r="AH592" s="35">
        <v>42870.589583333334</v>
      </c>
      <c r="AI592" s="40"/>
      <c r="AJ592" s="1">
        <v>1</v>
      </c>
      <c r="AK592" s="26">
        <v>2112.1</v>
      </c>
      <c r="AL592" s="26">
        <v>2070.1999999999998</v>
      </c>
      <c r="AM592" s="23">
        <v>2</v>
      </c>
      <c r="AN592" s="23">
        <v>2</v>
      </c>
      <c r="AO592" s="24">
        <v>42873.568888888891</v>
      </c>
      <c r="AP592" s="35">
        <v>42870.602777777778</v>
      </c>
      <c r="AR592" s="1">
        <v>1</v>
      </c>
      <c r="AS592" s="9">
        <v>22.350981303995479</v>
      </c>
      <c r="AT592" s="9">
        <v>0.54702054794208654</v>
      </c>
      <c r="AU592" s="9">
        <v>0.72963888707641789</v>
      </c>
      <c r="AV592" s="9">
        <v>2.2443268407932737</v>
      </c>
      <c r="AW592" s="9">
        <v>46.044834183586659</v>
      </c>
      <c r="AX592" s="21">
        <v>31.1678</v>
      </c>
      <c r="AY592" s="21">
        <v>2.2443268407932737</v>
      </c>
      <c r="AZ592" s="21">
        <v>46.044834183586659</v>
      </c>
      <c r="BA592" s="21">
        <v>11.4025</v>
      </c>
      <c r="BB592" s="21">
        <v>119.754</v>
      </c>
      <c r="BC592" s="9">
        <v>2115.4499999999998</v>
      </c>
      <c r="BD592" s="9">
        <v>2069.75</v>
      </c>
      <c r="BE592" s="29">
        <v>7.6752465598585262</v>
      </c>
      <c r="BF592" s="7">
        <v>949.20161611037611</v>
      </c>
      <c r="BG592" s="7">
        <v>40.513957613073977</v>
      </c>
      <c r="BH592" s="7">
        <v>1973.676186226834</v>
      </c>
      <c r="BI592" s="7">
        <v>55.559856160091968</v>
      </c>
      <c r="BJ592" s="2">
        <v>1.3251024867668584</v>
      </c>
      <c r="BK592" s="2">
        <v>0.8392240561965576</v>
      </c>
      <c r="BL592" s="7">
        <v>18.129042640079028</v>
      </c>
      <c r="BM592" s="2">
        <v>1024.2639946476395</v>
      </c>
    </row>
    <row r="593" spans="1:65" x14ac:dyDescent="0.25">
      <c r="A593" s="1">
        <v>5656</v>
      </c>
      <c r="B593" s="54" t="s">
        <v>519</v>
      </c>
      <c r="C593" s="56">
        <v>42635</v>
      </c>
      <c r="D593" s="23" t="s">
        <v>414</v>
      </c>
      <c r="E593" s="23">
        <v>-122.60522</v>
      </c>
      <c r="F593" s="23">
        <v>47.898299999999999</v>
      </c>
      <c r="G593" s="54">
        <v>8</v>
      </c>
      <c r="H593" s="54">
        <v>3</v>
      </c>
      <c r="I593" s="54" t="str">
        <f t="shared" si="27"/>
        <v>8_3</v>
      </c>
      <c r="J593" s="23">
        <v>111.14400000000001</v>
      </c>
      <c r="K593" s="23">
        <v>110.182</v>
      </c>
      <c r="L593" s="23">
        <v>11.423999999999999</v>
      </c>
      <c r="M593" s="23">
        <v>31.158200000000001</v>
      </c>
      <c r="N593" s="4">
        <v>23.711594094796737</v>
      </c>
      <c r="O593" s="4">
        <v>162.0087873927763</v>
      </c>
      <c r="P593" s="85">
        <v>2</v>
      </c>
      <c r="Q593" s="71">
        <v>22.682654444523113</v>
      </c>
      <c r="R593" s="71">
        <v>0.57594688388171589</v>
      </c>
      <c r="S593" s="71">
        <v>1.0342617341420242</v>
      </c>
      <c r="T593" s="71">
        <v>2.3161979581216161</v>
      </c>
      <c r="U593" s="71">
        <v>47.066936494085795</v>
      </c>
      <c r="V593" s="48"/>
      <c r="W593" s="48"/>
      <c r="X593" s="48"/>
      <c r="Y593" s="48" t="str">
        <f t="shared" si="28"/>
        <v/>
      </c>
      <c r="Z593" s="48"/>
      <c r="AA593" s="48"/>
      <c r="AB593" s="48" t="str">
        <f t="shared" si="29"/>
        <v/>
      </c>
      <c r="AC593" s="26">
        <v>2107.1999999999998</v>
      </c>
      <c r="AD593" s="26">
        <v>2070.1</v>
      </c>
      <c r="AE593" s="23">
        <v>2</v>
      </c>
      <c r="AF593" s="23">
        <v>2</v>
      </c>
      <c r="AG593" s="24">
        <v>42873.576527777775</v>
      </c>
      <c r="AH593" s="35">
        <v>42870.618055555555</v>
      </c>
      <c r="AI593" s="40"/>
      <c r="AJ593" s="1">
        <v>1</v>
      </c>
      <c r="AS593" s="9">
        <v>22.209523032173397</v>
      </c>
      <c r="AT593" s="9">
        <v>0.563933362127644</v>
      </c>
      <c r="AU593" s="9">
        <v>1.0126883457094353</v>
      </c>
      <c r="AV593" s="9">
        <v>2.2678850054251907</v>
      </c>
      <c r="AW593" s="9">
        <v>46.085179875040787</v>
      </c>
      <c r="AX593" s="21">
        <v>31.158200000000001</v>
      </c>
      <c r="AY593" s="21">
        <v>2.2678850054251907</v>
      </c>
      <c r="AZ593" s="21">
        <v>46.085179875040787</v>
      </c>
      <c r="BA593" s="21">
        <v>11.423999999999999</v>
      </c>
      <c r="BB593" s="21">
        <v>111.14400000000001</v>
      </c>
      <c r="BC593" s="9">
        <v>2107.1999999999998</v>
      </c>
      <c r="BD593" s="9">
        <v>2070.1</v>
      </c>
      <c r="BE593" s="29">
        <v>7.6445140625489145</v>
      </c>
      <c r="BF593" s="7">
        <v>1020.4750525693177</v>
      </c>
      <c r="BG593" s="7">
        <v>43.52820832375501</v>
      </c>
      <c r="BH593" s="7">
        <v>1974.7782331969565</v>
      </c>
      <c r="BI593" s="7">
        <v>51.793558479288137</v>
      </c>
      <c r="BJ593" s="2">
        <v>1.2372832866540189</v>
      </c>
      <c r="BK593" s="2">
        <v>0.7835360510036492</v>
      </c>
      <c r="BL593" s="7">
        <v>18.340106174523331</v>
      </c>
      <c r="BM593" s="2">
        <v>1024.2138226951865</v>
      </c>
    </row>
    <row r="594" spans="1:65" x14ac:dyDescent="0.25">
      <c r="A594" s="1">
        <v>5657</v>
      </c>
      <c r="B594" s="54" t="s">
        <v>519</v>
      </c>
      <c r="C594" s="56">
        <v>42635</v>
      </c>
      <c r="D594" s="23" t="s">
        <v>415</v>
      </c>
      <c r="E594" s="23">
        <v>-122.6052</v>
      </c>
      <c r="F594" s="23">
        <v>47.898499999999999</v>
      </c>
      <c r="G594" s="54">
        <v>8</v>
      </c>
      <c r="H594" s="54">
        <v>4</v>
      </c>
      <c r="I594" s="54" t="str">
        <f t="shared" si="27"/>
        <v>8_4</v>
      </c>
      <c r="J594" s="23">
        <v>81.072999999999993</v>
      </c>
      <c r="K594" s="23">
        <v>80.378</v>
      </c>
      <c r="L594" s="23">
        <v>11.6226</v>
      </c>
      <c r="M594" s="23">
        <v>31.056999999999999</v>
      </c>
      <c r="N594" s="4">
        <v>23.597549961510595</v>
      </c>
      <c r="O594" s="4">
        <v>165.65814942268173</v>
      </c>
      <c r="P594" s="85">
        <v>2</v>
      </c>
      <c r="Q594" s="71">
        <v>22.355699224698043</v>
      </c>
      <c r="R594" s="71">
        <v>0.561333851811745</v>
      </c>
      <c r="S594" s="71">
        <v>0.7811920553519367</v>
      </c>
      <c r="T594" s="71">
        <v>2.2841492920866302</v>
      </c>
      <c r="U594" s="71">
        <v>46.52094963752603</v>
      </c>
      <c r="V594" s="48"/>
      <c r="W594" s="48"/>
      <c r="X594" s="48"/>
      <c r="Y594" s="48" t="str">
        <f t="shared" si="28"/>
        <v/>
      </c>
      <c r="Z594" s="48"/>
      <c r="AA594" s="48"/>
      <c r="AB594" s="48" t="str">
        <f t="shared" si="29"/>
        <v/>
      </c>
      <c r="AC594" s="26">
        <v>2096.8000000000002</v>
      </c>
      <c r="AD594" s="26">
        <v>2062.4</v>
      </c>
      <c r="AE594" s="23">
        <v>2</v>
      </c>
      <c r="AF594" s="23">
        <v>2</v>
      </c>
      <c r="AG594" s="24">
        <v>42873.586064814815</v>
      </c>
      <c r="AH594" s="35">
        <v>42870.630555555559</v>
      </c>
      <c r="AI594" s="40"/>
      <c r="AJ594" s="1">
        <v>1</v>
      </c>
      <c r="AS594" s="9">
        <v>21.891032518596166</v>
      </c>
      <c r="AT594" s="9">
        <v>0.54966643987695385</v>
      </c>
      <c r="AU594" s="9">
        <v>0.76495485625810056</v>
      </c>
      <c r="AV594" s="9">
        <v>2.2366728916783507</v>
      </c>
      <c r="AW594" s="9">
        <v>45.554004420759163</v>
      </c>
      <c r="AX594" s="21">
        <v>31.056999999999999</v>
      </c>
      <c r="AY594" s="21">
        <v>2.2366728916783507</v>
      </c>
      <c r="AZ594" s="21">
        <v>45.554004420759163</v>
      </c>
      <c r="BA594" s="21">
        <v>11.6226</v>
      </c>
      <c r="BB594" s="21">
        <v>81.072999999999993</v>
      </c>
      <c r="BC594" s="9">
        <v>2096.8000000000002</v>
      </c>
      <c r="BD594" s="9">
        <v>2062.4</v>
      </c>
      <c r="BE594" s="29">
        <v>7.6344187452663883</v>
      </c>
      <c r="BF594" s="7">
        <v>1045.8004065250182</v>
      </c>
      <c r="BG594" s="7">
        <v>44.349332468778385</v>
      </c>
      <c r="BH594" s="7">
        <v>1967.4743268900174</v>
      </c>
      <c r="BI594" s="7">
        <v>50.576340641203906</v>
      </c>
      <c r="BJ594" s="2">
        <v>1.2156512314570644</v>
      </c>
      <c r="BK594" s="2">
        <v>0.76962930274777663</v>
      </c>
      <c r="BL594" s="7">
        <v>18.37685019356001</v>
      </c>
      <c r="BM594" s="2">
        <v>1023.9637676127617</v>
      </c>
    </row>
    <row r="595" spans="1:65" x14ac:dyDescent="0.25">
      <c r="A595" s="1">
        <v>5658</v>
      </c>
      <c r="B595" s="54" t="s">
        <v>519</v>
      </c>
      <c r="C595" s="56">
        <v>42635</v>
      </c>
      <c r="D595" s="23" t="s">
        <v>416</v>
      </c>
      <c r="E595" s="23">
        <v>-122.60518</v>
      </c>
      <c r="F595" s="23">
        <v>47.898789999999998</v>
      </c>
      <c r="G595" s="54">
        <v>8</v>
      </c>
      <c r="H595" s="54">
        <v>5</v>
      </c>
      <c r="I595" s="54" t="str">
        <f t="shared" si="27"/>
        <v>8_5</v>
      </c>
      <c r="J595" s="23">
        <v>51.131999999999998</v>
      </c>
      <c r="K595" s="23">
        <v>50.697000000000003</v>
      </c>
      <c r="L595" s="23">
        <v>11.7959</v>
      </c>
      <c r="M595" s="23">
        <v>30.952200000000001</v>
      </c>
      <c r="N595" s="4">
        <v>23.484981357741503</v>
      </c>
      <c r="O595" s="4">
        <v>168.45688859591414</v>
      </c>
      <c r="P595" s="85">
        <v>2</v>
      </c>
      <c r="Q595" s="71">
        <v>21.821209404206581</v>
      </c>
      <c r="R595" s="71">
        <v>0.55526445231153687</v>
      </c>
      <c r="S595" s="71">
        <v>0.70318889984381505</v>
      </c>
      <c r="T595" s="71">
        <v>2.2782145472927944</v>
      </c>
      <c r="U595" s="71">
        <v>47.499691283944188</v>
      </c>
      <c r="V595" s="48"/>
      <c r="W595" s="48">
        <v>1.1000000000000001</v>
      </c>
      <c r="X595" s="48">
        <v>0.87</v>
      </c>
      <c r="Y595" s="48">
        <f t="shared" si="28"/>
        <v>0.9850000000000001</v>
      </c>
      <c r="Z595" s="48">
        <v>0.95</v>
      </c>
      <c r="AA595" s="48">
        <v>0.77</v>
      </c>
      <c r="AB595" s="48">
        <f t="shared" si="29"/>
        <v>0.86</v>
      </c>
      <c r="AC595" s="26">
        <v>2088.5</v>
      </c>
      <c r="AD595" s="26">
        <v>2055.3000000000002</v>
      </c>
      <c r="AE595" s="23">
        <v>2</v>
      </c>
      <c r="AF595" s="23">
        <v>2</v>
      </c>
      <c r="AG595" s="24">
        <v>42873.59337962963</v>
      </c>
      <c r="AH595" s="35">
        <v>42870.644444444442</v>
      </c>
      <c r="AI595" s="40"/>
      <c r="AJ595" s="1">
        <v>1</v>
      </c>
      <c r="AS595" s="9">
        <v>21.369314941151735</v>
      </c>
      <c r="AT595" s="9">
        <v>0.54376550526039891</v>
      </c>
      <c r="AU595" s="9">
        <v>0.6886265919334299</v>
      </c>
      <c r="AV595" s="9">
        <v>2.2310351027211222</v>
      </c>
      <c r="AW595" s="9">
        <v>46.51602227227653</v>
      </c>
      <c r="AX595" s="21">
        <v>30.952200000000001</v>
      </c>
      <c r="AY595" s="21">
        <v>2.2310351027211222</v>
      </c>
      <c r="AZ595" s="21">
        <v>46.51602227227653</v>
      </c>
      <c r="BA595" s="21">
        <v>11.7959</v>
      </c>
      <c r="BB595" s="21">
        <v>51.131999999999998</v>
      </c>
      <c r="BC595" s="9">
        <v>2088.5</v>
      </c>
      <c r="BD595" s="9">
        <v>2055.3000000000002</v>
      </c>
      <c r="BE595" s="29">
        <v>7.6299524754046741</v>
      </c>
      <c r="BF595" s="7">
        <v>1058.0055565183482</v>
      </c>
      <c r="BG595" s="7">
        <v>44.644349056181845</v>
      </c>
      <c r="BH595" s="7">
        <v>1960.6656130223369</v>
      </c>
      <c r="BI595" s="7">
        <v>49.990037921481296</v>
      </c>
      <c r="BJ595" s="2">
        <v>1.208911124259606</v>
      </c>
      <c r="BK595" s="2">
        <v>0.76511343447802971</v>
      </c>
      <c r="BL595" s="7">
        <v>18.384224390329386</v>
      </c>
      <c r="BM595" s="2">
        <v>1023.7158962809194</v>
      </c>
    </row>
    <row r="596" spans="1:65" x14ac:dyDescent="0.25">
      <c r="A596" s="1">
        <v>5659</v>
      </c>
      <c r="B596" s="54" t="s">
        <v>519</v>
      </c>
      <c r="C596" s="56">
        <v>42635</v>
      </c>
      <c r="D596" s="23" t="s">
        <v>417</v>
      </c>
      <c r="E596" s="23">
        <v>-122.60518</v>
      </c>
      <c r="F596" s="23">
        <v>47.89902</v>
      </c>
      <c r="G596" s="54">
        <v>8</v>
      </c>
      <c r="H596" s="54">
        <v>6</v>
      </c>
      <c r="I596" s="54" t="str">
        <f t="shared" si="27"/>
        <v>8_6</v>
      </c>
      <c r="J596" s="23">
        <v>31.07</v>
      </c>
      <c r="K596" s="23">
        <v>30.806999999999999</v>
      </c>
      <c r="L596" s="23">
        <v>11.9718</v>
      </c>
      <c r="M596" s="23">
        <v>30.813099999999999</v>
      </c>
      <c r="N596" s="4">
        <v>23.345112689291682</v>
      </c>
      <c r="O596" s="4">
        <v>168.40861332832341</v>
      </c>
      <c r="P596" s="85">
        <v>2</v>
      </c>
      <c r="Q596" s="71">
        <v>21.105365797334443</v>
      </c>
      <c r="R596" s="71">
        <v>0.53063917109537684</v>
      </c>
      <c r="S596" s="71">
        <v>0.73614947271970022</v>
      </c>
      <c r="T596" s="71">
        <v>2.2688238727196999</v>
      </c>
      <c r="U596" s="71">
        <v>47.782969689462718</v>
      </c>
      <c r="V596" s="48"/>
      <c r="W596" s="48">
        <v>1.06</v>
      </c>
      <c r="X596" s="48">
        <v>1.04</v>
      </c>
      <c r="Y596" s="48">
        <f t="shared" si="28"/>
        <v>1.05</v>
      </c>
      <c r="Z596" s="48">
        <v>0.75</v>
      </c>
      <c r="AA596" s="48">
        <v>0.82</v>
      </c>
      <c r="AB596" s="48">
        <f t="shared" si="29"/>
        <v>0.78499999999999992</v>
      </c>
      <c r="AC596" s="26">
        <v>2085.4</v>
      </c>
      <c r="AD596" s="26">
        <v>2048.9</v>
      </c>
      <c r="AE596" s="23">
        <v>2</v>
      </c>
      <c r="AF596" s="23">
        <v>2</v>
      </c>
      <c r="AG596" s="24">
        <v>42873.600775462961</v>
      </c>
      <c r="AH596" s="35">
        <v>42873.45416666667</v>
      </c>
      <c r="AI596" s="40"/>
      <c r="AJ596" s="1">
        <v>1</v>
      </c>
      <c r="AS596" s="9">
        <v>20.670430562801197</v>
      </c>
      <c r="AT596" s="9">
        <v>0.5197038632429043</v>
      </c>
      <c r="AU596" s="9">
        <v>0.72097904892115572</v>
      </c>
      <c r="AV596" s="9">
        <v>2.2220683958105716</v>
      </c>
      <c r="AW596" s="9">
        <v>46.798267631789486</v>
      </c>
      <c r="AX596" s="21">
        <v>30.813099999999999</v>
      </c>
      <c r="AY596" s="21">
        <v>2.2220683958105716</v>
      </c>
      <c r="AZ596" s="21">
        <v>46.798267631789486</v>
      </c>
      <c r="BA596" s="21">
        <v>11.9718</v>
      </c>
      <c r="BB596" s="21">
        <v>31.07</v>
      </c>
      <c r="BC596" s="9">
        <v>2085.4</v>
      </c>
      <c r="BD596" s="9">
        <v>2048.9</v>
      </c>
      <c r="BE596" s="29">
        <v>7.6418846783029819</v>
      </c>
      <c r="BF596" s="7">
        <v>1030.0667742771107</v>
      </c>
      <c r="BG596" s="7">
        <v>43.25531944014994</v>
      </c>
      <c r="BH596" s="7">
        <v>1954.3258663134193</v>
      </c>
      <c r="BI596" s="7">
        <v>51.31881424643101</v>
      </c>
      <c r="BJ596" s="2">
        <v>1.2466574506585737</v>
      </c>
      <c r="BK596" s="2">
        <v>0.78876501332273563</v>
      </c>
      <c r="BL596" s="7">
        <v>18.313957966668696</v>
      </c>
      <c r="BM596" s="2">
        <v>1023.4853846747783</v>
      </c>
    </row>
    <row r="597" spans="1:65" x14ac:dyDescent="0.25">
      <c r="A597" s="1">
        <v>5660</v>
      </c>
      <c r="B597" s="54" t="s">
        <v>519</v>
      </c>
      <c r="C597" s="56">
        <v>42635</v>
      </c>
      <c r="D597" s="23" t="s">
        <v>418</v>
      </c>
      <c r="E597" s="23">
        <v>-122.60522</v>
      </c>
      <c r="F597" s="23">
        <v>47.899340000000002</v>
      </c>
      <c r="G597" s="54">
        <v>8</v>
      </c>
      <c r="H597" s="54">
        <v>8</v>
      </c>
      <c r="I597" s="54" t="str">
        <f t="shared" si="27"/>
        <v>8_8</v>
      </c>
      <c r="J597" s="23">
        <v>20.736000000000001</v>
      </c>
      <c r="K597" s="23">
        <v>20.561</v>
      </c>
      <c r="L597" s="23">
        <v>12.2018</v>
      </c>
      <c r="M597" s="23">
        <v>30.631499999999999</v>
      </c>
      <c r="N597" s="4">
        <v>23.162134428951731</v>
      </c>
      <c r="O597" s="4">
        <v>176.13670644313157</v>
      </c>
      <c r="P597" s="85">
        <v>2</v>
      </c>
      <c r="Q597" s="71">
        <v>20.394438095918364</v>
      </c>
      <c r="R597" s="71">
        <v>0.46877522448979592</v>
      </c>
      <c r="S597" s="71">
        <v>0.41836245153061224</v>
      </c>
      <c r="T597" s="71">
        <v>2.2683002265306125</v>
      </c>
      <c r="U597" s="71">
        <v>50.591930867346939</v>
      </c>
      <c r="V597" s="48"/>
      <c r="W597" s="48">
        <v>1.77</v>
      </c>
      <c r="X597" s="48">
        <v>1.93</v>
      </c>
      <c r="Y597" s="48">
        <f t="shared" si="28"/>
        <v>1.85</v>
      </c>
      <c r="Z597" s="48">
        <v>0.89</v>
      </c>
      <c r="AA597" s="48">
        <v>0.9</v>
      </c>
      <c r="AB597" s="48">
        <f t="shared" si="29"/>
        <v>0.89500000000000002</v>
      </c>
      <c r="AC597" s="26">
        <v>2083.6</v>
      </c>
      <c r="AD597" s="26">
        <v>2038.8</v>
      </c>
      <c r="AE597" s="23">
        <v>2</v>
      </c>
      <c r="AF597" s="23">
        <v>2</v>
      </c>
      <c r="AG597" s="24">
        <v>42873.607847222222</v>
      </c>
      <c r="AH597" s="35">
        <v>42873.468055555553</v>
      </c>
      <c r="AI597" s="40"/>
      <c r="AJ597" s="1">
        <v>1</v>
      </c>
      <c r="AS597" s="9">
        <v>19.976847185372879</v>
      </c>
      <c r="AT597" s="9">
        <v>0.4591767118014255</v>
      </c>
      <c r="AU597" s="9">
        <v>0.40979617692912307</v>
      </c>
      <c r="AV597" s="9">
        <v>2.221855134367126</v>
      </c>
      <c r="AW597" s="9">
        <v>49.556024392366503</v>
      </c>
      <c r="AX597" s="21">
        <v>30.631499999999999</v>
      </c>
      <c r="AY597" s="21">
        <v>2.221855134367126</v>
      </c>
      <c r="AZ597" s="21">
        <v>49.556024392366503</v>
      </c>
      <c r="BA597" s="21">
        <v>12.2018</v>
      </c>
      <c r="BB597" s="21">
        <v>20.736000000000001</v>
      </c>
      <c r="BC597" s="9">
        <v>2083.6</v>
      </c>
      <c r="BD597" s="9">
        <v>2038.8</v>
      </c>
      <c r="BE597" s="29">
        <v>7.6711340327582977</v>
      </c>
      <c r="BF597" s="7">
        <v>961.24544710755356</v>
      </c>
      <c r="BG597" s="7">
        <v>40.111248984638834</v>
      </c>
      <c r="BH597" s="7">
        <v>1943.8863317345772</v>
      </c>
      <c r="BI597" s="7">
        <v>54.80241928078383</v>
      </c>
      <c r="BJ597" s="2">
        <v>1.3353475349489994</v>
      </c>
      <c r="BK597" s="2">
        <v>0.84470166242639255</v>
      </c>
      <c r="BL597" s="7">
        <v>18.097348365866225</v>
      </c>
      <c r="BM597" s="2">
        <v>1023.2556998857683</v>
      </c>
    </row>
    <row r="598" spans="1:65" x14ac:dyDescent="0.25">
      <c r="A598" s="1">
        <v>5661</v>
      </c>
      <c r="B598" s="54" t="s">
        <v>519</v>
      </c>
      <c r="C598" s="56">
        <v>42635</v>
      </c>
      <c r="D598" s="23" t="s">
        <v>419</v>
      </c>
      <c r="E598" s="23">
        <v>-122.60527999999999</v>
      </c>
      <c r="F598" s="23">
        <v>47.899700000000003</v>
      </c>
      <c r="G598" s="54">
        <v>8</v>
      </c>
      <c r="H598" s="54">
        <v>9</v>
      </c>
      <c r="I598" s="54" t="str">
        <f t="shared" si="27"/>
        <v>8_9</v>
      </c>
      <c r="J598" s="23">
        <v>10.811999999999999</v>
      </c>
      <c r="K598" s="23">
        <v>10.721</v>
      </c>
      <c r="L598" s="23">
        <v>12.4145</v>
      </c>
      <c r="M598" s="23">
        <v>30.420200000000001</v>
      </c>
      <c r="N598" s="4">
        <v>22.959025972256541</v>
      </c>
      <c r="O598" s="4">
        <v>179.69792892209745</v>
      </c>
      <c r="P598" s="85">
        <v>2</v>
      </c>
      <c r="Q598" s="71">
        <v>19.141304065264475</v>
      </c>
      <c r="R598" s="71">
        <v>0.35657820024989584</v>
      </c>
      <c r="S598" s="71">
        <v>7.0980628113286121E-2</v>
      </c>
      <c r="T598" s="71">
        <v>2.2700791607663469</v>
      </c>
      <c r="U598" s="71">
        <v>53.23565795535194</v>
      </c>
      <c r="V598" s="48"/>
      <c r="W598" s="48">
        <v>3.44</v>
      </c>
      <c r="X598" s="48">
        <v>3.55</v>
      </c>
      <c r="Y598" s="48">
        <f t="shared" si="28"/>
        <v>3.4950000000000001</v>
      </c>
      <c r="Z598" s="48">
        <v>1.04</v>
      </c>
      <c r="AA598" s="48">
        <v>1.1100000000000001</v>
      </c>
      <c r="AB598" s="48">
        <f t="shared" si="29"/>
        <v>1.0750000000000002</v>
      </c>
      <c r="AC598" s="26">
        <v>2085.4</v>
      </c>
      <c r="AD598" s="26">
        <v>2020.1</v>
      </c>
      <c r="AE598" s="23">
        <v>2</v>
      </c>
      <c r="AF598" s="23">
        <v>2</v>
      </c>
      <c r="AG598" s="24">
        <v>42873.600775462961</v>
      </c>
      <c r="AH598" s="35">
        <v>42873.481944444444</v>
      </c>
      <c r="AI598" s="40"/>
      <c r="AJ598" s="1">
        <v>1</v>
      </c>
      <c r="AS598" s="9">
        <v>18.752314169803316</v>
      </c>
      <c r="AT598" s="9">
        <v>0.34933181221039744</v>
      </c>
      <c r="AU598" s="9">
        <v>6.953815862346388E-2</v>
      </c>
      <c r="AV598" s="9">
        <v>2.2239465747928815</v>
      </c>
      <c r="AW598" s="9">
        <v>52.153802040402176</v>
      </c>
      <c r="AX598" s="21">
        <v>30.420200000000001</v>
      </c>
      <c r="AY598" s="21">
        <v>2.2239465747928815</v>
      </c>
      <c r="AZ598" s="21">
        <v>52.153802040402176</v>
      </c>
      <c r="BA598" s="21">
        <v>12.4145</v>
      </c>
      <c r="BB598" s="21">
        <v>10.811999999999999</v>
      </c>
      <c r="BC598" s="9">
        <v>2085.4</v>
      </c>
      <c r="BD598" s="9">
        <v>2020.1</v>
      </c>
      <c r="BE598" s="29">
        <v>7.7433810907190779</v>
      </c>
      <c r="BF598" s="7">
        <v>807.8017312325062</v>
      </c>
      <c r="BG598" s="7">
        <v>33.521061092957567</v>
      </c>
      <c r="BH598" s="7">
        <v>1922.4272117101275</v>
      </c>
      <c r="BI598" s="7">
        <v>64.151727196914877</v>
      </c>
      <c r="BJ598" s="2">
        <v>1.5680653089979779</v>
      </c>
      <c r="BK598" s="2">
        <v>0.99158189875736691</v>
      </c>
      <c r="BL598" s="7">
        <v>17.363921350879043</v>
      </c>
      <c r="BM598" s="2">
        <v>1023.0077908575086</v>
      </c>
    </row>
    <row r="599" spans="1:65" x14ac:dyDescent="0.25">
      <c r="A599" s="1">
        <v>5662</v>
      </c>
      <c r="B599" s="54" t="s">
        <v>519</v>
      </c>
      <c r="C599" s="56">
        <v>42635</v>
      </c>
      <c r="D599" s="23" t="s">
        <v>420</v>
      </c>
      <c r="E599" s="23">
        <v>-122.60534</v>
      </c>
      <c r="F599" s="23">
        <v>47.899990000000003</v>
      </c>
      <c r="G599" s="54">
        <v>8</v>
      </c>
      <c r="H599" s="54">
        <v>10</v>
      </c>
      <c r="I599" s="54" t="str">
        <f t="shared" si="27"/>
        <v>8_10</v>
      </c>
      <c r="J599" s="23">
        <v>5.7279999999999998</v>
      </c>
      <c r="K599" s="23">
        <v>5.68</v>
      </c>
      <c r="L599" s="23">
        <v>12.779</v>
      </c>
      <c r="M599" s="23">
        <v>30.2928</v>
      </c>
      <c r="N599" s="4">
        <v>22.79194547749421</v>
      </c>
      <c r="O599" s="4">
        <v>196.16202195899618</v>
      </c>
      <c r="P599" s="85">
        <v>2</v>
      </c>
      <c r="Q599" s="71">
        <v>18.477623543127862</v>
      </c>
      <c r="R599" s="71">
        <v>0.31007477592669719</v>
      </c>
      <c r="S599" s="71">
        <v>3.4746738962932212E-3</v>
      </c>
      <c r="T599" s="71">
        <v>2.266912768284048</v>
      </c>
      <c r="U599" s="71">
        <v>54.420352207559347</v>
      </c>
      <c r="V599" s="48"/>
      <c r="W599" s="48">
        <v>4.07</v>
      </c>
      <c r="X599" s="48">
        <v>4.45</v>
      </c>
      <c r="Y599" s="48">
        <f t="shared" si="28"/>
        <v>4.26</v>
      </c>
      <c r="Z599" s="48">
        <v>1.2</v>
      </c>
      <c r="AA599" s="48">
        <v>1.04</v>
      </c>
      <c r="AB599" s="48">
        <f t="shared" si="29"/>
        <v>1.1200000000000001</v>
      </c>
      <c r="AC599" s="26">
        <v>2083.6</v>
      </c>
      <c r="AD599" s="26">
        <v>2011.7</v>
      </c>
      <c r="AE599" s="23">
        <v>2</v>
      </c>
      <c r="AF599" s="23">
        <v>2</v>
      </c>
      <c r="AG599" s="24">
        <v>42873.607847222222</v>
      </c>
      <c r="AH599" s="35">
        <v>42873.495833333334</v>
      </c>
      <c r="AI599" s="40"/>
      <c r="AJ599" s="1">
        <v>1</v>
      </c>
      <c r="AS599" s="9">
        <v>18.103833695281395</v>
      </c>
      <c r="AT599" s="9">
        <v>0.30380217257788755</v>
      </c>
      <c r="AU599" s="9">
        <v>3.404383589534884E-3</v>
      </c>
      <c r="AV599" s="9">
        <v>2.2210546536428257</v>
      </c>
      <c r="AW599" s="9">
        <v>53.319465228022402</v>
      </c>
      <c r="AX599" s="21">
        <v>30.2928</v>
      </c>
      <c r="AY599" s="21">
        <v>2.2210546536428257</v>
      </c>
      <c r="AZ599" s="21">
        <v>53.319465228022402</v>
      </c>
      <c r="BA599" s="21">
        <v>12.779</v>
      </c>
      <c r="BB599" s="21">
        <v>5.7279999999999998</v>
      </c>
      <c r="BC599" s="9">
        <v>2083.6</v>
      </c>
      <c r="BD599" s="9">
        <v>2011.7</v>
      </c>
      <c r="BE599" s="29">
        <v>7.7625416730571999</v>
      </c>
      <c r="BF599" s="7">
        <v>771.87768771384594</v>
      </c>
      <c r="BG599" s="7">
        <v>31.685489121927294</v>
      </c>
      <c r="BH599" s="7">
        <v>1912.6019605810275</v>
      </c>
      <c r="BI599" s="7">
        <v>67.412550297045073</v>
      </c>
      <c r="BJ599" s="2">
        <v>1.650928893592954</v>
      </c>
      <c r="BK599" s="2">
        <v>1.044256227467911</v>
      </c>
      <c r="BL599" s="7">
        <v>17.063008121248217</v>
      </c>
      <c r="BM599" s="2">
        <v>1022.8177491813319</v>
      </c>
    </row>
    <row r="600" spans="1:65" x14ac:dyDescent="0.25">
      <c r="A600" s="1">
        <v>5663</v>
      </c>
      <c r="B600" s="54" t="s">
        <v>519</v>
      </c>
      <c r="C600" s="56">
        <v>42635</v>
      </c>
      <c r="D600" s="23" t="s">
        <v>421</v>
      </c>
      <c r="E600" s="23">
        <v>-122.60538</v>
      </c>
      <c r="F600" s="23">
        <v>47.900239999999997</v>
      </c>
      <c r="G600" s="54">
        <v>8</v>
      </c>
      <c r="H600" s="54">
        <v>12</v>
      </c>
      <c r="I600" s="54" t="str">
        <f t="shared" si="27"/>
        <v>8_12</v>
      </c>
      <c r="J600" s="23">
        <v>1.758</v>
      </c>
      <c r="K600" s="23">
        <v>1.7430000000000001</v>
      </c>
      <c r="L600" s="23">
        <v>12.8619</v>
      </c>
      <c r="M600" s="23">
        <v>30.275200000000002</v>
      </c>
      <c r="N600" s="4">
        <v>22.762586508662253</v>
      </c>
      <c r="O600" s="4">
        <v>199.09393320448905</v>
      </c>
      <c r="P600" s="85">
        <v>2</v>
      </c>
      <c r="Q600" s="71">
        <v>18.448174995835068</v>
      </c>
      <c r="R600" s="71">
        <v>0.31593461682632235</v>
      </c>
      <c r="S600" s="71">
        <v>5.1165268471470217E-2</v>
      </c>
      <c r="T600" s="71">
        <v>2.2897673745939193</v>
      </c>
      <c r="U600" s="71">
        <v>54.514595208663053</v>
      </c>
      <c r="V600" s="48"/>
      <c r="W600" s="48">
        <v>3.75</v>
      </c>
      <c r="X600" s="48">
        <v>4.04</v>
      </c>
      <c r="Y600" s="48">
        <f t="shared" si="28"/>
        <v>3.895</v>
      </c>
      <c r="Z600" s="48">
        <v>1.32</v>
      </c>
      <c r="AA600" s="48">
        <v>1.08</v>
      </c>
      <c r="AB600" s="48">
        <f t="shared" si="29"/>
        <v>1.2000000000000002</v>
      </c>
      <c r="AC600" s="26">
        <v>2085.5</v>
      </c>
      <c r="AD600" s="26">
        <v>2011.1</v>
      </c>
      <c r="AE600" s="23">
        <v>2</v>
      </c>
      <c r="AF600" s="23">
        <v>2</v>
      </c>
      <c r="AG600" s="24">
        <v>42873.623784722222</v>
      </c>
      <c r="AH600" s="35">
        <v>42873.509722222225</v>
      </c>
      <c r="AI600" s="40"/>
      <c r="AJ600" s="1">
        <v>1</v>
      </c>
      <c r="AK600" s="26">
        <v>2081.9</v>
      </c>
      <c r="AL600" s="26">
        <v>2013.1</v>
      </c>
      <c r="AM600" s="23">
        <v>2</v>
      </c>
      <c r="AN600" s="23">
        <v>2</v>
      </c>
      <c r="AO600" s="24">
        <v>42874.382627314815</v>
      </c>
      <c r="AP600" s="35">
        <v>42873.524305555555</v>
      </c>
      <c r="AS600" s="9">
        <v>18.075217120143979</v>
      </c>
      <c r="AT600" s="9">
        <v>0.30954751872174424</v>
      </c>
      <c r="AU600" s="9">
        <v>5.0130884862110925E-2</v>
      </c>
      <c r="AV600" s="9">
        <v>2.243476249534226</v>
      </c>
      <c r="AW600" s="9">
        <v>53.412499872524236</v>
      </c>
      <c r="AX600" s="21">
        <v>30.275200000000002</v>
      </c>
      <c r="AY600" s="21">
        <v>2.243476249534226</v>
      </c>
      <c r="AZ600" s="21">
        <v>53.412499872524236</v>
      </c>
      <c r="BA600" s="21">
        <v>12.8619</v>
      </c>
      <c r="BB600" s="21">
        <v>1.758</v>
      </c>
      <c r="BC600" s="9">
        <v>2083.6999999999998</v>
      </c>
      <c r="BD600" s="9">
        <v>2012.1</v>
      </c>
      <c r="BE600" s="29">
        <v>7.7605884837736765</v>
      </c>
      <c r="BF600" s="7">
        <v>776.36447571846463</v>
      </c>
      <c r="BG600" s="7">
        <v>31.789565954024926</v>
      </c>
      <c r="BH600" s="7">
        <v>1913.0178099795153</v>
      </c>
      <c r="BI600" s="7">
        <v>67.292624066459567</v>
      </c>
      <c r="BJ600" s="2">
        <v>1.6494235167376012</v>
      </c>
      <c r="BK600" s="2">
        <v>1.0433687021256615</v>
      </c>
      <c r="BL600" s="7">
        <v>17.073523395490554</v>
      </c>
      <c r="BM600" s="2">
        <v>1022.7705039671227</v>
      </c>
    </row>
    <row r="601" spans="1:65" x14ac:dyDescent="0.25">
      <c r="A601" s="1">
        <v>5717</v>
      </c>
      <c r="B601" s="54" t="s">
        <v>519</v>
      </c>
      <c r="C601" s="56">
        <v>42636</v>
      </c>
      <c r="D601" s="23" t="s">
        <v>152</v>
      </c>
      <c r="E601" s="23">
        <v>-123.10866</v>
      </c>
      <c r="F601" s="23">
        <v>47.426020000000001</v>
      </c>
      <c r="G601" s="54">
        <v>12</v>
      </c>
      <c r="H601" s="54">
        <v>1</v>
      </c>
      <c r="I601" s="54" t="str">
        <f t="shared" si="27"/>
        <v>12_1</v>
      </c>
      <c r="J601" s="23">
        <v>117.815</v>
      </c>
      <c r="K601" s="23">
        <v>116.79900000000001</v>
      </c>
      <c r="L601" s="23">
        <v>11.9054</v>
      </c>
      <c r="M601" s="23">
        <v>30.583100000000002</v>
      </c>
      <c r="N601" s="4">
        <v>23.178817246299673</v>
      </c>
      <c r="O601" s="4">
        <v>126.21100331078117</v>
      </c>
      <c r="P601" s="85">
        <v>2</v>
      </c>
      <c r="Q601" s="71">
        <v>24.769734497995412</v>
      </c>
      <c r="R601" s="71">
        <v>3.0259769158314225E-2</v>
      </c>
      <c r="S601" s="71">
        <v>0.12192332510566357</v>
      </c>
      <c r="T601" s="71">
        <v>2.5392683529766935</v>
      </c>
      <c r="U601" s="71">
        <v>46.938099248351648</v>
      </c>
      <c r="V601" s="48"/>
      <c r="W601" s="48"/>
      <c r="X601" s="48"/>
      <c r="Y601" s="48" t="str">
        <f t="shared" si="28"/>
        <v/>
      </c>
      <c r="Z601" s="48"/>
      <c r="AA601" s="48"/>
      <c r="AB601" s="48" t="str">
        <f t="shared" si="29"/>
        <v/>
      </c>
      <c r="AC601" s="26">
        <v>2094.6999999999998</v>
      </c>
      <c r="AD601" s="26">
        <v>2073.9</v>
      </c>
      <c r="AE601" s="23">
        <v>2</v>
      </c>
      <c r="AF601" s="23">
        <v>2</v>
      </c>
      <c r="AG601" s="24">
        <v>42874.483518518522</v>
      </c>
      <c r="AH601" s="35">
        <v>42873.597916666666</v>
      </c>
      <c r="AI601" s="40"/>
      <c r="AJ601" s="1">
        <v>1</v>
      </c>
      <c r="AK601" s="26">
        <v>2093.6999999999998</v>
      </c>
      <c r="AL601" s="26">
        <v>2073.3000000000002</v>
      </c>
      <c r="AM601" s="23">
        <v>2</v>
      </c>
      <c r="AN601" s="23">
        <v>2</v>
      </c>
      <c r="AO601" s="24">
        <v>42874.494664351849</v>
      </c>
      <c r="AP601" s="35">
        <v>42873.609722222223</v>
      </c>
      <c r="AR601" s="1">
        <v>1</v>
      </c>
      <c r="AS601" s="9">
        <v>24.26342825058774</v>
      </c>
      <c r="AT601" s="9">
        <v>2.9641243748959985E-2</v>
      </c>
      <c r="AU601" s="9">
        <v>0.11943114896987536</v>
      </c>
      <c r="AV601" s="9">
        <v>2.4873643880367085</v>
      </c>
      <c r="AW601" s="9">
        <v>45.978660103260893</v>
      </c>
      <c r="AX601" s="21">
        <v>30.583100000000002</v>
      </c>
      <c r="AY601" s="21">
        <v>2.4873643880367085</v>
      </c>
      <c r="AZ601" s="21">
        <v>45.978660103260893</v>
      </c>
      <c r="BA601" s="21">
        <v>11.9054</v>
      </c>
      <c r="BB601" s="21">
        <v>117.815</v>
      </c>
      <c r="BC601" s="9">
        <v>2094.1999999999998</v>
      </c>
      <c r="BD601" s="9">
        <v>2073.6000000000004</v>
      </c>
      <c r="BE601" s="29">
        <v>7.5821508418278256</v>
      </c>
      <c r="BF601" s="7">
        <v>1186.7060982807479</v>
      </c>
      <c r="BG601" s="7">
        <v>50.004576488713866</v>
      </c>
      <c r="BH601" s="7">
        <v>1978.4297933168218</v>
      </c>
      <c r="BI601" s="7">
        <v>45.165630194464406</v>
      </c>
      <c r="BJ601" s="2">
        <v>1.0816589991457812</v>
      </c>
      <c r="BK601" s="2">
        <v>0.68453125222353262</v>
      </c>
      <c r="BL601" s="7">
        <v>18.632942229602524</v>
      </c>
      <c r="BM601" s="2">
        <v>1023.7105598609586</v>
      </c>
    </row>
    <row r="602" spans="1:65" x14ac:dyDescent="0.25">
      <c r="A602" s="1">
        <v>5718</v>
      </c>
      <c r="B602" s="54" t="s">
        <v>519</v>
      </c>
      <c r="C602" s="56">
        <v>42636</v>
      </c>
      <c r="D602" s="23" t="s">
        <v>422</v>
      </c>
      <c r="E602" s="23">
        <v>-123.1086</v>
      </c>
      <c r="F602" s="23">
        <v>47.426220000000001</v>
      </c>
      <c r="G602" s="54">
        <v>12</v>
      </c>
      <c r="H602" s="54">
        <v>3</v>
      </c>
      <c r="I602" s="54" t="str">
        <f t="shared" si="27"/>
        <v>12_3</v>
      </c>
      <c r="J602" s="23">
        <v>81.188999999999993</v>
      </c>
      <c r="K602" s="23">
        <v>80.497</v>
      </c>
      <c r="L602" s="23">
        <v>11.936999999999999</v>
      </c>
      <c r="M602" s="23">
        <v>30.537299999999998</v>
      </c>
      <c r="N602" s="4">
        <v>23.137564199362032</v>
      </c>
      <c r="O602" s="4">
        <v>131.6804648132067</v>
      </c>
      <c r="P602" s="85">
        <v>2</v>
      </c>
      <c r="Q602" s="71">
        <v>24.985025201147206</v>
      </c>
      <c r="R602" s="71">
        <v>3.7138774157710421E-2</v>
      </c>
      <c r="S602" s="71">
        <v>0.37062233786982246</v>
      </c>
      <c r="T602" s="71">
        <v>2.4431137646177996</v>
      </c>
      <c r="U602" s="71">
        <v>44.751545307692311</v>
      </c>
      <c r="V602" s="48"/>
      <c r="W602" s="48"/>
      <c r="X602" s="48"/>
      <c r="Y602" s="48" t="str">
        <f t="shared" si="28"/>
        <v/>
      </c>
      <c r="Z602" s="48"/>
      <c r="AA602" s="48"/>
      <c r="AB602" s="48" t="str">
        <f t="shared" si="29"/>
        <v/>
      </c>
      <c r="AC602" s="26">
        <v>2091.6999999999998</v>
      </c>
      <c r="AD602" s="26">
        <v>2068.9</v>
      </c>
      <c r="AE602" s="23">
        <v>2</v>
      </c>
      <c r="AF602" s="23">
        <v>2</v>
      </c>
      <c r="AG602" s="24">
        <v>42874.501782407409</v>
      </c>
      <c r="AH602" s="35">
        <v>42873.620138888888</v>
      </c>
      <c r="AI602" s="40"/>
      <c r="AJ602" s="1">
        <v>1</v>
      </c>
      <c r="AS602" s="9">
        <v>24.475150695809951</v>
      </c>
      <c r="AT602" s="9">
        <v>3.6380875618483605E-2</v>
      </c>
      <c r="AU602" s="9">
        <v>0.36305897222712397</v>
      </c>
      <c r="AV602" s="9">
        <v>2.3932566437148379</v>
      </c>
      <c r="AW602" s="9">
        <v>43.838291394872975</v>
      </c>
      <c r="AX602" s="21">
        <v>30.537299999999998</v>
      </c>
      <c r="AY602" s="21">
        <v>2.3932566437148379</v>
      </c>
      <c r="AZ602" s="21">
        <v>43.838291394872975</v>
      </c>
      <c r="BA602" s="21">
        <v>11.936999999999999</v>
      </c>
      <c r="BB602" s="21">
        <v>81.188999999999993</v>
      </c>
      <c r="BC602" s="9">
        <v>2091.6999999999998</v>
      </c>
      <c r="BD602" s="9">
        <v>2068.9</v>
      </c>
      <c r="BE602" s="29">
        <v>7.5921871404013999</v>
      </c>
      <c r="BF602" s="7">
        <v>1161.8217922220988</v>
      </c>
      <c r="BG602" s="7">
        <v>48.91923427331843</v>
      </c>
      <c r="BH602" s="7">
        <v>1973.9751934653998</v>
      </c>
      <c r="BI602" s="7">
        <v>46.005572261281664</v>
      </c>
      <c r="BJ602" s="2">
        <v>1.1093321290876834</v>
      </c>
      <c r="BK602" s="2">
        <v>0.70168787655751519</v>
      </c>
      <c r="BL602" s="7">
        <v>18.614358048220911</v>
      </c>
      <c r="BM602" s="2">
        <v>1023.5041179747348</v>
      </c>
    </row>
    <row r="603" spans="1:65" x14ac:dyDescent="0.25">
      <c r="A603" s="1">
        <v>5719</v>
      </c>
      <c r="B603" s="54" t="s">
        <v>519</v>
      </c>
      <c r="C603" s="56">
        <v>42636</v>
      </c>
      <c r="D603" s="23" t="s">
        <v>423</v>
      </c>
      <c r="E603" s="23">
        <v>-123.10854</v>
      </c>
      <c r="F603" s="23">
        <v>47.426389999999998</v>
      </c>
      <c r="G603" s="54">
        <v>12</v>
      </c>
      <c r="H603" s="54">
        <v>4</v>
      </c>
      <c r="I603" s="54" t="str">
        <f t="shared" si="27"/>
        <v>12_4</v>
      </c>
      <c r="J603" s="23">
        <v>51.042000000000002</v>
      </c>
      <c r="K603" s="23">
        <v>50.610999999999997</v>
      </c>
      <c r="L603" s="23">
        <v>11.947900000000001</v>
      </c>
      <c r="M603" s="23">
        <v>30.412299999999998</v>
      </c>
      <c r="N603" s="4">
        <v>23.038653577568994</v>
      </c>
      <c r="O603" s="4">
        <v>122.54080674479177</v>
      </c>
      <c r="P603" s="85">
        <v>2</v>
      </c>
      <c r="Q603" s="71">
        <v>25.456443057915713</v>
      </c>
      <c r="R603" s="71">
        <v>4.6874664545344773E-2</v>
      </c>
      <c r="S603" s="71">
        <v>0.12645099932375317</v>
      </c>
      <c r="T603" s="71">
        <v>2.5136875250935882</v>
      </c>
      <c r="U603" s="71">
        <v>44.55314135824176</v>
      </c>
      <c r="V603" s="48"/>
      <c r="W603" s="48">
        <v>0.16</v>
      </c>
      <c r="X603" s="48">
        <v>0.11</v>
      </c>
      <c r="Y603" s="48">
        <f t="shared" si="28"/>
        <v>0.13500000000000001</v>
      </c>
      <c r="Z603" s="48">
        <v>0.48</v>
      </c>
      <c r="AA603" s="48">
        <v>0.48</v>
      </c>
      <c r="AB603" s="48">
        <f t="shared" si="29"/>
        <v>0.48</v>
      </c>
      <c r="AC603" s="26">
        <v>2084.1</v>
      </c>
      <c r="AD603" s="26">
        <v>2068.4</v>
      </c>
      <c r="AE603" s="23">
        <v>2</v>
      </c>
      <c r="AF603" s="23">
        <v>2</v>
      </c>
      <c r="AG603" s="24">
        <v>42874.526516203703</v>
      </c>
      <c r="AH603" s="35">
        <v>42873.631249999999</v>
      </c>
      <c r="AI603" s="40"/>
      <c r="AJ603" s="1">
        <v>1</v>
      </c>
      <c r="AS603" s="9">
        <v>24.93926311300331</v>
      </c>
      <c r="AT603" s="9">
        <v>4.5922346251221963E-2</v>
      </c>
      <c r="AU603" s="9">
        <v>0.12388198680634881</v>
      </c>
      <c r="AV603" s="9">
        <v>2.4626187731553375</v>
      </c>
      <c r="AW603" s="9">
        <v>43.647987753674641</v>
      </c>
      <c r="AX603" s="21">
        <v>30.412299999999998</v>
      </c>
      <c r="AY603" s="21">
        <v>2.4626187731553375</v>
      </c>
      <c r="AZ603" s="21">
        <v>43.647987753674641</v>
      </c>
      <c r="BA603" s="21">
        <v>11.947900000000001</v>
      </c>
      <c r="BB603" s="21">
        <v>51.042000000000002</v>
      </c>
      <c r="BC603" s="9">
        <v>2084.1</v>
      </c>
      <c r="BD603" s="9">
        <v>2068.4</v>
      </c>
      <c r="BE603" s="29">
        <v>7.5677651844335925</v>
      </c>
      <c r="BF603" s="7">
        <v>1233.1424227223979</v>
      </c>
      <c r="BG603" s="7">
        <v>51.941068569836467</v>
      </c>
      <c r="BH603" s="7">
        <v>1973.1942019448338</v>
      </c>
      <c r="BI603" s="7">
        <v>43.264729485329873</v>
      </c>
      <c r="BJ603" s="2">
        <v>1.0496351050599959</v>
      </c>
      <c r="BK603" s="2">
        <v>0.66345937109039288</v>
      </c>
      <c r="BL603" s="7">
        <v>18.660873945950954</v>
      </c>
      <c r="BM603" s="2">
        <v>1023.269203897084</v>
      </c>
    </row>
    <row r="604" spans="1:65" x14ac:dyDescent="0.25">
      <c r="A604" s="1">
        <v>5720</v>
      </c>
      <c r="B604" s="54" t="s">
        <v>519</v>
      </c>
      <c r="C604" s="56">
        <v>42636</v>
      </c>
      <c r="D604" s="23" t="s">
        <v>424</v>
      </c>
      <c r="E604" s="23">
        <v>-123.10845999999999</v>
      </c>
      <c r="F604" s="23">
        <v>47.426560000000002</v>
      </c>
      <c r="G604" s="54">
        <v>12</v>
      </c>
      <c r="H604" s="54">
        <v>5</v>
      </c>
      <c r="I604" s="54" t="str">
        <f t="shared" si="27"/>
        <v>12_5</v>
      </c>
      <c r="J604" s="23">
        <v>31.082000000000001</v>
      </c>
      <c r="K604" s="23">
        <v>30.821000000000002</v>
      </c>
      <c r="L604" s="23">
        <v>11.8409</v>
      </c>
      <c r="M604" s="23">
        <v>30.329699999999999</v>
      </c>
      <c r="N604" s="4">
        <v>22.993939234097525</v>
      </c>
      <c r="O604" s="4">
        <v>117.65806270714837</v>
      </c>
      <c r="P604" s="85">
        <v>2</v>
      </c>
      <c r="Q604" s="71">
        <v>25.874896833136098</v>
      </c>
      <c r="R604" s="71">
        <v>3.9788995266272185E-2</v>
      </c>
      <c r="S604" s="71">
        <v>5.421614023668641E-2</v>
      </c>
      <c r="T604" s="71">
        <v>2.6010343278106509</v>
      </c>
      <c r="U604" s="71">
        <v>46.241121999999997</v>
      </c>
      <c r="V604" s="48"/>
      <c r="W604" s="48">
        <v>0.15</v>
      </c>
      <c r="X604" s="48">
        <v>0.13</v>
      </c>
      <c r="Y604" s="48">
        <f t="shared" si="28"/>
        <v>0.14000000000000001</v>
      </c>
      <c r="Z604" s="48">
        <v>0.57999999999999996</v>
      </c>
      <c r="AA604" s="48">
        <v>0.6</v>
      </c>
      <c r="AB604" s="48">
        <f t="shared" si="29"/>
        <v>0.59</v>
      </c>
      <c r="AC604" s="26">
        <v>2080.6999999999998</v>
      </c>
      <c r="AD604" s="26">
        <v>2071.6999999999998</v>
      </c>
      <c r="AE604" s="23">
        <v>2</v>
      </c>
      <c r="AF604" s="23">
        <v>2</v>
      </c>
      <c r="AG604" s="24">
        <v>42874.533993055556</v>
      </c>
      <c r="AH604" s="35">
        <v>42873.64166666667</v>
      </c>
      <c r="AI604" s="40"/>
      <c r="AJ604" s="1">
        <v>1</v>
      </c>
      <c r="AS604" s="9">
        <v>25.350770444545034</v>
      </c>
      <c r="AT604" s="9">
        <v>3.8983022491614727E-2</v>
      </c>
      <c r="AU604" s="9">
        <v>5.3117928716507105E-2</v>
      </c>
      <c r="AV604" s="9">
        <v>2.5483473262883516</v>
      </c>
      <c r="AW604" s="9">
        <v>45.30445382951202</v>
      </c>
      <c r="AX604" s="21">
        <v>30.329699999999999</v>
      </c>
      <c r="AY604" s="21">
        <v>2.5483473262883516</v>
      </c>
      <c r="AZ604" s="21">
        <v>45.30445382951202</v>
      </c>
      <c r="BA604" s="21">
        <v>11.8409</v>
      </c>
      <c r="BB604" s="21">
        <v>31.082000000000001</v>
      </c>
      <c r="BC604" s="9">
        <v>2080.6999999999998</v>
      </c>
      <c r="BD604" s="9">
        <v>2071.6999999999998</v>
      </c>
      <c r="BE604" s="29">
        <v>7.5453818521152609</v>
      </c>
      <c r="BF604" s="7">
        <v>1302.2230621277445</v>
      </c>
      <c r="BG604" s="7">
        <v>55.06520831420854</v>
      </c>
      <c r="BH604" s="7">
        <v>1975.8017170851306</v>
      </c>
      <c r="BI604" s="7">
        <v>40.833074600660581</v>
      </c>
      <c r="BJ604" s="2">
        <v>0.99456947626108372</v>
      </c>
      <c r="BK604" s="2">
        <v>0.6282238269578051</v>
      </c>
      <c r="BL604" s="7">
        <v>18.662860156360438</v>
      </c>
      <c r="BM604" s="2">
        <v>1023.134440184651</v>
      </c>
    </row>
    <row r="605" spans="1:65" x14ac:dyDescent="0.25">
      <c r="A605" s="1">
        <v>5721</v>
      </c>
      <c r="B605" s="54" t="s">
        <v>519</v>
      </c>
      <c r="C605" s="56">
        <v>42636</v>
      </c>
      <c r="D605" s="23" t="s">
        <v>425</v>
      </c>
      <c r="E605" s="23">
        <v>-123.10842</v>
      </c>
      <c r="F605" s="23">
        <v>47.426699999999997</v>
      </c>
      <c r="G605" s="54">
        <v>12</v>
      </c>
      <c r="H605" s="54">
        <v>6</v>
      </c>
      <c r="I605" s="54" t="str">
        <f t="shared" si="27"/>
        <v>12_6</v>
      </c>
      <c r="J605" s="23">
        <v>21.094999999999999</v>
      </c>
      <c r="K605" s="23">
        <v>20.917999999999999</v>
      </c>
      <c r="L605" s="23">
        <v>11.612500000000001</v>
      </c>
      <c r="M605" s="23">
        <v>30.203299999999999</v>
      </c>
      <c r="N605" s="4">
        <v>22.936725485608804</v>
      </c>
      <c r="O605" s="4">
        <v>98.300922999332002</v>
      </c>
      <c r="P605" s="85">
        <v>2</v>
      </c>
      <c r="Q605" s="71">
        <v>27.023286539995173</v>
      </c>
      <c r="R605" s="71">
        <v>2.5327591595217976E-2</v>
      </c>
      <c r="S605" s="71">
        <v>1.9635083685545212E-2</v>
      </c>
      <c r="T605" s="71">
        <v>2.8444658782634948</v>
      </c>
      <c r="U605" s="71">
        <v>50.689541432967026</v>
      </c>
      <c r="V605" s="48"/>
      <c r="W605" s="48">
        <v>0.31</v>
      </c>
      <c r="X605" s="48">
        <v>0.3</v>
      </c>
      <c r="Y605" s="48">
        <f t="shared" si="28"/>
        <v>0.30499999999999999</v>
      </c>
      <c r="Z605" s="48">
        <v>0.96</v>
      </c>
      <c r="AA605" s="48">
        <v>0.96</v>
      </c>
      <c r="AB605" s="48">
        <f t="shared" si="29"/>
        <v>0.96</v>
      </c>
      <c r="AC605" s="26">
        <v>2074</v>
      </c>
      <c r="AD605" s="26">
        <v>2083.1</v>
      </c>
      <c r="AE605" s="23">
        <v>2</v>
      </c>
      <c r="AF605" s="23">
        <v>2</v>
      </c>
      <c r="AG605" s="24">
        <v>42874.543657407405</v>
      </c>
      <c r="AH605" s="35">
        <v>42874.42291666667</v>
      </c>
      <c r="AI605" s="40"/>
      <c r="AJ605" s="1">
        <v>1</v>
      </c>
      <c r="AS605" s="9">
        <v>26.478383561148867</v>
      </c>
      <c r="AT605" s="9">
        <v>2.4816880949908013E-2</v>
      </c>
      <c r="AU605" s="9">
        <v>1.9239157913366653E-2</v>
      </c>
      <c r="AV605" s="9">
        <v>2.7871094968330397</v>
      </c>
      <c r="AW605" s="9">
        <v>49.667427335842042</v>
      </c>
      <c r="AX605" s="21">
        <v>30.203299999999999</v>
      </c>
      <c r="AY605" s="21">
        <v>2.7871094968330397</v>
      </c>
      <c r="AZ605" s="21">
        <v>49.667427335842042</v>
      </c>
      <c r="BA605" s="21">
        <v>11.612500000000001</v>
      </c>
      <c r="BB605" s="21">
        <v>21.094999999999999</v>
      </c>
      <c r="BC605" s="9">
        <v>2074</v>
      </c>
      <c r="BD605" s="9">
        <v>2083.1</v>
      </c>
      <c r="BE605" s="29">
        <v>7.4815101939072237</v>
      </c>
      <c r="BF605" s="7">
        <v>1514.4427582693941</v>
      </c>
      <c r="BG605" s="7">
        <v>64.557625835955434</v>
      </c>
      <c r="BH605" s="7">
        <v>1983.6047041334105</v>
      </c>
      <c r="BI605" s="7">
        <v>34.937670030633832</v>
      </c>
      <c r="BJ605" s="2">
        <v>0.85296744011737369</v>
      </c>
      <c r="BK605" s="2">
        <v>0.53828237030792492</v>
      </c>
      <c r="BL605" s="7">
        <v>18.398676849207455</v>
      </c>
      <c r="BM605" s="2">
        <v>1023.0321988692494</v>
      </c>
    </row>
    <row r="606" spans="1:65" x14ac:dyDescent="0.25">
      <c r="A606" s="1">
        <v>5722</v>
      </c>
      <c r="B606" s="54" t="s">
        <v>519</v>
      </c>
      <c r="C606" s="56">
        <v>42636</v>
      </c>
      <c r="D606" s="23" t="s">
        <v>426</v>
      </c>
      <c r="E606" s="23">
        <v>-123.10838</v>
      </c>
      <c r="F606" s="23">
        <v>47.426839999999999</v>
      </c>
      <c r="G606" s="54">
        <v>12</v>
      </c>
      <c r="H606" s="54">
        <v>7</v>
      </c>
      <c r="I606" s="54" t="str">
        <f t="shared" si="27"/>
        <v>12_7</v>
      </c>
      <c r="J606" s="23">
        <v>10.538</v>
      </c>
      <c r="K606" s="23">
        <v>10.45</v>
      </c>
      <c r="L606" s="23">
        <v>11.4396</v>
      </c>
      <c r="M606" s="23">
        <v>29.964300000000001</v>
      </c>
      <c r="N606" s="4">
        <v>22.78171849972523</v>
      </c>
      <c r="O606" s="4">
        <v>53.099369337130781</v>
      </c>
      <c r="P606" s="85">
        <v>2</v>
      </c>
      <c r="Q606" s="71">
        <v>29.071279008163266</v>
      </c>
      <c r="R606" s="71">
        <v>3.6522946938775502E-2</v>
      </c>
      <c r="S606" s="71">
        <v>7.5286114285714287E-2</v>
      </c>
      <c r="T606" s="71">
        <v>3.2984081632653059</v>
      </c>
      <c r="U606" s="71">
        <v>61.875175357142858</v>
      </c>
      <c r="V606" s="48"/>
      <c r="W606" s="48">
        <v>0.73</v>
      </c>
      <c r="X606" s="63">
        <v>0.47</v>
      </c>
      <c r="Y606" s="48">
        <f t="shared" si="28"/>
        <v>0.6</v>
      </c>
      <c r="Z606" s="48">
        <v>1.44</v>
      </c>
      <c r="AA606" s="48">
        <v>1.64</v>
      </c>
      <c r="AB606" s="48">
        <f t="shared" si="29"/>
        <v>1.54</v>
      </c>
      <c r="AC606" s="26">
        <v>2070.3000000000002</v>
      </c>
      <c r="AD606" s="26">
        <v>2121.1999999999998</v>
      </c>
      <c r="AE606" s="23">
        <v>2</v>
      </c>
      <c r="AF606" s="23">
        <v>2</v>
      </c>
      <c r="AG606" s="24">
        <v>42874.551435185182</v>
      </c>
      <c r="AH606" s="35">
        <v>42874.436805555553</v>
      </c>
      <c r="AI606" s="40"/>
      <c r="AJ606" s="1">
        <v>1</v>
      </c>
      <c r="AS606" s="9">
        <v>28.490136388689773</v>
      </c>
      <c r="AT606" s="9">
        <v>3.5792843490319338E-2</v>
      </c>
      <c r="AU606" s="9">
        <v>7.3781124785469221E-2</v>
      </c>
      <c r="AV606" s="9">
        <v>3.2324721045334388</v>
      </c>
      <c r="AW606" s="9">
        <v>60.638274102219242</v>
      </c>
      <c r="AX606" s="21">
        <v>29.964300000000001</v>
      </c>
      <c r="AY606" s="21">
        <v>3.2324721045334388</v>
      </c>
      <c r="AZ606" s="21">
        <v>60.638274102219242</v>
      </c>
      <c r="BA606" s="21">
        <v>11.4396</v>
      </c>
      <c r="BB606" s="21">
        <v>10.538</v>
      </c>
      <c r="BC606" s="9">
        <v>2070.3000000000002</v>
      </c>
      <c r="BD606" s="9">
        <v>2121.1999999999998</v>
      </c>
      <c r="BE606" s="29">
        <v>7.3370559013213574</v>
      </c>
      <c r="BF606" s="7">
        <v>2136.4526577625029</v>
      </c>
      <c r="BG606" s="7">
        <v>91.707277815186217</v>
      </c>
      <c r="BH606" s="7">
        <v>2004.5177043835936</v>
      </c>
      <c r="BI606" s="7">
        <v>24.975017801220034</v>
      </c>
      <c r="BJ606" s="2">
        <v>0.61164202624260355</v>
      </c>
      <c r="BK606" s="2">
        <v>0.38553406747060304</v>
      </c>
      <c r="BL606" s="7">
        <v>16.634209282436935</v>
      </c>
      <c r="BM606" s="2">
        <v>1022.8294684763491</v>
      </c>
    </row>
    <row r="607" spans="1:65" x14ac:dyDescent="0.25">
      <c r="A607" s="1">
        <v>5723</v>
      </c>
      <c r="B607" s="54" t="s">
        <v>519</v>
      </c>
      <c r="C607" s="56">
        <v>42636</v>
      </c>
      <c r="D607" s="23" t="s">
        <v>427</v>
      </c>
      <c r="E607" s="23">
        <v>-123.10834</v>
      </c>
      <c r="F607" s="23">
        <v>47.42698</v>
      </c>
      <c r="G607" s="54">
        <v>12</v>
      </c>
      <c r="H607" s="54">
        <v>9</v>
      </c>
      <c r="I607" s="54" t="str">
        <f t="shared" si="27"/>
        <v>12_9</v>
      </c>
      <c r="J607" s="23">
        <v>5.4859999999999998</v>
      </c>
      <c r="K607" s="23">
        <v>5.44</v>
      </c>
      <c r="L607" s="23">
        <v>11.822900000000001</v>
      </c>
      <c r="M607" s="23">
        <v>29.698799999999999</v>
      </c>
      <c r="N607" s="4">
        <v>22.507879903404728</v>
      </c>
      <c r="O607" s="4">
        <v>79.447450157435526</v>
      </c>
      <c r="P607" s="85">
        <v>2</v>
      </c>
      <c r="Q607" s="71">
        <v>26.026524554123899</v>
      </c>
      <c r="R607" s="71">
        <v>0.10519184261562613</v>
      </c>
      <c r="S607" s="71">
        <v>0.12225148588334743</v>
      </c>
      <c r="T607" s="71">
        <v>3.2378516872116894</v>
      </c>
      <c r="U607" s="71">
        <v>65.162665472527479</v>
      </c>
      <c r="V607" s="48"/>
      <c r="W607" s="64">
        <v>0.7</v>
      </c>
      <c r="X607" s="48">
        <v>2.2599999999999998</v>
      </c>
      <c r="Y607" s="48">
        <f t="shared" si="28"/>
        <v>1.48</v>
      </c>
      <c r="Z607" s="48">
        <v>1.43</v>
      </c>
      <c r="AA607" s="48">
        <v>1.96</v>
      </c>
      <c r="AB607" s="48">
        <f t="shared" si="29"/>
        <v>1.6949999999999998</v>
      </c>
      <c r="AC607" s="26">
        <v>2057.9</v>
      </c>
      <c r="AD607" s="26">
        <v>2103.5</v>
      </c>
      <c r="AE607" s="23">
        <v>2</v>
      </c>
      <c r="AF607" s="23">
        <v>2</v>
      </c>
      <c r="AG607" s="24">
        <v>42874.558495370373</v>
      </c>
      <c r="AH607" s="35">
        <v>42874.45</v>
      </c>
      <c r="AI607" s="40"/>
      <c r="AJ607" s="1">
        <v>1</v>
      </c>
      <c r="AS607" s="9">
        <v>25.511277476700297</v>
      </c>
      <c r="AT607" s="9">
        <v>0.10310935982527919</v>
      </c>
      <c r="AU607" s="9">
        <v>0.1198312733543524</v>
      </c>
      <c r="AV607" s="9">
        <v>3.1737519409894239</v>
      </c>
      <c r="AW607" s="9">
        <v>63.872640257211827</v>
      </c>
      <c r="AX607" s="21">
        <v>29.698799999999999</v>
      </c>
      <c r="AY607" s="21">
        <v>3.1737519409894239</v>
      </c>
      <c r="AZ607" s="21">
        <v>63.872640257211827</v>
      </c>
      <c r="BA607" s="21">
        <v>11.822900000000001</v>
      </c>
      <c r="BB607" s="21">
        <v>5.4859999999999998</v>
      </c>
      <c r="BC607" s="9">
        <v>2057.9</v>
      </c>
      <c r="BD607" s="9">
        <v>2103.5</v>
      </c>
      <c r="BE607" s="29">
        <v>7.3511126951494949</v>
      </c>
      <c r="BF607" s="7">
        <v>2063.1149029936719</v>
      </c>
      <c r="BG607" s="7">
        <v>87.604738568787681</v>
      </c>
      <c r="BH607" s="7">
        <v>1990.0834613150978</v>
      </c>
      <c r="BI607" s="7">
        <v>25.811800116114426</v>
      </c>
      <c r="BJ607" s="2">
        <v>0.63382241585350207</v>
      </c>
      <c r="BK607" s="2">
        <v>0.39943932253357789</v>
      </c>
      <c r="BL607" s="7">
        <v>16.896759919737168</v>
      </c>
      <c r="BM607" s="2">
        <v>1022.5327100789218</v>
      </c>
    </row>
    <row r="608" spans="1:65" ht="31.5" x14ac:dyDescent="0.25">
      <c r="A608" s="1">
        <v>5724</v>
      </c>
      <c r="B608" s="54" t="s">
        <v>519</v>
      </c>
      <c r="C608" s="56">
        <v>42636</v>
      </c>
      <c r="D608" s="23" t="s">
        <v>428</v>
      </c>
      <c r="E608" s="23">
        <v>-123.10827999999999</v>
      </c>
      <c r="F608" s="23">
        <v>47.42718</v>
      </c>
      <c r="G608" s="54">
        <v>12</v>
      </c>
      <c r="H608" s="54">
        <v>12</v>
      </c>
      <c r="I608" s="54" t="str">
        <f t="shared" si="27"/>
        <v>12_12</v>
      </c>
      <c r="J608" s="23">
        <v>1.758</v>
      </c>
      <c r="K608" s="23">
        <v>1.7430000000000001</v>
      </c>
      <c r="L608" s="23">
        <v>13.3088</v>
      </c>
      <c r="M608" s="23">
        <v>27.900300000000001</v>
      </c>
      <c r="N608" s="4">
        <v>20.842505009774641</v>
      </c>
      <c r="O608" s="4">
        <v>309.56990963144847</v>
      </c>
      <c r="P608" s="85">
        <v>2</v>
      </c>
      <c r="Q608" s="71">
        <v>1.3279108690858592</v>
      </c>
      <c r="R608" s="71">
        <v>3.3192398405989601E-2</v>
      </c>
      <c r="S608" s="71">
        <v>0.54443023693998316</v>
      </c>
      <c r="T608" s="71">
        <v>1.8015996599927546</v>
      </c>
      <c r="U608" s="71">
        <v>68.539464979120879</v>
      </c>
      <c r="V608" s="48"/>
      <c r="W608" s="59">
        <v>20.02</v>
      </c>
      <c r="X608" s="48">
        <v>2.13</v>
      </c>
      <c r="Y608" s="48">
        <f t="shared" si="28"/>
        <v>11.074999999999999</v>
      </c>
      <c r="Z608" s="48">
        <v>6.1</v>
      </c>
      <c r="AA608" s="48">
        <v>2.0099999999999998</v>
      </c>
      <c r="AB608" s="48">
        <f t="shared" si="29"/>
        <v>4.0549999999999997</v>
      </c>
      <c r="AC608" s="26">
        <v>1990.3</v>
      </c>
      <c r="AD608" s="26">
        <v>1861.7</v>
      </c>
      <c r="AE608" s="23">
        <v>2</v>
      </c>
      <c r="AF608" s="23">
        <v>2</v>
      </c>
      <c r="AG608" s="24">
        <v>42874.565937500003</v>
      </c>
      <c r="AH608" s="35">
        <v>42874.463194444441</v>
      </c>
      <c r="AI608" s="40" t="s">
        <v>509</v>
      </c>
      <c r="AJ608" s="1">
        <v>1</v>
      </c>
      <c r="AK608" s="26">
        <v>1976.2</v>
      </c>
      <c r="AL608" s="26">
        <v>1826</v>
      </c>
      <c r="AM608" s="23">
        <v>2</v>
      </c>
      <c r="AN608" s="23">
        <v>2</v>
      </c>
      <c r="AO608" s="24">
        <v>42874.573136574072</v>
      </c>
      <c r="AP608" s="35">
        <v>42874.474999999999</v>
      </c>
      <c r="AS608" s="9">
        <v>1.3033625015026711</v>
      </c>
      <c r="AT608" s="9">
        <v>3.2578788550082033E-2</v>
      </c>
      <c r="AU608" s="9">
        <v>0.53436565061047636</v>
      </c>
      <c r="AV608" s="9">
        <v>1.7682944648016838</v>
      </c>
      <c r="AW608" s="9">
        <v>67.272413086232334</v>
      </c>
      <c r="AX608" s="21">
        <v>27.900300000000001</v>
      </c>
      <c r="AY608" s="21">
        <v>1.7682944648016838</v>
      </c>
      <c r="AZ608" s="21">
        <v>67.272413086232334</v>
      </c>
      <c r="BA608" s="21">
        <v>13.3088</v>
      </c>
      <c r="BB608" s="21">
        <v>1.758</v>
      </c>
      <c r="BC608" s="9">
        <v>1983.25</v>
      </c>
      <c r="BD608" s="9">
        <v>1843.85</v>
      </c>
      <c r="BE608" s="29">
        <v>8.0080647546129988</v>
      </c>
      <c r="BF608" s="7">
        <v>402.42683911702619</v>
      </c>
      <c r="BG608" s="7">
        <v>16.467817998202868</v>
      </c>
      <c r="BH608" s="7">
        <v>1724.7736081761755</v>
      </c>
      <c r="BI608" s="7">
        <v>102.60857382562146</v>
      </c>
      <c r="BJ608" s="2">
        <v>2.5505401394654217</v>
      </c>
      <c r="BK608" s="2">
        <v>1.6018515739032229</v>
      </c>
      <c r="BL608" s="7">
        <v>13.650369361368568</v>
      </c>
      <c r="BM608" s="2">
        <v>1020.8504360562401</v>
      </c>
    </row>
    <row r="609" spans="1:65" x14ac:dyDescent="0.25">
      <c r="A609" s="1">
        <v>5732</v>
      </c>
      <c r="B609" s="54" t="s">
        <v>519</v>
      </c>
      <c r="C609" s="56">
        <v>42636</v>
      </c>
      <c r="D609" s="23" t="s">
        <v>455</v>
      </c>
      <c r="E609" s="23">
        <v>-123.0234</v>
      </c>
      <c r="F609" s="23">
        <v>47.357199999999999</v>
      </c>
      <c r="G609" s="54">
        <v>402</v>
      </c>
      <c r="H609" s="54">
        <v>1</v>
      </c>
      <c r="I609" s="54" t="str">
        <f t="shared" si="27"/>
        <v>402_1</v>
      </c>
      <c r="J609" s="23">
        <v>42.892000000000003</v>
      </c>
      <c r="K609" s="23">
        <v>42.53</v>
      </c>
      <c r="L609" s="23">
        <v>11.703200000000001</v>
      </c>
      <c r="M609" s="23">
        <v>30.223700000000001</v>
      </c>
      <c r="N609" s="4">
        <v>22.936405954031784</v>
      </c>
      <c r="O609" s="4">
        <v>89.887737052380984</v>
      </c>
      <c r="P609" s="85">
        <v>2</v>
      </c>
      <c r="Q609" s="71">
        <v>26.57071784955923</v>
      </c>
      <c r="R609" s="71">
        <v>5.6272888008694615E-2</v>
      </c>
      <c r="S609" s="71">
        <v>2.3040361031276428E-2</v>
      </c>
      <c r="T609" s="71">
        <v>2.970903456104335</v>
      </c>
      <c r="U609" s="71">
        <v>54.530033303296705</v>
      </c>
      <c r="V609" s="48"/>
      <c r="W609" s="48">
        <v>0.22</v>
      </c>
      <c r="X609" s="48">
        <v>0.19</v>
      </c>
      <c r="Y609" s="48">
        <f t="shared" si="28"/>
        <v>0.20500000000000002</v>
      </c>
      <c r="Z609" s="48">
        <v>0.63</v>
      </c>
      <c r="AA609" s="48">
        <v>0.6</v>
      </c>
      <c r="AB609" s="48">
        <f t="shared" si="29"/>
        <v>0.61499999999999999</v>
      </c>
      <c r="AC609" s="26">
        <v>2077.1999999999998</v>
      </c>
      <c r="AD609" s="26">
        <v>2092.1999999999998</v>
      </c>
      <c r="AE609" s="23">
        <v>2</v>
      </c>
      <c r="AF609" s="23">
        <v>2</v>
      </c>
      <c r="AG609" s="24">
        <v>42877.374722222223</v>
      </c>
      <c r="AH609" s="35">
        <v>42873.568055555559</v>
      </c>
      <c r="AI609" s="40"/>
      <c r="AJ609" s="1">
        <v>1</v>
      </c>
      <c r="AK609" s="26">
        <v>2079.1</v>
      </c>
      <c r="AL609" s="26">
        <v>2093.1999999999998</v>
      </c>
      <c r="AM609" s="23">
        <v>2</v>
      </c>
      <c r="AN609" s="23">
        <v>2</v>
      </c>
      <c r="AO609" s="24">
        <v>42877.3828125</v>
      </c>
      <c r="AP609" s="35">
        <v>42873.583333333336</v>
      </c>
      <c r="AR609" s="1">
        <v>1</v>
      </c>
      <c r="AS609" s="9">
        <v>26.034546130849765</v>
      </c>
      <c r="AT609" s="9">
        <v>5.5137354853316674E-2</v>
      </c>
      <c r="AU609" s="9">
        <v>2.2575428542671083E-2</v>
      </c>
      <c r="AV609" s="9">
        <v>2.9109534607297927</v>
      </c>
      <c r="AW609" s="9">
        <v>53.429669291942083</v>
      </c>
      <c r="AX609" s="21">
        <v>30.223700000000001</v>
      </c>
      <c r="AY609" s="21">
        <v>2.9109534607297927</v>
      </c>
      <c r="AZ609" s="21">
        <v>53.429669291942083</v>
      </c>
      <c r="BA609" s="21">
        <v>11.703200000000001</v>
      </c>
      <c r="BB609" s="21">
        <v>42.892000000000003</v>
      </c>
      <c r="BC609" s="9">
        <v>2078.1499999999996</v>
      </c>
      <c r="BD609" s="9">
        <v>2092.6999999999998</v>
      </c>
      <c r="BE609" s="29">
        <v>7.458999784879893</v>
      </c>
      <c r="BF609" s="7">
        <v>1598.5258141587042</v>
      </c>
      <c r="BG609" s="7">
        <v>67.935308803035696</v>
      </c>
      <c r="BH609" s="7">
        <v>1991.2781637739106</v>
      </c>
      <c r="BI609" s="7">
        <v>33.486527423053523</v>
      </c>
      <c r="BJ609" s="2">
        <v>0.81430506291144245</v>
      </c>
      <c r="BK609" s="2">
        <v>0.51413438821393764</v>
      </c>
      <c r="BL609" s="7">
        <v>18.231734215029398</v>
      </c>
      <c r="BM609" s="2">
        <v>1023.1304076063979</v>
      </c>
    </row>
    <row r="610" spans="1:65" x14ac:dyDescent="0.25">
      <c r="A610" s="1">
        <v>5733</v>
      </c>
      <c r="B610" s="54" t="s">
        <v>519</v>
      </c>
      <c r="C610" s="56">
        <v>42636</v>
      </c>
      <c r="D610" s="23" t="s">
        <v>456</v>
      </c>
      <c r="E610" s="23">
        <v>-123.0234</v>
      </c>
      <c r="F610" s="23">
        <v>47.357320000000001</v>
      </c>
      <c r="G610" s="54">
        <v>402</v>
      </c>
      <c r="H610" s="54">
        <v>3</v>
      </c>
      <c r="I610" s="54" t="str">
        <f t="shared" si="27"/>
        <v>402_3</v>
      </c>
      <c r="J610" s="23">
        <v>30.923999999999999</v>
      </c>
      <c r="K610" s="23">
        <v>30.664000000000001</v>
      </c>
      <c r="L610" s="23">
        <v>11.6724</v>
      </c>
      <c r="M610" s="23">
        <v>30.189699999999998</v>
      </c>
      <c r="N610" s="4">
        <v>22.915518272333543</v>
      </c>
      <c r="O610" s="4">
        <v>84.681950843706431</v>
      </c>
      <c r="P610" s="85">
        <v>2</v>
      </c>
      <c r="Q610" s="71">
        <v>26.273738303405391</v>
      </c>
      <c r="R610" s="71">
        <v>1.9844114382320966E-2</v>
      </c>
      <c r="S610" s="71">
        <v>0.20742042806424343</v>
      </c>
      <c r="T610" s="71">
        <v>2.9047680341263136</v>
      </c>
      <c r="U610" s="71">
        <v>54.203838494505497</v>
      </c>
      <c r="V610" s="48"/>
      <c r="W610" s="48">
        <v>0.17</v>
      </c>
      <c r="X610" s="63">
        <v>0.19</v>
      </c>
      <c r="Y610" s="48">
        <f t="shared" si="28"/>
        <v>0.18</v>
      </c>
      <c r="Z610" s="48">
        <v>0.65</v>
      </c>
      <c r="AA610" s="48">
        <v>0.62</v>
      </c>
      <c r="AB610" s="48">
        <f t="shared" si="29"/>
        <v>0.63500000000000001</v>
      </c>
      <c r="AC610" s="26">
        <v>2078.5</v>
      </c>
      <c r="AD610" s="26">
        <v>2098.4</v>
      </c>
      <c r="AE610" s="23">
        <v>2</v>
      </c>
      <c r="AF610" s="23">
        <v>2</v>
      </c>
      <c r="AG610" s="24">
        <v>42877.362962962965</v>
      </c>
      <c r="AH610" s="35">
        <v>42873.597222222219</v>
      </c>
      <c r="AI610" s="40"/>
      <c r="AJ610" s="1">
        <v>1</v>
      </c>
      <c r="AS610" s="9">
        <v>25.744209381708689</v>
      </c>
      <c r="AT610" s="9">
        <v>1.944417005884666E-2</v>
      </c>
      <c r="AU610" s="9">
        <v>0.20324001360085925</v>
      </c>
      <c r="AV610" s="9">
        <v>2.8462244547114803</v>
      </c>
      <c r="AW610" s="9">
        <v>53.111397829291995</v>
      </c>
      <c r="AX610" s="21">
        <v>30.189699999999998</v>
      </c>
      <c r="AY610" s="21">
        <v>2.8462244547114803</v>
      </c>
      <c r="AZ610" s="21">
        <v>53.111397829291995</v>
      </c>
      <c r="BA610" s="21">
        <v>11.6724</v>
      </c>
      <c r="BB610" s="21">
        <v>30.923999999999999</v>
      </c>
      <c r="BC610" s="9">
        <v>2078.5</v>
      </c>
      <c r="BD610" s="9">
        <v>2098.4</v>
      </c>
      <c r="BE610" s="29">
        <v>7.4410776291831784</v>
      </c>
      <c r="BF610" s="7">
        <v>1671.0866292210699</v>
      </c>
      <c r="BG610" s="7">
        <v>71.103262633395389</v>
      </c>
      <c r="BH610" s="7">
        <v>1995.1935291339403</v>
      </c>
      <c r="BI610" s="7">
        <v>32.10320823266408</v>
      </c>
      <c r="BJ610" s="2">
        <v>0.78247721864071373</v>
      </c>
      <c r="BK610" s="2">
        <v>0.49388978161999741</v>
      </c>
      <c r="BL610" s="7">
        <v>18.0652405726645</v>
      </c>
      <c r="BM610" s="2">
        <v>1023.0554305422141</v>
      </c>
    </row>
    <row r="611" spans="1:65" x14ac:dyDescent="0.25">
      <c r="A611" s="1">
        <v>5734</v>
      </c>
      <c r="B611" s="54" t="s">
        <v>519</v>
      </c>
      <c r="C611" s="56">
        <v>42636</v>
      </c>
      <c r="D611" s="23" t="s">
        <v>457</v>
      </c>
      <c r="E611" s="23">
        <v>-123.02336</v>
      </c>
      <c r="F611" s="23">
        <v>47.357520000000001</v>
      </c>
      <c r="G611" s="54">
        <v>402</v>
      </c>
      <c r="H611" s="54">
        <v>5</v>
      </c>
      <c r="I611" s="54" t="str">
        <f t="shared" si="27"/>
        <v>402_5</v>
      </c>
      <c r="J611" s="23">
        <v>20.484999999999999</v>
      </c>
      <c r="K611" s="23">
        <v>20.312999999999999</v>
      </c>
      <c r="L611" s="23">
        <v>11.6631</v>
      </c>
      <c r="M611" s="23">
        <v>30.148299999999999</v>
      </c>
      <c r="N611" s="4">
        <v>22.885050685946339</v>
      </c>
      <c r="O611" s="4">
        <v>80.866707952208529</v>
      </c>
      <c r="P611" s="85">
        <v>2</v>
      </c>
      <c r="Q611" s="71">
        <v>26.646602393285836</v>
      </c>
      <c r="R611" s="71">
        <v>3.6934187682647029E-2</v>
      </c>
      <c r="S611" s="71">
        <v>7.2014559171597631E-2</v>
      </c>
      <c r="T611" s="71">
        <v>3.0851452785653906</v>
      </c>
      <c r="U611" s="71">
        <v>56.955606176923084</v>
      </c>
      <c r="V611" s="48"/>
      <c r="W611" s="48">
        <v>0.23</v>
      </c>
      <c r="X611" s="48">
        <v>0.25</v>
      </c>
      <c r="Y611" s="48">
        <f t="shared" si="28"/>
        <v>0.24</v>
      </c>
      <c r="Z611" s="48">
        <v>0.67</v>
      </c>
      <c r="AA611" s="48">
        <v>0.65</v>
      </c>
      <c r="AB611" s="48">
        <f t="shared" si="29"/>
        <v>0.66</v>
      </c>
      <c r="AC611" s="26">
        <v>2076.6</v>
      </c>
      <c r="AD611" s="26">
        <v>2103.9</v>
      </c>
      <c r="AE611" s="23">
        <v>2</v>
      </c>
      <c r="AF611" s="23">
        <v>2</v>
      </c>
      <c r="AG611" s="24">
        <v>42877.391087962962</v>
      </c>
      <c r="AH611" s="35">
        <v>42873.611111111109</v>
      </c>
      <c r="AI611" s="40"/>
      <c r="AJ611" s="1">
        <v>1</v>
      </c>
      <c r="AS611" s="9">
        <v>26.110361428742067</v>
      </c>
      <c r="AT611" s="9">
        <v>3.6190917522524339E-2</v>
      </c>
      <c r="AU611" s="9">
        <v>7.0565325378057694E-2</v>
      </c>
      <c r="AV611" s="9">
        <v>3.0230592664157734</v>
      </c>
      <c r="AW611" s="9">
        <v>55.809421431051547</v>
      </c>
      <c r="AX611" s="21">
        <v>30.148299999999999</v>
      </c>
      <c r="AY611" s="21">
        <v>3.0230592664157734</v>
      </c>
      <c r="AZ611" s="21">
        <v>55.809421431051547</v>
      </c>
      <c r="BA611" s="21">
        <v>11.6631</v>
      </c>
      <c r="BB611" s="21">
        <v>20.484999999999999</v>
      </c>
      <c r="BC611" s="9">
        <v>2076.6</v>
      </c>
      <c r="BD611" s="9">
        <v>2103.9</v>
      </c>
      <c r="BE611" s="29">
        <v>7.4147155823021329</v>
      </c>
      <c r="BF611" s="7">
        <v>1780.2276919448877</v>
      </c>
      <c r="BG611" s="7">
        <v>75.787693032899156</v>
      </c>
      <c r="BH611" s="7">
        <v>1997.9228637589711</v>
      </c>
      <c r="BI611" s="7">
        <v>30.189443208129873</v>
      </c>
      <c r="BJ611" s="2">
        <v>0.73737933431760305</v>
      </c>
      <c r="BK611" s="2">
        <v>0.46530026360079868</v>
      </c>
      <c r="BL611" s="7">
        <v>17.76997019672519</v>
      </c>
      <c r="BM611" s="2">
        <v>1022.9777521757125</v>
      </c>
    </row>
    <row r="612" spans="1:65" x14ac:dyDescent="0.25">
      <c r="A612" s="1">
        <v>5735</v>
      </c>
      <c r="B612" s="54" t="s">
        <v>519</v>
      </c>
      <c r="C612" s="56">
        <v>42636</v>
      </c>
      <c r="D612" s="23" t="s">
        <v>458</v>
      </c>
      <c r="E612" s="23">
        <v>-123.02336</v>
      </c>
      <c r="F612" s="23">
        <v>47.357680000000002</v>
      </c>
      <c r="G612" s="54">
        <v>402</v>
      </c>
      <c r="H612" s="54">
        <v>7</v>
      </c>
      <c r="I612" s="54" t="str">
        <f t="shared" si="27"/>
        <v>402_7</v>
      </c>
      <c r="J612" s="23">
        <v>10.442</v>
      </c>
      <c r="K612" s="23">
        <v>10.355</v>
      </c>
      <c r="L612" s="23">
        <v>12.000999999999999</v>
      </c>
      <c r="M612" s="23">
        <v>29.782699999999998</v>
      </c>
      <c r="N612" s="4">
        <v>22.540929075573786</v>
      </c>
      <c r="O612" s="4">
        <v>88.957092378657848</v>
      </c>
      <c r="P612" s="85">
        <v>2</v>
      </c>
      <c r="Q612" s="71">
        <v>24.179021982936845</v>
      </c>
      <c r="R612" s="71">
        <v>7.8337412305277132E-2</v>
      </c>
      <c r="S612" s="71">
        <v>6.8026200507185122E-2</v>
      </c>
      <c r="T612" s="71">
        <v>3.0978294026083804</v>
      </c>
      <c r="U612" s="71">
        <v>61.300843850549448</v>
      </c>
      <c r="V612" s="48"/>
      <c r="W612" s="48">
        <v>0.81</v>
      </c>
      <c r="X612" s="48">
        <v>0.69</v>
      </c>
      <c r="Y612" s="48">
        <f t="shared" si="28"/>
        <v>0.75</v>
      </c>
      <c r="Z612" s="48">
        <v>1.22</v>
      </c>
      <c r="AA612" s="48">
        <v>1.33</v>
      </c>
      <c r="AB612" s="48">
        <f t="shared" si="29"/>
        <v>1.2749999999999999</v>
      </c>
      <c r="AC612" s="26">
        <v>2068</v>
      </c>
      <c r="AD612" s="26">
        <v>2092</v>
      </c>
      <c r="AE612" s="23">
        <v>2</v>
      </c>
      <c r="AF612" s="23">
        <v>2</v>
      </c>
      <c r="AG612" s="24">
        <v>42877.399293981478</v>
      </c>
      <c r="AH612" s="35">
        <v>42873.624305555553</v>
      </c>
      <c r="AI612" s="40"/>
      <c r="AJ612" s="1">
        <v>1</v>
      </c>
      <c r="AS612" s="9">
        <v>23.698873068350068</v>
      </c>
      <c r="AT612" s="9">
        <v>7.6781781828723542E-2</v>
      </c>
      <c r="AU612" s="9">
        <v>6.6675330883093728E-2</v>
      </c>
      <c r="AV612" s="9">
        <v>3.0363124634084784</v>
      </c>
      <c r="AW612" s="9">
        <v>60.08352688632872</v>
      </c>
      <c r="AX612" s="21">
        <v>29.782699999999998</v>
      </c>
      <c r="AY612" s="21">
        <v>3.0363124634084784</v>
      </c>
      <c r="AZ612" s="21">
        <v>60.08352688632872</v>
      </c>
      <c r="BA612" s="21">
        <v>12.000999999999999</v>
      </c>
      <c r="BB612" s="21">
        <v>10.442</v>
      </c>
      <c r="BC612" s="9">
        <v>2068</v>
      </c>
      <c r="BD612" s="9">
        <v>2092</v>
      </c>
      <c r="BE612" s="29">
        <v>7.4248300355318051</v>
      </c>
      <c r="BF612" s="7">
        <v>1739.6150182890676</v>
      </c>
      <c r="BG612" s="7">
        <v>73.412335285049394</v>
      </c>
      <c r="BH612" s="7">
        <v>1987.7471696626649</v>
      </c>
      <c r="BI612" s="7">
        <v>30.840495052285945</v>
      </c>
      <c r="BJ612" s="2">
        <v>0.7563812958401509</v>
      </c>
      <c r="BK612" s="2">
        <v>0.47699141388387611</v>
      </c>
      <c r="BL612" s="7">
        <v>17.913650365717444</v>
      </c>
      <c r="BM612" s="2">
        <v>1022.5881480047974</v>
      </c>
    </row>
    <row r="613" spans="1:65" x14ac:dyDescent="0.25">
      <c r="A613" s="1">
        <v>5736</v>
      </c>
      <c r="B613" s="54" t="s">
        <v>519</v>
      </c>
      <c r="C613" s="56">
        <v>42636</v>
      </c>
      <c r="D613" s="23" t="s">
        <v>459</v>
      </c>
      <c r="E613" s="23">
        <v>-123.02336</v>
      </c>
      <c r="F613" s="23">
        <v>47.357939999999999</v>
      </c>
      <c r="G613" s="54">
        <v>402</v>
      </c>
      <c r="H613" s="54">
        <v>9</v>
      </c>
      <c r="I613" s="54" t="str">
        <f t="shared" si="27"/>
        <v>402_9</v>
      </c>
      <c r="J613" s="23">
        <v>5.2649999999999997</v>
      </c>
      <c r="K613" s="23">
        <v>5.2220000000000004</v>
      </c>
      <c r="L613" s="23">
        <v>13.435</v>
      </c>
      <c r="M613" s="23">
        <v>28.441400000000002</v>
      </c>
      <c r="N613" s="4">
        <v>21.236022606118354</v>
      </c>
      <c r="O613" s="4">
        <v>174.54276701234079</v>
      </c>
      <c r="P613" s="85">
        <v>3</v>
      </c>
      <c r="Q613" s="71">
        <v>0.8545725976331362</v>
      </c>
      <c r="R613" s="71">
        <v>3.0130650887573968E-2</v>
      </c>
      <c r="S613" s="71">
        <v>0.38165865976331365</v>
      </c>
      <c r="T613" s="71">
        <v>1.8210407644970412</v>
      </c>
      <c r="U613" s="71">
        <v>74.253235915384622</v>
      </c>
      <c r="V613" s="48"/>
      <c r="W613" s="48">
        <v>9.61</v>
      </c>
      <c r="X613" s="48">
        <v>7.71</v>
      </c>
      <c r="Y613" s="48">
        <f t="shared" si="28"/>
        <v>8.66</v>
      </c>
      <c r="Z613" s="48">
        <v>3.01</v>
      </c>
      <c r="AA613" s="48">
        <v>3.79</v>
      </c>
      <c r="AB613" s="48">
        <f t="shared" si="29"/>
        <v>3.4</v>
      </c>
      <c r="AC613" s="26">
        <v>1957.7</v>
      </c>
      <c r="AD613" s="26">
        <v>1819.8</v>
      </c>
      <c r="AE613" s="23">
        <v>2</v>
      </c>
      <c r="AF613" s="23">
        <v>2</v>
      </c>
      <c r="AG613" s="24">
        <v>42877.407048611109</v>
      </c>
      <c r="AH613" s="35">
        <v>42873.637499999997</v>
      </c>
      <c r="AI613" s="40"/>
      <c r="AJ613" s="1">
        <v>1</v>
      </c>
      <c r="AS613" s="9">
        <v>0.83843741470409461</v>
      </c>
      <c r="AT613" s="9">
        <v>2.9561754148796485E-2</v>
      </c>
      <c r="AU613" s="9">
        <v>0.37445256362965601</v>
      </c>
      <c r="AV613" s="9">
        <v>1.786657698695749</v>
      </c>
      <c r="AW613" s="9">
        <v>72.851260766770807</v>
      </c>
      <c r="AX613" s="21">
        <v>28.441400000000002</v>
      </c>
      <c r="AY613" s="21">
        <v>1.786657698695749</v>
      </c>
      <c r="AZ613" s="21">
        <v>72.851260766770807</v>
      </c>
      <c r="BA613" s="21">
        <v>13.435</v>
      </c>
      <c r="BB613" s="21">
        <v>5.2649999999999997</v>
      </c>
      <c r="BC613" s="9">
        <v>1957.7</v>
      </c>
      <c r="BD613" s="9">
        <v>1819.8</v>
      </c>
      <c r="BE613" s="29">
        <v>7.9969292378888435</v>
      </c>
      <c r="BF613" s="7">
        <v>406.4766599649929</v>
      </c>
      <c r="BG613" s="7">
        <v>16.517337179979283</v>
      </c>
      <c r="BH613" s="7">
        <v>1702.6184764352656</v>
      </c>
      <c r="BI613" s="7">
        <v>100.66418638475487</v>
      </c>
      <c r="BJ613" s="2">
        <v>2.4933644951787723</v>
      </c>
      <c r="BK613" s="2">
        <v>1.5695186995317723</v>
      </c>
      <c r="BL613" s="7">
        <v>13.570142212547875</v>
      </c>
      <c r="BM613" s="2">
        <v>1021.2597439645267</v>
      </c>
    </row>
    <row r="614" spans="1:65" ht="31.5" x14ac:dyDescent="0.25">
      <c r="A614" s="1">
        <v>5737</v>
      </c>
      <c r="B614" s="54" t="s">
        <v>519</v>
      </c>
      <c r="C614" s="56">
        <v>42636</v>
      </c>
      <c r="D614" s="23" t="s">
        <v>460</v>
      </c>
      <c r="E614" s="23">
        <v>-123.02338</v>
      </c>
      <c r="F614" s="23">
        <v>47.358130000000003</v>
      </c>
      <c r="G614" s="54">
        <v>402</v>
      </c>
      <c r="H614" s="54">
        <v>12</v>
      </c>
      <c r="I614" s="54" t="str">
        <f t="shared" si="27"/>
        <v>402_12</v>
      </c>
      <c r="J614" s="23">
        <v>1.7589999999999999</v>
      </c>
      <c r="K614" s="23">
        <v>1.744</v>
      </c>
      <c r="L614" s="23">
        <v>14.950200000000001</v>
      </c>
      <c r="M614" s="23">
        <v>26.314</v>
      </c>
      <c r="N614" s="4">
        <v>19.298215006525993</v>
      </c>
      <c r="O614" s="4">
        <v>320.81436652139195</v>
      </c>
      <c r="P614" s="85">
        <v>2</v>
      </c>
      <c r="Q614" s="71">
        <v>8.7234981330757272E-2</v>
      </c>
      <c r="R614" s="71">
        <v>2.6097642989977042E-2</v>
      </c>
      <c r="S614" s="71">
        <v>0.30128481386306</v>
      </c>
      <c r="T614" s="71">
        <v>1.6904495818137906</v>
      </c>
      <c r="U614" s="71">
        <v>76.554219171428585</v>
      </c>
      <c r="V614" s="48"/>
      <c r="W614" s="48">
        <v>13.59</v>
      </c>
      <c r="X614" s="48">
        <v>12.63</v>
      </c>
      <c r="Y614" s="48">
        <f t="shared" si="28"/>
        <v>13.11</v>
      </c>
      <c r="Z614" s="48">
        <v>2.81</v>
      </c>
      <c r="AA614" s="48">
        <v>3.76</v>
      </c>
      <c r="AB614" s="48">
        <f t="shared" si="29"/>
        <v>3.2850000000000001</v>
      </c>
      <c r="AC614" s="26">
        <v>1938.7</v>
      </c>
      <c r="AD614" s="26">
        <v>1759.1</v>
      </c>
      <c r="AE614" s="23">
        <v>2</v>
      </c>
      <c r="AF614" s="23">
        <v>2</v>
      </c>
      <c r="AG614" s="24">
        <v>42877.414976851855</v>
      </c>
      <c r="AH614" s="35">
        <v>42874.409722222219</v>
      </c>
      <c r="AI614" s="81" t="s">
        <v>507</v>
      </c>
      <c r="AJ614" s="1">
        <v>1</v>
      </c>
      <c r="AK614" s="26">
        <v>1936.3</v>
      </c>
      <c r="AL614" s="26">
        <v>1755.5</v>
      </c>
      <c r="AM614" s="23">
        <v>2</v>
      </c>
      <c r="AN614" s="23">
        <v>2</v>
      </c>
      <c r="AO614" s="24">
        <v>42877.422361111108</v>
      </c>
      <c r="AP614" s="35">
        <v>42874.42291666667</v>
      </c>
      <c r="AQ614" s="82" t="s">
        <v>507</v>
      </c>
      <c r="AR614" s="1">
        <v>1</v>
      </c>
      <c r="AS614" s="9">
        <v>8.5723324402998166E-2</v>
      </c>
      <c r="AT614" s="9">
        <v>2.5645408321932548E-2</v>
      </c>
      <c r="AU614" s="9">
        <v>0.29606398078489521</v>
      </c>
      <c r="AV614" s="9">
        <v>1.6611565186137491</v>
      </c>
      <c r="AW614" s="9">
        <v>75.227644510732489</v>
      </c>
      <c r="AX614" s="21">
        <v>26.314</v>
      </c>
      <c r="AY614" s="21">
        <v>1.6611565186137491</v>
      </c>
      <c r="AZ614" s="21">
        <v>75.227644510732489</v>
      </c>
      <c r="BA614" s="21">
        <v>14.950200000000001</v>
      </c>
      <c r="BB614" s="21">
        <v>1.7589999999999999</v>
      </c>
      <c r="BC614" s="9">
        <v>1937.5</v>
      </c>
      <c r="BD614" s="9">
        <v>1757.3</v>
      </c>
      <c r="BE614" s="29">
        <v>8.1216788853030462</v>
      </c>
      <c r="BF614" s="7">
        <v>297.14486177301785</v>
      </c>
      <c r="BG614" s="7">
        <v>11.660497743059096</v>
      </c>
      <c r="BH614" s="7">
        <v>1618.0137355677825</v>
      </c>
      <c r="BI614" s="7">
        <v>127.62576668915831</v>
      </c>
      <c r="BJ614" s="2">
        <v>3.208903067349425</v>
      </c>
      <c r="BK614" s="2">
        <v>2.0093333719739883</v>
      </c>
      <c r="BL614" s="7">
        <v>11.865502887667018</v>
      </c>
      <c r="BM614" s="2">
        <v>1019.3061194116592</v>
      </c>
    </row>
    <row r="615" spans="1:65" x14ac:dyDescent="0.25">
      <c r="A615" s="1">
        <v>5799</v>
      </c>
      <c r="B615" s="54" t="s">
        <v>519</v>
      </c>
      <c r="C615" s="56">
        <v>42638</v>
      </c>
      <c r="D615" s="23" t="s">
        <v>447</v>
      </c>
      <c r="E615" s="23">
        <v>-122.7085</v>
      </c>
      <c r="F615" s="23">
        <v>47.276299999999999</v>
      </c>
      <c r="G615" s="54">
        <v>38</v>
      </c>
      <c r="H615" s="54">
        <v>1</v>
      </c>
      <c r="I615" s="54" t="str">
        <f t="shared" si="27"/>
        <v>38_1</v>
      </c>
      <c r="J615" s="23">
        <v>86.114999999999995</v>
      </c>
      <c r="K615" s="23">
        <v>85.38</v>
      </c>
      <c r="L615" s="23">
        <v>13.395</v>
      </c>
      <c r="M615" s="23">
        <v>30.218399999999999</v>
      </c>
      <c r="N615" s="4">
        <v>22.615854710198164</v>
      </c>
      <c r="O615" s="4">
        <v>163.19396026975468</v>
      </c>
      <c r="P615" s="85">
        <v>2</v>
      </c>
      <c r="Q615" s="71">
        <v>20.360870455468923</v>
      </c>
      <c r="R615" s="71">
        <v>0.40475060922254397</v>
      </c>
      <c r="S615" s="71">
        <v>1.4304403522388058</v>
      </c>
      <c r="T615" s="71">
        <v>2.1992978266651817</v>
      </c>
      <c r="U615" s="71">
        <v>41.619979821563824</v>
      </c>
      <c r="V615" s="48"/>
      <c r="W615" s="48"/>
      <c r="X615" s="48"/>
      <c r="Y615" s="48" t="str">
        <f t="shared" si="28"/>
        <v/>
      </c>
      <c r="Z615" s="48"/>
      <c r="AA615" s="48"/>
      <c r="AB615" s="48" t="str">
        <f t="shared" si="29"/>
        <v/>
      </c>
      <c r="AC615" s="26">
        <v>2079.1</v>
      </c>
      <c r="AD615" s="26">
        <v>2026</v>
      </c>
      <c r="AE615" s="23">
        <v>2</v>
      </c>
      <c r="AF615" s="23">
        <v>2</v>
      </c>
      <c r="AG615" s="24">
        <v>42877.619560185187</v>
      </c>
      <c r="AH615" s="35">
        <v>42874.584027777775</v>
      </c>
      <c r="AI615" s="40"/>
      <c r="AJ615" s="1">
        <v>1</v>
      </c>
      <c r="AK615" s="26">
        <v>2068.3000000000002</v>
      </c>
      <c r="AL615" s="26">
        <v>2025.4</v>
      </c>
      <c r="AM615" s="23">
        <v>2</v>
      </c>
      <c r="AN615" s="23">
        <v>2</v>
      </c>
      <c r="AO615" s="24">
        <v>42878.369537037041</v>
      </c>
      <c r="AP615" s="35">
        <v>42874.595138888886</v>
      </c>
      <c r="AR615" s="1">
        <v>1</v>
      </c>
      <c r="AS615" s="9">
        <v>19.950086052260509</v>
      </c>
      <c r="AT615" s="9">
        <v>0.39658468931153806</v>
      </c>
      <c r="AU615" s="9">
        <v>1.4015809482312613</v>
      </c>
      <c r="AV615" s="9">
        <v>2.1549265780400249</v>
      </c>
      <c r="AW615" s="9">
        <v>40.780288875641858</v>
      </c>
      <c r="AX615" s="21">
        <v>30.218399999999999</v>
      </c>
      <c r="AY615" s="21">
        <v>2.1549265780400249</v>
      </c>
      <c r="AZ615" s="21">
        <v>40.780288875641858</v>
      </c>
      <c r="BA615" s="21">
        <v>13.395</v>
      </c>
      <c r="BB615" s="21">
        <v>86.114999999999995</v>
      </c>
      <c r="BC615" s="9">
        <v>2073.6999999999998</v>
      </c>
      <c r="BD615" s="9">
        <v>2025.7</v>
      </c>
      <c r="BE615" s="29">
        <v>7.6687915965963196</v>
      </c>
      <c r="BF615" s="7">
        <v>963.63784426094378</v>
      </c>
      <c r="BG615" s="7">
        <v>38.815342954799739</v>
      </c>
      <c r="BH615" s="7">
        <v>1930.5247073424343</v>
      </c>
      <c r="BI615" s="7">
        <v>56.359949702766052</v>
      </c>
      <c r="BJ615" s="2">
        <v>1.362294854824416</v>
      </c>
      <c r="BK615" s="2">
        <v>0.86335746962902216</v>
      </c>
      <c r="BL615" s="7">
        <v>17.960859926576294</v>
      </c>
      <c r="BM615" s="2">
        <v>1023.0025805337716</v>
      </c>
    </row>
    <row r="616" spans="1:65" x14ac:dyDescent="0.25">
      <c r="A616" s="1">
        <v>5800</v>
      </c>
      <c r="B616" s="54" t="s">
        <v>519</v>
      </c>
      <c r="C616" s="56">
        <v>42638</v>
      </c>
      <c r="D616" s="23" t="s">
        <v>448</v>
      </c>
      <c r="E616" s="23">
        <v>-122.70858</v>
      </c>
      <c r="F616" s="23">
        <v>47.276200000000003</v>
      </c>
      <c r="G616" s="54">
        <v>38</v>
      </c>
      <c r="H616" s="54">
        <v>3</v>
      </c>
      <c r="I616" s="54" t="str">
        <f t="shared" si="27"/>
        <v>38_3</v>
      </c>
      <c r="J616" s="23">
        <v>81.125</v>
      </c>
      <c r="K616" s="23">
        <v>80.433999999999997</v>
      </c>
      <c r="L616" s="23">
        <v>13.3978</v>
      </c>
      <c r="M616" s="23">
        <v>30.216799999999999</v>
      </c>
      <c r="N616" s="4">
        <v>22.614071475252558</v>
      </c>
      <c r="O616" s="4">
        <v>163.37069888378707</v>
      </c>
      <c r="P616" s="85">
        <v>2</v>
      </c>
      <c r="Q616" s="71">
        <v>20.311600845399866</v>
      </c>
      <c r="R616" s="71">
        <v>0.40732328046335486</v>
      </c>
      <c r="S616" s="71">
        <v>1.5252014776119402</v>
      </c>
      <c r="T616" s="71">
        <v>2.2113810247271108</v>
      </c>
      <c r="U616" s="71">
        <v>40.708727677277793</v>
      </c>
      <c r="V616" s="48"/>
      <c r="W616" s="48"/>
      <c r="X616" s="48"/>
      <c r="Y616" s="48" t="str">
        <f t="shared" si="28"/>
        <v/>
      </c>
      <c r="Z616" s="48"/>
      <c r="AA616" s="48"/>
      <c r="AB616" s="48" t="str">
        <f t="shared" si="29"/>
        <v/>
      </c>
      <c r="AC616" s="26">
        <v>2071.3000000000002</v>
      </c>
      <c r="AD616" s="26">
        <v>2026.9</v>
      </c>
      <c r="AE616" s="23">
        <v>2</v>
      </c>
      <c r="AF616" s="23">
        <v>2</v>
      </c>
      <c r="AG616" s="35">
        <v>42878.377835648149</v>
      </c>
      <c r="AH616" s="35">
        <v>42874.60833333333</v>
      </c>
      <c r="AI616" s="40"/>
      <c r="AJ616" s="1">
        <v>1</v>
      </c>
      <c r="AS616" s="9">
        <v>19.901834113865505</v>
      </c>
      <c r="AT616" s="9">
        <v>0.3991059306550494</v>
      </c>
      <c r="AU616" s="9">
        <v>1.4944320257519226</v>
      </c>
      <c r="AV616" s="9">
        <v>2.1667685699247232</v>
      </c>
      <c r="AW616" s="9">
        <v>39.887468810869024</v>
      </c>
      <c r="AX616" s="21">
        <v>30.216799999999999</v>
      </c>
      <c r="AY616" s="21">
        <v>2.1667685699247232</v>
      </c>
      <c r="AZ616" s="21">
        <v>39.887468810869024</v>
      </c>
      <c r="BA616" s="21">
        <v>13.3978</v>
      </c>
      <c r="BB616" s="21">
        <v>81.125</v>
      </c>
      <c r="BC616" s="9">
        <v>2071.3000000000002</v>
      </c>
      <c r="BD616" s="9">
        <v>2026.9</v>
      </c>
      <c r="BE616" s="29">
        <v>7.6559926314918849</v>
      </c>
      <c r="BF616" s="7">
        <v>993.80482462281361</v>
      </c>
      <c r="BG616" s="7">
        <v>40.027328137200264</v>
      </c>
      <c r="BH616" s="7">
        <v>1932.1191806279769</v>
      </c>
      <c r="BI616" s="7">
        <v>54.753491234822697</v>
      </c>
      <c r="BJ616" s="2">
        <v>1.3246346757880265</v>
      </c>
      <c r="BK616" s="2">
        <v>0.8394416253875332</v>
      </c>
      <c r="BL616" s="7">
        <v>18.068435494940825</v>
      </c>
      <c r="BM616" s="2">
        <v>1022.978403995151</v>
      </c>
    </row>
    <row r="617" spans="1:65" x14ac:dyDescent="0.25">
      <c r="A617" s="1">
        <v>5801</v>
      </c>
      <c r="B617" s="54" t="s">
        <v>519</v>
      </c>
      <c r="C617" s="56">
        <v>42638</v>
      </c>
      <c r="D617" s="23" t="s">
        <v>449</v>
      </c>
      <c r="E617" s="23">
        <v>-122.70865999999999</v>
      </c>
      <c r="F617" s="23">
        <v>47.27608</v>
      </c>
      <c r="G617" s="54">
        <v>38</v>
      </c>
      <c r="H617" s="54">
        <v>5</v>
      </c>
      <c r="I617" s="54" t="str">
        <f t="shared" si="27"/>
        <v>38_5</v>
      </c>
      <c r="J617" s="23">
        <v>50.710999999999999</v>
      </c>
      <c r="K617" s="23">
        <v>50.281999999999996</v>
      </c>
      <c r="L617" s="23">
        <v>13.526199999999999</v>
      </c>
      <c r="M617" s="23">
        <v>30.148800000000001</v>
      </c>
      <c r="N617" s="4">
        <v>22.536382187276558</v>
      </c>
      <c r="O617" s="4">
        <v>154.15949168189323</v>
      </c>
      <c r="P617" s="85">
        <v>2</v>
      </c>
      <c r="Q617" s="71">
        <v>21.053951564780576</v>
      </c>
      <c r="R617" s="71">
        <v>0.49575425221652936</v>
      </c>
      <c r="S617" s="71">
        <v>1.0775626029850747</v>
      </c>
      <c r="T617" s="71">
        <v>2.2308669593450658</v>
      </c>
      <c r="U617" s="71">
        <v>39.874970667854761</v>
      </c>
      <c r="V617" s="48"/>
      <c r="W617" s="48">
        <v>0.31</v>
      </c>
      <c r="X617" s="48">
        <v>0.2</v>
      </c>
      <c r="Y617" s="48">
        <f t="shared" si="28"/>
        <v>0.255</v>
      </c>
      <c r="Z617" s="48">
        <v>0.71</v>
      </c>
      <c r="AA617" s="48">
        <v>0.82</v>
      </c>
      <c r="AB617" s="48">
        <f t="shared" si="29"/>
        <v>0.7649999999999999</v>
      </c>
      <c r="AC617" s="26">
        <v>2066.6999999999998</v>
      </c>
      <c r="AD617" s="26">
        <v>2024.8</v>
      </c>
      <c r="AE617" s="23">
        <v>2</v>
      </c>
      <c r="AF617" s="23">
        <v>2</v>
      </c>
      <c r="AG617" s="35">
        <v>42878.384976851848</v>
      </c>
      <c r="AH617" s="35">
        <v>42877.40347222222</v>
      </c>
      <c r="AI617" s="40"/>
      <c r="AJ617" s="1">
        <v>1</v>
      </c>
      <c r="AS617" s="9">
        <v>20.630250439320744</v>
      </c>
      <c r="AT617" s="9">
        <v>0.48577742511263222</v>
      </c>
      <c r="AU617" s="9">
        <v>1.0558771494856019</v>
      </c>
      <c r="AV617" s="9">
        <v>2.1859717842746131</v>
      </c>
      <c r="AW617" s="9">
        <v>39.072505159293875</v>
      </c>
      <c r="AX617" s="21">
        <v>30.148800000000001</v>
      </c>
      <c r="AY617" s="21">
        <v>2.1859717842746131</v>
      </c>
      <c r="AZ617" s="21">
        <v>39.072505159293875</v>
      </c>
      <c r="BA617" s="21">
        <v>13.526199999999999</v>
      </c>
      <c r="BB617" s="21">
        <v>50.710999999999999</v>
      </c>
      <c r="BC617" s="9">
        <v>2066.6999999999998</v>
      </c>
      <c r="BD617" s="9">
        <v>2024.8</v>
      </c>
      <c r="BE617" s="29">
        <v>7.6470938972536588</v>
      </c>
      <c r="BF617" s="7">
        <v>1017.7989960885759</v>
      </c>
      <c r="BG617" s="7">
        <v>40.84542191390117</v>
      </c>
      <c r="BH617" s="7">
        <v>1930.2996413212416</v>
      </c>
      <c r="BI617" s="7">
        <v>53.654936764857148</v>
      </c>
      <c r="BJ617" s="2">
        <v>1.3056624789904445</v>
      </c>
      <c r="BK617" s="2">
        <v>0.82716413089281926</v>
      </c>
      <c r="BL617" s="7">
        <v>18.129035297941137</v>
      </c>
      <c r="BM617" s="2">
        <v>1022.7641078582415</v>
      </c>
    </row>
    <row r="618" spans="1:65" x14ac:dyDescent="0.25">
      <c r="A618" s="1">
        <v>5802</v>
      </c>
      <c r="B618" s="54" t="s">
        <v>519</v>
      </c>
      <c r="C618" s="56">
        <v>42638</v>
      </c>
      <c r="D618" s="23" t="s">
        <v>450</v>
      </c>
      <c r="E618" s="23">
        <v>-122.70872</v>
      </c>
      <c r="F618" s="23">
        <v>47.276000000000003</v>
      </c>
      <c r="G618" s="54">
        <v>38</v>
      </c>
      <c r="H618" s="54">
        <v>6</v>
      </c>
      <c r="I618" s="54" t="str">
        <f t="shared" si="27"/>
        <v>38_6</v>
      </c>
      <c r="J618" s="23">
        <v>30.704000000000001</v>
      </c>
      <c r="K618" s="23">
        <v>30.446999999999999</v>
      </c>
      <c r="L618" s="23">
        <v>13.6378</v>
      </c>
      <c r="M618" s="23">
        <v>30.098700000000001</v>
      </c>
      <c r="N618" s="4">
        <v>22.475705184995718</v>
      </c>
      <c r="O618" s="4">
        <v>161.23090401436355</v>
      </c>
      <c r="P618" s="85">
        <v>2</v>
      </c>
      <c r="Q618" s="71">
        <v>21.347086218088659</v>
      </c>
      <c r="R618" s="71">
        <v>0.45865720806415688</v>
      </c>
      <c r="S618" s="71">
        <v>0.35404552835820896</v>
      </c>
      <c r="T618" s="71">
        <v>2.195687675295166</v>
      </c>
      <c r="U618" s="71">
        <v>39.366543336578303</v>
      </c>
      <c r="V618" s="48"/>
      <c r="W618" s="48">
        <v>0.28000000000000003</v>
      </c>
      <c r="X618" s="48">
        <v>0.3</v>
      </c>
      <c r="Y618" s="48">
        <f t="shared" si="28"/>
        <v>0.29000000000000004</v>
      </c>
      <c r="Z618" s="48">
        <v>0.51</v>
      </c>
      <c r="AA618" s="48">
        <v>0.64</v>
      </c>
      <c r="AB618" s="48">
        <f t="shared" si="29"/>
        <v>0.57499999999999996</v>
      </c>
      <c r="AC618" s="26">
        <v>2061.4</v>
      </c>
      <c r="AD618" s="26">
        <v>2021.8</v>
      </c>
      <c r="AE618" s="23">
        <v>2</v>
      </c>
      <c r="AF618" s="23">
        <v>2</v>
      </c>
      <c r="AG618" s="35">
        <v>42878.392534722225</v>
      </c>
      <c r="AH618" s="35">
        <v>42877.417361111111</v>
      </c>
      <c r="AI618" s="40"/>
      <c r="AJ618" s="1">
        <v>1</v>
      </c>
      <c r="AS618" s="9">
        <v>20.918264191100214</v>
      </c>
      <c r="AT618" s="9">
        <v>0.44944366427435989</v>
      </c>
      <c r="AU618" s="9">
        <v>0.34693343261054138</v>
      </c>
      <c r="AV618" s="9">
        <v>2.1515805203451017</v>
      </c>
      <c r="AW618" s="9">
        <v>38.575744970156968</v>
      </c>
      <c r="AX618" s="21">
        <v>30.098700000000001</v>
      </c>
      <c r="AY618" s="21">
        <v>2.1515805203451017</v>
      </c>
      <c r="AZ618" s="21">
        <v>38.575744970156968</v>
      </c>
      <c r="BA618" s="21">
        <v>13.6378</v>
      </c>
      <c r="BB618" s="21">
        <v>30.704000000000001</v>
      </c>
      <c r="BC618" s="9">
        <v>2061.4</v>
      </c>
      <c r="BD618" s="9">
        <v>2021.8</v>
      </c>
      <c r="BE618" s="29">
        <v>7.6387024193422439</v>
      </c>
      <c r="BF618" s="7">
        <v>1039.3617079071896</v>
      </c>
      <c r="BG618" s="7">
        <v>41.577730178602728</v>
      </c>
      <c r="BH618" s="7">
        <v>1927.5801046583927</v>
      </c>
      <c r="BI618" s="7">
        <v>52.642165163004321</v>
      </c>
      <c r="BJ618" s="2">
        <v>1.2860138199552476</v>
      </c>
      <c r="BK618" s="2">
        <v>0.81458268736603145</v>
      </c>
      <c r="BL618" s="7">
        <v>18.176787925482543</v>
      </c>
      <c r="BM618" s="2">
        <v>1022.6135663073838</v>
      </c>
    </row>
    <row r="619" spans="1:65" x14ac:dyDescent="0.25">
      <c r="A619" s="1">
        <v>5803</v>
      </c>
      <c r="B619" s="54" t="s">
        <v>519</v>
      </c>
      <c r="C619" s="56">
        <v>42638</v>
      </c>
      <c r="D619" s="23" t="s">
        <v>451</v>
      </c>
      <c r="E619" s="23">
        <v>-122.70876</v>
      </c>
      <c r="F619" s="23">
        <v>47.275950000000002</v>
      </c>
      <c r="G619" s="54">
        <v>38</v>
      </c>
      <c r="H619" s="54">
        <v>7</v>
      </c>
      <c r="I619" s="54" t="str">
        <f t="shared" si="27"/>
        <v>38_7</v>
      </c>
      <c r="J619" s="23">
        <v>20.695</v>
      </c>
      <c r="K619" s="23">
        <v>20.521000000000001</v>
      </c>
      <c r="L619" s="23">
        <v>13.745900000000001</v>
      </c>
      <c r="M619" s="23">
        <v>30.066299999999998</v>
      </c>
      <c r="N619" s="4">
        <v>22.429283459347744</v>
      </c>
      <c r="O619" s="4">
        <v>171.14326223701832</v>
      </c>
      <c r="P619" s="85">
        <v>2</v>
      </c>
      <c r="Q619" s="71">
        <v>20.45224977099577</v>
      </c>
      <c r="R619" s="71">
        <v>0.40500633308086437</v>
      </c>
      <c r="S619" s="71">
        <v>0.14601185373134329</v>
      </c>
      <c r="T619" s="71">
        <v>2.1385480083983071</v>
      </c>
      <c r="U619" s="71">
        <v>38.40632012822455</v>
      </c>
      <c r="V619" s="48"/>
      <c r="W619" s="48">
        <v>0.45</v>
      </c>
      <c r="X619" s="48">
        <v>0.41</v>
      </c>
      <c r="Y619" s="48">
        <f t="shared" si="28"/>
        <v>0.43</v>
      </c>
      <c r="Z619" s="48">
        <v>0.65</v>
      </c>
      <c r="AA619" s="48">
        <v>0.59</v>
      </c>
      <c r="AB619" s="48">
        <f t="shared" si="29"/>
        <v>0.62</v>
      </c>
      <c r="AC619" s="26">
        <v>2066.5</v>
      </c>
      <c r="AD619" s="26">
        <v>2013.1</v>
      </c>
      <c r="AE619" s="23">
        <v>2</v>
      </c>
      <c r="AF619" s="23">
        <v>2</v>
      </c>
      <c r="AG619" s="35">
        <v>42878.400868055556</v>
      </c>
      <c r="AH619" s="35">
        <v>42877.430555555555</v>
      </c>
      <c r="AI619" s="40"/>
      <c r="AJ619" s="1">
        <v>1</v>
      </c>
      <c r="AS619" s="9">
        <v>20.041885544064868</v>
      </c>
      <c r="AT619" s="9">
        <v>0.39688008229487287</v>
      </c>
      <c r="AU619" s="9">
        <v>0.14308219845380102</v>
      </c>
      <c r="AV619" s="9">
        <v>2.0956391054635537</v>
      </c>
      <c r="AW619" s="9">
        <v>37.635716402710187</v>
      </c>
      <c r="AX619" s="21">
        <v>30.066299999999998</v>
      </c>
      <c r="AY619" s="21">
        <v>2.0956391054635537</v>
      </c>
      <c r="AZ619" s="21">
        <v>37.635716402710187</v>
      </c>
      <c r="BA619" s="21">
        <v>13.745900000000001</v>
      </c>
      <c r="BB619" s="21">
        <v>20.695</v>
      </c>
      <c r="BC619" s="9">
        <v>2066.5</v>
      </c>
      <c r="BD619" s="9">
        <v>2013.1</v>
      </c>
      <c r="BE619" s="29">
        <v>7.6880762340971511</v>
      </c>
      <c r="BF619" s="7">
        <v>924.55872471405883</v>
      </c>
      <c r="BG619" s="7">
        <v>36.867857529497108</v>
      </c>
      <c r="BH619" s="7">
        <v>1917.4062086875686</v>
      </c>
      <c r="BI619" s="7">
        <v>58.825933782934264</v>
      </c>
      <c r="BJ619" s="2">
        <v>1.440012423236704</v>
      </c>
      <c r="BK619" s="2">
        <v>0.91212926307590736</v>
      </c>
      <c r="BL619" s="7">
        <v>17.750466827880029</v>
      </c>
      <c r="BM619" s="2">
        <v>1022.5221800073858</v>
      </c>
    </row>
    <row r="620" spans="1:65" x14ac:dyDescent="0.25">
      <c r="A620" s="1">
        <v>5804</v>
      </c>
      <c r="B620" s="54" t="s">
        <v>519</v>
      </c>
      <c r="C620" s="56">
        <v>42638</v>
      </c>
      <c r="D620" s="23" t="s">
        <v>452</v>
      </c>
      <c r="E620" s="23">
        <v>-122.70878</v>
      </c>
      <c r="F620" s="23">
        <v>47.2759</v>
      </c>
      <c r="G620" s="54">
        <v>38</v>
      </c>
      <c r="H620" s="54">
        <v>8</v>
      </c>
      <c r="I620" s="54" t="str">
        <f t="shared" si="27"/>
        <v>38_8</v>
      </c>
      <c r="J620" s="23">
        <v>10.708</v>
      </c>
      <c r="K620" s="23">
        <v>10.618</v>
      </c>
      <c r="L620" s="23">
        <v>13.9399</v>
      </c>
      <c r="M620" s="23">
        <v>30.0015</v>
      </c>
      <c r="N620" s="4">
        <v>22.340590172942711</v>
      </c>
      <c r="O620" s="4">
        <v>188.86085037297238</v>
      </c>
      <c r="P620" s="85">
        <v>2</v>
      </c>
      <c r="Q620" s="71">
        <v>18.309940560815324</v>
      </c>
      <c r="R620" s="71">
        <v>0.43450496010247264</v>
      </c>
      <c r="S620" s="71">
        <v>0.70445717910447758</v>
      </c>
      <c r="T620" s="71">
        <v>2.0156601377589665</v>
      </c>
      <c r="U620" s="71">
        <v>36.463216012942752</v>
      </c>
      <c r="V620" s="48"/>
      <c r="W620" s="48">
        <v>0.87</v>
      </c>
      <c r="X620" s="48">
        <v>0.98</v>
      </c>
      <c r="Y620" s="48">
        <f t="shared" si="28"/>
        <v>0.92500000000000004</v>
      </c>
      <c r="Z620" s="48">
        <v>0.85</v>
      </c>
      <c r="AA620" s="48">
        <v>0.76</v>
      </c>
      <c r="AB620" s="48">
        <f t="shared" si="29"/>
        <v>0.80499999999999994</v>
      </c>
      <c r="AC620" s="26">
        <v>2059.5</v>
      </c>
      <c r="AD620" s="26">
        <v>1998.1</v>
      </c>
      <c r="AE620" s="23">
        <v>2</v>
      </c>
      <c r="AF620" s="23">
        <v>2</v>
      </c>
      <c r="AG620" s="35">
        <v>42878.408252314817</v>
      </c>
      <c r="AH620" s="35">
        <v>42877.442361111112</v>
      </c>
      <c r="AI620" s="40"/>
      <c r="AJ620" s="1">
        <v>1</v>
      </c>
      <c r="AS620" s="9">
        <v>17.943424219494172</v>
      </c>
      <c r="AT620" s="9">
        <v>0.42580732573639146</v>
      </c>
      <c r="AU620" s="9">
        <v>0.69035581886001296</v>
      </c>
      <c r="AV620" s="9">
        <v>1.9753119795230336</v>
      </c>
      <c r="AW620" s="9">
        <v>35.733319349352954</v>
      </c>
      <c r="AX620" s="21">
        <v>30.0015</v>
      </c>
      <c r="AY620" s="21">
        <v>1.9753119795230336</v>
      </c>
      <c r="AZ620" s="21">
        <v>35.733319349352954</v>
      </c>
      <c r="BA620" s="21">
        <v>13.9399</v>
      </c>
      <c r="BB620" s="21">
        <v>10.708</v>
      </c>
      <c r="BC620" s="9">
        <v>2059.5</v>
      </c>
      <c r="BD620" s="9">
        <v>1998.1</v>
      </c>
      <c r="BE620" s="29">
        <v>7.7156713056695612</v>
      </c>
      <c r="BF620" s="7">
        <v>862.72802901160867</v>
      </c>
      <c r="BG620" s="7">
        <v>34.20836684986245</v>
      </c>
      <c r="BH620" s="7">
        <v>1901.4080650067458</v>
      </c>
      <c r="BI620" s="7">
        <v>62.483568143391253</v>
      </c>
      <c r="BJ620" s="2">
        <v>1.5330824492852264</v>
      </c>
      <c r="BK620" s="2">
        <v>0.97115639392464537</v>
      </c>
      <c r="BL620" s="7">
        <v>17.41877848782979</v>
      </c>
      <c r="BM620" s="2">
        <v>1022.3886309599966</v>
      </c>
    </row>
    <row r="621" spans="1:65" x14ac:dyDescent="0.25">
      <c r="A621" s="1">
        <v>5805</v>
      </c>
      <c r="B621" s="54" t="s">
        <v>519</v>
      </c>
      <c r="C621" s="56">
        <v>42638</v>
      </c>
      <c r="D621" s="23" t="s">
        <v>453</v>
      </c>
      <c r="E621" s="23">
        <v>-122.70882</v>
      </c>
      <c r="F621" s="23">
        <v>47.275860000000002</v>
      </c>
      <c r="G621" s="54">
        <v>38</v>
      </c>
      <c r="H621" s="54">
        <v>9</v>
      </c>
      <c r="I621" s="54" t="str">
        <f t="shared" si="27"/>
        <v>38_9</v>
      </c>
      <c r="J621" s="23">
        <v>5.742</v>
      </c>
      <c r="K621" s="23">
        <v>5.694</v>
      </c>
      <c r="L621" s="23">
        <v>13.913600000000001</v>
      </c>
      <c r="M621" s="23">
        <v>29.948699999999999</v>
      </c>
      <c r="N621" s="4">
        <v>22.305127756494926</v>
      </c>
      <c r="O621" s="4">
        <v>176.14509156049206</v>
      </c>
      <c r="P621" s="85">
        <v>2</v>
      </c>
      <c r="Q621" s="71">
        <v>18.918226339786141</v>
      </c>
      <c r="R621" s="71">
        <v>0.36781040703942969</v>
      </c>
      <c r="S621" s="71">
        <v>0.43669170447761196</v>
      </c>
      <c r="T621" s="71">
        <v>2.111269991735353</v>
      </c>
      <c r="U621" s="71">
        <v>38.232195232523942</v>
      </c>
      <c r="V621" s="48"/>
      <c r="W621" s="48">
        <v>1.26</v>
      </c>
      <c r="X621" s="48">
        <v>1.24</v>
      </c>
      <c r="Y621" s="48">
        <f t="shared" si="28"/>
        <v>1.25</v>
      </c>
      <c r="Z621" s="48">
        <v>0.9</v>
      </c>
      <c r="AA621" s="48">
        <v>0.9</v>
      </c>
      <c r="AB621" s="48">
        <f t="shared" si="29"/>
        <v>0.9</v>
      </c>
      <c r="AC621" s="26">
        <v>2047.3</v>
      </c>
      <c r="AD621" s="26">
        <v>2002.9</v>
      </c>
      <c r="AE621" s="23">
        <v>2</v>
      </c>
      <c r="AF621" s="23">
        <v>2</v>
      </c>
      <c r="AG621" s="35">
        <v>42878.416458333333</v>
      </c>
      <c r="AH621" s="35">
        <v>42877.457638888889</v>
      </c>
      <c r="AI621" s="40"/>
      <c r="AJ621" s="1">
        <v>1</v>
      </c>
      <c r="AS621" s="9">
        <v>18.540260756604965</v>
      </c>
      <c r="AT621" s="9">
        <v>0.36046195520785407</v>
      </c>
      <c r="AU621" s="9">
        <v>0.4279670792517184</v>
      </c>
      <c r="AV621" s="9">
        <v>2.0690891139222489</v>
      </c>
      <c r="AW621" s="9">
        <v>37.468357560439038</v>
      </c>
      <c r="AX621" s="21">
        <v>29.948699999999999</v>
      </c>
      <c r="AY621" s="21">
        <v>2.0690891139222489</v>
      </c>
      <c r="AZ621" s="21">
        <v>37.468357560439038</v>
      </c>
      <c r="BA621" s="21">
        <v>13.913600000000001</v>
      </c>
      <c r="BB621" s="21">
        <v>5.742</v>
      </c>
      <c r="BC621" s="9">
        <v>2047.3</v>
      </c>
      <c r="BD621" s="9">
        <v>2002.9</v>
      </c>
      <c r="BE621" s="29">
        <v>7.6557694374975558</v>
      </c>
      <c r="BF621" s="7">
        <v>994.80305357605187</v>
      </c>
      <c r="BG621" s="7">
        <v>39.489211111463874</v>
      </c>
      <c r="BH621" s="7">
        <v>1908.9102200377758</v>
      </c>
      <c r="BI621" s="7">
        <v>54.500568850760537</v>
      </c>
      <c r="BJ621" s="2">
        <v>1.3387474327269644</v>
      </c>
      <c r="BK621" s="2">
        <v>0.8478169696866954</v>
      </c>
      <c r="BL621" s="7">
        <v>18.011868872801408</v>
      </c>
      <c r="BM621" s="2">
        <v>1022.3308947216336</v>
      </c>
    </row>
    <row r="622" spans="1:65" x14ac:dyDescent="0.25">
      <c r="A622" s="1">
        <v>5806</v>
      </c>
      <c r="B622" s="54" t="s">
        <v>519</v>
      </c>
      <c r="C622" s="56">
        <v>42638</v>
      </c>
      <c r="D622" s="23" t="s">
        <v>454</v>
      </c>
      <c r="E622" s="23">
        <v>-122.70882</v>
      </c>
      <c r="F622" s="23">
        <v>47.275799999999997</v>
      </c>
      <c r="G622" s="54">
        <v>38</v>
      </c>
      <c r="H622" s="54">
        <v>12</v>
      </c>
      <c r="I622" s="54" t="str">
        <f t="shared" si="27"/>
        <v>38_12</v>
      </c>
      <c r="J622" s="23">
        <v>1.927</v>
      </c>
      <c r="K622" s="23">
        <v>1.91</v>
      </c>
      <c r="L622" s="23">
        <v>14.367000000000001</v>
      </c>
      <c r="M622" s="23">
        <v>29.934200000000001</v>
      </c>
      <c r="N622" s="4">
        <v>22.202278698413124</v>
      </c>
      <c r="O622" s="4">
        <v>234.89570315048886</v>
      </c>
      <c r="P622" s="85">
        <v>3</v>
      </c>
      <c r="Q622" s="71">
        <v>14.882630663132101</v>
      </c>
      <c r="R622" s="71">
        <v>0.31102417090666074</v>
      </c>
      <c r="S622" s="71">
        <v>0.73471722985074628</v>
      </c>
      <c r="T622" s="71">
        <v>1.8570907404767207</v>
      </c>
      <c r="U622" s="71">
        <v>34.202558785475603</v>
      </c>
      <c r="V622" s="48"/>
      <c r="W622" s="48">
        <v>5.47</v>
      </c>
      <c r="X622" s="48">
        <v>4.79</v>
      </c>
      <c r="Y622" s="48">
        <f t="shared" si="28"/>
        <v>5.13</v>
      </c>
      <c r="Z622" s="48">
        <v>2.25</v>
      </c>
      <c r="AA622" s="48">
        <v>2.74</v>
      </c>
      <c r="AB622" s="48">
        <f t="shared" si="29"/>
        <v>2.4950000000000001</v>
      </c>
      <c r="AC622" s="26">
        <v>2057.6999999999998</v>
      </c>
      <c r="AD622" s="26">
        <v>1967.3</v>
      </c>
      <c r="AE622" s="23">
        <v>2</v>
      </c>
      <c r="AF622" s="23">
        <v>2</v>
      </c>
      <c r="AG622" s="35">
        <v>42878.424108796295</v>
      </c>
      <c r="AH622" s="35">
        <v>42877.46875</v>
      </c>
      <c r="AI622" s="40"/>
      <c r="AJ622" s="1">
        <v>1</v>
      </c>
      <c r="AK622" s="26">
        <v>2055.8000000000002</v>
      </c>
      <c r="AL622" s="26">
        <v>1967.1</v>
      </c>
      <c r="AM622" s="23">
        <v>2</v>
      </c>
      <c r="AN622" s="23">
        <v>2</v>
      </c>
      <c r="AO622" s="35">
        <v>42878.443935185183</v>
      </c>
      <c r="AP622" s="35">
        <v>42877.481249999997</v>
      </c>
      <c r="AR622" s="1">
        <v>1</v>
      </c>
      <c r="AS622" s="9">
        <v>14.585448962549391</v>
      </c>
      <c r="AT622" s="9">
        <v>0.30481352884179097</v>
      </c>
      <c r="AU622" s="9">
        <v>0.72004613300256903</v>
      </c>
      <c r="AV622" s="9">
        <v>1.8200076872932234</v>
      </c>
      <c r="AW622" s="9">
        <v>33.519589839042808</v>
      </c>
      <c r="AX622" s="21">
        <v>29.934200000000001</v>
      </c>
      <c r="AY622" s="21">
        <v>1.8200076872932234</v>
      </c>
      <c r="AZ622" s="21">
        <v>33.519589839042808</v>
      </c>
      <c r="BA622" s="21">
        <v>14.367000000000001</v>
      </c>
      <c r="BB622" s="21">
        <v>1.927</v>
      </c>
      <c r="BC622" s="9">
        <v>2056.75</v>
      </c>
      <c r="BD622" s="9">
        <v>1967.1999999999998</v>
      </c>
      <c r="BE622" s="29">
        <v>7.806955061140183</v>
      </c>
      <c r="BF622" s="7">
        <v>688.19089527351514</v>
      </c>
      <c r="BG622" s="7">
        <v>26.940663527575897</v>
      </c>
      <c r="BH622" s="7">
        <v>1863.6154172306649</v>
      </c>
      <c r="BI622" s="7">
        <v>76.643919241758937</v>
      </c>
      <c r="BJ622" s="2">
        <v>1.884940169850051</v>
      </c>
      <c r="BK622" s="2">
        <v>1.1947252959209032</v>
      </c>
      <c r="BL622" s="7">
        <v>16.11065509969189</v>
      </c>
      <c r="BM622" s="2">
        <v>1022.2109119264962</v>
      </c>
    </row>
    <row r="623" spans="1:65" x14ac:dyDescent="0.25">
      <c r="B623" s="53"/>
      <c r="C623" s="65"/>
      <c r="D623" s="62"/>
      <c r="E623" s="28"/>
      <c r="F623" s="28"/>
      <c r="G623" s="28"/>
      <c r="H623" s="28"/>
      <c r="I623" s="53"/>
      <c r="J623" s="28"/>
      <c r="K623" s="28"/>
      <c r="L623" s="28"/>
      <c r="M623" s="28"/>
      <c r="N623" s="4"/>
      <c r="O623" s="4"/>
      <c r="P623" s="86"/>
      <c r="Q623" s="66"/>
      <c r="R623" s="66"/>
      <c r="S623" s="66"/>
      <c r="T623" s="66"/>
      <c r="U623" s="66"/>
      <c r="W623" s="53"/>
      <c r="X623" s="48"/>
      <c r="Y623" s="48"/>
      <c r="Z623" s="48"/>
      <c r="AA623" s="48"/>
      <c r="AB623" s="48"/>
      <c r="AC623" s="26"/>
      <c r="AD623" s="26"/>
      <c r="AE623" s="23"/>
      <c r="AF623" s="23"/>
      <c r="AG623" s="35"/>
      <c r="AH623" s="35"/>
      <c r="AI623" s="77"/>
      <c r="AJ623" s="73"/>
      <c r="AS623" s="9"/>
      <c r="AT623" s="9"/>
      <c r="AU623" s="9"/>
      <c r="AV623" s="9"/>
      <c r="AW623" s="9"/>
      <c r="AX623" s="21"/>
      <c r="AY623" s="21"/>
      <c r="AZ623" s="21"/>
      <c r="BA623" s="21"/>
      <c r="BB623" s="21"/>
      <c r="BE623" s="29"/>
      <c r="BF623" s="7"/>
      <c r="BG623" s="7"/>
      <c r="BH623" s="7"/>
      <c r="BI623" s="7"/>
      <c r="BJ623" s="2"/>
      <c r="BK623" s="2"/>
      <c r="BL623" s="7"/>
      <c r="BM623" s="2"/>
    </row>
    <row r="624" spans="1:65" x14ac:dyDescent="0.25">
      <c r="B624" s="53"/>
      <c r="C624" s="65"/>
      <c r="D624" s="62"/>
      <c r="E624" s="28"/>
      <c r="F624" s="28"/>
      <c r="G624" s="28"/>
      <c r="H624" s="28"/>
      <c r="I624" s="53"/>
      <c r="J624" s="28"/>
      <c r="K624" s="28"/>
      <c r="L624" s="28"/>
      <c r="M624" s="28"/>
      <c r="N624" s="4"/>
      <c r="O624" s="4"/>
      <c r="P624" s="86"/>
      <c r="Q624" s="66"/>
      <c r="R624" s="66"/>
      <c r="S624" s="66"/>
      <c r="T624" s="66"/>
      <c r="U624" s="66"/>
      <c r="W624" s="53"/>
      <c r="X624" s="53"/>
      <c r="Y624" s="53"/>
      <c r="Z624" s="53"/>
      <c r="AA624" s="53"/>
      <c r="AB624" s="53"/>
      <c r="AC624" s="26"/>
      <c r="AD624" s="26"/>
      <c r="AE624" s="23"/>
      <c r="AF624" s="23"/>
      <c r="AG624" s="35"/>
      <c r="AH624" s="35"/>
      <c r="AI624" s="77"/>
      <c r="AJ624" s="73"/>
      <c r="AS624" s="9"/>
      <c r="AT624" s="9"/>
      <c r="AU624" s="9"/>
      <c r="AV624" s="9"/>
      <c r="AW624" s="9"/>
      <c r="AX624" s="21"/>
      <c r="AY624" s="21"/>
      <c r="AZ624" s="21"/>
      <c r="BA624" s="21"/>
      <c r="BB624" s="21"/>
      <c r="BE624" s="29"/>
      <c r="BF624" s="7"/>
      <c r="BG624" s="7"/>
      <c r="BH624" s="7"/>
      <c r="BI624" s="7"/>
      <c r="BJ624" s="2"/>
      <c r="BK624" s="2"/>
      <c r="BL624" s="7"/>
      <c r="BM624" s="2"/>
    </row>
    <row r="625" spans="2:65" x14ac:dyDescent="0.25">
      <c r="B625" s="53"/>
      <c r="C625" s="65"/>
      <c r="D625" s="62"/>
      <c r="E625" s="28"/>
      <c r="F625" s="28"/>
      <c r="G625" s="28"/>
      <c r="H625" s="28"/>
      <c r="I625" s="53"/>
      <c r="J625" s="28"/>
      <c r="K625" s="28"/>
      <c r="L625" s="28"/>
      <c r="M625" s="28"/>
      <c r="N625" s="4"/>
      <c r="O625" s="4"/>
      <c r="P625" s="86"/>
      <c r="Q625" s="66"/>
      <c r="R625" s="66"/>
      <c r="S625" s="66"/>
      <c r="T625" s="66"/>
      <c r="U625" s="66"/>
      <c r="W625" s="53"/>
      <c r="X625" s="53"/>
      <c r="Y625" s="53"/>
      <c r="Z625" s="53"/>
      <c r="AA625" s="53"/>
      <c r="AB625" s="53"/>
      <c r="AC625" s="26"/>
      <c r="AD625" s="26"/>
      <c r="AE625" s="23"/>
      <c r="AF625" s="23"/>
      <c r="AG625" s="35"/>
      <c r="AH625" s="35"/>
      <c r="AI625" s="77"/>
      <c r="AJ625" s="73"/>
      <c r="AS625" s="9"/>
      <c r="AT625" s="9"/>
      <c r="AU625" s="9"/>
      <c r="AV625" s="9"/>
      <c r="AW625" s="9"/>
      <c r="AX625" s="21"/>
      <c r="AY625" s="21"/>
      <c r="AZ625" s="21"/>
      <c r="BA625" s="21"/>
      <c r="BB625" s="21"/>
      <c r="BE625" s="29"/>
      <c r="BF625" s="7"/>
      <c r="BG625" s="7"/>
      <c r="BH625" s="7"/>
      <c r="BI625" s="7"/>
      <c r="BJ625" s="2"/>
      <c r="BK625" s="2"/>
      <c r="BL625" s="7"/>
      <c r="BM625" s="2"/>
    </row>
    <row r="626" spans="2:65" x14ac:dyDescent="0.25">
      <c r="B626" s="53"/>
      <c r="C626" s="65"/>
      <c r="D626" s="62"/>
      <c r="E626" s="28"/>
      <c r="F626" s="28"/>
      <c r="G626" s="28"/>
      <c r="H626" s="28"/>
      <c r="I626" s="53"/>
      <c r="J626" s="28"/>
      <c r="K626" s="28"/>
      <c r="L626" s="28"/>
      <c r="M626" s="28"/>
      <c r="N626" s="4"/>
      <c r="O626" s="4"/>
      <c r="P626" s="86"/>
      <c r="Q626" s="66"/>
      <c r="R626" s="66"/>
      <c r="S626" s="66"/>
      <c r="T626" s="66"/>
      <c r="U626" s="66"/>
      <c r="W626" s="48"/>
      <c r="X626" s="53"/>
      <c r="Y626" s="48"/>
      <c r="Z626" s="48"/>
      <c r="AA626" s="53"/>
      <c r="AB626" s="48"/>
      <c r="AC626" s="26"/>
      <c r="AD626" s="26"/>
      <c r="AE626" s="23"/>
      <c r="AF626" s="23"/>
      <c r="AG626" s="35"/>
      <c r="AH626" s="35"/>
      <c r="AI626" s="77"/>
      <c r="AJ626" s="73"/>
      <c r="AS626" s="9"/>
      <c r="AT626" s="9"/>
      <c r="AU626" s="9"/>
      <c r="AV626" s="9"/>
      <c r="AW626" s="9"/>
      <c r="AX626" s="21"/>
      <c r="AY626" s="21"/>
      <c r="AZ626" s="21"/>
      <c r="BA626" s="21"/>
      <c r="BB626" s="21"/>
      <c r="BE626" s="29"/>
      <c r="BF626" s="7"/>
      <c r="BG626" s="7"/>
      <c r="BH626" s="7"/>
      <c r="BI626" s="7"/>
      <c r="BJ626" s="2"/>
      <c r="BK626" s="2"/>
      <c r="BL626" s="7"/>
      <c r="BM626" s="2"/>
    </row>
    <row r="627" spans="2:65" x14ac:dyDescent="0.25">
      <c r="B627" s="53"/>
      <c r="C627" s="65"/>
      <c r="D627" s="62"/>
      <c r="E627" s="28"/>
      <c r="F627" s="28"/>
      <c r="G627" s="28"/>
      <c r="H627" s="28"/>
      <c r="I627" s="53"/>
      <c r="J627" s="28"/>
      <c r="K627" s="28"/>
      <c r="L627" s="28"/>
      <c r="M627" s="28"/>
      <c r="N627" s="4"/>
      <c r="O627" s="4"/>
      <c r="P627" s="86"/>
      <c r="Q627" s="66"/>
      <c r="R627" s="66"/>
      <c r="S627" s="66"/>
      <c r="T627" s="66"/>
      <c r="U627" s="66"/>
      <c r="W627" s="48"/>
      <c r="X627" s="53"/>
      <c r="Y627" s="48"/>
      <c r="Z627" s="48"/>
      <c r="AA627" s="53"/>
      <c r="AB627" s="48"/>
      <c r="AC627" s="26"/>
      <c r="AD627" s="26"/>
      <c r="AE627" s="23"/>
      <c r="AF627" s="23"/>
      <c r="AG627" s="35"/>
      <c r="AH627" s="35"/>
      <c r="AI627" s="77"/>
      <c r="AJ627" s="73"/>
      <c r="AS627" s="9"/>
      <c r="AT627" s="9"/>
      <c r="AU627" s="9"/>
      <c r="AV627" s="9"/>
      <c r="AW627" s="9"/>
      <c r="AX627" s="21"/>
      <c r="AY627" s="21"/>
      <c r="AZ627" s="21"/>
      <c r="BA627" s="21"/>
      <c r="BB627" s="21"/>
      <c r="BE627" s="29"/>
      <c r="BF627" s="7"/>
      <c r="BG627" s="7"/>
      <c r="BH627" s="7"/>
      <c r="BI627" s="7"/>
      <c r="BJ627" s="2"/>
      <c r="BK627" s="2"/>
      <c r="BL627" s="7"/>
      <c r="BM627" s="2"/>
    </row>
    <row r="628" spans="2:65" x14ac:dyDescent="0.25">
      <c r="B628" s="53"/>
      <c r="C628" s="65"/>
      <c r="D628" s="62"/>
      <c r="E628" s="28"/>
      <c r="F628" s="28"/>
      <c r="G628" s="28"/>
      <c r="H628" s="28"/>
      <c r="I628" s="53"/>
      <c r="J628" s="28"/>
      <c r="K628" s="28"/>
      <c r="L628" s="28"/>
      <c r="M628" s="28"/>
      <c r="N628" s="4"/>
      <c r="O628" s="4"/>
      <c r="P628" s="86"/>
      <c r="Q628" s="66"/>
      <c r="R628" s="66"/>
      <c r="S628" s="66"/>
      <c r="T628" s="66"/>
      <c r="U628" s="66"/>
      <c r="W628" s="48"/>
      <c r="X628" s="53"/>
      <c r="Y628" s="48"/>
      <c r="Z628" s="48"/>
      <c r="AA628" s="53"/>
      <c r="AB628" s="48"/>
      <c r="AC628" s="26"/>
      <c r="AD628" s="26"/>
      <c r="AE628" s="23"/>
      <c r="AF628" s="23"/>
      <c r="AG628" s="35"/>
      <c r="AH628" s="35"/>
      <c r="AI628" s="77"/>
      <c r="AJ628" s="73"/>
      <c r="AS628" s="9"/>
      <c r="AT628" s="9"/>
      <c r="AU628" s="9"/>
      <c r="AV628" s="9"/>
      <c r="AW628" s="9"/>
      <c r="AX628" s="21"/>
      <c r="AY628" s="21"/>
      <c r="AZ628" s="21"/>
      <c r="BA628" s="21"/>
      <c r="BB628" s="21"/>
      <c r="BE628" s="29"/>
      <c r="BF628" s="7"/>
      <c r="BG628" s="7"/>
      <c r="BH628" s="7"/>
      <c r="BI628" s="7"/>
      <c r="BJ628" s="2"/>
      <c r="BK628" s="2"/>
      <c r="BL628" s="7"/>
      <c r="BM628" s="2"/>
    </row>
    <row r="629" spans="2:65" x14ac:dyDescent="0.25">
      <c r="B629" s="53"/>
      <c r="C629" s="65"/>
      <c r="D629" s="62"/>
      <c r="E629" s="28"/>
      <c r="F629" s="28"/>
      <c r="G629" s="28"/>
      <c r="H629" s="28"/>
      <c r="I629" s="53"/>
      <c r="J629" s="28"/>
      <c r="K629" s="28"/>
      <c r="L629" s="28"/>
      <c r="M629" s="28"/>
      <c r="N629" s="4"/>
      <c r="O629" s="4"/>
      <c r="P629" s="86"/>
      <c r="Q629" s="66"/>
      <c r="R629" s="66"/>
      <c r="S629" s="66"/>
      <c r="T629" s="66"/>
      <c r="U629" s="66"/>
      <c r="W629" s="48"/>
      <c r="X629" s="53"/>
      <c r="Y629" s="48"/>
      <c r="Z629" s="48"/>
      <c r="AA629" s="53"/>
      <c r="AB629" s="48"/>
      <c r="AC629" s="26"/>
      <c r="AD629" s="26"/>
      <c r="AE629" s="23"/>
      <c r="AF629" s="23"/>
      <c r="AG629" s="35"/>
      <c r="AH629" s="35"/>
      <c r="AI629" s="77"/>
      <c r="AJ629" s="73"/>
      <c r="AS629" s="9"/>
      <c r="AT629" s="9"/>
      <c r="AU629" s="9"/>
      <c r="AV629" s="9"/>
      <c r="AW629" s="9"/>
      <c r="AX629" s="21"/>
      <c r="AY629" s="21"/>
      <c r="AZ629" s="21"/>
      <c r="BA629" s="21"/>
      <c r="BB629" s="21"/>
      <c r="BE629" s="29"/>
      <c r="BF629" s="7"/>
      <c r="BG629" s="7"/>
      <c r="BH629" s="7"/>
      <c r="BI629" s="7"/>
      <c r="BJ629" s="2"/>
      <c r="BK629" s="2"/>
      <c r="BL629" s="7"/>
      <c r="BM629" s="2"/>
    </row>
    <row r="630" spans="2:65" x14ac:dyDescent="0.25">
      <c r="B630" s="53"/>
      <c r="C630" s="65"/>
      <c r="D630" s="62"/>
      <c r="E630" s="28"/>
      <c r="F630" s="28"/>
      <c r="G630" s="28"/>
      <c r="H630" s="28"/>
      <c r="I630" s="53"/>
      <c r="J630" s="28"/>
      <c r="K630" s="28"/>
      <c r="L630" s="28"/>
      <c r="M630" s="28"/>
      <c r="N630" s="4"/>
      <c r="O630" s="4"/>
      <c r="P630" s="86"/>
      <c r="Q630" s="66"/>
      <c r="R630" s="66"/>
      <c r="S630" s="66"/>
      <c r="T630" s="66"/>
      <c r="U630" s="66"/>
      <c r="W630" s="48"/>
      <c r="X630" s="53"/>
      <c r="Y630" s="48"/>
      <c r="Z630" s="48"/>
      <c r="AA630" s="53"/>
      <c r="AB630" s="48"/>
      <c r="AC630" s="26"/>
      <c r="AD630" s="26"/>
      <c r="AE630" s="23"/>
      <c r="AF630" s="23"/>
      <c r="AG630" s="35"/>
      <c r="AH630" s="35"/>
      <c r="AI630" s="77"/>
      <c r="AJ630" s="73"/>
      <c r="AK630" s="26"/>
      <c r="AL630" s="26"/>
      <c r="AM630" s="23"/>
      <c r="AN630" s="23"/>
      <c r="AO630" s="35"/>
      <c r="AP630" s="35"/>
      <c r="AQ630" s="77"/>
      <c r="AR630" s="73"/>
      <c r="AS630" s="9"/>
      <c r="AT630" s="9"/>
      <c r="AU630" s="9"/>
      <c r="AV630" s="9"/>
      <c r="AW630" s="9"/>
      <c r="AX630" s="21"/>
      <c r="AY630" s="21"/>
      <c r="AZ630" s="21"/>
      <c r="BA630" s="21"/>
      <c r="BB630" s="21"/>
      <c r="BE630" s="29"/>
      <c r="BF630" s="7"/>
      <c r="BG630" s="7"/>
      <c r="BH630" s="7"/>
      <c r="BI630" s="7"/>
      <c r="BJ630" s="2"/>
      <c r="BK630" s="2"/>
      <c r="BL630" s="7"/>
      <c r="BM630" s="2"/>
    </row>
    <row r="631" spans="2:65" x14ac:dyDescent="0.25">
      <c r="B631" s="53"/>
      <c r="C631" s="65"/>
      <c r="D631" s="69"/>
      <c r="E631" s="28"/>
      <c r="F631" s="28"/>
      <c r="G631" s="28"/>
      <c r="H631" s="28"/>
      <c r="I631" s="53"/>
      <c r="J631" s="28"/>
      <c r="K631" s="28"/>
      <c r="L631" s="28"/>
      <c r="M631" s="28"/>
      <c r="N631" s="4"/>
      <c r="O631" s="4"/>
      <c r="P631" s="86"/>
      <c r="Q631" s="66"/>
      <c r="R631" s="66"/>
      <c r="S631" s="66"/>
      <c r="T631" s="66"/>
      <c r="U631" s="66"/>
      <c r="W631" s="53"/>
      <c r="X631" s="53"/>
      <c r="Y631" s="53"/>
      <c r="Z631" s="53"/>
      <c r="AA631" s="53"/>
      <c r="AB631" s="53"/>
      <c r="AC631" s="26"/>
      <c r="AD631" s="26"/>
      <c r="AE631" s="23"/>
      <c r="AF631" s="23"/>
      <c r="AG631" s="35"/>
      <c r="AH631" s="35"/>
      <c r="AI631" s="77"/>
      <c r="AJ631" s="73"/>
      <c r="AS631" s="9"/>
      <c r="AT631" s="9"/>
      <c r="AU631" s="9"/>
      <c r="AV631" s="9"/>
      <c r="AW631" s="9"/>
      <c r="AX631" s="21"/>
      <c r="AY631" s="21"/>
      <c r="AZ631" s="21"/>
      <c r="BA631" s="21"/>
      <c r="BB631" s="21"/>
      <c r="BE631" s="29"/>
      <c r="BF631" s="7"/>
      <c r="BG631" s="7"/>
      <c r="BH631" s="7"/>
      <c r="BI631" s="7"/>
      <c r="BJ631" s="2"/>
      <c r="BK631" s="2"/>
      <c r="BL631" s="7"/>
      <c r="BM631" s="2"/>
    </row>
    <row r="632" spans="2:65" x14ac:dyDescent="0.25">
      <c r="B632" s="53"/>
      <c r="C632" s="65"/>
      <c r="D632" s="69"/>
      <c r="E632" s="28"/>
      <c r="F632" s="28"/>
      <c r="G632" s="28"/>
      <c r="H632" s="28"/>
      <c r="I632" s="53"/>
      <c r="J632" s="28"/>
      <c r="K632" s="28"/>
      <c r="L632" s="28"/>
      <c r="M632" s="28"/>
      <c r="N632" s="4"/>
      <c r="O632" s="4"/>
      <c r="P632" s="86"/>
      <c r="Q632" s="66"/>
      <c r="R632" s="66"/>
      <c r="S632" s="66"/>
      <c r="T632" s="66"/>
      <c r="U632" s="66"/>
      <c r="W632" s="53"/>
      <c r="X632" s="53"/>
      <c r="Y632" s="53"/>
      <c r="Z632" s="53"/>
      <c r="AA632" s="53"/>
      <c r="AB632" s="53"/>
      <c r="AC632" s="26"/>
      <c r="AD632" s="26"/>
      <c r="AE632" s="23"/>
      <c r="AF632" s="23"/>
      <c r="AG632" s="35"/>
      <c r="AH632" s="35"/>
      <c r="AI632" s="77"/>
      <c r="AJ632" s="73"/>
      <c r="AS632" s="9"/>
      <c r="AT632" s="9"/>
      <c r="AU632" s="9"/>
      <c r="AV632" s="9"/>
      <c r="AW632" s="9"/>
      <c r="AX632" s="21"/>
      <c r="AY632" s="21"/>
      <c r="AZ632" s="21"/>
      <c r="BA632" s="21"/>
      <c r="BB632" s="21"/>
      <c r="BE632" s="29"/>
      <c r="BF632" s="7"/>
      <c r="BG632" s="7"/>
      <c r="BH632" s="7"/>
      <c r="BI632" s="7"/>
      <c r="BJ632" s="2"/>
      <c r="BK632" s="2"/>
      <c r="BL632" s="7"/>
      <c r="BM632" s="2"/>
    </row>
    <row r="633" spans="2:65" x14ac:dyDescent="0.25">
      <c r="B633" s="53"/>
      <c r="C633" s="65"/>
      <c r="D633" s="69"/>
      <c r="E633" s="28"/>
      <c r="F633" s="28"/>
      <c r="G633" s="28"/>
      <c r="H633" s="28"/>
      <c r="I633" s="53"/>
      <c r="J633" s="28"/>
      <c r="K633" s="28"/>
      <c r="L633" s="28"/>
      <c r="M633" s="28"/>
      <c r="N633" s="4"/>
      <c r="O633" s="4"/>
      <c r="P633" s="86"/>
      <c r="Q633" s="66"/>
      <c r="R633" s="66"/>
      <c r="S633" s="66"/>
      <c r="T633" s="66"/>
      <c r="U633" s="66"/>
      <c r="W633" s="53"/>
      <c r="X633" s="53"/>
      <c r="Y633" s="53"/>
      <c r="Z633" s="53"/>
      <c r="AA633" s="53"/>
      <c r="AB633" s="53"/>
      <c r="AC633" s="26"/>
      <c r="AD633" s="26"/>
      <c r="AE633" s="23"/>
      <c r="AF633" s="23"/>
      <c r="AG633" s="35"/>
      <c r="AH633" s="35"/>
      <c r="AI633" s="77"/>
      <c r="AJ633" s="73"/>
      <c r="AS633" s="9"/>
      <c r="AT633" s="9"/>
      <c r="AU633" s="9"/>
      <c r="AV633" s="9"/>
      <c r="AW633" s="9"/>
      <c r="AX633" s="21"/>
      <c r="AY633" s="21"/>
      <c r="AZ633" s="21"/>
      <c r="BA633" s="21"/>
      <c r="BB633" s="21"/>
      <c r="BE633" s="29"/>
      <c r="BF633" s="7"/>
      <c r="BG633" s="7"/>
      <c r="BH633" s="7"/>
      <c r="BI633" s="7"/>
      <c r="BJ633" s="2"/>
      <c r="BK633" s="2"/>
      <c r="BL633" s="7"/>
      <c r="BM633" s="2"/>
    </row>
    <row r="634" spans="2:65" x14ac:dyDescent="0.25">
      <c r="B634" s="53"/>
      <c r="C634" s="65"/>
      <c r="D634" s="69"/>
      <c r="E634" s="28"/>
      <c r="F634" s="28"/>
      <c r="G634" s="28"/>
      <c r="H634" s="28"/>
      <c r="I634" s="53"/>
      <c r="J634" s="28"/>
      <c r="K634" s="28"/>
      <c r="L634" s="28"/>
      <c r="M634" s="28"/>
      <c r="N634" s="4"/>
      <c r="O634" s="4"/>
      <c r="P634" s="86"/>
      <c r="Q634" s="66"/>
      <c r="R634" s="66"/>
      <c r="S634" s="66"/>
      <c r="T634" s="66"/>
      <c r="U634" s="66"/>
      <c r="W634" s="48"/>
      <c r="X634" s="53"/>
      <c r="Y634" s="48"/>
      <c r="Z634" s="48"/>
      <c r="AA634" s="53"/>
      <c r="AB634" s="48"/>
      <c r="AC634" s="26"/>
      <c r="AD634" s="26"/>
      <c r="AE634" s="23"/>
      <c r="AF634" s="23"/>
      <c r="AG634" s="35"/>
      <c r="AH634" s="35"/>
      <c r="AI634" s="77"/>
      <c r="AJ634" s="73"/>
      <c r="AS634" s="9"/>
      <c r="AT634" s="9"/>
      <c r="AU634" s="9"/>
      <c r="AV634" s="9"/>
      <c r="AW634" s="9"/>
      <c r="AX634" s="21"/>
      <c r="AY634" s="21"/>
      <c r="AZ634" s="21"/>
      <c r="BA634" s="21"/>
      <c r="BB634" s="21"/>
      <c r="BE634" s="29"/>
      <c r="BF634" s="7"/>
      <c r="BG634" s="7"/>
      <c r="BH634" s="7"/>
      <c r="BI634" s="7"/>
      <c r="BJ634" s="2"/>
      <c r="BK634" s="2"/>
      <c r="BL634" s="7"/>
      <c r="BM634" s="2"/>
    </row>
    <row r="635" spans="2:65" x14ac:dyDescent="0.25">
      <c r="B635" s="53"/>
      <c r="C635" s="65"/>
      <c r="D635" s="69"/>
      <c r="E635" s="28"/>
      <c r="F635" s="28"/>
      <c r="G635" s="28"/>
      <c r="H635" s="28"/>
      <c r="I635" s="53"/>
      <c r="J635" s="28"/>
      <c r="K635" s="28"/>
      <c r="L635" s="28"/>
      <c r="M635" s="28"/>
      <c r="N635" s="4"/>
      <c r="O635" s="4"/>
      <c r="P635" s="86"/>
      <c r="Q635" s="66"/>
      <c r="R635" s="66"/>
      <c r="S635" s="66"/>
      <c r="T635" s="66"/>
      <c r="U635" s="66"/>
      <c r="W635" s="48"/>
      <c r="X635" s="53"/>
      <c r="Y635" s="48"/>
      <c r="Z635" s="48"/>
      <c r="AA635" s="53"/>
      <c r="AB635" s="48"/>
      <c r="AC635" s="26"/>
      <c r="AD635" s="26"/>
      <c r="AE635" s="23"/>
      <c r="AF635" s="23"/>
      <c r="AG635" s="35"/>
      <c r="AH635" s="35"/>
      <c r="AI635" s="77"/>
      <c r="AJ635" s="73"/>
      <c r="AS635" s="9"/>
      <c r="AT635" s="9"/>
      <c r="AU635" s="9"/>
      <c r="AV635" s="9"/>
      <c r="AW635" s="9"/>
      <c r="AX635" s="21"/>
      <c r="AY635" s="21"/>
      <c r="AZ635" s="21"/>
      <c r="BA635" s="21"/>
      <c r="BB635" s="21"/>
      <c r="BE635" s="29"/>
      <c r="BF635" s="7"/>
      <c r="BG635" s="7"/>
      <c r="BH635" s="7"/>
      <c r="BI635" s="7"/>
      <c r="BJ635" s="2"/>
      <c r="BK635" s="2"/>
      <c r="BL635" s="7"/>
      <c r="BM635" s="2"/>
    </row>
    <row r="636" spans="2:65" x14ac:dyDescent="0.25">
      <c r="B636" s="53"/>
      <c r="C636" s="65"/>
      <c r="D636" s="69"/>
      <c r="E636" s="28"/>
      <c r="F636" s="28"/>
      <c r="G636" s="28"/>
      <c r="H636" s="28"/>
      <c r="I636" s="53"/>
      <c r="J636" s="28"/>
      <c r="K636" s="28"/>
      <c r="L636" s="28"/>
      <c r="M636" s="28"/>
      <c r="N636" s="4"/>
      <c r="O636" s="4"/>
      <c r="P636" s="86"/>
      <c r="Q636" s="66"/>
      <c r="R636" s="66"/>
      <c r="S636" s="66"/>
      <c r="T636" s="66"/>
      <c r="U636" s="66"/>
      <c r="W636" s="48"/>
      <c r="X636" s="53"/>
      <c r="Y636" s="48"/>
      <c r="Z636" s="48"/>
      <c r="AA636" s="53"/>
      <c r="AB636" s="48"/>
      <c r="AC636" s="26"/>
      <c r="AD636" s="26"/>
      <c r="AE636" s="23"/>
      <c r="AF636" s="23"/>
      <c r="AG636" s="35"/>
      <c r="AH636" s="35"/>
      <c r="AI636" s="77"/>
      <c r="AJ636" s="73"/>
      <c r="AS636" s="9"/>
      <c r="AT636" s="9"/>
      <c r="AU636" s="9"/>
      <c r="AV636" s="9"/>
      <c r="AW636" s="9"/>
      <c r="AX636" s="21"/>
      <c r="AY636" s="21"/>
      <c r="AZ636" s="21"/>
      <c r="BA636" s="21"/>
      <c r="BB636" s="21"/>
      <c r="BE636" s="29"/>
      <c r="BF636" s="7"/>
      <c r="BG636" s="7"/>
      <c r="BH636" s="7"/>
      <c r="BI636" s="7"/>
      <c r="BJ636" s="2"/>
      <c r="BK636" s="2"/>
      <c r="BL636" s="7"/>
      <c r="BM636" s="2"/>
    </row>
    <row r="637" spans="2:65" x14ac:dyDescent="0.25">
      <c r="B637" s="53"/>
      <c r="C637" s="65"/>
      <c r="D637" s="69"/>
      <c r="E637" s="28"/>
      <c r="F637" s="28"/>
      <c r="G637" s="28"/>
      <c r="H637" s="28"/>
      <c r="I637" s="53"/>
      <c r="J637" s="28"/>
      <c r="K637" s="28"/>
      <c r="L637" s="28"/>
      <c r="M637" s="28"/>
      <c r="N637" s="4"/>
      <c r="O637" s="4"/>
      <c r="P637" s="86"/>
      <c r="Q637" s="66"/>
      <c r="R637" s="66"/>
      <c r="S637" s="66"/>
      <c r="T637" s="66"/>
      <c r="U637" s="66"/>
      <c r="W637" s="48"/>
      <c r="X637" s="53"/>
      <c r="Y637" s="48"/>
      <c r="Z637" s="48"/>
      <c r="AA637" s="53"/>
      <c r="AB637" s="48"/>
      <c r="AC637" s="26"/>
      <c r="AD637" s="26"/>
      <c r="AE637" s="23"/>
      <c r="AF637" s="23"/>
      <c r="AG637" s="35"/>
      <c r="AH637" s="35"/>
      <c r="AI637" s="77"/>
      <c r="AJ637" s="73"/>
      <c r="AS637" s="9"/>
      <c r="AT637" s="9"/>
      <c r="AU637" s="9"/>
      <c r="AV637" s="9"/>
      <c r="AW637" s="9"/>
      <c r="AX637" s="21"/>
      <c r="AY637" s="21"/>
      <c r="AZ637" s="21"/>
      <c r="BA637" s="21"/>
      <c r="BB637" s="21"/>
      <c r="BE637" s="29"/>
      <c r="BF637" s="7"/>
      <c r="BG637" s="7"/>
      <c r="BH637" s="7"/>
      <c r="BI637" s="7"/>
      <c r="BJ637" s="2"/>
      <c r="BK637" s="2"/>
      <c r="BL637" s="7"/>
      <c r="BM637" s="2"/>
    </row>
    <row r="638" spans="2:65" x14ac:dyDescent="0.25">
      <c r="B638" s="53"/>
      <c r="C638" s="65"/>
      <c r="D638" s="69"/>
      <c r="E638" s="28"/>
      <c r="F638" s="28"/>
      <c r="G638" s="28"/>
      <c r="H638" s="28"/>
      <c r="I638" s="53"/>
      <c r="J638" s="28"/>
      <c r="K638" s="28"/>
      <c r="L638" s="28"/>
      <c r="M638" s="28"/>
      <c r="N638" s="4"/>
      <c r="O638" s="4"/>
      <c r="P638" s="86"/>
      <c r="Q638" s="66"/>
      <c r="R638" s="66"/>
      <c r="S638" s="66"/>
      <c r="T638" s="66"/>
      <c r="U638" s="66"/>
      <c r="W638" s="48"/>
      <c r="X638" s="53"/>
      <c r="Y638" s="48"/>
      <c r="Z638" s="48"/>
      <c r="AA638" s="53"/>
      <c r="AB638" s="48"/>
      <c r="AC638" s="26"/>
      <c r="AD638" s="26"/>
      <c r="AE638" s="23"/>
      <c r="AF638" s="23"/>
      <c r="AG638" s="35"/>
      <c r="AH638" s="35"/>
      <c r="AI638" s="126"/>
      <c r="AJ638" s="73"/>
      <c r="AS638" s="9"/>
      <c r="AT638" s="9"/>
      <c r="AU638" s="9"/>
      <c r="AV638" s="9"/>
      <c r="AW638" s="9"/>
      <c r="AX638" s="21"/>
      <c r="AY638" s="21"/>
      <c r="AZ638" s="21"/>
      <c r="BA638" s="21"/>
      <c r="BB638" s="21"/>
      <c r="BE638" s="29"/>
      <c r="BF638" s="7"/>
      <c r="BG638" s="7"/>
      <c r="BH638" s="7"/>
      <c r="BI638" s="7"/>
      <c r="BJ638" s="2"/>
      <c r="BK638" s="2"/>
      <c r="BL638" s="7"/>
      <c r="BM638" s="2"/>
    </row>
    <row r="639" spans="2:65" x14ac:dyDescent="0.25">
      <c r="B639" s="53"/>
      <c r="C639" s="65"/>
      <c r="D639" s="69"/>
      <c r="E639" s="28"/>
      <c r="F639" s="28"/>
      <c r="G639" s="28"/>
      <c r="H639" s="28"/>
      <c r="I639" s="53"/>
      <c r="J639" s="28"/>
      <c r="K639" s="28"/>
      <c r="L639" s="28"/>
      <c r="M639" s="28"/>
      <c r="N639" s="4"/>
      <c r="O639" s="4"/>
      <c r="P639" s="86"/>
      <c r="Q639" s="66"/>
      <c r="R639" s="66"/>
      <c r="S639" s="66"/>
      <c r="T639" s="66"/>
      <c r="U639" s="66"/>
      <c r="W639" s="48"/>
      <c r="X639" s="53"/>
      <c r="Y639" s="48"/>
      <c r="Z639" s="48"/>
      <c r="AA639" s="53"/>
      <c r="AB639" s="48"/>
      <c r="AC639" s="26"/>
      <c r="AD639" s="26"/>
      <c r="AE639" s="23"/>
      <c r="AF639" s="23"/>
      <c r="AG639" s="35"/>
      <c r="AH639" s="35"/>
      <c r="AI639" s="77"/>
      <c r="AJ639" s="73"/>
      <c r="AS639" s="9"/>
      <c r="AT639" s="9"/>
      <c r="AU639" s="9"/>
      <c r="AV639" s="9"/>
      <c r="AW639" s="9"/>
      <c r="AX639" s="21"/>
      <c r="AY639" s="21"/>
      <c r="AZ639" s="21"/>
      <c r="BA639" s="21"/>
      <c r="BB639" s="21"/>
      <c r="BE639" s="29"/>
      <c r="BF639" s="7"/>
      <c r="BG639" s="7"/>
      <c r="BH639" s="7"/>
      <c r="BI639" s="7"/>
      <c r="BJ639" s="2"/>
      <c r="BK639" s="2"/>
      <c r="BL639" s="7"/>
      <c r="BM639" s="2"/>
    </row>
    <row r="640" spans="2:65" x14ac:dyDescent="0.25">
      <c r="B640" s="53"/>
      <c r="C640" s="65"/>
      <c r="D640" s="69"/>
      <c r="E640" s="28"/>
      <c r="F640" s="28"/>
      <c r="G640" s="28"/>
      <c r="H640" s="28"/>
      <c r="I640" s="53"/>
      <c r="J640" s="28"/>
      <c r="K640" s="28"/>
      <c r="L640" s="28"/>
      <c r="M640" s="28"/>
      <c r="N640" s="4"/>
      <c r="O640" s="4"/>
      <c r="P640" s="86"/>
      <c r="Q640" s="66"/>
      <c r="R640" s="66"/>
      <c r="S640" s="66"/>
      <c r="T640" s="66"/>
      <c r="U640" s="66"/>
      <c r="W640" s="53"/>
      <c r="X640" s="53"/>
      <c r="Y640" s="53"/>
      <c r="Z640" s="53"/>
      <c r="AA640" s="53"/>
      <c r="AB640" s="53"/>
      <c r="AC640" s="26"/>
      <c r="AD640" s="26"/>
      <c r="AE640" s="23"/>
      <c r="AF640" s="23"/>
      <c r="AG640" s="35"/>
      <c r="AH640" s="35"/>
      <c r="AI640" s="77"/>
      <c r="AJ640" s="73"/>
      <c r="AS640" s="9"/>
      <c r="AT640" s="9"/>
      <c r="AU640" s="9"/>
      <c r="AV640" s="9"/>
      <c r="AW640" s="9"/>
      <c r="AX640" s="21"/>
      <c r="AY640" s="21"/>
      <c r="AZ640" s="21"/>
      <c r="BA640" s="21"/>
      <c r="BB640" s="21"/>
      <c r="BE640" s="29"/>
      <c r="BF640" s="7"/>
      <c r="BG640" s="7"/>
      <c r="BH640" s="7"/>
      <c r="BI640" s="7"/>
      <c r="BJ640" s="2"/>
      <c r="BK640" s="2"/>
      <c r="BL640" s="7"/>
      <c r="BM640" s="2"/>
    </row>
    <row r="641" spans="2:65" x14ac:dyDescent="0.25">
      <c r="B641" s="53"/>
      <c r="C641" s="65"/>
      <c r="D641" s="69"/>
      <c r="E641" s="28"/>
      <c r="F641" s="28"/>
      <c r="G641" s="28"/>
      <c r="H641" s="28"/>
      <c r="I641" s="53"/>
      <c r="J641" s="28"/>
      <c r="K641" s="28"/>
      <c r="L641" s="28"/>
      <c r="M641" s="28"/>
      <c r="N641" s="4"/>
      <c r="O641" s="4"/>
      <c r="P641" s="86"/>
      <c r="Q641" s="66"/>
      <c r="R641" s="66"/>
      <c r="S641" s="66"/>
      <c r="T641" s="66"/>
      <c r="U641" s="66"/>
      <c r="W641" s="53"/>
      <c r="X641" s="53"/>
      <c r="Y641" s="53"/>
      <c r="Z641" s="53"/>
      <c r="AA641" s="53"/>
      <c r="AB641" s="53"/>
      <c r="AC641" s="26"/>
      <c r="AD641" s="26"/>
      <c r="AE641" s="23"/>
      <c r="AF641" s="23"/>
      <c r="AG641" s="35"/>
      <c r="AH641" s="35"/>
      <c r="AI641" s="77"/>
      <c r="AJ641" s="73"/>
      <c r="AS641" s="9"/>
      <c r="AT641" s="9"/>
      <c r="AU641" s="9"/>
      <c r="AV641" s="9"/>
      <c r="AW641" s="9"/>
      <c r="AX641" s="21"/>
      <c r="AY641" s="21"/>
      <c r="AZ641" s="21"/>
      <c r="BA641" s="21"/>
      <c r="BB641" s="21"/>
      <c r="BE641" s="29"/>
      <c r="BF641" s="7"/>
      <c r="BG641" s="7"/>
      <c r="BH641" s="7"/>
      <c r="BI641" s="7"/>
      <c r="BJ641" s="2"/>
      <c r="BK641" s="2"/>
      <c r="BL641" s="7"/>
      <c r="BM641" s="2"/>
    </row>
    <row r="642" spans="2:65" x14ac:dyDescent="0.25">
      <c r="B642" s="53"/>
      <c r="C642" s="65"/>
      <c r="D642" s="69"/>
      <c r="E642" s="28"/>
      <c r="F642" s="28"/>
      <c r="G642" s="28"/>
      <c r="H642" s="28"/>
      <c r="I642" s="53"/>
      <c r="J642" s="28"/>
      <c r="K642" s="28"/>
      <c r="L642" s="28"/>
      <c r="M642" s="28"/>
      <c r="N642" s="4"/>
      <c r="O642" s="4"/>
      <c r="P642" s="86"/>
      <c r="Q642" s="66"/>
      <c r="R642" s="66"/>
      <c r="S642" s="66"/>
      <c r="T642" s="66"/>
      <c r="U642" s="66"/>
      <c r="W642" s="53"/>
      <c r="X642" s="53"/>
      <c r="Y642" s="53"/>
      <c r="Z642" s="53"/>
      <c r="AA642" s="53"/>
      <c r="AB642" s="53"/>
      <c r="AC642" s="26"/>
      <c r="AD642" s="26"/>
      <c r="AE642" s="23"/>
      <c r="AF642" s="23"/>
      <c r="AG642" s="35"/>
      <c r="AH642" s="35"/>
      <c r="AI642" s="77"/>
      <c r="AJ642" s="73"/>
      <c r="AS642" s="9"/>
      <c r="AT642" s="9"/>
      <c r="AU642" s="9"/>
      <c r="AV642" s="9"/>
      <c r="AW642" s="9"/>
      <c r="AX642" s="21"/>
      <c r="AY642" s="21"/>
      <c r="AZ642" s="21"/>
      <c r="BA642" s="21"/>
      <c r="BB642" s="21"/>
      <c r="BE642" s="29"/>
      <c r="BF642" s="7"/>
      <c r="BG642" s="7"/>
      <c r="BH642" s="7"/>
      <c r="BI642" s="7"/>
      <c r="BJ642" s="2"/>
      <c r="BK642" s="2"/>
      <c r="BL642" s="7"/>
      <c r="BM642" s="2"/>
    </row>
    <row r="643" spans="2:65" x14ac:dyDescent="0.25">
      <c r="B643" s="53"/>
      <c r="C643" s="65"/>
      <c r="D643" s="69"/>
      <c r="E643" s="28"/>
      <c r="F643" s="28"/>
      <c r="G643" s="28"/>
      <c r="H643" s="28"/>
      <c r="I643" s="53"/>
      <c r="J643" s="28"/>
      <c r="K643" s="28"/>
      <c r="L643" s="28"/>
      <c r="M643" s="28"/>
      <c r="N643" s="4"/>
      <c r="O643" s="4"/>
      <c r="P643" s="86"/>
      <c r="Q643" s="66"/>
      <c r="R643" s="66"/>
      <c r="S643" s="66"/>
      <c r="T643" s="66"/>
      <c r="U643" s="66"/>
      <c r="W643" s="48"/>
      <c r="X643" s="48"/>
      <c r="Y643" s="48"/>
      <c r="Z643" s="48"/>
      <c r="AA643" s="53"/>
      <c r="AB643" s="48"/>
      <c r="AC643" s="26"/>
      <c r="AD643" s="26"/>
      <c r="AE643" s="23"/>
      <c r="AF643" s="23"/>
      <c r="AG643" s="35"/>
      <c r="AH643" s="35"/>
      <c r="AI643" s="77"/>
      <c r="AJ643" s="73"/>
      <c r="AS643" s="9"/>
      <c r="AT643" s="9"/>
      <c r="AU643" s="9"/>
      <c r="AV643" s="9"/>
      <c r="AW643" s="9"/>
      <c r="AX643" s="21"/>
      <c r="AY643" s="21"/>
      <c r="AZ643" s="21"/>
      <c r="BA643" s="21"/>
      <c r="BB643" s="21"/>
      <c r="BE643" s="29"/>
      <c r="BF643" s="7"/>
      <c r="BG643" s="7"/>
      <c r="BH643" s="7"/>
      <c r="BI643" s="7"/>
      <c r="BJ643" s="2"/>
      <c r="BK643" s="2"/>
      <c r="BL643" s="7"/>
      <c r="BM643" s="2"/>
    </row>
    <row r="644" spans="2:65" x14ac:dyDescent="0.25">
      <c r="B644" s="53"/>
      <c r="C644" s="65"/>
      <c r="D644" s="69"/>
      <c r="E644" s="28"/>
      <c r="F644" s="28"/>
      <c r="G644" s="28"/>
      <c r="H644" s="28"/>
      <c r="I644" s="53"/>
      <c r="J644" s="28"/>
      <c r="K644" s="28"/>
      <c r="L644" s="28"/>
      <c r="M644" s="28"/>
      <c r="N644" s="4"/>
      <c r="O644" s="4"/>
      <c r="P644" s="86"/>
      <c r="Q644" s="66"/>
      <c r="R644" s="66"/>
      <c r="S644" s="66"/>
      <c r="T644" s="66"/>
      <c r="U644" s="66"/>
      <c r="W644" s="48"/>
      <c r="X644" s="48"/>
      <c r="Y644" s="48"/>
      <c r="Z644" s="48"/>
      <c r="AA644" s="53"/>
      <c r="AB644" s="48"/>
      <c r="AC644" s="26"/>
      <c r="AD644" s="26"/>
      <c r="AE644" s="23"/>
      <c r="AF644" s="23"/>
      <c r="AG644" s="35"/>
      <c r="AH644" s="35"/>
      <c r="AI644" s="77"/>
      <c r="AJ644" s="73"/>
      <c r="AS644" s="9"/>
      <c r="AT644" s="9"/>
      <c r="AU644" s="9"/>
      <c r="AV644" s="9"/>
      <c r="AW644" s="9"/>
      <c r="AX644" s="21"/>
      <c r="AY644" s="21"/>
      <c r="AZ644" s="21"/>
      <c r="BA644" s="21"/>
      <c r="BB644" s="21"/>
      <c r="BE644" s="29"/>
      <c r="BF644" s="7"/>
      <c r="BG644" s="7"/>
      <c r="BH644" s="7"/>
      <c r="BI644" s="7"/>
      <c r="BJ644" s="2"/>
      <c r="BK644" s="2"/>
      <c r="BL644" s="7"/>
      <c r="BM644" s="2"/>
    </row>
    <row r="645" spans="2:65" x14ac:dyDescent="0.25">
      <c r="B645" s="53"/>
      <c r="C645" s="65"/>
      <c r="D645" s="69"/>
      <c r="E645" s="28"/>
      <c r="F645" s="28"/>
      <c r="G645" s="28"/>
      <c r="H645" s="28"/>
      <c r="I645" s="53"/>
      <c r="J645" s="28"/>
      <c r="K645" s="28"/>
      <c r="L645" s="28"/>
      <c r="M645" s="28"/>
      <c r="N645" s="4"/>
      <c r="O645" s="4"/>
      <c r="P645" s="86"/>
      <c r="Q645" s="66"/>
      <c r="R645" s="66"/>
      <c r="S645" s="66"/>
      <c r="T645" s="66"/>
      <c r="U645" s="66"/>
      <c r="W645" s="48"/>
      <c r="X645" s="48"/>
      <c r="Y645" s="48"/>
      <c r="Z645" s="48"/>
      <c r="AA645" s="53"/>
      <c r="AB645" s="48"/>
      <c r="AC645" s="26"/>
      <c r="AD645" s="26"/>
      <c r="AE645" s="23"/>
      <c r="AF645" s="23"/>
      <c r="AG645" s="35"/>
      <c r="AH645" s="35"/>
      <c r="AI645" s="77"/>
      <c r="AJ645" s="73"/>
      <c r="AS645" s="9"/>
      <c r="AT645" s="9"/>
      <c r="AU645" s="9"/>
      <c r="AV645" s="9"/>
      <c r="AW645" s="9"/>
      <c r="AX645" s="21"/>
      <c r="AY645" s="21"/>
      <c r="AZ645" s="21"/>
      <c r="BA645" s="21"/>
      <c r="BB645" s="21"/>
      <c r="BE645" s="29"/>
      <c r="BF645" s="7"/>
      <c r="BG645" s="7"/>
      <c r="BH645" s="7"/>
      <c r="BI645" s="7"/>
      <c r="BJ645" s="2"/>
      <c r="BK645" s="2"/>
      <c r="BL645" s="7"/>
      <c r="BM645" s="2"/>
    </row>
    <row r="646" spans="2:65" x14ac:dyDescent="0.25">
      <c r="B646" s="53"/>
      <c r="C646" s="65"/>
      <c r="D646" s="69"/>
      <c r="E646" s="28"/>
      <c r="F646" s="28"/>
      <c r="G646" s="28"/>
      <c r="H646" s="28"/>
      <c r="I646" s="53"/>
      <c r="J646" s="28"/>
      <c r="K646" s="28"/>
      <c r="L646" s="28"/>
      <c r="M646" s="28"/>
      <c r="N646" s="4"/>
      <c r="O646" s="4"/>
      <c r="P646" s="86"/>
      <c r="Q646" s="66"/>
      <c r="R646" s="66"/>
      <c r="S646" s="66"/>
      <c r="T646" s="66"/>
      <c r="U646" s="66"/>
      <c r="W646" s="48"/>
      <c r="X646" s="48"/>
      <c r="Y646" s="48"/>
      <c r="Z646" s="48"/>
      <c r="AA646" s="53"/>
      <c r="AB646" s="48"/>
      <c r="AC646" s="26"/>
      <c r="AD646" s="26"/>
      <c r="AE646" s="23"/>
      <c r="AF646" s="23"/>
      <c r="AG646" s="35"/>
      <c r="AH646" s="35"/>
      <c r="AI646" s="77"/>
      <c r="AJ646" s="73"/>
      <c r="AS646" s="9"/>
      <c r="AT646" s="9"/>
      <c r="AU646" s="9"/>
      <c r="AV646" s="9"/>
      <c r="AW646" s="9"/>
      <c r="AX646" s="21"/>
      <c r="AY646" s="21"/>
      <c r="AZ646" s="21"/>
      <c r="BA646" s="21"/>
      <c r="BB646" s="21"/>
      <c r="BE646" s="29"/>
      <c r="BF646" s="7"/>
      <c r="BG646" s="7"/>
      <c r="BH646" s="7"/>
      <c r="BI646" s="7"/>
      <c r="BJ646" s="2"/>
      <c r="BK646" s="2"/>
      <c r="BL646" s="7"/>
      <c r="BM646" s="2"/>
    </row>
    <row r="647" spans="2:65" x14ac:dyDescent="0.25">
      <c r="B647" s="53"/>
      <c r="C647" s="65"/>
      <c r="D647" s="69"/>
      <c r="E647" s="28"/>
      <c r="F647" s="28"/>
      <c r="G647" s="28"/>
      <c r="H647" s="28"/>
      <c r="I647" s="53"/>
      <c r="J647" s="28"/>
      <c r="K647" s="28"/>
      <c r="L647" s="28"/>
      <c r="M647" s="28"/>
      <c r="N647" s="4"/>
      <c r="O647" s="4"/>
      <c r="P647" s="86"/>
      <c r="Q647" s="66"/>
      <c r="R647" s="66"/>
      <c r="S647" s="66"/>
      <c r="T647" s="66"/>
      <c r="U647" s="66"/>
      <c r="W647" s="48"/>
      <c r="X647" s="48"/>
      <c r="Y647" s="48"/>
      <c r="Z647" s="48"/>
      <c r="AA647" s="53"/>
      <c r="AB647" s="48"/>
      <c r="AC647" s="26"/>
      <c r="AD647" s="26"/>
      <c r="AE647" s="23"/>
      <c r="AF647" s="23"/>
      <c r="AG647" s="35"/>
      <c r="AH647" s="35"/>
      <c r="AI647" s="77"/>
      <c r="AJ647" s="73"/>
      <c r="AS647" s="9"/>
      <c r="AT647" s="9"/>
      <c r="AU647" s="9"/>
      <c r="AV647" s="9"/>
      <c r="AW647" s="9"/>
      <c r="AX647" s="21"/>
      <c r="AY647" s="21"/>
      <c r="AZ647" s="21"/>
      <c r="BA647" s="21"/>
      <c r="BB647" s="21"/>
      <c r="BE647" s="29"/>
      <c r="BF647" s="7"/>
      <c r="BG647" s="7"/>
      <c r="BH647" s="7"/>
      <c r="BI647" s="7"/>
      <c r="BJ647" s="2"/>
      <c r="BK647" s="2"/>
      <c r="BL647" s="7"/>
      <c r="BM647" s="2"/>
    </row>
    <row r="648" spans="2:65" x14ac:dyDescent="0.25">
      <c r="B648" s="53"/>
      <c r="C648" s="65"/>
      <c r="D648" s="69"/>
      <c r="E648" s="28"/>
      <c r="F648" s="28"/>
      <c r="G648" s="28"/>
      <c r="H648" s="28"/>
      <c r="I648" s="53"/>
      <c r="J648" s="28"/>
      <c r="K648" s="28"/>
      <c r="L648" s="28"/>
      <c r="M648" s="28"/>
      <c r="N648" s="4"/>
      <c r="O648" s="4"/>
      <c r="P648" s="86"/>
      <c r="Q648" s="66"/>
      <c r="R648" s="66"/>
      <c r="S648" s="66"/>
      <c r="T648" s="66"/>
      <c r="U648" s="66"/>
      <c r="W648" s="48"/>
      <c r="X648" s="48"/>
      <c r="Y648" s="48"/>
      <c r="Z648" s="48"/>
      <c r="AA648" s="53"/>
      <c r="AB648" s="48"/>
      <c r="AC648" s="26"/>
      <c r="AD648" s="26"/>
      <c r="AE648" s="23"/>
      <c r="AF648" s="23"/>
      <c r="AG648" s="35"/>
      <c r="AH648" s="35"/>
      <c r="AI648" s="77"/>
      <c r="AJ648" s="73"/>
      <c r="AS648" s="9"/>
      <c r="AT648" s="9"/>
      <c r="AU648" s="9"/>
      <c r="AV648" s="9"/>
      <c r="AW648" s="9"/>
      <c r="AX648" s="21"/>
      <c r="AY648" s="21"/>
      <c r="AZ648" s="21"/>
      <c r="BA648" s="21"/>
      <c r="BB648" s="21"/>
      <c r="BE648" s="29"/>
      <c r="BF648" s="7"/>
      <c r="BG648" s="7"/>
      <c r="BH648" s="7"/>
      <c r="BI648" s="7"/>
      <c r="BJ648" s="2"/>
      <c r="BK648" s="2"/>
      <c r="BL648" s="7"/>
      <c r="BM648" s="2"/>
    </row>
    <row r="649" spans="2:65" x14ac:dyDescent="0.25">
      <c r="B649" s="53"/>
      <c r="C649" s="65"/>
      <c r="D649" s="69"/>
      <c r="E649" s="28"/>
      <c r="F649" s="28"/>
      <c r="G649" s="28"/>
      <c r="H649" s="28"/>
      <c r="I649" s="53"/>
      <c r="J649" s="28"/>
      <c r="K649" s="28"/>
      <c r="L649" s="28"/>
      <c r="M649" s="28"/>
      <c r="N649" s="4"/>
      <c r="O649" s="4"/>
      <c r="P649" s="86"/>
      <c r="Q649" s="66"/>
      <c r="R649" s="66"/>
      <c r="S649" s="66"/>
      <c r="T649" s="66"/>
      <c r="U649" s="66"/>
      <c r="W649" s="53"/>
      <c r="X649" s="53"/>
      <c r="Y649" s="53"/>
      <c r="Z649" s="53"/>
      <c r="AA649" s="53"/>
      <c r="AB649" s="53"/>
      <c r="AC649" s="26"/>
      <c r="AD649" s="26"/>
      <c r="AE649" s="23"/>
      <c r="AF649" s="23"/>
      <c r="AG649" s="35"/>
      <c r="AH649" s="35"/>
      <c r="AI649" s="77"/>
      <c r="AJ649" s="73"/>
      <c r="AS649" s="9"/>
      <c r="AT649" s="9"/>
      <c r="AU649" s="9"/>
      <c r="AV649" s="9"/>
      <c r="AW649" s="9"/>
      <c r="AX649" s="21"/>
      <c r="AY649" s="21"/>
      <c r="AZ649" s="21"/>
      <c r="BA649" s="21"/>
      <c r="BB649" s="21"/>
      <c r="BE649" s="29"/>
      <c r="BF649" s="7"/>
      <c r="BG649" s="7"/>
      <c r="BH649" s="7"/>
      <c r="BI649" s="7"/>
      <c r="BJ649" s="2"/>
      <c r="BK649" s="2"/>
      <c r="BL649" s="7"/>
      <c r="BM649" s="2"/>
    </row>
    <row r="650" spans="2:65" x14ac:dyDescent="0.25">
      <c r="B650" s="53"/>
      <c r="C650" s="65"/>
      <c r="D650" s="69"/>
      <c r="E650" s="28"/>
      <c r="F650" s="28"/>
      <c r="G650" s="28"/>
      <c r="H650" s="28"/>
      <c r="I650" s="53"/>
      <c r="J650" s="28"/>
      <c r="K650" s="28"/>
      <c r="L650" s="28"/>
      <c r="M650" s="28"/>
      <c r="N650" s="4"/>
      <c r="O650" s="4"/>
      <c r="P650" s="86"/>
      <c r="Q650" s="66"/>
      <c r="R650" s="66"/>
      <c r="S650" s="66"/>
      <c r="T650" s="66"/>
      <c r="U650" s="66"/>
      <c r="W650" s="53"/>
      <c r="X650" s="53"/>
      <c r="Y650" s="53"/>
      <c r="Z650" s="53"/>
      <c r="AA650" s="53"/>
      <c r="AB650" s="53"/>
      <c r="AC650" s="26"/>
      <c r="AD650" s="26"/>
      <c r="AE650" s="23"/>
      <c r="AF650" s="23"/>
      <c r="AG650" s="35"/>
      <c r="AH650" s="35"/>
      <c r="AI650" s="77"/>
      <c r="AJ650" s="73"/>
      <c r="AS650" s="9"/>
      <c r="AT650" s="9"/>
      <c r="AU650" s="9"/>
      <c r="AV650" s="9"/>
      <c r="AW650" s="9"/>
      <c r="AX650" s="21"/>
      <c r="AY650" s="21"/>
      <c r="AZ650" s="21"/>
      <c r="BA650" s="21"/>
      <c r="BB650" s="21"/>
      <c r="BE650" s="29"/>
      <c r="BF650" s="7"/>
      <c r="BG650" s="7"/>
      <c r="BH650" s="7"/>
      <c r="BI650" s="7"/>
      <c r="BJ650" s="2"/>
      <c r="BK650" s="2"/>
      <c r="BL650" s="7"/>
      <c r="BM650" s="2"/>
    </row>
    <row r="651" spans="2:65" x14ac:dyDescent="0.25">
      <c r="B651" s="53"/>
      <c r="C651" s="65"/>
      <c r="D651" s="69"/>
      <c r="E651" s="28"/>
      <c r="F651" s="28"/>
      <c r="G651" s="28"/>
      <c r="H651" s="28"/>
      <c r="I651" s="53"/>
      <c r="J651" s="28"/>
      <c r="K651" s="28"/>
      <c r="L651" s="28"/>
      <c r="M651" s="28"/>
      <c r="N651" s="4"/>
      <c r="O651" s="4"/>
      <c r="P651" s="86"/>
      <c r="Q651" s="66"/>
      <c r="R651" s="66"/>
      <c r="S651" s="66"/>
      <c r="T651" s="66"/>
      <c r="U651" s="66"/>
      <c r="W651" s="53"/>
      <c r="X651" s="53"/>
      <c r="Y651" s="53"/>
      <c r="Z651" s="53"/>
      <c r="AA651" s="53"/>
      <c r="AB651" s="53"/>
      <c r="AC651" s="26"/>
      <c r="AD651" s="26"/>
      <c r="AE651" s="23"/>
      <c r="AF651" s="23"/>
      <c r="AG651" s="35"/>
      <c r="AH651" s="35"/>
      <c r="AI651" s="77"/>
      <c r="AJ651" s="73"/>
      <c r="AS651" s="9"/>
      <c r="AT651" s="9"/>
      <c r="AU651" s="9"/>
      <c r="AV651" s="9"/>
      <c r="AW651" s="9"/>
      <c r="AX651" s="21"/>
      <c r="AY651" s="21"/>
      <c r="AZ651" s="21"/>
      <c r="BA651" s="21"/>
      <c r="BB651" s="21"/>
      <c r="BE651" s="29"/>
      <c r="BF651" s="7"/>
      <c r="BG651" s="7"/>
      <c r="BH651" s="7"/>
      <c r="BI651" s="7"/>
      <c r="BJ651" s="2"/>
      <c r="BK651" s="2"/>
      <c r="BL651" s="7"/>
      <c r="BM651" s="2"/>
    </row>
    <row r="652" spans="2:65" x14ac:dyDescent="0.25">
      <c r="B652" s="53"/>
      <c r="C652" s="65"/>
      <c r="D652" s="69"/>
      <c r="E652" s="28"/>
      <c r="F652" s="28"/>
      <c r="G652" s="28"/>
      <c r="H652" s="28"/>
      <c r="I652" s="53"/>
      <c r="J652" s="28"/>
      <c r="K652" s="28"/>
      <c r="L652" s="28"/>
      <c r="M652" s="28"/>
      <c r="N652" s="4"/>
      <c r="O652" s="4"/>
      <c r="P652" s="86"/>
      <c r="Q652" s="66"/>
      <c r="R652" s="66"/>
      <c r="S652" s="66"/>
      <c r="T652" s="66"/>
      <c r="U652" s="66"/>
      <c r="W652" s="48"/>
      <c r="X652" s="48"/>
      <c r="Y652" s="48"/>
      <c r="Z652" s="48"/>
      <c r="AA652" s="53"/>
      <c r="AB652" s="48"/>
      <c r="AC652" s="26"/>
      <c r="AD652" s="26"/>
      <c r="AE652" s="23"/>
      <c r="AF652" s="23"/>
      <c r="AG652" s="35"/>
      <c r="AH652" s="35"/>
      <c r="AI652" s="77"/>
      <c r="AJ652" s="73"/>
      <c r="AS652" s="9"/>
      <c r="AT652" s="9"/>
      <c r="AU652" s="9"/>
      <c r="AV652" s="9"/>
      <c r="AW652" s="9"/>
      <c r="AX652" s="21"/>
      <c r="AY652" s="21"/>
      <c r="AZ652" s="21"/>
      <c r="BA652" s="21"/>
      <c r="BB652" s="21"/>
      <c r="BE652" s="29"/>
      <c r="BF652" s="7"/>
      <c r="BG652" s="7"/>
      <c r="BH652" s="7"/>
      <c r="BI652" s="7"/>
      <c r="BJ652" s="2"/>
      <c r="BK652" s="2"/>
      <c r="BL652" s="7"/>
      <c r="BM652" s="2"/>
    </row>
    <row r="653" spans="2:65" x14ac:dyDescent="0.25">
      <c r="B653" s="53"/>
      <c r="C653" s="65"/>
      <c r="D653" s="69"/>
      <c r="E653" s="28"/>
      <c r="F653" s="28"/>
      <c r="G653" s="28"/>
      <c r="H653" s="28"/>
      <c r="I653" s="53"/>
      <c r="J653" s="28"/>
      <c r="K653" s="28"/>
      <c r="L653" s="28"/>
      <c r="M653" s="28"/>
      <c r="N653" s="4"/>
      <c r="O653" s="4"/>
      <c r="P653" s="86"/>
      <c r="Q653" s="66"/>
      <c r="R653" s="66"/>
      <c r="S653" s="66"/>
      <c r="T653" s="66"/>
      <c r="U653" s="66"/>
      <c r="W653" s="48"/>
      <c r="X653" s="48"/>
      <c r="Y653" s="48"/>
      <c r="Z653" s="48"/>
      <c r="AA653" s="53"/>
      <c r="AB653" s="48"/>
      <c r="AC653" s="26"/>
      <c r="AD653" s="26"/>
      <c r="AE653" s="23"/>
      <c r="AF653" s="23"/>
      <c r="AG653" s="35"/>
      <c r="AH653" s="35"/>
      <c r="AI653" s="77"/>
      <c r="AJ653" s="73"/>
      <c r="AS653" s="9"/>
      <c r="AT653" s="9"/>
      <c r="AU653" s="9"/>
      <c r="AV653" s="9"/>
      <c r="AW653" s="9"/>
      <c r="AX653" s="21"/>
      <c r="AY653" s="21"/>
      <c r="AZ653" s="21"/>
      <c r="BA653" s="21"/>
      <c r="BB653" s="21"/>
      <c r="BE653" s="29"/>
      <c r="BF653" s="7"/>
      <c r="BG653" s="7"/>
      <c r="BH653" s="7"/>
      <c r="BI653" s="7"/>
      <c r="BJ653" s="2"/>
      <c r="BK653" s="2"/>
      <c r="BL653" s="7"/>
      <c r="BM653" s="2"/>
    </row>
    <row r="654" spans="2:65" x14ac:dyDescent="0.25">
      <c r="B654" s="53"/>
      <c r="C654" s="65"/>
      <c r="D654" s="69"/>
      <c r="E654" s="28"/>
      <c r="F654" s="28"/>
      <c r="G654" s="28"/>
      <c r="H654" s="28"/>
      <c r="I654" s="53"/>
      <c r="J654" s="28"/>
      <c r="K654" s="28"/>
      <c r="L654" s="28"/>
      <c r="M654" s="28"/>
      <c r="N654" s="4"/>
      <c r="O654" s="4"/>
      <c r="P654" s="86"/>
      <c r="Q654" s="66"/>
      <c r="R654" s="66"/>
      <c r="S654" s="66"/>
      <c r="T654" s="66"/>
      <c r="U654" s="66"/>
      <c r="W654" s="48"/>
      <c r="X654" s="48"/>
      <c r="Y654" s="48"/>
      <c r="Z654" s="48"/>
      <c r="AA654" s="53"/>
      <c r="AB654" s="48"/>
      <c r="AC654" s="26"/>
      <c r="AD654" s="26"/>
      <c r="AE654" s="23"/>
      <c r="AF654" s="23"/>
      <c r="AG654" s="35"/>
      <c r="AH654" s="35"/>
      <c r="AI654" s="77"/>
      <c r="AJ654" s="73"/>
      <c r="AS654" s="9"/>
      <c r="AT654" s="9"/>
      <c r="AU654" s="9"/>
      <c r="AV654" s="9"/>
      <c r="AW654" s="9"/>
      <c r="AX654" s="21"/>
      <c r="AY654" s="21"/>
      <c r="AZ654" s="21"/>
      <c r="BA654" s="21"/>
      <c r="BB654" s="21"/>
      <c r="BE654" s="29"/>
      <c r="BF654" s="7"/>
      <c r="BG654" s="7"/>
      <c r="BH654" s="7"/>
      <c r="BI654" s="7"/>
      <c r="BJ654" s="2"/>
      <c r="BK654" s="2"/>
      <c r="BL654" s="7"/>
      <c r="BM654" s="2"/>
    </row>
    <row r="655" spans="2:65" x14ac:dyDescent="0.25">
      <c r="B655" s="53"/>
      <c r="C655" s="65"/>
      <c r="D655" s="69"/>
      <c r="E655" s="28"/>
      <c r="F655" s="28"/>
      <c r="G655" s="28"/>
      <c r="H655" s="28"/>
      <c r="I655" s="53"/>
      <c r="J655" s="28"/>
      <c r="K655" s="28"/>
      <c r="L655" s="28"/>
      <c r="M655" s="28"/>
      <c r="N655" s="4"/>
      <c r="O655" s="4"/>
      <c r="P655" s="86"/>
      <c r="Q655" s="66"/>
      <c r="R655" s="66"/>
      <c r="S655" s="66"/>
      <c r="T655" s="66"/>
      <c r="U655" s="66"/>
      <c r="W655" s="48"/>
      <c r="X655" s="48"/>
      <c r="Y655" s="48"/>
      <c r="Z655" s="48"/>
      <c r="AA655" s="53"/>
      <c r="AB655" s="48"/>
      <c r="AC655" s="26"/>
      <c r="AD655" s="26"/>
      <c r="AE655" s="23"/>
      <c r="AF655" s="23"/>
      <c r="AG655" s="35"/>
      <c r="AH655" s="35"/>
      <c r="AI655" s="77"/>
      <c r="AJ655" s="73"/>
      <c r="AS655" s="9"/>
      <c r="AT655" s="9"/>
      <c r="AU655" s="9"/>
      <c r="AV655" s="9"/>
      <c r="AW655" s="9"/>
      <c r="AX655" s="21"/>
      <c r="AY655" s="21"/>
      <c r="AZ655" s="21"/>
      <c r="BA655" s="21"/>
      <c r="BB655" s="21"/>
      <c r="BE655" s="29"/>
      <c r="BF655" s="7"/>
      <c r="BG655" s="7"/>
      <c r="BH655" s="7"/>
      <c r="BI655" s="7"/>
      <c r="BJ655" s="2"/>
      <c r="BK655" s="2"/>
      <c r="BL655" s="7"/>
      <c r="BM655" s="2"/>
    </row>
    <row r="656" spans="2:65" x14ac:dyDescent="0.25">
      <c r="B656" s="53"/>
      <c r="C656" s="65"/>
      <c r="D656" s="69"/>
      <c r="E656" s="28"/>
      <c r="F656" s="28"/>
      <c r="G656" s="28"/>
      <c r="H656" s="28"/>
      <c r="I656" s="53"/>
      <c r="J656" s="28"/>
      <c r="K656" s="28"/>
      <c r="L656" s="28"/>
      <c r="M656" s="28"/>
      <c r="N656" s="4"/>
      <c r="O656" s="4"/>
      <c r="P656" s="86"/>
      <c r="Q656" s="66"/>
      <c r="R656" s="66"/>
      <c r="S656" s="66"/>
      <c r="T656" s="66"/>
      <c r="U656" s="66"/>
      <c r="W656" s="48"/>
      <c r="X656" s="48"/>
      <c r="Y656" s="48"/>
      <c r="Z656" s="48"/>
      <c r="AA656" s="53"/>
      <c r="AB656" s="48"/>
      <c r="AC656" s="26"/>
      <c r="AD656" s="26"/>
      <c r="AE656" s="23"/>
      <c r="AF656" s="23"/>
      <c r="AG656" s="35"/>
      <c r="AH656" s="35"/>
      <c r="AI656" s="77"/>
      <c r="AJ656" s="73"/>
      <c r="AS656" s="9"/>
      <c r="AT656" s="9"/>
      <c r="AU656" s="9"/>
      <c r="AV656" s="9"/>
      <c r="AW656" s="9"/>
      <c r="AX656" s="21"/>
      <c r="AY656" s="21"/>
      <c r="AZ656" s="21"/>
      <c r="BA656" s="21"/>
      <c r="BB656" s="21"/>
      <c r="BE656" s="29"/>
      <c r="BF656" s="7"/>
      <c r="BG656" s="7"/>
      <c r="BH656" s="7"/>
      <c r="BI656" s="7"/>
      <c r="BJ656" s="2"/>
      <c r="BK656" s="2"/>
      <c r="BL656" s="7"/>
      <c r="BM656" s="2"/>
    </row>
    <row r="657" spans="2:65" x14ac:dyDescent="0.25">
      <c r="B657" s="53"/>
      <c r="C657" s="65"/>
      <c r="D657" s="69"/>
      <c r="E657" s="28"/>
      <c r="F657" s="28"/>
      <c r="G657" s="28"/>
      <c r="H657" s="28"/>
      <c r="I657" s="53"/>
      <c r="J657" s="28"/>
      <c r="K657" s="28"/>
      <c r="L657" s="28"/>
      <c r="M657" s="28"/>
      <c r="N657" s="4"/>
      <c r="O657" s="4"/>
      <c r="P657" s="86"/>
      <c r="Q657" s="66"/>
      <c r="R657" s="66"/>
      <c r="S657" s="66"/>
      <c r="T657" s="66"/>
      <c r="U657" s="66"/>
      <c r="W657" s="48"/>
      <c r="X657" s="48"/>
      <c r="Y657" s="48"/>
      <c r="Z657" s="48"/>
      <c r="AA657" s="53"/>
      <c r="AB657" s="48"/>
      <c r="AC657" s="26"/>
      <c r="AD657" s="26"/>
      <c r="AE657" s="23"/>
      <c r="AF657" s="23"/>
      <c r="AG657" s="35"/>
      <c r="AH657" s="35"/>
      <c r="AI657" s="77"/>
      <c r="AJ657" s="73"/>
      <c r="AS657" s="9"/>
      <c r="AT657" s="9"/>
      <c r="AU657" s="9"/>
      <c r="AV657" s="9"/>
      <c r="AW657" s="9"/>
      <c r="AX657" s="21"/>
      <c r="AY657" s="21"/>
      <c r="AZ657" s="21"/>
      <c r="BA657" s="21"/>
      <c r="BB657" s="21"/>
      <c r="BE657" s="29"/>
      <c r="BF657" s="7"/>
      <c r="BG657" s="7"/>
      <c r="BH657" s="7"/>
      <c r="BI657" s="7"/>
      <c r="BJ657" s="2"/>
      <c r="BK657" s="2"/>
      <c r="BL657" s="7"/>
      <c r="BM657" s="2"/>
    </row>
    <row r="658" spans="2:65" x14ac:dyDescent="0.25">
      <c r="B658" s="53"/>
      <c r="C658" s="65"/>
      <c r="D658" s="69"/>
      <c r="E658" s="28"/>
      <c r="F658" s="28"/>
      <c r="G658" s="28"/>
      <c r="H658" s="28"/>
      <c r="I658" s="53"/>
      <c r="J658" s="28"/>
      <c r="K658" s="28"/>
      <c r="L658" s="28"/>
      <c r="M658" s="28"/>
      <c r="N658" s="4"/>
      <c r="O658" s="4"/>
      <c r="P658" s="86"/>
      <c r="Q658" s="66"/>
      <c r="R658" s="66"/>
      <c r="S658" s="66"/>
      <c r="T658" s="66"/>
      <c r="U658" s="66"/>
      <c r="W658" s="48"/>
      <c r="X658" s="48"/>
      <c r="Y658" s="48"/>
      <c r="Z658" s="48"/>
      <c r="AA658" s="53"/>
      <c r="AB658" s="48"/>
      <c r="AC658" s="26"/>
      <c r="AD658" s="26"/>
      <c r="AE658" s="23"/>
      <c r="AF658" s="23"/>
      <c r="AG658" s="35"/>
      <c r="AH658" s="35"/>
      <c r="AI658" s="77"/>
      <c r="AJ658" s="73"/>
      <c r="AS658" s="9"/>
      <c r="AT658" s="9"/>
      <c r="AU658" s="9"/>
      <c r="AV658" s="9"/>
      <c r="AW658" s="9"/>
      <c r="AX658" s="21"/>
      <c r="AY658" s="21"/>
      <c r="AZ658" s="21"/>
      <c r="BA658" s="21"/>
      <c r="BB658" s="21"/>
      <c r="BE658" s="29"/>
      <c r="BF658" s="7"/>
      <c r="BG658" s="7"/>
      <c r="BH658" s="7"/>
      <c r="BI658" s="7"/>
      <c r="BJ658" s="2"/>
      <c r="BK658" s="2"/>
      <c r="BL658" s="7"/>
      <c r="BM658" s="2"/>
    </row>
    <row r="659" spans="2:65" x14ac:dyDescent="0.25">
      <c r="B659" s="53"/>
      <c r="C659" s="65"/>
      <c r="D659" s="69"/>
      <c r="E659" s="28"/>
      <c r="F659" s="28"/>
      <c r="G659" s="28"/>
      <c r="H659" s="28"/>
      <c r="I659" s="53"/>
      <c r="J659" s="28"/>
      <c r="K659" s="28"/>
      <c r="L659" s="28"/>
      <c r="M659" s="28"/>
      <c r="N659" s="4"/>
      <c r="O659" s="4"/>
      <c r="P659" s="86"/>
      <c r="Q659" s="66"/>
      <c r="R659" s="66"/>
      <c r="S659" s="66"/>
      <c r="T659" s="66"/>
      <c r="U659" s="66"/>
      <c r="W659" s="48"/>
      <c r="X659" s="48"/>
      <c r="Y659" s="48"/>
      <c r="Z659" s="48"/>
      <c r="AA659" s="53"/>
      <c r="AB659" s="48"/>
      <c r="AC659" s="26"/>
      <c r="AD659" s="26"/>
      <c r="AE659" s="23"/>
      <c r="AF659" s="23"/>
      <c r="AG659" s="35"/>
      <c r="AH659" s="35"/>
      <c r="AI659" s="77"/>
      <c r="AJ659" s="73"/>
      <c r="AS659" s="9"/>
      <c r="AT659" s="9"/>
      <c r="AU659" s="9"/>
      <c r="AV659" s="9"/>
      <c r="AW659" s="9"/>
      <c r="AX659" s="21"/>
      <c r="AY659" s="21"/>
      <c r="AZ659" s="21"/>
      <c r="BA659" s="21"/>
      <c r="BB659" s="21"/>
      <c r="BE659" s="29"/>
      <c r="BF659" s="7"/>
      <c r="BG659" s="7"/>
      <c r="BH659" s="7"/>
      <c r="BI659" s="7"/>
      <c r="BJ659" s="2"/>
      <c r="BK659" s="2"/>
      <c r="BL659" s="7"/>
      <c r="BM659" s="2"/>
    </row>
    <row r="660" spans="2:65" x14ac:dyDescent="0.25">
      <c r="B660" s="53"/>
      <c r="C660" s="65"/>
      <c r="D660" s="69"/>
      <c r="E660" s="28"/>
      <c r="F660" s="28"/>
      <c r="G660" s="28"/>
      <c r="H660" s="28"/>
      <c r="I660" s="53"/>
      <c r="J660" s="28"/>
      <c r="K660" s="28"/>
      <c r="L660" s="28"/>
      <c r="M660" s="28"/>
      <c r="N660" s="4"/>
      <c r="O660" s="4"/>
      <c r="P660" s="86"/>
      <c r="Q660" s="66"/>
      <c r="R660" s="66"/>
      <c r="S660" s="66"/>
      <c r="T660" s="66"/>
      <c r="U660" s="66"/>
      <c r="W660" s="48"/>
      <c r="X660" s="48"/>
      <c r="Y660" s="48"/>
      <c r="Z660" s="48"/>
      <c r="AA660" s="53"/>
      <c r="AB660" s="48"/>
      <c r="AC660" s="26"/>
      <c r="AD660" s="26"/>
      <c r="AE660" s="23"/>
      <c r="AF660" s="23"/>
      <c r="AG660" s="35"/>
      <c r="AH660" s="35"/>
      <c r="AI660" s="77"/>
      <c r="AJ660" s="73"/>
      <c r="AS660" s="9"/>
      <c r="AT660" s="9"/>
      <c r="AU660" s="9"/>
      <c r="AV660" s="9"/>
      <c r="AW660" s="9"/>
      <c r="AX660" s="21"/>
      <c r="AY660" s="21"/>
      <c r="AZ660" s="21"/>
      <c r="BA660" s="21"/>
      <c r="BB660" s="21"/>
      <c r="BE660" s="29"/>
      <c r="BF660" s="7"/>
      <c r="BG660" s="7"/>
      <c r="BH660" s="7"/>
      <c r="BI660" s="7"/>
      <c r="BJ660" s="2"/>
      <c r="BK660" s="2"/>
      <c r="BL660" s="7"/>
      <c r="BM660" s="2"/>
    </row>
    <row r="661" spans="2:65" x14ac:dyDescent="0.25">
      <c r="B661" s="53"/>
      <c r="C661" s="65"/>
      <c r="D661" s="69"/>
      <c r="E661" s="28"/>
      <c r="F661" s="28"/>
      <c r="G661" s="28"/>
      <c r="H661" s="28"/>
      <c r="I661" s="53"/>
      <c r="J661" s="28"/>
      <c r="K661" s="28"/>
      <c r="L661" s="28"/>
      <c r="M661" s="28"/>
      <c r="N661" s="4"/>
      <c r="O661" s="4"/>
      <c r="P661" s="86"/>
      <c r="Q661" s="66"/>
      <c r="R661" s="66"/>
      <c r="S661" s="66"/>
      <c r="T661" s="66"/>
      <c r="U661" s="66"/>
      <c r="W661" s="48"/>
      <c r="X661" s="48"/>
      <c r="Y661" s="48"/>
      <c r="Z661" s="48"/>
      <c r="AA661" s="53"/>
      <c r="AB661" s="48"/>
      <c r="AC661" s="26"/>
      <c r="AD661" s="26"/>
      <c r="AE661" s="23"/>
      <c r="AF661" s="23"/>
      <c r="AG661" s="35"/>
      <c r="AH661" s="35"/>
      <c r="AI661" s="77"/>
      <c r="AJ661" s="73"/>
      <c r="AS661" s="9"/>
      <c r="AT661" s="9"/>
      <c r="AU661" s="9"/>
      <c r="AV661" s="9"/>
      <c r="AW661" s="9"/>
      <c r="AX661" s="21"/>
      <c r="AY661" s="21"/>
      <c r="AZ661" s="21"/>
      <c r="BA661" s="21"/>
      <c r="BB661" s="21"/>
      <c r="BE661" s="29"/>
      <c r="BF661" s="7"/>
      <c r="BG661" s="7"/>
      <c r="BH661" s="7"/>
      <c r="BI661" s="7"/>
      <c r="BJ661" s="2"/>
      <c r="BK661" s="2"/>
      <c r="BL661" s="7"/>
      <c r="BM661" s="2"/>
    </row>
    <row r="662" spans="2:65" x14ac:dyDescent="0.25">
      <c r="B662" s="53"/>
      <c r="C662" s="65"/>
      <c r="D662" s="69"/>
      <c r="E662" s="28"/>
      <c r="F662" s="28"/>
      <c r="G662" s="28"/>
      <c r="H662" s="28"/>
      <c r="I662" s="53"/>
      <c r="J662" s="28"/>
      <c r="K662" s="28"/>
      <c r="L662" s="28"/>
      <c r="M662" s="28"/>
      <c r="N662" s="4"/>
      <c r="O662" s="4"/>
      <c r="P662" s="86"/>
      <c r="Q662" s="66"/>
      <c r="R662" s="66"/>
      <c r="S662" s="66"/>
      <c r="T662" s="66"/>
      <c r="U662" s="66"/>
      <c r="W662" s="48"/>
      <c r="X662" s="48"/>
      <c r="Y662" s="48"/>
      <c r="Z662" s="48"/>
      <c r="AA662" s="53"/>
      <c r="AB662" s="48"/>
      <c r="AC662" s="26"/>
      <c r="AD662" s="26"/>
      <c r="AE662" s="23"/>
      <c r="AF662" s="23"/>
      <c r="AG662" s="35"/>
      <c r="AH662" s="35"/>
      <c r="AI662" s="77"/>
      <c r="AJ662" s="73"/>
      <c r="AS662" s="9"/>
      <c r="AT662" s="9"/>
      <c r="AU662" s="9"/>
      <c r="AV662" s="9"/>
      <c r="AW662" s="9"/>
      <c r="AX662" s="21"/>
      <c r="AY662" s="21"/>
      <c r="AZ662" s="21"/>
      <c r="BA662" s="21"/>
      <c r="BB662" s="21"/>
      <c r="BE662" s="29"/>
      <c r="BF662" s="7"/>
      <c r="BG662" s="7"/>
      <c r="BH662" s="7"/>
      <c r="BI662" s="7"/>
      <c r="BJ662" s="2"/>
      <c r="BK662" s="2"/>
      <c r="BL662" s="7"/>
      <c r="BM662" s="2"/>
    </row>
    <row r="663" spans="2:65" x14ac:dyDescent="0.25">
      <c r="B663" s="53"/>
      <c r="C663" s="65"/>
      <c r="D663" s="69"/>
      <c r="E663" s="28"/>
      <c r="F663" s="28"/>
      <c r="G663" s="28"/>
      <c r="H663" s="28"/>
      <c r="I663" s="53"/>
      <c r="J663" s="28"/>
      <c r="K663" s="28"/>
      <c r="L663" s="28"/>
      <c r="M663" s="28"/>
      <c r="N663" s="4"/>
      <c r="O663" s="4"/>
      <c r="P663" s="86"/>
      <c r="Q663" s="66"/>
      <c r="R663" s="66"/>
      <c r="S663" s="66"/>
      <c r="T663" s="66"/>
      <c r="U663" s="66"/>
      <c r="W663" s="48"/>
      <c r="X663" s="48"/>
      <c r="Y663" s="48"/>
      <c r="Z663" s="48"/>
      <c r="AA663" s="53"/>
      <c r="AB663" s="48"/>
      <c r="AC663" s="26"/>
      <c r="AD663" s="26"/>
      <c r="AE663" s="23"/>
      <c r="AF663" s="23"/>
      <c r="AG663" s="35"/>
      <c r="AH663" s="35"/>
      <c r="AI663" s="77"/>
      <c r="AJ663" s="73"/>
      <c r="AS663" s="9"/>
      <c r="AT663" s="9"/>
      <c r="AU663" s="9"/>
      <c r="AV663" s="9"/>
      <c r="AW663" s="9"/>
      <c r="AX663" s="21"/>
      <c r="AY663" s="21"/>
      <c r="AZ663" s="21"/>
      <c r="BA663" s="21"/>
      <c r="BB663" s="21"/>
      <c r="BE663" s="29"/>
      <c r="BF663" s="7"/>
      <c r="BG663" s="7"/>
      <c r="BH663" s="7"/>
      <c r="BI663" s="7"/>
      <c r="BJ663" s="2"/>
      <c r="BK663" s="2"/>
      <c r="BL663" s="7"/>
      <c r="BM663" s="2"/>
    </row>
    <row r="664" spans="2:65" x14ac:dyDescent="0.25">
      <c r="B664" s="53"/>
      <c r="C664" s="65"/>
      <c r="D664" s="69"/>
      <c r="E664" s="28"/>
      <c r="F664" s="28"/>
      <c r="G664" s="28"/>
      <c r="H664" s="28"/>
      <c r="I664" s="53"/>
      <c r="J664" s="28"/>
      <c r="K664" s="28"/>
      <c r="L664" s="28"/>
      <c r="M664" s="28"/>
      <c r="N664" s="4"/>
      <c r="O664" s="4"/>
      <c r="P664" s="86"/>
      <c r="Q664" s="66"/>
      <c r="R664" s="66"/>
      <c r="S664" s="66"/>
      <c r="T664" s="66"/>
      <c r="U664" s="66"/>
      <c r="W664" s="48"/>
      <c r="X664" s="48"/>
      <c r="Y664" s="48"/>
      <c r="Z664" s="48"/>
      <c r="AA664" s="53"/>
      <c r="AB664" s="48"/>
      <c r="AC664" s="26"/>
      <c r="AD664" s="26"/>
      <c r="AE664" s="23"/>
      <c r="AF664" s="23"/>
      <c r="AG664" s="35"/>
      <c r="AH664" s="35"/>
      <c r="AI664" s="77"/>
      <c r="AJ664" s="73"/>
      <c r="AS664" s="9"/>
      <c r="AT664" s="9"/>
      <c r="AU664" s="9"/>
      <c r="AV664" s="9"/>
      <c r="AW664" s="9"/>
      <c r="AX664" s="21"/>
      <c r="AY664" s="21"/>
      <c r="AZ664" s="21"/>
      <c r="BA664" s="21"/>
      <c r="BB664" s="21"/>
      <c r="BE664" s="29"/>
      <c r="BF664" s="7"/>
      <c r="BG664" s="7"/>
      <c r="BH664" s="7"/>
      <c r="BI664" s="7"/>
      <c r="BJ664" s="2"/>
      <c r="BK664" s="2"/>
      <c r="BL664" s="7"/>
      <c r="BM664" s="2"/>
    </row>
    <row r="665" spans="2:65" x14ac:dyDescent="0.25">
      <c r="B665" s="53"/>
      <c r="C665" s="65"/>
      <c r="D665" s="69"/>
      <c r="E665" s="28"/>
      <c r="F665" s="28"/>
      <c r="G665" s="28"/>
      <c r="H665" s="28"/>
      <c r="I665" s="53"/>
      <c r="J665" s="28"/>
      <c r="K665" s="28"/>
      <c r="L665" s="28"/>
      <c r="M665" s="28"/>
      <c r="N665" s="4"/>
      <c r="O665" s="4"/>
      <c r="P665" s="86"/>
      <c r="Q665" s="66"/>
      <c r="R665" s="66"/>
      <c r="S665" s="66"/>
      <c r="T665" s="66"/>
      <c r="U665" s="66"/>
      <c r="W665" s="48"/>
      <c r="X665" s="48"/>
      <c r="Y665" s="48"/>
      <c r="Z665" s="48"/>
      <c r="AA665" s="53"/>
      <c r="AB665" s="48"/>
      <c r="AC665" s="26"/>
      <c r="AD665" s="26"/>
      <c r="AE665" s="23"/>
      <c r="AF665" s="23"/>
      <c r="AG665" s="35"/>
      <c r="AH665" s="35"/>
      <c r="AI665" s="77"/>
      <c r="AJ665" s="73"/>
      <c r="AS665" s="9"/>
      <c r="AT665" s="9"/>
      <c r="AU665" s="9"/>
      <c r="AV665" s="9"/>
      <c r="AW665" s="9"/>
      <c r="AX665" s="21"/>
      <c r="AY665" s="21"/>
      <c r="AZ665" s="21"/>
      <c r="BA665" s="21"/>
      <c r="BB665" s="21"/>
      <c r="BE665" s="29"/>
      <c r="BF665" s="7"/>
      <c r="BG665" s="7"/>
      <c r="BH665" s="7"/>
      <c r="BI665" s="7"/>
      <c r="BJ665" s="2"/>
      <c r="BK665" s="2"/>
      <c r="BL665" s="7"/>
      <c r="BM665" s="2"/>
    </row>
    <row r="666" spans="2:65" x14ac:dyDescent="0.25">
      <c r="B666" s="53"/>
      <c r="C666" s="65"/>
      <c r="D666" s="69"/>
      <c r="E666" s="28"/>
      <c r="F666" s="28"/>
      <c r="G666" s="28"/>
      <c r="H666" s="28"/>
      <c r="I666" s="53"/>
      <c r="J666" s="28"/>
      <c r="K666" s="28"/>
      <c r="L666" s="28"/>
      <c r="M666" s="28"/>
      <c r="N666" s="4"/>
      <c r="O666" s="4"/>
      <c r="P666" s="86"/>
      <c r="Q666" s="66"/>
      <c r="R666" s="66"/>
      <c r="S666" s="66"/>
      <c r="T666" s="66"/>
      <c r="U666" s="66"/>
      <c r="W666" s="48"/>
      <c r="X666" s="48"/>
      <c r="Y666" s="48"/>
      <c r="Z666" s="48"/>
      <c r="AA666" s="53"/>
      <c r="AB666" s="48"/>
      <c r="AC666" s="26"/>
      <c r="AD666" s="26"/>
      <c r="AE666" s="23"/>
      <c r="AF666" s="23"/>
      <c r="AG666" s="35"/>
      <c r="AH666" s="35"/>
      <c r="AI666" s="77"/>
      <c r="AJ666" s="73"/>
      <c r="AS666" s="9"/>
      <c r="AT666" s="9"/>
      <c r="AU666" s="9"/>
      <c r="AV666" s="9"/>
      <c r="AW666" s="9"/>
      <c r="AX666" s="21"/>
      <c r="AY666" s="21"/>
      <c r="AZ666" s="21"/>
      <c r="BA666" s="21"/>
      <c r="BB666" s="21"/>
      <c r="BE666" s="29"/>
      <c r="BF666" s="7"/>
      <c r="BG666" s="7"/>
      <c r="BH666" s="7"/>
      <c r="BI666" s="7"/>
      <c r="BJ666" s="2"/>
      <c r="BK666" s="2"/>
      <c r="BL666" s="7"/>
      <c r="BM666" s="2"/>
    </row>
    <row r="667" spans="2:65" x14ac:dyDescent="0.25">
      <c r="B667" s="53"/>
      <c r="C667" s="65"/>
      <c r="D667" s="69"/>
      <c r="E667" s="28"/>
      <c r="F667" s="28"/>
      <c r="G667" s="28"/>
      <c r="H667" s="28"/>
      <c r="I667" s="53"/>
      <c r="J667" s="28"/>
      <c r="K667" s="28"/>
      <c r="L667" s="28"/>
      <c r="M667" s="28"/>
      <c r="N667" s="4"/>
      <c r="O667" s="4"/>
      <c r="P667" s="86"/>
      <c r="Q667" s="66"/>
      <c r="R667" s="66"/>
      <c r="S667" s="66"/>
      <c r="T667" s="66"/>
      <c r="U667" s="66"/>
      <c r="W667" s="48"/>
      <c r="X667" s="48"/>
      <c r="Y667" s="48"/>
      <c r="Z667" s="48"/>
      <c r="AA667" s="53"/>
      <c r="AB667" s="48"/>
      <c r="AC667" s="26"/>
      <c r="AD667" s="26"/>
      <c r="AE667" s="23"/>
      <c r="AF667" s="23"/>
      <c r="AG667" s="35"/>
      <c r="AH667" s="35"/>
      <c r="AI667" s="77"/>
      <c r="AJ667" s="73"/>
      <c r="AS667" s="9"/>
      <c r="AT667" s="9"/>
      <c r="AU667" s="9"/>
      <c r="AV667" s="9"/>
      <c r="AW667" s="9"/>
      <c r="AX667" s="21"/>
      <c r="AY667" s="21"/>
      <c r="AZ667" s="21"/>
      <c r="BA667" s="21"/>
      <c r="BB667" s="21"/>
      <c r="BE667" s="29"/>
      <c r="BF667" s="7"/>
      <c r="BG667" s="7"/>
      <c r="BH667" s="7"/>
      <c r="BI667" s="7"/>
      <c r="BJ667" s="2"/>
      <c r="BK667" s="2"/>
      <c r="BL667" s="7"/>
      <c r="BM667" s="2"/>
    </row>
    <row r="668" spans="2:65" x14ac:dyDescent="0.25">
      <c r="B668" s="53"/>
      <c r="C668" s="65"/>
      <c r="D668" s="69"/>
      <c r="E668" s="28"/>
      <c r="F668" s="28"/>
      <c r="G668" s="28"/>
      <c r="H668" s="28"/>
      <c r="I668" s="53"/>
      <c r="J668" s="28"/>
      <c r="K668" s="28"/>
      <c r="L668" s="28"/>
      <c r="M668" s="28"/>
      <c r="N668" s="4"/>
      <c r="O668" s="4"/>
      <c r="P668" s="86"/>
      <c r="Q668" s="66"/>
      <c r="R668" s="66"/>
      <c r="S668" s="66"/>
      <c r="T668" s="66"/>
      <c r="U668" s="66"/>
      <c r="W668" s="48"/>
      <c r="X668" s="48"/>
      <c r="Y668" s="48"/>
      <c r="Z668" s="48"/>
      <c r="AA668" s="53"/>
      <c r="AB668" s="48"/>
      <c r="AC668" s="26"/>
      <c r="AD668" s="26"/>
      <c r="AE668" s="23"/>
      <c r="AF668" s="23"/>
      <c r="AG668" s="35"/>
      <c r="AH668" s="35"/>
      <c r="AI668" s="77"/>
      <c r="AJ668" s="73"/>
      <c r="AS668" s="9"/>
      <c r="AT668" s="9"/>
      <c r="AU668" s="9"/>
      <c r="AV668" s="9"/>
      <c r="AW668" s="9"/>
      <c r="AX668" s="21"/>
      <c r="AY668" s="21"/>
      <c r="AZ668" s="21"/>
      <c r="BA668" s="21"/>
      <c r="BB668" s="21"/>
      <c r="BE668" s="29"/>
      <c r="BF668" s="7"/>
      <c r="BG668" s="7"/>
      <c r="BH668" s="7"/>
      <c r="BI668" s="7"/>
      <c r="BJ668" s="2"/>
      <c r="BK668" s="2"/>
      <c r="BL668" s="7"/>
      <c r="BM668" s="2"/>
    </row>
    <row r="669" spans="2:65" x14ac:dyDescent="0.25">
      <c r="B669" s="53"/>
      <c r="C669" s="65"/>
      <c r="D669" s="69"/>
      <c r="E669" s="28"/>
      <c r="F669" s="28"/>
      <c r="G669" s="28"/>
      <c r="H669" s="28"/>
      <c r="I669" s="53"/>
      <c r="J669" s="28"/>
      <c r="K669" s="28"/>
      <c r="L669" s="28"/>
      <c r="M669" s="28"/>
      <c r="N669" s="4"/>
      <c r="O669" s="4"/>
      <c r="P669" s="86"/>
      <c r="Q669" s="66"/>
      <c r="R669" s="66"/>
      <c r="S669" s="66"/>
      <c r="T669" s="66"/>
      <c r="U669" s="66"/>
      <c r="W669" s="48"/>
      <c r="X669" s="48"/>
      <c r="Y669" s="48"/>
      <c r="Z669" s="48"/>
      <c r="AA669" s="53"/>
      <c r="AB669" s="48"/>
      <c r="AC669" s="26"/>
      <c r="AD669" s="26"/>
      <c r="AE669" s="23"/>
      <c r="AF669" s="23"/>
      <c r="AG669" s="35"/>
      <c r="AH669" s="35"/>
      <c r="AI669" s="77"/>
      <c r="AJ669" s="73"/>
      <c r="AS669" s="9"/>
      <c r="AT669" s="9"/>
      <c r="AU669" s="9"/>
      <c r="AV669" s="9"/>
      <c r="AW669" s="9"/>
      <c r="AX669" s="21"/>
      <c r="AY669" s="21"/>
      <c r="AZ669" s="21"/>
      <c r="BA669" s="21"/>
      <c r="BB669" s="21"/>
      <c r="BE669" s="29"/>
      <c r="BF669" s="7"/>
      <c r="BG669" s="7"/>
      <c r="BH669" s="7"/>
      <c r="BI669" s="7"/>
      <c r="BJ669" s="2"/>
      <c r="BK669" s="2"/>
      <c r="BL669" s="7"/>
      <c r="BM669" s="2"/>
    </row>
    <row r="670" spans="2:65" x14ac:dyDescent="0.25">
      <c r="B670" s="53"/>
      <c r="C670" s="65"/>
      <c r="D670" s="69"/>
      <c r="E670" s="28"/>
      <c r="F670" s="28"/>
      <c r="G670" s="28"/>
      <c r="H670" s="28"/>
      <c r="I670" s="53"/>
      <c r="J670" s="28"/>
      <c r="K670" s="28"/>
      <c r="L670" s="28"/>
      <c r="M670" s="28"/>
      <c r="N670" s="4"/>
      <c r="O670" s="4"/>
      <c r="P670" s="86"/>
      <c r="Q670" s="66"/>
      <c r="R670" s="66"/>
      <c r="S670" s="66"/>
      <c r="T670" s="66"/>
      <c r="U670" s="66"/>
      <c r="W670" s="48"/>
      <c r="X670" s="48"/>
      <c r="Y670" s="48"/>
      <c r="Z670" s="48"/>
      <c r="AA670" s="53"/>
      <c r="AB670" s="48"/>
      <c r="AC670" s="26"/>
      <c r="AD670" s="26"/>
      <c r="AE670" s="23"/>
      <c r="AF670" s="23"/>
      <c r="AG670" s="35"/>
      <c r="AH670" s="35"/>
      <c r="AI670" s="77"/>
      <c r="AJ670" s="73"/>
      <c r="AS670" s="9"/>
      <c r="AT670" s="9"/>
      <c r="AU670" s="9"/>
      <c r="AV670" s="9"/>
      <c r="AW670" s="9"/>
      <c r="AX670" s="21"/>
      <c r="AY670" s="21"/>
      <c r="AZ670" s="21"/>
      <c r="BA670" s="21"/>
      <c r="BB670" s="21"/>
      <c r="BE670" s="29"/>
      <c r="BF670" s="7"/>
      <c r="BG670" s="7"/>
      <c r="BH670" s="7"/>
      <c r="BI670" s="7"/>
      <c r="BJ670" s="2"/>
      <c r="BK670" s="2"/>
      <c r="BL670" s="7"/>
      <c r="BM670" s="2"/>
    </row>
    <row r="671" spans="2:65" x14ac:dyDescent="0.25">
      <c r="B671" s="53"/>
      <c r="C671" s="65"/>
      <c r="D671" s="69"/>
      <c r="E671" s="28"/>
      <c r="F671" s="28"/>
      <c r="G671" s="28"/>
      <c r="H671" s="28"/>
      <c r="I671" s="53"/>
      <c r="J671" s="28"/>
      <c r="K671" s="28"/>
      <c r="L671" s="28"/>
      <c r="M671" s="28"/>
      <c r="N671" s="4"/>
      <c r="O671" s="4"/>
      <c r="P671" s="86"/>
      <c r="Q671" s="66"/>
      <c r="R671" s="66"/>
      <c r="S671" s="66"/>
      <c r="T671" s="66"/>
      <c r="U671" s="66"/>
      <c r="W671" s="48"/>
      <c r="X671" s="48"/>
      <c r="Y671" s="48"/>
      <c r="Z671" s="48"/>
      <c r="AA671" s="53"/>
      <c r="AB671" s="48"/>
      <c r="AC671" s="26"/>
      <c r="AD671" s="26"/>
      <c r="AE671" s="23"/>
      <c r="AF671" s="23"/>
      <c r="AG671" s="35"/>
      <c r="AH671" s="35"/>
      <c r="AI671" s="77"/>
      <c r="AJ671" s="73"/>
      <c r="AS671" s="9"/>
      <c r="AT671" s="9"/>
      <c r="AU671" s="9"/>
      <c r="AV671" s="9"/>
      <c r="AW671" s="9"/>
      <c r="AX671" s="21"/>
      <c r="AY671" s="21"/>
      <c r="AZ671" s="21"/>
      <c r="BA671" s="21"/>
      <c r="BB671" s="21"/>
      <c r="BE671" s="29"/>
      <c r="BF671" s="7"/>
      <c r="BG671" s="7"/>
      <c r="BH671" s="7"/>
      <c r="BI671" s="7"/>
      <c r="BJ671" s="2"/>
      <c r="BK671" s="2"/>
      <c r="BL671" s="7"/>
      <c r="BM671" s="2"/>
    </row>
    <row r="672" spans="2:65" x14ac:dyDescent="0.25">
      <c r="B672" s="53"/>
      <c r="C672" s="65"/>
      <c r="D672" s="69"/>
      <c r="E672" s="28"/>
      <c r="F672" s="28"/>
      <c r="G672" s="28"/>
      <c r="H672" s="28"/>
      <c r="I672" s="53"/>
      <c r="J672" s="28"/>
      <c r="K672" s="28"/>
      <c r="L672" s="28"/>
      <c r="M672" s="28"/>
      <c r="N672" s="4"/>
      <c r="O672" s="4"/>
      <c r="P672" s="86"/>
      <c r="Q672" s="66"/>
      <c r="R672" s="66"/>
      <c r="S672" s="66"/>
      <c r="T672" s="66"/>
      <c r="U672" s="66"/>
      <c r="W672" s="48"/>
      <c r="X672" s="48"/>
      <c r="Y672" s="48"/>
      <c r="Z672" s="48"/>
      <c r="AA672" s="53"/>
      <c r="AB672" s="48"/>
      <c r="AC672" s="26"/>
      <c r="AD672" s="26"/>
      <c r="AE672" s="23"/>
      <c r="AF672" s="23"/>
      <c r="AG672" s="35"/>
      <c r="AH672" s="35"/>
      <c r="AI672" s="77"/>
      <c r="AJ672" s="73"/>
      <c r="AS672" s="9"/>
      <c r="AT672" s="9"/>
      <c r="AU672" s="9"/>
      <c r="AV672" s="9"/>
      <c r="AW672" s="9"/>
      <c r="AX672" s="21"/>
      <c r="AY672" s="21"/>
      <c r="AZ672" s="21"/>
      <c r="BA672" s="21"/>
      <c r="BB672" s="21"/>
      <c r="BE672" s="29"/>
      <c r="BF672" s="7"/>
      <c r="BG672" s="7"/>
      <c r="BH672" s="7"/>
      <c r="BI672" s="7"/>
      <c r="BJ672" s="2"/>
      <c r="BK672" s="2"/>
      <c r="BL672" s="7"/>
      <c r="BM672" s="2"/>
    </row>
    <row r="673" spans="2:65" x14ac:dyDescent="0.25">
      <c r="B673" s="53"/>
      <c r="C673" s="65"/>
      <c r="D673" s="69"/>
      <c r="E673" s="28"/>
      <c r="F673" s="28"/>
      <c r="G673" s="28"/>
      <c r="H673" s="28"/>
      <c r="I673" s="53"/>
      <c r="J673" s="28"/>
      <c r="K673" s="28"/>
      <c r="L673" s="28"/>
      <c r="M673" s="28"/>
      <c r="N673" s="4"/>
      <c r="O673" s="4"/>
      <c r="P673" s="86"/>
      <c r="Q673" s="66"/>
      <c r="R673" s="66"/>
      <c r="S673" s="66"/>
      <c r="T673" s="66"/>
      <c r="U673" s="66"/>
      <c r="W673" s="48"/>
      <c r="X673" s="48"/>
      <c r="Y673" s="48"/>
      <c r="Z673" s="48"/>
      <c r="AA673" s="53"/>
      <c r="AB673" s="48"/>
      <c r="AC673" s="26"/>
      <c r="AD673" s="26"/>
      <c r="AE673" s="23"/>
      <c r="AF673" s="23"/>
      <c r="AG673" s="35"/>
      <c r="AH673" s="35"/>
      <c r="AI673" s="77"/>
      <c r="AJ673" s="73"/>
      <c r="AS673" s="9"/>
      <c r="AT673" s="9"/>
      <c r="AU673" s="9"/>
      <c r="AV673" s="9"/>
      <c r="AW673" s="9"/>
      <c r="AX673" s="21"/>
      <c r="AY673" s="21"/>
      <c r="AZ673" s="21"/>
      <c r="BA673" s="21"/>
      <c r="BB673" s="21"/>
      <c r="BE673" s="29"/>
      <c r="BF673" s="7"/>
      <c r="BG673" s="7"/>
      <c r="BH673" s="7"/>
      <c r="BI673" s="7"/>
      <c r="BJ673" s="2"/>
      <c r="BK673" s="2"/>
      <c r="BL673" s="7"/>
      <c r="BM673" s="2"/>
    </row>
    <row r="674" spans="2:65" x14ac:dyDescent="0.25">
      <c r="B674" s="53"/>
      <c r="C674" s="65"/>
      <c r="D674" s="69"/>
      <c r="E674" s="28"/>
      <c r="F674" s="28"/>
      <c r="G674" s="28"/>
      <c r="H674" s="28"/>
      <c r="I674" s="53"/>
      <c r="J674" s="28"/>
      <c r="K674" s="28"/>
      <c r="L674" s="28"/>
      <c r="M674" s="28"/>
      <c r="N674" s="4"/>
      <c r="O674" s="4"/>
      <c r="P674" s="86"/>
      <c r="Q674" s="66"/>
      <c r="R674" s="66"/>
      <c r="S674" s="66"/>
      <c r="T674" s="66"/>
      <c r="U674" s="66"/>
      <c r="W674" s="48"/>
      <c r="X674" s="48"/>
      <c r="Y674" s="48"/>
      <c r="Z674" s="48"/>
      <c r="AA674" s="53"/>
      <c r="AB674" s="48"/>
      <c r="AC674" s="26"/>
      <c r="AD674" s="26"/>
      <c r="AE674" s="23"/>
      <c r="AF674" s="23"/>
      <c r="AG674" s="35"/>
      <c r="AH674" s="35"/>
      <c r="AI674" s="77"/>
      <c r="AJ674" s="73"/>
      <c r="AS674" s="9"/>
      <c r="AT674" s="9"/>
      <c r="AU674" s="9"/>
      <c r="AV674" s="9"/>
      <c r="AW674" s="9"/>
      <c r="AX674" s="21"/>
      <c r="AY674" s="21"/>
      <c r="AZ674" s="21"/>
      <c r="BA674" s="21"/>
      <c r="BB674" s="21"/>
      <c r="BE674" s="29"/>
      <c r="BF674" s="7"/>
      <c r="BG674" s="7"/>
      <c r="BH674" s="7"/>
      <c r="BI674" s="7"/>
      <c r="BJ674" s="2"/>
      <c r="BK674" s="2"/>
      <c r="BL674" s="7"/>
      <c r="BM674" s="2"/>
    </row>
    <row r="675" spans="2:65" x14ac:dyDescent="0.25">
      <c r="B675" s="53"/>
      <c r="C675" s="65"/>
      <c r="D675" s="69"/>
      <c r="E675" s="28"/>
      <c r="F675" s="28"/>
      <c r="G675" s="28"/>
      <c r="H675" s="28"/>
      <c r="I675" s="53"/>
      <c r="J675" s="28"/>
      <c r="K675" s="28"/>
      <c r="L675" s="28"/>
      <c r="M675" s="28"/>
      <c r="N675" s="4"/>
      <c r="O675" s="4"/>
      <c r="P675" s="86"/>
      <c r="Q675" s="66"/>
      <c r="R675" s="66"/>
      <c r="S675" s="66"/>
      <c r="T675" s="66"/>
      <c r="U675" s="66"/>
      <c r="W675" s="48"/>
      <c r="X675" s="48"/>
      <c r="Y675" s="48"/>
      <c r="Z675" s="48"/>
      <c r="AA675" s="53"/>
      <c r="AB675" s="48"/>
      <c r="AC675" s="26"/>
      <c r="AD675" s="26"/>
      <c r="AE675" s="23"/>
      <c r="AF675" s="23"/>
      <c r="AG675" s="35"/>
      <c r="AH675" s="35"/>
      <c r="AI675" s="77"/>
      <c r="AJ675" s="73"/>
      <c r="AK675" s="26"/>
      <c r="AL675" s="26"/>
      <c r="AM675" s="23"/>
      <c r="AN675" s="23"/>
      <c r="AO675" s="35"/>
      <c r="AP675" s="35"/>
      <c r="AQ675" s="77"/>
      <c r="AR675" s="73"/>
      <c r="AS675" s="9"/>
      <c r="AT675" s="9"/>
      <c r="AU675" s="9"/>
      <c r="AV675" s="9"/>
      <c r="AW675" s="9"/>
      <c r="AX675" s="21"/>
      <c r="AY675" s="21"/>
      <c r="AZ675" s="21"/>
      <c r="BA675" s="21"/>
      <c r="BB675" s="21"/>
      <c r="BE675" s="29"/>
      <c r="BF675" s="7"/>
      <c r="BG675" s="7"/>
      <c r="BH675" s="7"/>
      <c r="BI675" s="7"/>
      <c r="BJ675" s="2"/>
      <c r="BK675" s="2"/>
      <c r="BL675" s="7"/>
      <c r="BM675" s="2"/>
    </row>
    <row r="676" spans="2:65" x14ac:dyDescent="0.25">
      <c r="B676" s="53"/>
      <c r="C676" s="65"/>
      <c r="D676" s="69"/>
      <c r="E676" s="28"/>
      <c r="F676" s="28"/>
      <c r="G676" s="28"/>
      <c r="H676" s="28"/>
      <c r="I676" s="53"/>
      <c r="J676" s="28"/>
      <c r="K676" s="28"/>
      <c r="L676" s="28"/>
      <c r="M676" s="28"/>
      <c r="N676" s="4"/>
      <c r="O676" s="4"/>
      <c r="P676" s="86"/>
      <c r="Q676" s="66"/>
      <c r="R676" s="66"/>
      <c r="S676" s="66"/>
      <c r="T676" s="66"/>
      <c r="U676" s="66"/>
      <c r="W676" s="48"/>
      <c r="X676" s="48"/>
      <c r="Y676" s="48"/>
      <c r="Z676" s="48"/>
      <c r="AA676" s="53"/>
      <c r="AB676" s="48"/>
      <c r="AC676" s="26"/>
      <c r="AD676" s="26"/>
      <c r="AE676" s="23"/>
      <c r="AF676" s="23"/>
      <c r="AG676" s="35"/>
      <c r="AH676" s="35"/>
      <c r="AI676" s="77"/>
      <c r="AJ676" s="73"/>
      <c r="AS676" s="9"/>
      <c r="AT676" s="9"/>
      <c r="AU676" s="9"/>
      <c r="AV676" s="9"/>
      <c r="AW676" s="9"/>
      <c r="AX676" s="21"/>
      <c r="AY676" s="21"/>
      <c r="AZ676" s="21"/>
      <c r="BA676" s="21"/>
      <c r="BB676" s="21"/>
      <c r="BE676" s="29"/>
      <c r="BF676" s="7"/>
      <c r="BG676" s="7"/>
      <c r="BH676" s="7"/>
      <c r="BI676" s="7"/>
      <c r="BJ676" s="2"/>
      <c r="BK676" s="2"/>
      <c r="BL676" s="7"/>
      <c r="BM676" s="2"/>
    </row>
    <row r="677" spans="2:65" x14ac:dyDescent="0.25">
      <c r="B677" s="53"/>
      <c r="C677" s="65"/>
      <c r="D677" s="69"/>
      <c r="E677" s="28"/>
      <c r="F677" s="28"/>
      <c r="G677" s="28"/>
      <c r="H677" s="28"/>
      <c r="I677" s="53"/>
      <c r="J677" s="28"/>
      <c r="K677" s="28"/>
      <c r="L677" s="28"/>
      <c r="M677" s="28"/>
      <c r="N677" s="4"/>
      <c r="O677" s="4"/>
      <c r="P677" s="86"/>
      <c r="Q677" s="66"/>
      <c r="R677" s="66"/>
      <c r="S677" s="66"/>
      <c r="T677" s="66"/>
      <c r="U677" s="66"/>
      <c r="W677" s="48"/>
      <c r="X677" s="48"/>
      <c r="Y677" s="48"/>
      <c r="Z677" s="48"/>
      <c r="AA677" s="53"/>
      <c r="AB677" s="48"/>
      <c r="AC677" s="26"/>
      <c r="AD677" s="26"/>
      <c r="AE677" s="23"/>
      <c r="AF677" s="23"/>
      <c r="AG677" s="35"/>
      <c r="AH677" s="35"/>
      <c r="AI677" s="77"/>
      <c r="AJ677" s="73"/>
      <c r="AS677" s="9"/>
      <c r="AT677" s="9"/>
      <c r="AU677" s="9"/>
      <c r="AV677" s="9"/>
      <c r="AW677" s="9"/>
      <c r="AX677" s="21"/>
      <c r="AY677" s="21"/>
      <c r="AZ677" s="21"/>
      <c r="BA677" s="21"/>
      <c r="BB677" s="21"/>
      <c r="BE677" s="29"/>
      <c r="BF677" s="7"/>
      <c r="BG677" s="7"/>
      <c r="BH677" s="7"/>
      <c r="BI677" s="7"/>
      <c r="BJ677" s="2"/>
      <c r="BK677" s="2"/>
      <c r="BL677" s="7"/>
      <c r="BM677" s="2"/>
    </row>
    <row r="678" spans="2:65" x14ac:dyDescent="0.25">
      <c r="B678" s="53"/>
      <c r="C678" s="65"/>
      <c r="D678" s="69"/>
      <c r="E678" s="28"/>
      <c r="F678" s="28"/>
      <c r="G678" s="28"/>
      <c r="H678" s="28"/>
      <c r="I678" s="53"/>
      <c r="J678" s="28"/>
      <c r="K678" s="28"/>
      <c r="L678" s="28"/>
      <c r="M678" s="28"/>
      <c r="N678" s="4"/>
      <c r="O678" s="4"/>
      <c r="P678" s="86"/>
      <c r="Q678" s="66"/>
      <c r="R678" s="66"/>
      <c r="S678" s="66"/>
      <c r="T678" s="66"/>
      <c r="U678" s="66"/>
      <c r="W678" s="48"/>
      <c r="X678" s="48"/>
      <c r="Y678" s="48"/>
      <c r="Z678" s="48"/>
      <c r="AA678" s="53"/>
      <c r="AB678" s="48"/>
      <c r="AC678" s="26"/>
      <c r="AD678" s="26"/>
      <c r="AE678" s="23"/>
      <c r="AF678" s="23"/>
      <c r="AG678" s="35"/>
      <c r="AH678" s="35"/>
      <c r="AI678" s="77"/>
      <c r="AJ678" s="73"/>
      <c r="AS678" s="9"/>
      <c r="AT678" s="9"/>
      <c r="AU678" s="9"/>
      <c r="AV678" s="9"/>
      <c r="AW678" s="9"/>
      <c r="AX678" s="21"/>
      <c r="AY678" s="21"/>
      <c r="AZ678" s="21"/>
      <c r="BA678" s="21"/>
      <c r="BB678" s="21"/>
      <c r="BE678" s="29"/>
      <c r="BF678" s="7"/>
      <c r="BG678" s="7"/>
      <c r="BH678" s="7"/>
      <c r="BI678" s="7"/>
      <c r="BJ678" s="2"/>
      <c r="BK678" s="2"/>
      <c r="BL678" s="7"/>
      <c r="BM678" s="2"/>
    </row>
    <row r="679" spans="2:65" x14ac:dyDescent="0.25">
      <c r="B679" s="53"/>
      <c r="C679" s="65"/>
      <c r="D679" s="69"/>
      <c r="E679" s="28"/>
      <c r="F679" s="28"/>
      <c r="G679" s="28"/>
      <c r="H679" s="28"/>
      <c r="I679" s="53"/>
      <c r="J679" s="28"/>
      <c r="K679" s="28"/>
      <c r="L679" s="28"/>
      <c r="M679" s="28"/>
      <c r="N679" s="4"/>
      <c r="O679" s="4"/>
      <c r="P679" s="86"/>
      <c r="Q679" s="66"/>
      <c r="R679" s="66"/>
      <c r="S679" s="66"/>
      <c r="T679" s="66"/>
      <c r="U679" s="66"/>
      <c r="W679" s="48"/>
      <c r="X679" s="48"/>
      <c r="Y679" s="48"/>
      <c r="Z679" s="48"/>
      <c r="AA679" s="53"/>
      <c r="AB679" s="48"/>
      <c r="AC679" s="26"/>
      <c r="AD679" s="26"/>
      <c r="AE679" s="23"/>
      <c r="AF679" s="23"/>
      <c r="AG679" s="35"/>
      <c r="AH679" s="35"/>
      <c r="AI679" s="77"/>
      <c r="AJ679" s="73"/>
      <c r="AS679" s="9"/>
      <c r="AT679" s="9"/>
      <c r="AU679" s="9"/>
      <c r="AV679" s="9"/>
      <c r="AW679" s="9"/>
      <c r="AX679" s="21"/>
      <c r="AY679" s="21"/>
      <c r="AZ679" s="21"/>
      <c r="BA679" s="21"/>
      <c r="BB679" s="21"/>
      <c r="BE679" s="29"/>
      <c r="BF679" s="7"/>
      <c r="BG679" s="7"/>
      <c r="BH679" s="7"/>
      <c r="BI679" s="7"/>
      <c r="BJ679" s="2"/>
      <c r="BK679" s="2"/>
      <c r="BL679" s="7"/>
      <c r="BM679" s="2"/>
    </row>
    <row r="680" spans="2:65" x14ac:dyDescent="0.25">
      <c r="B680" s="53"/>
      <c r="C680" s="65"/>
      <c r="D680" s="69"/>
      <c r="E680" s="28"/>
      <c r="F680" s="28"/>
      <c r="G680" s="28"/>
      <c r="H680" s="28"/>
      <c r="I680" s="53"/>
      <c r="J680" s="28"/>
      <c r="K680" s="28"/>
      <c r="L680" s="28"/>
      <c r="M680" s="28"/>
      <c r="N680" s="4"/>
      <c r="O680" s="4"/>
      <c r="P680" s="86"/>
      <c r="Q680" s="66"/>
      <c r="R680" s="66"/>
      <c r="S680" s="66"/>
      <c r="T680" s="66"/>
      <c r="U680" s="66"/>
      <c r="W680" s="48"/>
      <c r="X680" s="48"/>
      <c r="Y680" s="48"/>
      <c r="Z680" s="48"/>
      <c r="AA680" s="53"/>
      <c r="AB680" s="48"/>
      <c r="AC680" s="26"/>
      <c r="AD680" s="26"/>
      <c r="AE680" s="23"/>
      <c r="AF680" s="23"/>
      <c r="AG680" s="35"/>
      <c r="AH680" s="35"/>
      <c r="AI680" s="77"/>
      <c r="AJ680" s="73"/>
      <c r="AS680" s="9"/>
      <c r="AT680" s="9"/>
      <c r="AU680" s="9"/>
      <c r="AV680" s="9"/>
      <c r="AW680" s="9"/>
      <c r="AX680" s="21"/>
      <c r="AY680" s="21"/>
      <c r="AZ680" s="21"/>
      <c r="BA680" s="21"/>
      <c r="BB680" s="21"/>
      <c r="BE680" s="29"/>
      <c r="BF680" s="7"/>
      <c r="BG680" s="7"/>
      <c r="BH680" s="7"/>
      <c r="BI680" s="7"/>
      <c r="BJ680" s="2"/>
      <c r="BK680" s="2"/>
      <c r="BL680" s="7"/>
      <c r="BM680" s="2"/>
    </row>
    <row r="681" spans="2:65" x14ac:dyDescent="0.25">
      <c r="B681" s="53"/>
      <c r="C681" s="65"/>
      <c r="D681" s="69"/>
      <c r="E681" s="28"/>
      <c r="F681" s="28"/>
      <c r="G681" s="28"/>
      <c r="H681" s="28"/>
      <c r="I681" s="53"/>
      <c r="J681" s="28"/>
      <c r="K681" s="28"/>
      <c r="L681" s="28"/>
      <c r="M681" s="28"/>
      <c r="N681" s="4"/>
      <c r="O681" s="4"/>
      <c r="P681" s="86"/>
      <c r="Q681" s="66"/>
      <c r="R681" s="66"/>
      <c r="S681" s="66"/>
      <c r="T681" s="66"/>
      <c r="U681" s="66"/>
      <c r="W681" s="48"/>
      <c r="X681" s="48"/>
      <c r="Y681" s="48"/>
      <c r="Z681" s="48"/>
      <c r="AA681" s="53"/>
      <c r="AB681" s="48"/>
      <c r="AC681" s="26"/>
      <c r="AD681" s="26"/>
      <c r="AE681" s="23"/>
      <c r="AF681" s="23"/>
      <c r="AG681" s="35"/>
      <c r="AH681" s="35"/>
      <c r="AI681" s="77"/>
      <c r="AJ681" s="73"/>
      <c r="AS681" s="9"/>
      <c r="AT681" s="9"/>
      <c r="AU681" s="9"/>
      <c r="AV681" s="9"/>
      <c r="AW681" s="9"/>
      <c r="AX681" s="21"/>
      <c r="AY681" s="21"/>
      <c r="AZ681" s="21"/>
      <c r="BA681" s="21"/>
      <c r="BB681" s="21"/>
      <c r="BE681" s="29"/>
      <c r="BF681" s="7"/>
      <c r="BG681" s="7"/>
      <c r="BH681" s="7"/>
      <c r="BI681" s="7"/>
      <c r="BJ681" s="2"/>
      <c r="BK681" s="2"/>
      <c r="BL681" s="7"/>
      <c r="BM681" s="2"/>
    </row>
    <row r="682" spans="2:65" x14ac:dyDescent="0.25">
      <c r="B682" s="53"/>
      <c r="C682" s="65"/>
      <c r="D682" s="69"/>
      <c r="E682" s="28"/>
      <c r="F682" s="28"/>
      <c r="G682" s="28"/>
      <c r="H682" s="28"/>
      <c r="I682" s="53"/>
      <c r="J682" s="28"/>
      <c r="K682" s="28"/>
      <c r="L682" s="28"/>
      <c r="M682" s="28"/>
      <c r="N682" s="4"/>
      <c r="O682" s="4"/>
      <c r="P682" s="86"/>
      <c r="Q682" s="66"/>
      <c r="R682" s="66"/>
      <c r="S682" s="66"/>
      <c r="T682" s="66"/>
      <c r="U682" s="66"/>
      <c r="W682" s="48"/>
      <c r="X682" s="48"/>
      <c r="Y682" s="48"/>
      <c r="Z682" s="48"/>
      <c r="AA682" s="53"/>
      <c r="AB682" s="48"/>
      <c r="AC682" s="26"/>
      <c r="AD682" s="26"/>
      <c r="AE682" s="23"/>
      <c r="AF682" s="23"/>
      <c r="AG682" s="35"/>
      <c r="AH682" s="35"/>
      <c r="AI682" s="77"/>
      <c r="AJ682" s="73"/>
      <c r="AS682" s="9"/>
      <c r="AT682" s="9"/>
      <c r="AU682" s="9"/>
      <c r="AV682" s="9"/>
      <c r="AW682" s="9"/>
      <c r="AX682" s="21"/>
      <c r="AY682" s="21"/>
      <c r="AZ682" s="21"/>
      <c r="BA682" s="21"/>
      <c r="BB682" s="21"/>
      <c r="BE682" s="29"/>
      <c r="BF682" s="7"/>
      <c r="BG682" s="7"/>
      <c r="BH682" s="7"/>
      <c r="BI682" s="7"/>
      <c r="BJ682" s="2"/>
      <c r="BK682" s="2"/>
      <c r="BL682" s="7"/>
      <c r="BM682" s="2"/>
    </row>
    <row r="683" spans="2:65" x14ac:dyDescent="0.25">
      <c r="B683" s="53"/>
      <c r="C683" s="65"/>
      <c r="D683" s="69"/>
      <c r="E683" s="28"/>
      <c r="F683" s="28"/>
      <c r="G683" s="28"/>
      <c r="H683" s="28"/>
      <c r="I683" s="53"/>
      <c r="J683" s="28"/>
      <c r="K683" s="28"/>
      <c r="L683" s="28"/>
      <c r="M683" s="28"/>
      <c r="N683" s="4"/>
      <c r="O683" s="4"/>
      <c r="P683" s="86"/>
      <c r="Q683" s="66"/>
      <c r="R683" s="66"/>
      <c r="S683" s="66"/>
      <c r="T683" s="66"/>
      <c r="U683" s="66"/>
      <c r="W683" s="48"/>
      <c r="X683" s="48"/>
      <c r="Y683" s="48"/>
      <c r="Z683" s="48"/>
      <c r="AA683" s="53"/>
      <c r="AB683" s="48"/>
      <c r="AC683" s="26"/>
      <c r="AD683" s="26"/>
      <c r="AE683" s="23"/>
      <c r="AF683" s="23"/>
      <c r="AG683" s="35"/>
      <c r="AH683" s="35"/>
      <c r="AI683" s="77"/>
      <c r="AJ683" s="73"/>
      <c r="AS683" s="9"/>
      <c r="AT683" s="9"/>
      <c r="AU683" s="9"/>
      <c r="AV683" s="9"/>
      <c r="AW683" s="9"/>
      <c r="AX683" s="21"/>
      <c r="AY683" s="21"/>
      <c r="AZ683" s="21"/>
      <c r="BA683" s="21"/>
      <c r="BB683" s="21"/>
      <c r="BE683" s="29"/>
      <c r="BF683" s="7"/>
      <c r="BG683" s="7"/>
      <c r="BH683" s="7"/>
      <c r="BI683" s="7"/>
      <c r="BJ683" s="2"/>
      <c r="BK683" s="2"/>
      <c r="BL683" s="7"/>
      <c r="BM683" s="2"/>
    </row>
    <row r="684" spans="2:65" x14ac:dyDescent="0.25">
      <c r="B684" s="53"/>
      <c r="C684" s="65"/>
      <c r="D684" s="69"/>
      <c r="E684" s="28"/>
      <c r="F684" s="28"/>
      <c r="G684" s="28"/>
      <c r="H684" s="28"/>
      <c r="I684" s="53"/>
      <c r="J684" s="28"/>
      <c r="K684" s="28"/>
      <c r="L684" s="28"/>
      <c r="M684" s="28"/>
      <c r="N684" s="4"/>
      <c r="O684" s="4"/>
      <c r="P684" s="86"/>
      <c r="Q684" s="66"/>
      <c r="R684" s="66"/>
      <c r="S684" s="66"/>
      <c r="T684" s="66"/>
      <c r="U684" s="66"/>
      <c r="W684" s="48"/>
      <c r="X684" s="48"/>
      <c r="Y684" s="48"/>
      <c r="Z684" s="48"/>
      <c r="AA684" s="53"/>
      <c r="AB684" s="48"/>
      <c r="AC684" s="26"/>
      <c r="AD684" s="26"/>
      <c r="AE684" s="23"/>
      <c r="AF684" s="23"/>
      <c r="AG684" s="35"/>
      <c r="AH684" s="35"/>
      <c r="AI684" s="77"/>
      <c r="AJ684" s="73"/>
      <c r="AS684" s="9"/>
      <c r="AT684" s="9"/>
      <c r="AU684" s="9"/>
      <c r="AV684" s="9"/>
      <c r="AW684" s="9"/>
      <c r="AX684" s="21"/>
      <c r="AY684" s="21"/>
      <c r="AZ684" s="21"/>
      <c r="BA684" s="21"/>
      <c r="BB684" s="21"/>
      <c r="BE684" s="29"/>
      <c r="BF684" s="7"/>
      <c r="BG684" s="7"/>
      <c r="BH684" s="7"/>
      <c r="BI684" s="7"/>
      <c r="BJ684" s="2"/>
      <c r="BK684" s="2"/>
      <c r="BL684" s="7"/>
      <c r="BM684" s="2"/>
    </row>
    <row r="685" spans="2:65" x14ac:dyDescent="0.25">
      <c r="B685" s="53"/>
      <c r="C685" s="65"/>
      <c r="D685" s="23"/>
      <c r="E685" s="23"/>
      <c r="F685" s="23"/>
      <c r="G685" s="28"/>
      <c r="H685" s="28"/>
      <c r="I685" s="53"/>
      <c r="J685" s="23"/>
      <c r="K685" s="23"/>
      <c r="L685" s="23"/>
      <c r="M685" s="23"/>
      <c r="N685" s="4"/>
      <c r="O685" s="4"/>
      <c r="P685" s="86"/>
      <c r="Q685" s="49"/>
      <c r="R685" s="49"/>
      <c r="S685" s="49"/>
      <c r="T685" s="49"/>
      <c r="U685" s="49"/>
      <c r="W685" s="48"/>
      <c r="X685" s="48"/>
      <c r="Y685" s="48"/>
      <c r="Z685" s="48"/>
      <c r="AA685" s="53"/>
      <c r="AB685" s="48"/>
      <c r="AC685" s="118"/>
      <c r="AD685" s="118"/>
      <c r="AE685" s="119"/>
      <c r="AF685" s="119"/>
      <c r="AG685" s="120"/>
      <c r="AH685" s="120"/>
      <c r="AI685"/>
      <c r="AJ685" s="117"/>
      <c r="AK685" s="118"/>
      <c r="AL685" s="118"/>
      <c r="AM685" s="119"/>
      <c r="AN685" s="119"/>
      <c r="AO685" s="120"/>
      <c r="AP685" s="120"/>
      <c r="AQ685"/>
      <c r="AR685" s="117"/>
      <c r="AS685" s="9"/>
      <c r="AT685" s="9"/>
      <c r="AU685" s="9"/>
      <c r="AV685" s="9"/>
      <c r="AW685" s="9"/>
      <c r="AX685" s="21"/>
      <c r="AY685" s="21"/>
      <c r="AZ685" s="21"/>
      <c r="BA685" s="21"/>
      <c r="BB685" s="21"/>
      <c r="BE685" s="29"/>
      <c r="BF685" s="7"/>
      <c r="BG685" s="7"/>
      <c r="BH685" s="7"/>
      <c r="BI685" s="7"/>
      <c r="BJ685" s="2"/>
      <c r="BK685" s="2"/>
      <c r="BL685" s="7"/>
      <c r="BM685" s="2"/>
    </row>
    <row r="686" spans="2:65" x14ac:dyDescent="0.25">
      <c r="B686" s="53"/>
      <c r="C686" s="65"/>
      <c r="D686" s="23"/>
      <c r="E686" s="23"/>
      <c r="F686" s="23"/>
      <c r="G686" s="28"/>
      <c r="H686" s="28"/>
      <c r="I686" s="53"/>
      <c r="J686" s="23"/>
      <c r="K686" s="23"/>
      <c r="L686" s="23"/>
      <c r="M686" s="23"/>
      <c r="N686" s="4"/>
      <c r="O686" s="4"/>
      <c r="P686" s="86"/>
      <c r="Q686" s="66"/>
      <c r="R686" s="66"/>
      <c r="S686" s="66"/>
      <c r="T686" s="66"/>
      <c r="U686" s="66"/>
      <c r="W686" s="48"/>
      <c r="X686" s="48"/>
      <c r="Y686" s="48"/>
      <c r="Z686" s="48"/>
      <c r="AA686" s="53"/>
      <c r="AB686" s="48"/>
      <c r="AC686" s="29"/>
      <c r="AD686" s="29"/>
      <c r="AE686" s="6"/>
      <c r="AF686" s="6"/>
      <c r="AG686" s="6"/>
      <c r="AH686" s="6"/>
      <c r="AI686" s="6"/>
      <c r="AJ686" s="6"/>
      <c r="AK686" s="4"/>
      <c r="AL686" s="4"/>
      <c r="AM686" s="5"/>
      <c r="AN686" s="5"/>
      <c r="AO686" s="5"/>
      <c r="AP686" s="5"/>
      <c r="AQ686" s="5"/>
      <c r="AR686" s="5"/>
      <c r="AS686" s="9"/>
      <c r="AT686" s="9"/>
      <c r="AU686" s="9"/>
      <c r="AV686" s="9"/>
      <c r="AW686" s="9"/>
      <c r="AX686" s="21"/>
      <c r="AY686" s="21"/>
      <c r="AZ686" s="21"/>
      <c r="BA686" s="21"/>
      <c r="BB686" s="21"/>
      <c r="BE686" s="29"/>
      <c r="BF686" s="7"/>
      <c r="BG686" s="7"/>
      <c r="BH686" s="7"/>
      <c r="BI686" s="7"/>
      <c r="BJ686" s="2"/>
      <c r="BK686" s="2"/>
      <c r="BL686" s="7"/>
      <c r="BM686" s="2"/>
    </row>
    <row r="687" spans="2:65" x14ac:dyDescent="0.25">
      <c r="B687" s="53"/>
      <c r="C687" s="65"/>
      <c r="D687" s="23"/>
      <c r="E687" s="23"/>
      <c r="F687" s="23"/>
      <c r="G687" s="28"/>
      <c r="H687" s="28"/>
      <c r="I687" s="53"/>
      <c r="J687" s="23"/>
      <c r="K687" s="23"/>
      <c r="L687" s="23"/>
      <c r="M687" s="23"/>
      <c r="N687" s="4"/>
      <c r="O687" s="4"/>
      <c r="P687" s="86"/>
      <c r="Q687" s="49"/>
      <c r="R687" s="49"/>
      <c r="S687" s="49"/>
      <c r="T687" s="49"/>
      <c r="U687" s="49"/>
      <c r="W687" s="48"/>
      <c r="X687" s="48"/>
      <c r="Y687" s="48"/>
      <c r="Z687" s="48"/>
      <c r="AA687" s="53"/>
      <c r="AB687" s="48"/>
      <c r="AC687" s="118"/>
      <c r="AD687" s="118"/>
      <c r="AE687" s="119"/>
      <c r="AF687" s="119"/>
      <c r="AG687" s="120"/>
      <c r="AH687" s="120"/>
      <c r="AI687"/>
      <c r="AJ687" s="117"/>
      <c r="AK687" s="4"/>
      <c r="AL687" s="4"/>
      <c r="AM687" s="5"/>
      <c r="AN687" s="5"/>
      <c r="AO687" s="5"/>
      <c r="AP687" s="5"/>
      <c r="AQ687" s="5"/>
      <c r="AR687" s="5"/>
      <c r="AS687" s="9"/>
      <c r="AT687" s="9"/>
      <c r="AU687" s="9"/>
      <c r="AV687" s="9"/>
      <c r="AW687" s="9"/>
      <c r="AX687" s="21"/>
      <c r="AY687" s="21"/>
      <c r="AZ687" s="21"/>
      <c r="BA687" s="21"/>
      <c r="BB687" s="21"/>
      <c r="BE687" s="29"/>
      <c r="BF687" s="7"/>
      <c r="BG687" s="7"/>
      <c r="BH687" s="7"/>
      <c r="BI687" s="7"/>
      <c r="BJ687" s="2"/>
      <c r="BK687" s="2"/>
      <c r="BL687" s="7"/>
      <c r="BM687" s="2"/>
    </row>
    <row r="688" spans="2:65" x14ac:dyDescent="0.25">
      <c r="B688" s="53"/>
      <c r="C688" s="65"/>
      <c r="D688" s="23"/>
      <c r="E688" s="23"/>
      <c r="F688" s="23"/>
      <c r="G688" s="28"/>
      <c r="H688" s="28"/>
      <c r="I688" s="53"/>
      <c r="J688" s="23"/>
      <c r="K688" s="23"/>
      <c r="L688" s="23"/>
      <c r="M688" s="23"/>
      <c r="N688" s="4"/>
      <c r="O688" s="4"/>
      <c r="P688" s="86"/>
      <c r="Q688" s="66"/>
      <c r="R688" s="66"/>
      <c r="S688" s="66"/>
      <c r="T688" s="66"/>
      <c r="U688" s="66"/>
      <c r="W688" s="48"/>
      <c r="X688" s="48"/>
      <c r="Y688" s="48"/>
      <c r="Z688" s="48"/>
      <c r="AA688" s="53"/>
      <c r="AB688" s="48"/>
      <c r="AC688" s="118"/>
      <c r="AD688" s="118"/>
      <c r="AE688" s="119"/>
      <c r="AF688" s="119"/>
      <c r="AG688" s="120"/>
      <c r="AH688" s="120"/>
      <c r="AI688"/>
      <c r="AJ688" s="117"/>
      <c r="AK688" s="4"/>
      <c r="AL688" s="4"/>
      <c r="AM688" s="5"/>
      <c r="AN688" s="5"/>
      <c r="AO688" s="5"/>
      <c r="AP688" s="5"/>
      <c r="AQ688" s="5"/>
      <c r="AR688" s="5"/>
      <c r="AS688" s="9"/>
      <c r="AT688" s="9"/>
      <c r="AU688" s="9"/>
      <c r="AV688" s="9"/>
      <c r="AW688" s="9"/>
      <c r="AX688" s="21"/>
      <c r="AY688" s="21"/>
      <c r="AZ688" s="21"/>
      <c r="BA688" s="21"/>
      <c r="BB688" s="21"/>
      <c r="BE688" s="29"/>
      <c r="BF688" s="7"/>
      <c r="BG688" s="7"/>
      <c r="BH688" s="7"/>
      <c r="BI688" s="7"/>
      <c r="BJ688" s="2"/>
      <c r="BK688" s="2"/>
      <c r="BL688" s="7"/>
      <c r="BM688" s="2"/>
    </row>
    <row r="689" spans="2:65" x14ac:dyDescent="0.25">
      <c r="B689" s="53"/>
      <c r="C689" s="65"/>
      <c r="D689" s="23"/>
      <c r="E689" s="23"/>
      <c r="F689" s="23"/>
      <c r="G689" s="28"/>
      <c r="H689" s="28"/>
      <c r="I689" s="53"/>
      <c r="J689" s="23"/>
      <c r="K689" s="23"/>
      <c r="L689" s="23"/>
      <c r="M689" s="23"/>
      <c r="N689" s="4"/>
      <c r="O689" s="4"/>
      <c r="P689" s="86"/>
      <c r="Q689" s="66"/>
      <c r="R689" s="66"/>
      <c r="S689" s="66"/>
      <c r="T689" s="66"/>
      <c r="U689" s="66"/>
      <c r="W689" s="48"/>
      <c r="X689" s="48"/>
      <c r="Y689" s="48"/>
      <c r="Z689" s="48"/>
      <c r="AA689" s="53"/>
      <c r="AB689" s="48"/>
      <c r="AC689" s="118"/>
      <c r="AD689" s="118"/>
      <c r="AE689" s="119"/>
      <c r="AF689" s="119"/>
      <c r="AG689" s="120"/>
      <c r="AH689" s="120"/>
      <c r="AI689"/>
      <c r="AJ689" s="117"/>
      <c r="AK689" s="4"/>
      <c r="AL689" s="4"/>
      <c r="AM689" s="5"/>
      <c r="AN689" s="5"/>
      <c r="AO689" s="5"/>
      <c r="AP689" s="5"/>
      <c r="AQ689" s="5"/>
      <c r="AR689" s="5"/>
      <c r="AS689" s="9"/>
      <c r="AT689" s="9"/>
      <c r="AU689" s="9"/>
      <c r="AV689" s="9"/>
      <c r="AW689" s="9"/>
      <c r="AX689" s="21"/>
      <c r="AY689" s="21"/>
      <c r="AZ689" s="21"/>
      <c r="BA689" s="21"/>
      <c r="BB689" s="21"/>
      <c r="BE689" s="29"/>
      <c r="BF689" s="7"/>
      <c r="BG689" s="7"/>
      <c r="BH689" s="7"/>
      <c r="BI689" s="7"/>
      <c r="BJ689" s="2"/>
      <c r="BK689" s="2"/>
      <c r="BL689" s="7"/>
      <c r="BM689" s="2"/>
    </row>
    <row r="690" spans="2:65" x14ac:dyDescent="0.25">
      <c r="B690" s="53"/>
      <c r="C690" s="65"/>
      <c r="D690" s="23"/>
      <c r="E690" s="23"/>
      <c r="F690" s="23"/>
      <c r="G690" s="28"/>
      <c r="H690" s="28"/>
      <c r="I690" s="53"/>
      <c r="J690" s="23"/>
      <c r="K690" s="23"/>
      <c r="L690" s="23"/>
      <c r="M690" s="23"/>
      <c r="N690" s="4"/>
      <c r="O690" s="4"/>
      <c r="P690" s="86"/>
      <c r="Q690" s="66"/>
      <c r="R690" s="66"/>
      <c r="S690" s="66"/>
      <c r="T690" s="66"/>
      <c r="U690" s="66"/>
      <c r="W690" s="48"/>
      <c r="X690" s="48"/>
      <c r="Y690" s="48"/>
      <c r="Z690" s="48"/>
      <c r="AA690" s="53"/>
      <c r="AB690" s="48"/>
      <c r="AC690" s="118"/>
      <c r="AD690" s="118"/>
      <c r="AE690" s="119"/>
      <c r="AF690" s="119"/>
      <c r="AG690" s="120"/>
      <c r="AH690" s="120"/>
      <c r="AI690"/>
      <c r="AJ690" s="117"/>
      <c r="AK690" s="4"/>
      <c r="AL690" s="4"/>
      <c r="AM690" s="5"/>
      <c r="AN690" s="5"/>
      <c r="AO690" s="5"/>
      <c r="AP690" s="5"/>
      <c r="AQ690" s="5"/>
      <c r="AR690" s="5"/>
      <c r="AS690" s="9"/>
      <c r="AT690" s="9"/>
      <c r="AU690" s="9"/>
      <c r="AV690" s="9"/>
      <c r="AW690" s="9"/>
      <c r="AX690" s="21"/>
      <c r="AY690" s="21"/>
      <c r="AZ690" s="21"/>
      <c r="BA690" s="21"/>
      <c r="BB690" s="21"/>
      <c r="BE690" s="29"/>
      <c r="BF690" s="7"/>
      <c r="BG690" s="7"/>
      <c r="BH690" s="7"/>
      <c r="BI690" s="7"/>
      <c r="BJ690" s="2"/>
      <c r="BK690" s="2"/>
      <c r="BL690" s="7"/>
      <c r="BM690" s="2"/>
    </row>
    <row r="691" spans="2:65" x14ac:dyDescent="0.25">
      <c r="B691" s="53"/>
      <c r="C691" s="65"/>
      <c r="D691" s="23"/>
      <c r="E691" s="23"/>
      <c r="F691" s="23"/>
      <c r="G691" s="28"/>
      <c r="H691" s="28"/>
      <c r="I691" s="53"/>
      <c r="J691" s="23"/>
      <c r="K691" s="23"/>
      <c r="L691" s="23"/>
      <c r="M691" s="23"/>
      <c r="N691" s="4"/>
      <c r="O691" s="4"/>
      <c r="P691" s="86"/>
      <c r="Q691" s="66"/>
      <c r="R691" s="66"/>
      <c r="S691" s="66"/>
      <c r="T691" s="66"/>
      <c r="U691" s="66"/>
      <c r="W691" s="48"/>
      <c r="X691" s="48"/>
      <c r="Y691" s="48"/>
      <c r="Z691" s="48"/>
      <c r="AA691" s="53"/>
      <c r="AB691" s="48"/>
      <c r="AC691" s="118"/>
      <c r="AD691" s="118"/>
      <c r="AE691" s="119"/>
      <c r="AF691" s="119"/>
      <c r="AG691" s="120"/>
      <c r="AH691" s="120"/>
      <c r="AI691"/>
      <c r="AJ691" s="117"/>
      <c r="AK691" s="4"/>
      <c r="AL691" s="4"/>
      <c r="AM691" s="5"/>
      <c r="AN691" s="5"/>
      <c r="AO691" s="5"/>
      <c r="AP691" s="5"/>
      <c r="AQ691" s="5"/>
      <c r="AR691" s="5"/>
      <c r="AS691" s="9"/>
      <c r="AT691" s="9"/>
      <c r="AU691" s="9"/>
      <c r="AV691" s="9"/>
      <c r="AW691" s="9"/>
      <c r="AX691" s="21"/>
      <c r="AY691" s="21"/>
      <c r="AZ691" s="21"/>
      <c r="BA691" s="21"/>
      <c r="BB691" s="21"/>
      <c r="BE691" s="29"/>
      <c r="BF691" s="7"/>
      <c r="BG691" s="7"/>
      <c r="BH691" s="7"/>
      <c r="BI691" s="7"/>
      <c r="BJ691" s="2"/>
      <c r="BK691" s="2"/>
      <c r="BL691" s="7"/>
      <c r="BM691" s="2"/>
    </row>
    <row r="692" spans="2:65" x14ac:dyDescent="0.25">
      <c r="B692" s="53"/>
      <c r="C692" s="65"/>
      <c r="D692" s="23"/>
      <c r="E692" s="23"/>
      <c r="F692" s="23"/>
      <c r="G692" s="28"/>
      <c r="H692" s="28"/>
      <c r="I692" s="53"/>
      <c r="J692" s="23"/>
      <c r="K692" s="23"/>
      <c r="L692" s="23"/>
      <c r="M692" s="23"/>
      <c r="N692" s="4"/>
      <c r="O692" s="4"/>
      <c r="P692" s="86"/>
      <c r="Q692" s="49"/>
      <c r="R692" s="49"/>
      <c r="S692" s="49"/>
      <c r="T692" s="49"/>
      <c r="U692" s="49"/>
      <c r="W692" s="48"/>
      <c r="X692" s="48"/>
      <c r="Y692" s="48"/>
      <c r="Z692" s="48"/>
      <c r="AA692" s="53"/>
      <c r="AB692" s="48"/>
      <c r="AC692" s="118"/>
      <c r="AD692" s="118"/>
      <c r="AE692" s="119"/>
      <c r="AF692" s="119"/>
      <c r="AG692" s="120"/>
      <c r="AH692" s="120"/>
      <c r="AI692"/>
      <c r="AJ692" s="117"/>
      <c r="AK692" s="4"/>
      <c r="AL692" s="4"/>
      <c r="AM692" s="5"/>
      <c r="AN692" s="5"/>
      <c r="AO692" s="5"/>
      <c r="AP692" s="5"/>
      <c r="AQ692" s="5"/>
      <c r="AR692" s="5"/>
      <c r="AS692" s="9"/>
      <c r="AT692" s="9"/>
      <c r="AU692" s="9"/>
      <c r="AV692" s="9"/>
      <c r="AW692" s="9"/>
      <c r="AX692" s="21"/>
      <c r="AY692" s="21"/>
      <c r="AZ692" s="21"/>
      <c r="BA692" s="21"/>
      <c r="BB692" s="21"/>
      <c r="BE692" s="29"/>
      <c r="BF692" s="7"/>
      <c r="BG692" s="7"/>
      <c r="BH692" s="7"/>
      <c r="BI692" s="7"/>
      <c r="BJ692" s="2"/>
      <c r="BK692" s="2"/>
      <c r="BL692" s="7"/>
      <c r="BM692" s="2"/>
    </row>
    <row r="693" spans="2:65" x14ac:dyDescent="0.25">
      <c r="B693" s="53"/>
      <c r="C693" s="65"/>
      <c r="D693" s="23"/>
      <c r="E693" s="23"/>
      <c r="F693" s="23"/>
      <c r="G693" s="28"/>
      <c r="H693" s="28"/>
      <c r="I693" s="53"/>
      <c r="J693" s="23"/>
      <c r="K693" s="23"/>
      <c r="L693" s="23"/>
      <c r="M693" s="23"/>
      <c r="N693" s="4"/>
      <c r="O693" s="4"/>
      <c r="P693" s="86"/>
      <c r="Q693" s="49"/>
      <c r="R693" s="49"/>
      <c r="S693" s="49"/>
      <c r="T693" s="49"/>
      <c r="U693" s="49"/>
      <c r="W693" s="48"/>
      <c r="X693" s="48"/>
      <c r="Y693" s="48"/>
      <c r="Z693" s="48"/>
      <c r="AA693" s="53"/>
      <c r="AB693" s="48"/>
      <c r="AC693" s="118"/>
      <c r="AD693" s="118"/>
      <c r="AE693" s="119"/>
      <c r="AF693" s="119"/>
      <c r="AG693" s="120"/>
      <c r="AH693" s="120"/>
      <c r="AI693"/>
      <c r="AJ693" s="117"/>
      <c r="AK693" s="4"/>
      <c r="AL693" s="4"/>
      <c r="AM693" s="5"/>
      <c r="AN693" s="5"/>
      <c r="AO693" s="5"/>
      <c r="AP693" s="5"/>
      <c r="AQ693" s="5"/>
      <c r="AR693" s="5"/>
      <c r="AS693" s="9"/>
      <c r="AT693" s="9"/>
      <c r="AU693" s="9"/>
      <c r="AV693" s="9"/>
      <c r="AW693" s="9"/>
      <c r="AX693" s="21"/>
      <c r="AY693" s="21"/>
      <c r="AZ693" s="21"/>
      <c r="BA693" s="21"/>
      <c r="BB693" s="21"/>
      <c r="BE693" s="29"/>
      <c r="BF693" s="7"/>
      <c r="BG693" s="7"/>
      <c r="BH693" s="7"/>
      <c r="BI693" s="7"/>
      <c r="BJ693" s="2"/>
      <c r="BK693" s="2"/>
      <c r="BL693" s="7"/>
      <c r="BM693" s="2"/>
    </row>
    <row r="694" spans="2:65" x14ac:dyDescent="0.25">
      <c r="B694" s="53"/>
      <c r="C694" s="65"/>
      <c r="D694" s="23"/>
      <c r="E694" s="23"/>
      <c r="F694" s="23"/>
      <c r="G694" s="28"/>
      <c r="H694" s="28"/>
      <c r="I694" s="53"/>
      <c r="J694" s="23"/>
      <c r="K694" s="23"/>
      <c r="L694" s="23"/>
      <c r="M694" s="23"/>
      <c r="N694" s="4"/>
      <c r="O694" s="4"/>
      <c r="P694" s="86"/>
      <c r="Q694" s="49"/>
      <c r="R694" s="49"/>
      <c r="S694" s="49"/>
      <c r="T694" s="49"/>
      <c r="U694" s="49"/>
      <c r="W694" s="48"/>
      <c r="X694" s="48"/>
      <c r="Y694" s="48"/>
      <c r="Z694" s="48"/>
      <c r="AA694" s="48"/>
      <c r="AB694" s="48"/>
      <c r="AC694" s="118"/>
      <c r="AD694" s="118"/>
      <c r="AE694" s="119"/>
      <c r="AF694" s="119"/>
      <c r="AG694" s="120"/>
      <c r="AH694" s="120"/>
      <c r="AI694"/>
      <c r="AJ694" s="117"/>
      <c r="AK694" s="4"/>
      <c r="AL694" s="4"/>
      <c r="AM694" s="5"/>
      <c r="AN694" s="5"/>
      <c r="AO694" s="5"/>
      <c r="AP694" s="5"/>
      <c r="AQ694" s="5"/>
      <c r="AR694" s="5"/>
      <c r="AS694" s="9"/>
      <c r="AT694" s="9"/>
      <c r="AU694" s="9"/>
      <c r="AV694" s="9"/>
      <c r="AW694" s="9"/>
      <c r="AX694" s="21"/>
      <c r="AY694" s="21"/>
      <c r="AZ694" s="21"/>
      <c r="BA694" s="21"/>
      <c r="BB694" s="21"/>
      <c r="BE694" s="29"/>
      <c r="BF694" s="7"/>
      <c r="BG694" s="7"/>
      <c r="BH694" s="7"/>
      <c r="BI694" s="7"/>
      <c r="BJ694" s="2"/>
      <c r="BK694" s="2"/>
      <c r="BL694" s="7"/>
      <c r="BM694" s="2"/>
    </row>
    <row r="695" spans="2:65" x14ac:dyDescent="0.25">
      <c r="B695" s="53"/>
      <c r="C695" s="65"/>
      <c r="D695" s="23"/>
      <c r="E695" s="23"/>
      <c r="F695" s="23"/>
      <c r="G695" s="28"/>
      <c r="H695" s="28"/>
      <c r="I695" s="53"/>
      <c r="J695" s="23"/>
      <c r="K695" s="23"/>
      <c r="L695" s="23"/>
      <c r="M695" s="23"/>
      <c r="N695" s="4"/>
      <c r="O695" s="4"/>
      <c r="P695" s="86"/>
      <c r="Q695" s="49"/>
      <c r="R695" s="49"/>
      <c r="S695" s="49"/>
      <c r="T695" s="49"/>
      <c r="U695" s="49"/>
      <c r="X695" s="48"/>
      <c r="Y695" s="48"/>
      <c r="AA695" s="48"/>
      <c r="AB695" s="48"/>
      <c r="AC695" s="118"/>
      <c r="AD695" s="118"/>
      <c r="AE695" s="119"/>
      <c r="AF695" s="119"/>
      <c r="AG695" s="120"/>
      <c r="AH695" s="120"/>
      <c r="AI695"/>
      <c r="AJ695" s="117"/>
      <c r="AK695" s="4"/>
      <c r="AL695" s="4"/>
      <c r="AM695" s="5"/>
      <c r="AN695" s="5"/>
      <c r="AO695" s="5"/>
      <c r="AP695" s="5"/>
      <c r="AQ695" s="5"/>
      <c r="AR695" s="5"/>
      <c r="AS695" s="9"/>
      <c r="AT695" s="9"/>
      <c r="AU695" s="9"/>
      <c r="AV695" s="9"/>
      <c r="AW695" s="9"/>
      <c r="AX695" s="21"/>
      <c r="AY695" s="21"/>
      <c r="AZ695" s="21"/>
      <c r="BA695" s="21"/>
      <c r="BB695" s="21"/>
      <c r="BE695" s="29"/>
      <c r="BF695" s="7"/>
      <c r="BG695" s="7"/>
      <c r="BH695" s="7"/>
      <c r="BI695" s="7"/>
      <c r="BJ695" s="2"/>
      <c r="BK695" s="2"/>
      <c r="BL695" s="7"/>
      <c r="BM695" s="2"/>
    </row>
    <row r="696" spans="2:65" x14ac:dyDescent="0.25">
      <c r="B696" s="53"/>
      <c r="C696" s="65"/>
      <c r="D696" s="23"/>
      <c r="E696" s="23"/>
      <c r="F696" s="23"/>
      <c r="G696" s="28"/>
      <c r="H696" s="28"/>
      <c r="I696" s="53"/>
      <c r="J696" s="23"/>
      <c r="K696" s="23"/>
      <c r="L696" s="23"/>
      <c r="M696" s="23"/>
      <c r="N696" s="4"/>
      <c r="O696" s="4"/>
      <c r="P696" s="86"/>
      <c r="Q696" s="49"/>
      <c r="R696" s="49"/>
      <c r="S696" s="49"/>
      <c r="T696" s="49"/>
      <c r="U696" s="49"/>
      <c r="X696" s="48"/>
      <c r="Y696" s="48"/>
      <c r="AA696" s="48"/>
      <c r="AB696" s="48"/>
      <c r="AC696" s="118"/>
      <c r="AD696" s="118"/>
      <c r="AE696" s="119"/>
      <c r="AF696" s="119"/>
      <c r="AG696" s="120"/>
      <c r="AH696" s="120"/>
      <c r="AI696"/>
      <c r="AJ696" s="117"/>
      <c r="AK696" s="4"/>
      <c r="AL696" s="4"/>
      <c r="AM696" s="5"/>
      <c r="AN696" s="5"/>
      <c r="AO696" s="5"/>
      <c r="AP696" s="5"/>
      <c r="AQ696" s="5"/>
      <c r="AR696" s="5"/>
      <c r="AS696" s="9"/>
      <c r="AT696" s="9"/>
      <c r="AU696" s="9"/>
      <c r="AV696" s="9"/>
      <c r="AW696" s="9"/>
      <c r="AX696" s="21"/>
      <c r="AY696" s="21"/>
      <c r="AZ696" s="21"/>
      <c r="BA696" s="21"/>
      <c r="BB696" s="21"/>
      <c r="BE696" s="29"/>
      <c r="BF696" s="7"/>
      <c r="BG696" s="7"/>
      <c r="BH696" s="7"/>
      <c r="BI696" s="7"/>
      <c r="BJ696" s="2"/>
      <c r="BK696" s="2"/>
      <c r="BL696" s="7"/>
      <c r="BM696" s="2"/>
    </row>
    <row r="697" spans="2:65" x14ac:dyDescent="0.25">
      <c r="B697" s="53"/>
      <c r="C697" s="65"/>
      <c r="D697" s="23"/>
      <c r="E697" s="23"/>
      <c r="F697" s="23"/>
      <c r="G697" s="28"/>
      <c r="H697" s="28"/>
      <c r="I697" s="53"/>
      <c r="J697" s="23"/>
      <c r="K697" s="23"/>
      <c r="L697" s="23"/>
      <c r="M697" s="23"/>
      <c r="N697" s="4"/>
      <c r="O697" s="4"/>
      <c r="P697" s="86"/>
      <c r="Q697" s="49"/>
      <c r="R697" s="49"/>
      <c r="S697" s="49"/>
      <c r="T697" s="49"/>
      <c r="U697" s="49"/>
      <c r="X697" s="48"/>
      <c r="Y697" s="48"/>
      <c r="AA697" s="48"/>
      <c r="AB697" s="48"/>
      <c r="AC697" s="118"/>
      <c r="AD697" s="118"/>
      <c r="AE697" s="119"/>
      <c r="AF697" s="119"/>
      <c r="AG697" s="120"/>
      <c r="AH697" s="120"/>
      <c r="AI697"/>
      <c r="AJ697" s="117"/>
      <c r="AK697" s="4"/>
      <c r="AL697" s="4"/>
      <c r="AM697" s="5"/>
      <c r="AN697" s="5"/>
      <c r="AO697" s="5"/>
      <c r="AP697" s="5"/>
      <c r="AQ697" s="5"/>
      <c r="AR697" s="5"/>
      <c r="AS697" s="9"/>
      <c r="AT697" s="9"/>
      <c r="AU697" s="9"/>
      <c r="AV697" s="9"/>
      <c r="AW697" s="9"/>
      <c r="AX697" s="21"/>
      <c r="AY697" s="21"/>
      <c r="AZ697" s="21"/>
      <c r="BA697" s="21"/>
      <c r="BB697" s="21"/>
      <c r="BE697" s="29"/>
      <c r="BF697" s="7"/>
      <c r="BG697" s="7"/>
      <c r="BH697" s="7"/>
      <c r="BI697" s="7"/>
      <c r="BJ697" s="2"/>
      <c r="BK697" s="2"/>
      <c r="BL697" s="7"/>
      <c r="BM697" s="2"/>
    </row>
    <row r="698" spans="2:65" x14ac:dyDescent="0.25">
      <c r="B698" s="53"/>
      <c r="C698" s="65"/>
      <c r="D698" s="23"/>
      <c r="E698" s="23"/>
      <c r="F698" s="23"/>
      <c r="G698" s="28"/>
      <c r="H698" s="28"/>
      <c r="I698" s="53"/>
      <c r="J698" s="23"/>
      <c r="K698" s="23"/>
      <c r="L698" s="23"/>
      <c r="M698" s="23"/>
      <c r="N698" s="4"/>
      <c r="O698" s="4"/>
      <c r="P698" s="86"/>
      <c r="Q698" s="49"/>
      <c r="R698" s="49"/>
      <c r="S698" s="49"/>
      <c r="T698" s="49"/>
      <c r="U698" s="49"/>
      <c r="X698" s="48"/>
      <c r="Y698" s="48"/>
      <c r="AA698" s="48"/>
      <c r="AB698" s="48"/>
      <c r="AC698" s="118"/>
      <c r="AD698" s="118"/>
      <c r="AE698" s="119"/>
      <c r="AF698" s="119"/>
      <c r="AG698" s="120"/>
      <c r="AH698" s="120"/>
      <c r="AI698"/>
      <c r="AJ698" s="117"/>
      <c r="AK698" s="4"/>
      <c r="AL698" s="4"/>
      <c r="AM698" s="5"/>
      <c r="AN698" s="5"/>
      <c r="AO698" s="5"/>
      <c r="AP698" s="5"/>
      <c r="AQ698" s="5"/>
      <c r="AR698" s="5"/>
      <c r="AS698" s="9"/>
      <c r="AT698" s="9"/>
      <c r="AU698" s="9"/>
      <c r="AV698" s="9"/>
      <c r="AW698" s="9"/>
      <c r="AX698" s="21"/>
      <c r="AY698" s="21"/>
      <c r="AZ698" s="21"/>
      <c r="BA698" s="21"/>
      <c r="BB698" s="21"/>
      <c r="BE698" s="29"/>
      <c r="BF698" s="7"/>
      <c r="BG698" s="7"/>
      <c r="BH698" s="7"/>
      <c r="BI698" s="7"/>
      <c r="BJ698" s="2"/>
      <c r="BK698" s="2"/>
      <c r="BL698" s="7"/>
      <c r="BM698" s="2"/>
    </row>
    <row r="699" spans="2:65" x14ac:dyDescent="0.25">
      <c r="B699" s="53"/>
      <c r="C699" s="65"/>
      <c r="D699" s="23"/>
      <c r="E699" s="23"/>
      <c r="F699" s="23"/>
      <c r="G699" s="28"/>
      <c r="H699" s="28"/>
      <c r="I699" s="53"/>
      <c r="J699" s="23"/>
      <c r="K699" s="23"/>
      <c r="L699" s="23"/>
      <c r="M699" s="23"/>
      <c r="N699" s="4"/>
      <c r="O699" s="4"/>
      <c r="P699" s="86"/>
      <c r="Q699" s="66"/>
      <c r="R699" s="66"/>
      <c r="S699" s="66"/>
      <c r="T699" s="66"/>
      <c r="U699" s="66"/>
      <c r="X699" s="48"/>
      <c r="Y699" s="48"/>
      <c r="AA699" s="53"/>
      <c r="AB699" s="48"/>
      <c r="AC699" s="118"/>
      <c r="AD699" s="118"/>
      <c r="AE699" s="119"/>
      <c r="AF699" s="119"/>
      <c r="AG699" s="120"/>
      <c r="AH699" s="120"/>
      <c r="AI699"/>
      <c r="AJ699" s="117"/>
      <c r="AK699" s="4"/>
      <c r="AL699" s="4"/>
      <c r="AM699" s="5"/>
      <c r="AN699" s="5"/>
      <c r="AO699" s="5"/>
      <c r="AP699" s="5"/>
      <c r="AQ699" s="5"/>
      <c r="AR699" s="5"/>
      <c r="AS699" s="9"/>
      <c r="AT699" s="9"/>
      <c r="AU699" s="9"/>
      <c r="AV699" s="9"/>
      <c r="AW699" s="9"/>
      <c r="AX699" s="21"/>
      <c r="AY699" s="21"/>
      <c r="AZ699" s="21"/>
      <c r="BA699" s="21"/>
      <c r="BB699" s="21"/>
      <c r="BE699" s="29"/>
      <c r="BF699" s="7"/>
      <c r="BG699" s="7"/>
      <c r="BH699" s="7"/>
      <c r="BI699" s="7"/>
      <c r="BJ699" s="2"/>
      <c r="BK699" s="2"/>
      <c r="BL699" s="7"/>
      <c r="BM699" s="2"/>
    </row>
    <row r="700" spans="2:65" x14ac:dyDescent="0.25">
      <c r="B700" s="53"/>
      <c r="C700" s="65"/>
      <c r="D700" s="23"/>
      <c r="E700" s="23"/>
      <c r="F700" s="23"/>
      <c r="G700" s="28"/>
      <c r="H700" s="28"/>
      <c r="I700" s="53"/>
      <c r="J700" s="23"/>
      <c r="K700" s="23"/>
      <c r="L700" s="23"/>
      <c r="M700" s="23"/>
      <c r="N700" s="4"/>
      <c r="O700" s="4"/>
      <c r="P700" s="86"/>
      <c r="Q700" s="49"/>
      <c r="R700" s="49"/>
      <c r="S700" s="49"/>
      <c r="T700" s="49"/>
      <c r="U700" s="49"/>
      <c r="W700" s="48"/>
      <c r="X700" s="48"/>
      <c r="Y700" s="48"/>
      <c r="Z700" s="48"/>
      <c r="AA700" s="48"/>
      <c r="AB700" s="48"/>
      <c r="AC700" s="118"/>
      <c r="AD700" s="118"/>
      <c r="AE700" s="119"/>
      <c r="AF700" s="119"/>
      <c r="AG700" s="120"/>
      <c r="AH700" s="120"/>
      <c r="AI700"/>
      <c r="AJ700" s="117"/>
      <c r="AK700" s="118"/>
      <c r="AL700" s="118"/>
      <c r="AM700" s="119"/>
      <c r="AN700" s="119"/>
      <c r="AO700" s="120"/>
      <c r="AP700" s="120"/>
      <c r="AQ700"/>
      <c r="AR700" s="117"/>
      <c r="AS700" s="9"/>
      <c r="AT700" s="9"/>
      <c r="AU700" s="9"/>
      <c r="AV700" s="9"/>
      <c r="AW700" s="9"/>
      <c r="AX700" s="21"/>
      <c r="AY700" s="21"/>
      <c r="AZ700" s="21"/>
      <c r="BA700" s="21"/>
      <c r="BB700" s="21"/>
      <c r="BE700" s="29"/>
      <c r="BF700" s="7"/>
      <c r="BG700" s="7"/>
      <c r="BH700" s="7"/>
      <c r="BI700" s="7"/>
      <c r="BJ700" s="2"/>
      <c r="BK700" s="2"/>
      <c r="BL700" s="7"/>
      <c r="BM700" s="2"/>
    </row>
    <row r="701" spans="2:65" x14ac:dyDescent="0.25">
      <c r="B701" s="53"/>
      <c r="C701" s="65"/>
      <c r="D701" s="23"/>
      <c r="E701" s="23"/>
      <c r="F701" s="23"/>
      <c r="G701" s="28"/>
      <c r="H701" s="23"/>
      <c r="I701" s="53"/>
      <c r="J701" s="23"/>
      <c r="K701" s="23"/>
      <c r="L701" s="23"/>
      <c r="M701" s="23"/>
      <c r="N701" s="4"/>
      <c r="O701" s="4"/>
      <c r="P701" s="86"/>
      <c r="Q701" s="49"/>
      <c r="R701" s="49"/>
      <c r="S701" s="49"/>
      <c r="T701" s="49"/>
      <c r="U701" s="49"/>
      <c r="X701" s="48"/>
      <c r="Y701" s="48"/>
      <c r="AA701" s="53"/>
      <c r="AB701" s="48"/>
      <c r="AC701" s="118"/>
      <c r="AD701" s="118"/>
      <c r="AE701" s="119"/>
      <c r="AF701" s="119"/>
      <c r="AG701" s="120"/>
      <c r="AH701" s="120"/>
      <c r="AI701"/>
      <c r="AJ701" s="117"/>
      <c r="AK701" s="4"/>
      <c r="AL701" s="4"/>
      <c r="AM701" s="5"/>
      <c r="AN701" s="5"/>
      <c r="AO701" s="5"/>
      <c r="AP701" s="5"/>
      <c r="AQ701" s="5"/>
      <c r="AR701" s="5"/>
      <c r="AS701" s="9"/>
      <c r="AT701" s="9"/>
      <c r="AU701" s="9"/>
      <c r="AV701" s="9"/>
      <c r="AW701" s="9"/>
      <c r="AX701" s="21"/>
      <c r="AY701" s="21"/>
      <c r="AZ701" s="21"/>
      <c r="BA701" s="21"/>
      <c r="BB701" s="21"/>
      <c r="BE701" s="29"/>
      <c r="BF701" s="7"/>
      <c r="BG701" s="7"/>
      <c r="BH701" s="7"/>
      <c r="BI701" s="7"/>
      <c r="BJ701" s="2"/>
      <c r="BK701" s="2"/>
      <c r="BL701" s="7"/>
      <c r="BM701" s="2"/>
    </row>
    <row r="702" spans="2:65" x14ac:dyDescent="0.25">
      <c r="B702" s="53"/>
      <c r="C702" s="65"/>
      <c r="D702" s="23"/>
      <c r="E702" s="23"/>
      <c r="F702" s="23"/>
      <c r="G702" s="28"/>
      <c r="H702" s="23"/>
      <c r="I702" s="53"/>
      <c r="J702" s="23"/>
      <c r="K702" s="23"/>
      <c r="L702" s="23"/>
      <c r="M702" s="23"/>
      <c r="N702" s="4"/>
      <c r="O702" s="4"/>
      <c r="P702" s="86"/>
      <c r="Q702" s="49"/>
      <c r="R702" s="49"/>
      <c r="S702" s="49"/>
      <c r="T702" s="49"/>
      <c r="U702" s="49"/>
      <c r="W702" s="48"/>
      <c r="X702" s="48"/>
      <c r="Y702" s="48"/>
      <c r="Z702" s="48"/>
      <c r="AA702" s="53"/>
      <c r="AB702" s="48"/>
      <c r="AC702" s="119"/>
      <c r="AD702" s="119"/>
      <c r="AE702" s="119"/>
      <c r="AF702" s="119"/>
      <c r="AG702" s="119"/>
      <c r="AH702" s="119"/>
      <c r="AI702"/>
      <c r="AJ702" s="117"/>
      <c r="AK702" s="4"/>
      <c r="AL702" s="4"/>
      <c r="AM702" s="5"/>
      <c r="AN702" s="5"/>
      <c r="AO702" s="5"/>
      <c r="AP702" s="5"/>
      <c r="AQ702" s="5"/>
      <c r="AR702" s="5"/>
      <c r="AS702" s="9"/>
      <c r="AT702" s="9"/>
      <c r="AU702" s="9"/>
      <c r="AV702" s="9"/>
      <c r="AW702" s="9"/>
      <c r="AX702" s="21"/>
      <c r="AY702" s="21"/>
      <c r="AZ702" s="21"/>
      <c r="BA702" s="21"/>
      <c r="BB702" s="21"/>
      <c r="BE702" s="29"/>
      <c r="BF702" s="7"/>
      <c r="BG702" s="7"/>
      <c r="BH702" s="7"/>
      <c r="BI702" s="7"/>
      <c r="BJ702" s="2"/>
      <c r="BK702" s="2"/>
      <c r="BL702" s="7"/>
      <c r="BM702" s="2"/>
    </row>
    <row r="703" spans="2:65" x14ac:dyDescent="0.25">
      <c r="B703" s="53"/>
      <c r="C703" s="65"/>
      <c r="D703" s="23"/>
      <c r="E703" s="23"/>
      <c r="F703" s="23"/>
      <c r="G703" s="28"/>
      <c r="H703" s="23"/>
      <c r="I703" s="53"/>
      <c r="J703" s="23"/>
      <c r="K703" s="23"/>
      <c r="L703" s="23"/>
      <c r="M703" s="23"/>
      <c r="N703" s="4"/>
      <c r="O703" s="4"/>
      <c r="P703" s="86"/>
      <c r="Q703" s="49"/>
      <c r="R703" s="49"/>
      <c r="S703" s="49"/>
      <c r="T703" s="49"/>
      <c r="U703" s="49"/>
      <c r="W703" s="48"/>
      <c r="X703" s="48"/>
      <c r="Y703" s="48"/>
      <c r="Z703" s="48"/>
      <c r="AA703" s="53"/>
      <c r="AB703" s="48"/>
      <c r="AC703" s="118"/>
      <c r="AD703" s="118"/>
      <c r="AE703" s="119"/>
      <c r="AF703" s="119"/>
      <c r="AG703" s="120"/>
      <c r="AH703" s="120"/>
      <c r="AI703"/>
      <c r="AJ703" s="117"/>
      <c r="AK703" s="4"/>
      <c r="AL703" s="4"/>
      <c r="AM703" s="5"/>
      <c r="AN703" s="5"/>
      <c r="AO703" s="5"/>
      <c r="AP703" s="5"/>
      <c r="AQ703" s="5"/>
      <c r="AR703" s="5"/>
      <c r="AS703" s="9"/>
      <c r="AT703" s="9"/>
      <c r="AU703" s="9"/>
      <c r="AV703" s="9"/>
      <c r="AW703" s="9"/>
      <c r="AX703" s="21"/>
      <c r="AY703" s="21"/>
      <c r="AZ703" s="21"/>
      <c r="BA703" s="21"/>
      <c r="BB703" s="21"/>
      <c r="BE703" s="29"/>
      <c r="BF703" s="7"/>
      <c r="BG703" s="7"/>
      <c r="BH703" s="7"/>
      <c r="BI703" s="7"/>
      <c r="BJ703" s="2"/>
      <c r="BK703" s="2"/>
      <c r="BL703" s="7"/>
      <c r="BM703" s="2"/>
    </row>
    <row r="704" spans="2:65" x14ac:dyDescent="0.25">
      <c r="B704" s="53"/>
      <c r="C704" s="65"/>
      <c r="D704" s="23"/>
      <c r="E704" s="23"/>
      <c r="F704" s="23"/>
      <c r="G704" s="28"/>
      <c r="H704" s="23"/>
      <c r="I704" s="53"/>
      <c r="J704" s="23"/>
      <c r="K704" s="23"/>
      <c r="L704" s="23"/>
      <c r="M704" s="23"/>
      <c r="N704" s="4"/>
      <c r="O704" s="4"/>
      <c r="P704" s="86"/>
      <c r="Q704" s="49"/>
      <c r="R704" s="49"/>
      <c r="S704" s="49"/>
      <c r="T704" s="49"/>
      <c r="U704" s="49"/>
      <c r="W704" s="48"/>
      <c r="X704" s="48"/>
      <c r="Y704" s="48"/>
      <c r="Z704" s="48"/>
      <c r="AA704" s="53"/>
      <c r="AB704" s="48"/>
      <c r="AC704" s="119"/>
      <c r="AD704" s="119"/>
      <c r="AE704" s="119"/>
      <c r="AF704" s="119"/>
      <c r="AG704" s="119"/>
      <c r="AH704" s="119"/>
      <c r="AI704"/>
      <c r="AJ704" s="117"/>
      <c r="AK704" s="4"/>
      <c r="AL704" s="4"/>
      <c r="AM704" s="5"/>
      <c r="AN704" s="5"/>
      <c r="AO704" s="5"/>
      <c r="AP704" s="5"/>
      <c r="AQ704" s="5"/>
      <c r="AR704" s="5"/>
      <c r="AS704" s="9"/>
      <c r="AT704" s="9"/>
      <c r="AU704" s="9"/>
      <c r="AV704" s="9"/>
      <c r="AW704" s="9"/>
      <c r="AX704" s="21"/>
      <c r="AY704" s="21"/>
      <c r="AZ704" s="21"/>
      <c r="BA704" s="21"/>
      <c r="BB704" s="21"/>
      <c r="BE704" s="29"/>
      <c r="BF704" s="7"/>
      <c r="BG704" s="7"/>
      <c r="BH704" s="7"/>
      <c r="BI704" s="7"/>
      <c r="BJ704" s="2"/>
      <c r="BK704" s="2"/>
      <c r="BL704" s="7"/>
      <c r="BM704" s="2"/>
    </row>
    <row r="705" spans="2:65" x14ac:dyDescent="0.25">
      <c r="B705" s="53"/>
      <c r="C705" s="65"/>
      <c r="D705" s="23"/>
      <c r="E705" s="23"/>
      <c r="F705" s="23"/>
      <c r="G705" s="28"/>
      <c r="H705" s="23"/>
      <c r="I705" s="53"/>
      <c r="J705" s="23"/>
      <c r="K705" s="23"/>
      <c r="L705" s="23"/>
      <c r="M705" s="23"/>
      <c r="N705" s="4"/>
      <c r="O705" s="4"/>
      <c r="P705" s="86"/>
      <c r="Q705" s="49"/>
      <c r="R705" s="49"/>
      <c r="S705" s="49"/>
      <c r="T705" s="49"/>
      <c r="U705" s="49"/>
      <c r="W705" s="48"/>
      <c r="X705" s="48"/>
      <c r="Y705" s="48"/>
      <c r="Z705" s="48"/>
      <c r="AA705" s="53"/>
      <c r="AB705" s="48"/>
      <c r="AC705" s="119"/>
      <c r="AD705" s="119"/>
      <c r="AE705" s="119"/>
      <c r="AF705" s="119"/>
      <c r="AG705" s="119"/>
      <c r="AH705" s="119"/>
      <c r="AI705"/>
      <c r="AJ705" s="117"/>
      <c r="AK705" s="4"/>
      <c r="AL705" s="4"/>
      <c r="AM705" s="5"/>
      <c r="AN705" s="5"/>
      <c r="AO705" s="5"/>
      <c r="AP705" s="5"/>
      <c r="AQ705" s="5"/>
      <c r="AR705" s="5"/>
      <c r="AS705" s="9"/>
      <c r="AT705" s="9"/>
      <c r="AU705" s="9"/>
      <c r="AV705" s="9"/>
      <c r="AW705" s="9"/>
      <c r="AX705" s="21"/>
      <c r="AY705" s="21"/>
      <c r="AZ705" s="21"/>
      <c r="BA705" s="21"/>
      <c r="BB705" s="21"/>
      <c r="BE705" s="29"/>
      <c r="BF705" s="7"/>
      <c r="BG705" s="7"/>
      <c r="BH705" s="7"/>
      <c r="BI705" s="7"/>
      <c r="BJ705" s="2"/>
      <c r="BK705" s="2"/>
      <c r="BL705" s="7"/>
      <c r="BM705" s="2"/>
    </row>
    <row r="706" spans="2:65" x14ac:dyDescent="0.25">
      <c r="B706" s="53"/>
      <c r="C706" s="65"/>
      <c r="D706" s="23"/>
      <c r="E706" s="23"/>
      <c r="F706" s="23"/>
      <c r="G706" s="28"/>
      <c r="H706" s="23"/>
      <c r="I706" s="53"/>
      <c r="J706" s="23"/>
      <c r="K706" s="23"/>
      <c r="L706" s="23"/>
      <c r="M706" s="23"/>
      <c r="N706" s="4"/>
      <c r="O706" s="4"/>
      <c r="P706" s="86"/>
      <c r="Q706" s="49"/>
      <c r="R706" s="49"/>
      <c r="S706" s="49"/>
      <c r="T706" s="49"/>
      <c r="U706" s="49"/>
      <c r="W706" s="48"/>
      <c r="X706" s="48"/>
      <c r="Y706" s="48"/>
      <c r="Z706" s="48"/>
      <c r="AA706" s="53"/>
      <c r="AB706" s="48"/>
      <c r="AC706" s="119"/>
      <c r="AD706" s="119"/>
      <c r="AE706" s="119"/>
      <c r="AF706" s="119"/>
      <c r="AG706" s="119"/>
      <c r="AH706" s="119"/>
      <c r="AI706"/>
      <c r="AJ706" s="117"/>
      <c r="AK706" s="4"/>
      <c r="AL706" s="4"/>
      <c r="AM706" s="5"/>
      <c r="AN706" s="5"/>
      <c r="AO706" s="5"/>
      <c r="AP706" s="5"/>
      <c r="AQ706" s="5"/>
      <c r="AR706" s="5"/>
      <c r="AS706" s="9"/>
      <c r="AT706" s="9"/>
      <c r="AU706" s="9"/>
      <c r="AV706" s="9"/>
      <c r="AW706" s="9"/>
      <c r="AX706" s="21"/>
      <c r="AY706" s="21"/>
      <c r="AZ706" s="21"/>
      <c r="BA706" s="21"/>
      <c r="BB706" s="21"/>
      <c r="BE706" s="29"/>
      <c r="BF706" s="7"/>
      <c r="BG706" s="7"/>
      <c r="BH706" s="7"/>
      <c r="BI706" s="7"/>
      <c r="BJ706" s="2"/>
      <c r="BK706" s="2"/>
      <c r="BL706" s="7"/>
      <c r="BM706" s="2"/>
    </row>
    <row r="707" spans="2:65" x14ac:dyDescent="0.25">
      <c r="B707" s="53"/>
      <c r="C707" s="65"/>
      <c r="D707" s="23"/>
      <c r="E707" s="23"/>
      <c r="F707" s="23"/>
      <c r="G707" s="28"/>
      <c r="H707" s="23"/>
      <c r="I707" s="53"/>
      <c r="J707" s="23"/>
      <c r="K707" s="23"/>
      <c r="L707" s="23"/>
      <c r="M707" s="23"/>
      <c r="N707" s="4"/>
      <c r="O707" s="4"/>
      <c r="P707" s="86"/>
      <c r="Q707" s="49"/>
      <c r="R707" s="49"/>
      <c r="S707" s="49"/>
      <c r="T707" s="49"/>
      <c r="U707" s="49"/>
      <c r="W707" s="48"/>
      <c r="X707" s="48"/>
      <c r="Y707" s="48"/>
      <c r="Z707" s="48"/>
      <c r="AA707" s="53"/>
      <c r="AB707" s="48"/>
      <c r="AC707" s="118"/>
      <c r="AD707" s="118"/>
      <c r="AE707" s="119"/>
      <c r="AF707" s="119"/>
      <c r="AG707" s="120"/>
      <c r="AH707" s="120"/>
      <c r="AI707"/>
      <c r="AJ707" s="117"/>
      <c r="AK707" s="4"/>
      <c r="AL707" s="4"/>
      <c r="AM707" s="5"/>
      <c r="AN707" s="5"/>
      <c r="AO707" s="5"/>
      <c r="AP707" s="5"/>
      <c r="AQ707" s="5"/>
      <c r="AR707" s="5"/>
      <c r="AS707" s="9"/>
      <c r="AT707" s="9"/>
      <c r="AU707" s="9"/>
      <c r="AV707" s="9"/>
      <c r="AW707" s="9"/>
      <c r="AX707" s="21"/>
      <c r="AY707" s="21"/>
      <c r="AZ707" s="21"/>
      <c r="BA707" s="21"/>
      <c r="BB707" s="21"/>
      <c r="BE707" s="29"/>
      <c r="BF707" s="7"/>
      <c r="BG707" s="7"/>
      <c r="BH707" s="7"/>
      <c r="BI707" s="7"/>
      <c r="BJ707" s="2"/>
      <c r="BK707" s="2"/>
      <c r="BL707" s="7"/>
      <c r="BM707" s="2"/>
    </row>
    <row r="708" spans="2:65" x14ac:dyDescent="0.25">
      <c r="B708" s="53"/>
      <c r="C708" s="65"/>
      <c r="D708" s="23"/>
      <c r="E708" s="23"/>
      <c r="F708" s="23"/>
      <c r="G708" s="28"/>
      <c r="H708" s="23"/>
      <c r="I708" s="53"/>
      <c r="J708" s="23"/>
      <c r="K708" s="23"/>
      <c r="L708" s="23"/>
      <c r="M708" s="23"/>
      <c r="N708" s="4"/>
      <c r="O708" s="4"/>
      <c r="P708" s="86"/>
      <c r="Q708" s="66"/>
      <c r="R708" s="66"/>
      <c r="S708" s="66"/>
      <c r="T708" s="66"/>
      <c r="U708" s="66"/>
      <c r="W708" s="48"/>
      <c r="X708" s="48"/>
      <c r="Y708" s="48"/>
      <c r="Z708" s="48"/>
      <c r="AA708" s="53"/>
      <c r="AB708" s="48"/>
      <c r="AC708" s="118"/>
      <c r="AD708" s="118"/>
      <c r="AE708" s="119"/>
      <c r="AF708" s="119"/>
      <c r="AG708" s="120"/>
      <c r="AH708" s="120"/>
      <c r="AI708"/>
      <c r="AJ708" s="117"/>
      <c r="AK708" s="4"/>
      <c r="AL708" s="4"/>
      <c r="AM708" s="5"/>
      <c r="AN708" s="5"/>
      <c r="AO708" s="5"/>
      <c r="AP708" s="5"/>
      <c r="AQ708" s="5"/>
      <c r="AR708" s="5"/>
      <c r="AS708" s="9"/>
      <c r="AT708" s="9"/>
      <c r="AU708" s="9"/>
      <c r="AV708" s="9"/>
      <c r="AW708" s="9"/>
      <c r="AX708" s="21"/>
      <c r="AY708" s="21"/>
      <c r="AZ708" s="21"/>
      <c r="BA708" s="21"/>
      <c r="BB708" s="21"/>
      <c r="BE708" s="29"/>
      <c r="BF708" s="7"/>
      <c r="BG708" s="7"/>
      <c r="BH708" s="7"/>
      <c r="BI708" s="7"/>
      <c r="BJ708" s="2"/>
      <c r="BK708" s="2"/>
      <c r="BL708" s="7"/>
      <c r="BM708" s="2"/>
    </row>
    <row r="709" spans="2:65" x14ac:dyDescent="0.25">
      <c r="B709" s="53"/>
      <c r="C709" s="65"/>
      <c r="D709" s="23"/>
      <c r="E709" s="23"/>
      <c r="F709" s="23"/>
      <c r="G709" s="28"/>
      <c r="H709" s="23"/>
      <c r="I709" s="53"/>
      <c r="J709" s="23"/>
      <c r="K709" s="23"/>
      <c r="L709" s="23"/>
      <c r="M709" s="23"/>
      <c r="N709" s="4"/>
      <c r="O709" s="4"/>
      <c r="P709" s="86"/>
      <c r="Q709" s="49"/>
      <c r="R709" s="49"/>
      <c r="S709" s="49"/>
      <c r="T709" s="49"/>
      <c r="U709" s="49"/>
      <c r="W709" s="48"/>
      <c r="X709" s="48"/>
      <c r="Y709" s="48"/>
      <c r="Z709" s="48"/>
      <c r="AA709" s="53"/>
      <c r="AB709" s="48"/>
      <c r="AC709" s="118"/>
      <c r="AD709" s="118"/>
      <c r="AE709" s="119"/>
      <c r="AF709" s="119"/>
      <c r="AG709" s="120"/>
      <c r="AH709" s="120"/>
      <c r="AI709"/>
      <c r="AJ709" s="117"/>
      <c r="AK709" s="4"/>
      <c r="AL709" s="4"/>
      <c r="AM709" s="5"/>
      <c r="AN709" s="5"/>
      <c r="AO709" s="5"/>
      <c r="AP709" s="5"/>
      <c r="AQ709" s="5"/>
      <c r="AR709" s="5"/>
      <c r="AS709" s="9"/>
      <c r="AT709" s="9"/>
      <c r="AU709" s="9"/>
      <c r="AV709" s="9"/>
      <c r="AW709" s="9"/>
      <c r="AX709" s="21"/>
      <c r="AY709" s="21"/>
      <c r="AZ709" s="21"/>
      <c r="BA709" s="21"/>
      <c r="BB709" s="21"/>
      <c r="BE709" s="29"/>
      <c r="BF709" s="7"/>
      <c r="BG709" s="7"/>
      <c r="BH709" s="7"/>
      <c r="BI709" s="7"/>
      <c r="BJ709" s="2"/>
      <c r="BK709" s="2"/>
      <c r="BL709" s="7"/>
      <c r="BM709" s="2"/>
    </row>
    <row r="710" spans="2:65" x14ac:dyDescent="0.25">
      <c r="B710" s="53"/>
      <c r="C710" s="65"/>
      <c r="D710" s="23"/>
      <c r="E710" s="23"/>
      <c r="F710" s="23"/>
      <c r="G710" s="28"/>
      <c r="H710" s="23"/>
      <c r="I710" s="53"/>
      <c r="J710" s="23"/>
      <c r="K710" s="23"/>
      <c r="L710" s="23"/>
      <c r="M710" s="23"/>
      <c r="N710" s="4"/>
      <c r="O710" s="4"/>
      <c r="P710" s="86"/>
      <c r="Q710" s="49"/>
      <c r="R710" s="49"/>
      <c r="S710" s="49"/>
      <c r="T710" s="49"/>
      <c r="U710" s="49"/>
      <c r="W710" s="48"/>
      <c r="X710" s="48"/>
      <c r="Y710" s="48"/>
      <c r="Z710" s="48"/>
      <c r="AA710" s="53"/>
      <c r="AB710" s="48"/>
      <c r="AC710" s="118"/>
      <c r="AD710" s="118"/>
      <c r="AE710" s="119"/>
      <c r="AF710" s="119"/>
      <c r="AG710" s="120"/>
      <c r="AH710" s="120"/>
      <c r="AI710"/>
      <c r="AJ710" s="117"/>
      <c r="AK710" s="4"/>
      <c r="AL710" s="4"/>
      <c r="AM710" s="5"/>
      <c r="AN710" s="5"/>
      <c r="AO710" s="5"/>
      <c r="AP710" s="5"/>
      <c r="AQ710" s="5"/>
      <c r="AR710" s="5"/>
      <c r="AS710" s="9"/>
      <c r="AT710" s="9"/>
      <c r="AU710" s="9"/>
      <c r="AV710" s="9"/>
      <c r="AW710" s="9"/>
      <c r="AX710" s="21"/>
      <c r="AY710" s="21"/>
      <c r="AZ710" s="21"/>
      <c r="BA710" s="21"/>
      <c r="BB710" s="21"/>
      <c r="BE710" s="29"/>
      <c r="BF710" s="7"/>
      <c r="BG710" s="7"/>
      <c r="BH710" s="7"/>
      <c r="BI710" s="7"/>
      <c r="BJ710" s="2"/>
      <c r="BK710" s="2"/>
      <c r="BL710" s="7"/>
      <c r="BM710" s="2"/>
    </row>
    <row r="711" spans="2:65" x14ac:dyDescent="0.25">
      <c r="B711" s="53"/>
      <c r="C711" s="65"/>
      <c r="D711" s="23"/>
      <c r="E711" s="23"/>
      <c r="F711" s="23"/>
      <c r="G711" s="28"/>
      <c r="H711" s="23"/>
      <c r="I711" s="53"/>
      <c r="J711" s="23"/>
      <c r="K711" s="23"/>
      <c r="L711" s="23"/>
      <c r="M711" s="23"/>
      <c r="N711" s="4"/>
      <c r="O711" s="4"/>
      <c r="P711" s="86"/>
      <c r="Q711" s="49"/>
      <c r="R711" s="49"/>
      <c r="S711" s="49"/>
      <c r="T711" s="49"/>
      <c r="U711" s="49"/>
      <c r="W711" s="48"/>
      <c r="X711" s="48"/>
      <c r="Y711" s="48"/>
      <c r="Z711" s="48"/>
      <c r="AA711" s="53"/>
      <c r="AB711" s="48"/>
      <c r="AC711" s="118"/>
      <c r="AD711" s="118"/>
      <c r="AE711" s="119"/>
      <c r="AF711" s="119"/>
      <c r="AG711" s="120"/>
      <c r="AH711" s="120"/>
      <c r="AI711"/>
      <c r="AJ711" s="117"/>
      <c r="AK711" s="4"/>
      <c r="AL711" s="4"/>
      <c r="AM711" s="5"/>
      <c r="AN711" s="5"/>
      <c r="AO711" s="5"/>
      <c r="AP711" s="5"/>
      <c r="AQ711" s="5"/>
      <c r="AR711" s="5"/>
      <c r="AS711" s="9"/>
      <c r="AT711" s="9"/>
      <c r="AU711" s="9"/>
      <c r="AV711" s="9"/>
      <c r="AW711" s="9"/>
      <c r="AX711" s="21"/>
      <c r="AY711" s="21"/>
      <c r="AZ711" s="21"/>
      <c r="BA711" s="21"/>
      <c r="BB711" s="21"/>
      <c r="BE711" s="29"/>
      <c r="BF711" s="7"/>
      <c r="BG711" s="7"/>
      <c r="BH711" s="7"/>
      <c r="BI711" s="7"/>
      <c r="BJ711" s="2"/>
      <c r="BK711" s="2"/>
      <c r="BL711" s="7"/>
      <c r="BM711" s="2"/>
    </row>
    <row r="712" spans="2:65" x14ac:dyDescent="0.25">
      <c r="B712" s="53"/>
      <c r="C712" s="65"/>
      <c r="D712" s="23"/>
      <c r="E712" s="23"/>
      <c r="F712" s="23"/>
      <c r="G712" s="28"/>
      <c r="H712" s="23"/>
      <c r="I712" s="53"/>
      <c r="J712" s="23"/>
      <c r="K712" s="23"/>
      <c r="L712" s="23"/>
      <c r="M712" s="23"/>
      <c r="N712" s="4"/>
      <c r="O712" s="4"/>
      <c r="P712" s="86"/>
      <c r="Q712" s="66"/>
      <c r="R712" s="66"/>
      <c r="S712" s="66"/>
      <c r="T712" s="66"/>
      <c r="U712" s="66"/>
      <c r="W712" s="48"/>
      <c r="X712" s="48"/>
      <c r="Y712" s="48"/>
      <c r="Z712" s="48"/>
      <c r="AA712" s="53"/>
      <c r="AB712" s="48"/>
      <c r="AC712" s="118"/>
      <c r="AD712" s="118"/>
      <c r="AE712" s="119"/>
      <c r="AF712" s="119"/>
      <c r="AG712" s="120"/>
      <c r="AH712" s="120"/>
      <c r="AI712"/>
      <c r="AJ712" s="117"/>
      <c r="AK712" s="4"/>
      <c r="AL712" s="4"/>
      <c r="AM712" s="5"/>
      <c r="AN712" s="5"/>
      <c r="AO712" s="5"/>
      <c r="AP712" s="5"/>
      <c r="AQ712" s="5"/>
      <c r="AR712" s="5"/>
      <c r="AS712" s="9"/>
      <c r="AT712" s="9"/>
      <c r="AU712" s="9"/>
      <c r="AV712" s="9"/>
      <c r="AW712" s="9"/>
      <c r="AX712" s="21"/>
      <c r="AY712" s="21"/>
      <c r="AZ712" s="21"/>
      <c r="BA712" s="21"/>
      <c r="BB712" s="21"/>
      <c r="BE712" s="29"/>
      <c r="BF712" s="7"/>
      <c r="BG712" s="7"/>
      <c r="BH712" s="7"/>
      <c r="BI712" s="7"/>
      <c r="BJ712" s="2"/>
      <c r="BK712" s="2"/>
      <c r="BL712" s="7"/>
      <c r="BM712" s="2"/>
    </row>
    <row r="713" spans="2:65" x14ac:dyDescent="0.25">
      <c r="B713" s="53"/>
      <c r="C713" s="65"/>
      <c r="D713" s="23"/>
      <c r="E713" s="23"/>
      <c r="F713" s="23"/>
      <c r="G713" s="28"/>
      <c r="H713" s="23"/>
      <c r="I713" s="53"/>
      <c r="J713" s="23"/>
      <c r="K713" s="23"/>
      <c r="L713" s="23"/>
      <c r="M713" s="23"/>
      <c r="N713" s="4"/>
      <c r="O713" s="4"/>
      <c r="P713" s="86"/>
      <c r="Q713" s="49"/>
      <c r="R713" s="49"/>
      <c r="S713" s="49"/>
      <c r="T713" s="49"/>
      <c r="U713" s="49"/>
      <c r="W713" s="48"/>
      <c r="X713" s="48"/>
      <c r="Y713" s="48"/>
      <c r="Z713" s="48"/>
      <c r="AA713" s="53"/>
      <c r="AB713" s="48"/>
      <c r="AC713" s="118"/>
      <c r="AD713" s="118"/>
      <c r="AE713" s="119"/>
      <c r="AF713" s="119"/>
      <c r="AG713" s="120"/>
      <c r="AH713" s="120"/>
      <c r="AI713"/>
      <c r="AJ713" s="117"/>
      <c r="AK713" s="4"/>
      <c r="AL713" s="4"/>
      <c r="AM713" s="5"/>
      <c r="AN713" s="5"/>
      <c r="AO713" s="5"/>
      <c r="AP713" s="5"/>
      <c r="AQ713" s="5"/>
      <c r="AR713" s="5"/>
      <c r="AS713" s="9"/>
      <c r="AT713" s="9"/>
      <c r="AU713" s="9"/>
      <c r="AV713" s="9"/>
      <c r="AW713" s="9"/>
      <c r="AX713" s="21"/>
      <c r="AY713" s="21"/>
      <c r="AZ713" s="21"/>
      <c r="BA713" s="21"/>
      <c r="BB713" s="21"/>
      <c r="BE713" s="29"/>
      <c r="BF713" s="7"/>
      <c r="BG713" s="7"/>
      <c r="BH713" s="7"/>
      <c r="BI713" s="7"/>
      <c r="BJ713" s="2"/>
      <c r="BK713" s="2"/>
      <c r="BL713" s="7"/>
      <c r="BM713" s="2"/>
    </row>
    <row r="714" spans="2:65" x14ac:dyDescent="0.25">
      <c r="B714" s="53"/>
      <c r="C714" s="65"/>
      <c r="D714" s="23"/>
      <c r="E714" s="23"/>
      <c r="F714" s="23"/>
      <c r="G714" s="28"/>
      <c r="H714" s="23"/>
      <c r="I714" s="53"/>
      <c r="J714" s="23"/>
      <c r="K714" s="23"/>
      <c r="L714" s="23"/>
      <c r="M714" s="23"/>
      <c r="N714" s="4"/>
      <c r="O714" s="4"/>
      <c r="P714" s="86"/>
      <c r="Q714" s="49"/>
      <c r="R714" s="49"/>
      <c r="S714" s="49"/>
      <c r="T714" s="49"/>
      <c r="U714" s="49"/>
      <c r="W714" s="48"/>
      <c r="X714" s="48"/>
      <c r="Y714" s="48"/>
      <c r="Z714" s="48"/>
      <c r="AA714" s="53"/>
      <c r="AB714" s="48"/>
      <c r="AC714" s="118"/>
      <c r="AD714" s="118"/>
      <c r="AE714" s="119"/>
      <c r="AF714" s="119"/>
      <c r="AG714" s="120"/>
      <c r="AH714" s="120"/>
      <c r="AI714"/>
      <c r="AJ714" s="117"/>
      <c r="AK714" s="4"/>
      <c r="AL714" s="4"/>
      <c r="AM714" s="5"/>
      <c r="AN714" s="5"/>
      <c r="AO714" s="5"/>
      <c r="AP714" s="5"/>
      <c r="AQ714" s="5"/>
      <c r="AR714" s="5"/>
      <c r="AS714" s="9"/>
      <c r="AT714" s="9"/>
      <c r="AU714" s="9"/>
      <c r="AV714" s="9"/>
      <c r="AW714" s="9"/>
      <c r="AX714" s="21"/>
      <c r="AY714" s="21"/>
      <c r="AZ714" s="21"/>
      <c r="BA714" s="21"/>
      <c r="BB714" s="21"/>
      <c r="BE714" s="29"/>
      <c r="BF714" s="7"/>
      <c r="BG714" s="7"/>
      <c r="BH714" s="7"/>
      <c r="BI714" s="7"/>
      <c r="BJ714" s="2"/>
      <c r="BK714" s="2"/>
      <c r="BL714" s="7"/>
      <c r="BM714" s="2"/>
    </row>
    <row r="715" spans="2:65" x14ac:dyDescent="0.25">
      <c r="B715" s="53"/>
      <c r="C715" s="65"/>
      <c r="D715" s="23"/>
      <c r="E715" s="23"/>
      <c r="F715" s="23"/>
      <c r="G715" s="28"/>
      <c r="H715" s="23"/>
      <c r="I715" s="53"/>
      <c r="J715" s="23"/>
      <c r="K715" s="23"/>
      <c r="L715" s="23"/>
      <c r="M715" s="23"/>
      <c r="N715" s="4"/>
      <c r="O715" s="4"/>
      <c r="P715" s="86"/>
      <c r="Q715" s="49"/>
      <c r="R715" s="49"/>
      <c r="S715" s="49"/>
      <c r="T715" s="49"/>
      <c r="U715" s="49"/>
      <c r="W715" s="48"/>
      <c r="X715" s="48"/>
      <c r="Y715" s="48"/>
      <c r="Z715" s="48"/>
      <c r="AA715" s="53"/>
      <c r="AB715" s="48"/>
      <c r="AC715" s="118"/>
      <c r="AD715" s="118"/>
      <c r="AE715" s="119"/>
      <c r="AF715" s="119"/>
      <c r="AG715" s="120"/>
      <c r="AH715" s="120"/>
      <c r="AI715"/>
      <c r="AJ715" s="117"/>
      <c r="AK715" s="4"/>
      <c r="AL715" s="4"/>
      <c r="AM715" s="5"/>
      <c r="AN715" s="5"/>
      <c r="AO715" s="5"/>
      <c r="AP715" s="5"/>
      <c r="AQ715" s="5"/>
      <c r="AR715" s="5"/>
      <c r="AS715" s="9"/>
      <c r="AT715" s="9"/>
      <c r="AU715" s="9"/>
      <c r="AV715" s="9"/>
      <c r="AW715" s="9"/>
      <c r="AX715" s="21"/>
      <c r="AY715" s="21"/>
      <c r="AZ715" s="21"/>
      <c r="BA715" s="21"/>
      <c r="BB715" s="21"/>
      <c r="BE715" s="29"/>
      <c r="BF715" s="7"/>
      <c r="BG715" s="7"/>
      <c r="BH715" s="7"/>
      <c r="BI715" s="7"/>
      <c r="BJ715" s="2"/>
      <c r="BK715" s="2"/>
      <c r="BL715" s="7"/>
      <c r="BM715" s="2"/>
    </row>
    <row r="716" spans="2:65" x14ac:dyDescent="0.25">
      <c r="B716" s="53"/>
      <c r="C716" s="65"/>
      <c r="D716" s="23"/>
      <c r="E716" s="23"/>
      <c r="F716" s="23"/>
      <c r="G716" s="28"/>
      <c r="H716" s="23"/>
      <c r="I716" s="53"/>
      <c r="J716" s="23"/>
      <c r="K716" s="23"/>
      <c r="L716" s="23"/>
      <c r="M716" s="23"/>
      <c r="N716" s="4"/>
      <c r="O716" s="4"/>
      <c r="P716" s="86"/>
      <c r="Q716" s="66"/>
      <c r="R716" s="66"/>
      <c r="S716" s="66"/>
      <c r="T716" s="66"/>
      <c r="U716" s="66"/>
      <c r="W716" s="48"/>
      <c r="X716" s="48"/>
      <c r="Y716" s="48"/>
      <c r="Z716" s="48"/>
      <c r="AA716" s="53"/>
      <c r="AB716" s="48"/>
      <c r="AC716" s="118"/>
      <c r="AD716" s="118"/>
      <c r="AE716" s="119"/>
      <c r="AF716" s="119"/>
      <c r="AG716" s="120"/>
      <c r="AH716" s="120"/>
      <c r="AI716"/>
      <c r="AJ716" s="117"/>
      <c r="AK716" s="4"/>
      <c r="AL716" s="4"/>
      <c r="AM716" s="5"/>
      <c r="AN716" s="5"/>
      <c r="AO716" s="5"/>
      <c r="AP716" s="5"/>
      <c r="AQ716" s="5"/>
      <c r="AR716" s="5"/>
      <c r="AS716" s="9"/>
      <c r="AT716" s="9"/>
      <c r="AU716" s="9"/>
      <c r="AV716" s="9"/>
      <c r="AW716" s="9"/>
      <c r="AX716" s="21"/>
      <c r="AY716" s="21"/>
      <c r="AZ716" s="21"/>
      <c r="BA716" s="21"/>
      <c r="BB716" s="21"/>
      <c r="BE716" s="29"/>
      <c r="BF716" s="7"/>
      <c r="BG716" s="7"/>
      <c r="BH716" s="7"/>
      <c r="BI716" s="7"/>
      <c r="BJ716" s="2"/>
      <c r="BK716" s="2"/>
      <c r="BL716" s="7"/>
      <c r="BM716" s="2"/>
    </row>
    <row r="717" spans="2:65" x14ac:dyDescent="0.25">
      <c r="B717" s="53"/>
      <c r="C717" s="65"/>
      <c r="D717" s="23"/>
      <c r="E717" s="23"/>
      <c r="F717" s="23"/>
      <c r="G717" s="28"/>
      <c r="H717" s="23"/>
      <c r="I717" s="53"/>
      <c r="J717" s="23"/>
      <c r="K717" s="23"/>
      <c r="L717" s="23"/>
      <c r="M717" s="23"/>
      <c r="N717" s="4"/>
      <c r="O717" s="4"/>
      <c r="P717" s="86"/>
      <c r="Q717" s="49"/>
      <c r="R717" s="49"/>
      <c r="S717" s="49"/>
      <c r="T717" s="49"/>
      <c r="U717" s="49"/>
      <c r="W717" s="48"/>
      <c r="X717" s="48"/>
      <c r="Y717" s="48"/>
      <c r="Z717" s="48"/>
      <c r="AA717" s="53"/>
      <c r="AB717" s="48"/>
      <c r="AC717" s="118"/>
      <c r="AD717" s="118"/>
      <c r="AE717" s="119"/>
      <c r="AF717" s="119"/>
      <c r="AG717" s="120"/>
      <c r="AH717" s="120"/>
      <c r="AI717"/>
      <c r="AJ717" s="117"/>
      <c r="AK717" s="4"/>
      <c r="AL717" s="4"/>
      <c r="AM717" s="5"/>
      <c r="AN717" s="5"/>
      <c r="AO717" s="5"/>
      <c r="AP717" s="5"/>
      <c r="AQ717" s="5"/>
      <c r="AR717" s="5"/>
      <c r="AS717" s="9"/>
      <c r="AT717" s="9"/>
      <c r="AU717" s="9"/>
      <c r="AV717" s="9"/>
      <c r="AW717" s="9"/>
      <c r="AX717" s="21"/>
      <c r="AY717" s="21"/>
      <c r="AZ717" s="21"/>
      <c r="BA717" s="21"/>
      <c r="BB717" s="21"/>
      <c r="BE717" s="29"/>
      <c r="BF717" s="7"/>
      <c r="BG717" s="7"/>
      <c r="BH717" s="7"/>
      <c r="BI717" s="7"/>
      <c r="BJ717" s="2"/>
      <c r="BK717" s="2"/>
      <c r="BL717" s="7"/>
      <c r="BM717" s="2"/>
    </row>
    <row r="718" spans="2:65" x14ac:dyDescent="0.25">
      <c r="B718" s="53"/>
      <c r="C718" s="65"/>
      <c r="D718" s="23"/>
      <c r="E718" s="23"/>
      <c r="F718" s="23"/>
      <c r="G718" s="28"/>
      <c r="H718" s="23"/>
      <c r="I718" s="53"/>
      <c r="J718" s="23"/>
      <c r="K718" s="23"/>
      <c r="L718" s="23"/>
      <c r="M718" s="23"/>
      <c r="N718" s="4"/>
      <c r="O718" s="4"/>
      <c r="P718" s="86"/>
      <c r="Q718" s="66"/>
      <c r="R718" s="66"/>
      <c r="S718" s="66"/>
      <c r="T718" s="66"/>
      <c r="U718" s="66"/>
      <c r="W718" s="48"/>
      <c r="X718" s="48"/>
      <c r="Y718" s="48"/>
      <c r="AA718" s="53"/>
      <c r="AB718" s="48"/>
      <c r="AC718" s="118"/>
      <c r="AD718" s="118"/>
      <c r="AE718" s="119"/>
      <c r="AF718" s="119"/>
      <c r="AG718" s="120"/>
      <c r="AH718" s="120"/>
      <c r="AI718"/>
      <c r="AJ718" s="117"/>
      <c r="AK718" s="4"/>
      <c r="AL718" s="4"/>
      <c r="AM718" s="5"/>
      <c r="AN718" s="5"/>
      <c r="AO718" s="5"/>
      <c r="AP718" s="5"/>
      <c r="AQ718" s="5"/>
      <c r="AR718" s="5"/>
      <c r="AS718" s="9"/>
      <c r="AT718" s="9"/>
      <c r="AU718" s="9"/>
      <c r="AV718" s="9"/>
      <c r="AW718" s="9"/>
      <c r="AX718" s="21"/>
      <c r="AY718" s="21"/>
      <c r="AZ718" s="21"/>
      <c r="BA718" s="21"/>
      <c r="BB718" s="21"/>
      <c r="BE718" s="29"/>
      <c r="BF718" s="7"/>
      <c r="BG718" s="7"/>
      <c r="BH718" s="7"/>
      <c r="BI718" s="7"/>
      <c r="BJ718" s="2"/>
      <c r="BK718" s="2"/>
      <c r="BL718" s="7"/>
      <c r="BM718" s="2"/>
    </row>
    <row r="719" spans="2:65" x14ac:dyDescent="0.25">
      <c r="B719" s="53"/>
      <c r="C719" s="65"/>
      <c r="D719" s="23"/>
      <c r="E719" s="23"/>
      <c r="F719" s="23"/>
      <c r="G719" s="28"/>
      <c r="H719" s="23"/>
      <c r="I719" s="53"/>
      <c r="J719" s="23"/>
      <c r="K719" s="23"/>
      <c r="L719" s="23"/>
      <c r="M719" s="23"/>
      <c r="N719" s="4"/>
      <c r="O719" s="4"/>
      <c r="P719" s="86"/>
      <c r="Q719" s="49"/>
      <c r="R719" s="49"/>
      <c r="S719" s="49"/>
      <c r="T719" s="49"/>
      <c r="U719" s="49"/>
      <c r="W719" s="48"/>
      <c r="X719" s="48"/>
      <c r="Y719" s="48"/>
      <c r="Z719" s="48"/>
      <c r="AA719" s="53"/>
      <c r="AB719" s="48"/>
      <c r="AC719" s="118"/>
      <c r="AD719" s="118"/>
      <c r="AE719" s="119"/>
      <c r="AF719" s="119"/>
      <c r="AG719" s="120"/>
      <c r="AH719" s="120"/>
      <c r="AI719"/>
      <c r="AJ719" s="117"/>
      <c r="AK719" s="4"/>
      <c r="AL719" s="4"/>
      <c r="AM719" s="5"/>
      <c r="AN719" s="5"/>
      <c r="AO719" s="5"/>
      <c r="AP719" s="5"/>
      <c r="AQ719" s="5"/>
      <c r="AR719" s="5"/>
      <c r="AS719" s="9"/>
      <c r="AT719" s="9"/>
      <c r="AU719" s="9"/>
      <c r="AV719" s="9"/>
      <c r="AW719" s="9"/>
      <c r="AX719" s="21"/>
      <c r="AY719" s="21"/>
      <c r="AZ719" s="21"/>
      <c r="BA719" s="21"/>
      <c r="BB719" s="21"/>
      <c r="BE719" s="29"/>
      <c r="BF719" s="7"/>
      <c r="BG719" s="7"/>
      <c r="BH719" s="7"/>
      <c r="BI719" s="7"/>
      <c r="BJ719" s="2"/>
      <c r="BK719" s="2"/>
      <c r="BL719" s="7"/>
      <c r="BM719" s="2"/>
    </row>
    <row r="720" spans="2:65" x14ac:dyDescent="0.25">
      <c r="B720" s="53"/>
      <c r="C720" s="65"/>
      <c r="D720" s="23"/>
      <c r="E720" s="23"/>
      <c r="F720" s="23"/>
      <c r="G720" s="28"/>
      <c r="H720" s="23"/>
      <c r="I720" s="53"/>
      <c r="J720" s="23"/>
      <c r="K720" s="23"/>
      <c r="L720" s="23"/>
      <c r="M720" s="23"/>
      <c r="N720" s="4"/>
      <c r="O720" s="4"/>
      <c r="P720" s="86"/>
      <c r="Q720" s="66"/>
      <c r="R720" s="66"/>
      <c r="S720" s="66"/>
      <c r="T720" s="66"/>
      <c r="U720" s="66"/>
      <c r="W720" s="48"/>
      <c r="X720" s="48"/>
      <c r="Y720" s="48"/>
      <c r="Z720" s="48"/>
      <c r="AA720" s="53"/>
      <c r="AB720" s="48"/>
      <c r="AC720" s="118"/>
      <c r="AD720" s="118"/>
      <c r="AE720" s="119"/>
      <c r="AF720" s="119"/>
      <c r="AG720" s="120"/>
      <c r="AH720" s="120"/>
      <c r="AI720"/>
      <c r="AJ720" s="117"/>
      <c r="AK720" s="4"/>
      <c r="AL720" s="4"/>
      <c r="AM720" s="5"/>
      <c r="AN720" s="5"/>
      <c r="AO720" s="5"/>
      <c r="AP720" s="5"/>
      <c r="AQ720" s="5"/>
      <c r="AR720" s="5"/>
      <c r="AS720" s="9"/>
      <c r="AT720" s="9"/>
      <c r="AU720" s="9"/>
      <c r="AV720" s="9"/>
      <c r="AW720" s="9"/>
      <c r="AX720" s="21"/>
      <c r="AY720" s="21"/>
      <c r="AZ720" s="21"/>
      <c r="BA720" s="21"/>
      <c r="BB720" s="21"/>
      <c r="BE720" s="29"/>
      <c r="BF720" s="7"/>
      <c r="BG720" s="7"/>
      <c r="BH720" s="7"/>
      <c r="BI720" s="7"/>
      <c r="BJ720" s="2"/>
      <c r="BK720" s="2"/>
      <c r="BL720" s="7"/>
      <c r="BM720" s="2"/>
    </row>
    <row r="721" spans="2:65" x14ac:dyDescent="0.25">
      <c r="B721" s="53"/>
      <c r="C721" s="65"/>
      <c r="D721" s="23"/>
      <c r="E721" s="23"/>
      <c r="F721" s="23"/>
      <c r="G721" s="28"/>
      <c r="H721" s="23"/>
      <c r="I721" s="53"/>
      <c r="J721" s="23"/>
      <c r="K721" s="23"/>
      <c r="L721" s="23"/>
      <c r="M721" s="23"/>
      <c r="N721" s="4"/>
      <c r="O721" s="4"/>
      <c r="P721" s="86"/>
      <c r="Q721" s="49"/>
      <c r="R721" s="49"/>
      <c r="S721" s="49"/>
      <c r="T721" s="49"/>
      <c r="U721" s="49"/>
      <c r="W721" s="48"/>
      <c r="X721" s="48"/>
      <c r="Y721" s="48"/>
      <c r="Z721" s="48"/>
      <c r="AA721" s="53"/>
      <c r="AB721" s="48"/>
      <c r="AC721" s="118"/>
      <c r="AD721" s="118"/>
      <c r="AE721" s="119"/>
      <c r="AF721" s="119"/>
      <c r="AG721" s="120"/>
      <c r="AH721" s="120"/>
      <c r="AI721"/>
      <c r="AJ721" s="117"/>
      <c r="AK721" s="4"/>
      <c r="AL721" s="4"/>
      <c r="AM721" s="5"/>
      <c r="AN721" s="5"/>
      <c r="AO721" s="5"/>
      <c r="AP721" s="5"/>
      <c r="AQ721" s="5"/>
      <c r="AR721" s="5"/>
      <c r="AS721" s="9"/>
      <c r="AT721" s="9"/>
      <c r="AU721" s="9"/>
      <c r="AV721" s="9"/>
      <c r="AW721" s="9"/>
      <c r="AX721" s="21"/>
      <c r="AY721" s="21"/>
      <c r="AZ721" s="21"/>
      <c r="BA721" s="21"/>
      <c r="BB721" s="21"/>
      <c r="BE721" s="29"/>
      <c r="BF721" s="7"/>
      <c r="BG721" s="7"/>
      <c r="BH721" s="7"/>
      <c r="BI721" s="7"/>
      <c r="BJ721" s="2"/>
      <c r="BK721" s="2"/>
      <c r="BL721" s="7"/>
      <c r="BM721" s="2"/>
    </row>
    <row r="722" spans="2:65" x14ac:dyDescent="0.25">
      <c r="B722" s="53"/>
      <c r="C722" s="65"/>
      <c r="D722" s="23"/>
      <c r="E722" s="23"/>
      <c r="F722" s="23"/>
      <c r="G722" s="28"/>
      <c r="H722" s="23"/>
      <c r="I722" s="53"/>
      <c r="J722" s="23"/>
      <c r="K722" s="23"/>
      <c r="L722" s="23"/>
      <c r="M722" s="23"/>
      <c r="N722" s="4"/>
      <c r="O722" s="4"/>
      <c r="P722" s="86"/>
      <c r="Q722" s="66"/>
      <c r="R722" s="66"/>
      <c r="S722" s="66"/>
      <c r="T722" s="66"/>
      <c r="U722" s="66"/>
      <c r="W722" s="48"/>
      <c r="X722" s="48"/>
      <c r="Y722" s="48"/>
      <c r="AA722" s="53"/>
      <c r="AB722" s="48"/>
      <c r="AC722" s="118"/>
      <c r="AD722" s="118"/>
      <c r="AE722" s="119"/>
      <c r="AF722" s="119"/>
      <c r="AG722" s="120"/>
      <c r="AH722" s="120"/>
      <c r="AI722"/>
      <c r="AJ722" s="117"/>
      <c r="AK722" s="4"/>
      <c r="AL722" s="4"/>
      <c r="AM722" s="5"/>
      <c r="AN722" s="5"/>
      <c r="AO722" s="5"/>
      <c r="AP722" s="5"/>
      <c r="AQ722" s="5"/>
      <c r="AR722" s="5"/>
      <c r="AS722" s="9"/>
      <c r="AT722" s="9"/>
      <c r="AU722" s="9"/>
      <c r="AV722" s="9"/>
      <c r="AW722" s="9"/>
      <c r="AX722" s="21"/>
      <c r="AY722" s="21"/>
      <c r="AZ722" s="21"/>
      <c r="BA722" s="21"/>
      <c r="BB722" s="21"/>
      <c r="BE722" s="29"/>
      <c r="BF722" s="7"/>
      <c r="BG722" s="7"/>
      <c r="BH722" s="7"/>
      <c r="BI722" s="7"/>
      <c r="BJ722" s="2"/>
      <c r="BK722" s="2"/>
      <c r="BL722" s="7"/>
      <c r="BM722" s="2"/>
    </row>
    <row r="723" spans="2:65" x14ac:dyDescent="0.25">
      <c r="B723" s="53"/>
      <c r="C723" s="65"/>
      <c r="D723" s="23"/>
      <c r="E723" s="23"/>
      <c r="F723" s="23"/>
      <c r="G723" s="28"/>
      <c r="H723" s="23"/>
      <c r="I723" s="53"/>
      <c r="J723" s="23"/>
      <c r="K723" s="23"/>
      <c r="L723" s="23"/>
      <c r="M723" s="23"/>
      <c r="N723" s="4"/>
      <c r="O723" s="4"/>
      <c r="P723" s="86"/>
      <c r="Q723" s="66"/>
      <c r="R723" s="66"/>
      <c r="S723" s="66"/>
      <c r="T723" s="66"/>
      <c r="U723" s="66"/>
      <c r="W723" s="48"/>
      <c r="X723" s="48"/>
      <c r="Y723" s="48"/>
      <c r="Z723" s="48"/>
      <c r="AA723" s="53"/>
      <c r="AB723" s="48"/>
      <c r="AC723" s="118"/>
      <c r="AD723" s="118"/>
      <c r="AE723" s="119"/>
      <c r="AF723" s="119"/>
      <c r="AG723" s="120"/>
      <c r="AH723" s="120"/>
      <c r="AI723"/>
      <c r="AJ723" s="117"/>
      <c r="AK723" s="4"/>
      <c r="AL723" s="4"/>
      <c r="AM723" s="5"/>
      <c r="AN723" s="5"/>
      <c r="AO723" s="5"/>
      <c r="AP723" s="5"/>
      <c r="AQ723" s="5"/>
      <c r="AR723" s="5"/>
      <c r="AS723" s="9"/>
      <c r="AT723" s="9"/>
      <c r="AU723" s="9"/>
      <c r="AV723" s="9"/>
      <c r="AW723" s="9"/>
      <c r="AX723" s="21"/>
      <c r="AY723" s="21"/>
      <c r="AZ723" s="21"/>
      <c r="BA723" s="21"/>
      <c r="BB723" s="21"/>
      <c r="BE723" s="29"/>
      <c r="BF723" s="7"/>
      <c r="BG723" s="7"/>
      <c r="BH723" s="7"/>
      <c r="BI723" s="7"/>
      <c r="BJ723" s="2"/>
      <c r="BK723" s="2"/>
      <c r="BL723" s="7"/>
      <c r="BM723" s="2"/>
    </row>
    <row r="724" spans="2:65" x14ac:dyDescent="0.25">
      <c r="B724" s="53"/>
      <c r="C724" s="65"/>
      <c r="D724" s="23"/>
      <c r="E724" s="23"/>
      <c r="F724" s="23"/>
      <c r="G724" s="28"/>
      <c r="H724" s="23"/>
      <c r="I724" s="53"/>
      <c r="J724" s="23"/>
      <c r="K724" s="23"/>
      <c r="L724" s="23"/>
      <c r="M724" s="23"/>
      <c r="N724" s="4"/>
      <c r="O724" s="4"/>
      <c r="P724" s="86"/>
      <c r="Q724" s="49"/>
      <c r="R724" s="49"/>
      <c r="S724" s="49"/>
      <c r="T724" s="49"/>
      <c r="U724" s="49"/>
      <c r="W724" s="48"/>
      <c r="X724" s="48"/>
      <c r="Y724" s="48"/>
      <c r="Z724" s="48"/>
      <c r="AA724" s="53"/>
      <c r="AB724" s="48"/>
      <c r="AC724" s="118"/>
      <c r="AD724" s="118"/>
      <c r="AE724" s="119"/>
      <c r="AF724" s="119"/>
      <c r="AG724" s="120"/>
      <c r="AH724" s="120"/>
      <c r="AI724"/>
      <c r="AJ724" s="117"/>
      <c r="AK724" s="4"/>
      <c r="AL724" s="4"/>
      <c r="AM724" s="5"/>
      <c r="AN724" s="5"/>
      <c r="AO724" s="5"/>
      <c r="AP724" s="5"/>
      <c r="AQ724" s="5"/>
      <c r="AR724" s="5"/>
      <c r="AS724" s="9"/>
      <c r="AT724" s="9"/>
      <c r="AU724" s="9"/>
      <c r="AV724" s="9"/>
      <c r="AW724" s="9"/>
      <c r="AX724" s="21"/>
      <c r="AY724" s="21"/>
      <c r="AZ724" s="21"/>
      <c r="BA724" s="21"/>
      <c r="BB724" s="21"/>
      <c r="BE724" s="29"/>
      <c r="BF724" s="7"/>
      <c r="BG724" s="7"/>
      <c r="BH724" s="7"/>
      <c r="BI724" s="7"/>
      <c r="BJ724" s="2"/>
      <c r="BK724" s="2"/>
      <c r="BL724" s="7"/>
      <c r="BM724" s="2"/>
    </row>
    <row r="725" spans="2:65" x14ac:dyDescent="0.25">
      <c r="B725" s="53"/>
      <c r="C725" s="65"/>
      <c r="D725" s="23"/>
      <c r="E725" s="23"/>
      <c r="F725" s="23"/>
      <c r="G725" s="28"/>
      <c r="H725" s="23"/>
      <c r="I725" s="53"/>
      <c r="J725" s="23"/>
      <c r="K725" s="23"/>
      <c r="L725" s="23"/>
      <c r="M725" s="23"/>
      <c r="N725" s="4"/>
      <c r="O725" s="4"/>
      <c r="P725" s="86"/>
      <c r="Q725" s="49"/>
      <c r="R725" s="49"/>
      <c r="S725" s="49"/>
      <c r="T725" s="49"/>
      <c r="U725" s="49"/>
      <c r="W725" s="48"/>
      <c r="X725" s="48"/>
      <c r="Y725" s="48"/>
      <c r="Z725" s="48"/>
      <c r="AA725" s="53"/>
      <c r="AB725" s="48"/>
      <c r="AC725" s="118"/>
      <c r="AD725" s="118"/>
      <c r="AE725" s="119"/>
      <c r="AF725" s="119"/>
      <c r="AG725" s="120"/>
      <c r="AH725" s="120"/>
      <c r="AI725"/>
      <c r="AJ725" s="117"/>
      <c r="AK725" s="118"/>
      <c r="AL725" s="118"/>
      <c r="AM725" s="119"/>
      <c r="AN725" s="119"/>
      <c r="AO725" s="120"/>
      <c r="AP725" s="120"/>
      <c r="AQ725"/>
      <c r="AR725" s="117"/>
      <c r="AS725" s="9"/>
      <c r="AT725" s="9"/>
      <c r="AU725" s="9"/>
      <c r="AV725" s="9"/>
      <c r="AW725" s="9"/>
      <c r="AX725" s="21"/>
      <c r="AY725" s="21"/>
      <c r="AZ725" s="21"/>
      <c r="BA725" s="21"/>
      <c r="BB725" s="21"/>
      <c r="BE725" s="29"/>
      <c r="BF725" s="7"/>
      <c r="BG725" s="7"/>
      <c r="BH725" s="7"/>
      <c r="BI725" s="7"/>
      <c r="BJ725" s="2"/>
      <c r="BK725" s="2"/>
      <c r="BL725" s="7"/>
      <c r="BM725" s="2"/>
    </row>
    <row r="726" spans="2:65" x14ac:dyDescent="0.25">
      <c r="B726" s="53"/>
      <c r="C726" s="65"/>
      <c r="D726" s="23"/>
      <c r="E726" s="23"/>
      <c r="F726" s="23"/>
      <c r="G726" s="28"/>
      <c r="H726" s="23"/>
      <c r="I726" s="53"/>
      <c r="J726" s="23"/>
      <c r="K726" s="23"/>
      <c r="L726" s="23"/>
      <c r="M726" s="23"/>
      <c r="N726" s="4"/>
      <c r="O726" s="4"/>
      <c r="P726" s="86"/>
      <c r="Q726" s="66"/>
      <c r="R726" s="66"/>
      <c r="S726" s="66"/>
      <c r="T726" s="66"/>
      <c r="U726" s="66"/>
      <c r="W726" s="48"/>
      <c r="X726" s="48"/>
      <c r="Y726" s="48"/>
      <c r="Z726" s="48"/>
      <c r="AA726" s="53"/>
      <c r="AB726" s="48"/>
      <c r="AC726" s="29"/>
      <c r="AD726" s="29"/>
      <c r="AE726" s="6"/>
      <c r="AF726" s="6"/>
      <c r="AG726" s="6"/>
      <c r="AH726" s="6"/>
      <c r="AI726" s="6"/>
      <c r="AJ726" s="6"/>
      <c r="AK726" s="4"/>
      <c r="AL726" s="4"/>
      <c r="AM726" s="5"/>
      <c r="AN726" s="5"/>
      <c r="AO726" s="5"/>
      <c r="AP726" s="5"/>
      <c r="AQ726" s="5"/>
      <c r="AR726" s="5"/>
      <c r="AS726" s="9"/>
      <c r="AT726" s="9"/>
      <c r="AU726" s="9"/>
      <c r="AV726" s="9"/>
      <c r="AW726" s="9"/>
      <c r="AX726" s="21"/>
      <c r="AY726" s="21"/>
      <c r="AZ726" s="21"/>
      <c r="BA726" s="21"/>
      <c r="BB726" s="21"/>
      <c r="BE726" s="29"/>
      <c r="BF726" s="7"/>
      <c r="BG726" s="7"/>
      <c r="BH726" s="7"/>
      <c r="BI726" s="7"/>
      <c r="BJ726" s="2"/>
      <c r="BK726" s="2"/>
      <c r="BL726" s="7"/>
      <c r="BM726" s="2"/>
    </row>
    <row r="727" spans="2:65" x14ac:dyDescent="0.25">
      <c r="B727" s="53"/>
      <c r="C727" s="65"/>
      <c r="D727" s="23"/>
      <c r="E727" s="23"/>
      <c r="F727" s="23"/>
      <c r="G727" s="28"/>
      <c r="H727" s="23"/>
      <c r="I727" s="53"/>
      <c r="J727" s="23"/>
      <c r="K727" s="23"/>
      <c r="L727" s="23"/>
      <c r="M727" s="23"/>
      <c r="N727" s="4"/>
      <c r="O727" s="4"/>
      <c r="P727" s="86"/>
      <c r="Q727" s="49"/>
      <c r="R727" s="49"/>
      <c r="S727" s="49"/>
      <c r="T727" s="49"/>
      <c r="U727" s="49"/>
      <c r="W727" s="48"/>
      <c r="X727" s="48"/>
      <c r="Y727" s="48"/>
      <c r="Z727" s="48"/>
      <c r="AA727" s="53"/>
      <c r="AB727" s="48"/>
      <c r="AC727" s="118"/>
      <c r="AD727" s="118"/>
      <c r="AE727" s="119"/>
      <c r="AF727" s="119"/>
      <c r="AG727" s="120"/>
      <c r="AH727" s="120"/>
      <c r="AI727"/>
      <c r="AJ727" s="117"/>
      <c r="AK727" s="4"/>
      <c r="AL727" s="4"/>
      <c r="AM727" s="5"/>
      <c r="AN727" s="5"/>
      <c r="AO727" s="5"/>
      <c r="AP727" s="5"/>
      <c r="AQ727" s="5"/>
      <c r="AR727" s="5"/>
      <c r="AS727" s="9"/>
      <c r="AT727" s="9"/>
      <c r="AU727" s="9"/>
      <c r="AV727" s="9"/>
      <c r="AW727" s="9"/>
      <c r="AX727" s="21"/>
      <c r="AY727" s="21"/>
      <c r="AZ727" s="21"/>
      <c r="BA727" s="21"/>
      <c r="BB727" s="21"/>
      <c r="BE727" s="29"/>
      <c r="BF727" s="7"/>
      <c r="BG727" s="7"/>
      <c r="BH727" s="7"/>
      <c r="BI727" s="7"/>
      <c r="BJ727" s="2"/>
      <c r="BK727" s="2"/>
      <c r="BL727" s="7"/>
      <c r="BM727" s="2"/>
    </row>
    <row r="728" spans="2:65" x14ac:dyDescent="0.25">
      <c r="B728" s="53"/>
      <c r="C728" s="65"/>
      <c r="D728" s="23"/>
      <c r="E728" s="23"/>
      <c r="F728" s="23"/>
      <c r="G728" s="28"/>
      <c r="H728" s="23"/>
      <c r="I728" s="53"/>
      <c r="J728" s="23"/>
      <c r="K728" s="23"/>
      <c r="L728" s="23"/>
      <c r="M728" s="23"/>
      <c r="N728" s="4"/>
      <c r="O728" s="4"/>
      <c r="P728" s="86"/>
      <c r="Q728" s="49"/>
      <c r="R728" s="49"/>
      <c r="S728" s="49"/>
      <c r="T728" s="49"/>
      <c r="U728" s="49"/>
      <c r="W728" s="48"/>
      <c r="X728" s="48"/>
      <c r="Y728" s="48"/>
      <c r="Z728" s="48"/>
      <c r="AA728" s="53"/>
      <c r="AB728" s="48"/>
      <c r="AC728" s="118"/>
      <c r="AD728" s="118"/>
      <c r="AE728" s="119"/>
      <c r="AF728" s="119"/>
      <c r="AG728" s="120"/>
      <c r="AH728" s="120"/>
      <c r="AI728"/>
      <c r="AJ728" s="117"/>
      <c r="AK728" s="4"/>
      <c r="AL728" s="4"/>
      <c r="AM728" s="5"/>
      <c r="AN728" s="5"/>
      <c r="AO728" s="5"/>
      <c r="AP728" s="5"/>
      <c r="AQ728" s="5"/>
      <c r="AR728" s="5"/>
      <c r="AS728" s="9"/>
      <c r="AT728" s="9"/>
      <c r="AU728" s="9"/>
      <c r="AV728" s="9"/>
      <c r="AW728" s="9"/>
      <c r="AX728" s="21"/>
      <c r="AY728" s="21"/>
      <c r="AZ728" s="21"/>
      <c r="BA728" s="21"/>
      <c r="BB728" s="21"/>
      <c r="BE728" s="29"/>
      <c r="BF728" s="7"/>
      <c r="BG728" s="7"/>
      <c r="BH728" s="7"/>
      <c r="BI728" s="7"/>
      <c r="BJ728" s="2"/>
      <c r="BK728" s="2"/>
      <c r="BL728" s="7"/>
      <c r="BM728" s="2"/>
    </row>
    <row r="729" spans="2:65" x14ac:dyDescent="0.25">
      <c r="B729" s="53"/>
      <c r="C729" s="65"/>
      <c r="D729" s="23"/>
      <c r="E729" s="23"/>
      <c r="F729" s="23"/>
      <c r="G729" s="28"/>
      <c r="H729" s="23"/>
      <c r="I729" s="53"/>
      <c r="J729" s="23"/>
      <c r="K729" s="23"/>
      <c r="L729" s="23"/>
      <c r="M729" s="23"/>
      <c r="N729" s="4"/>
      <c r="O729" s="4"/>
      <c r="P729" s="86"/>
      <c r="Q729" s="49"/>
      <c r="R729" s="49"/>
      <c r="S729" s="49"/>
      <c r="T729" s="49"/>
      <c r="U729" s="49"/>
      <c r="W729" s="48"/>
      <c r="X729" s="48"/>
      <c r="Y729" s="48"/>
      <c r="Z729" s="48"/>
      <c r="AA729" s="48"/>
      <c r="AB729" s="48"/>
      <c r="AC729" s="118"/>
      <c r="AD729" s="118"/>
      <c r="AE729" s="119"/>
      <c r="AF729" s="119"/>
      <c r="AG729" s="120"/>
      <c r="AH729" s="120"/>
      <c r="AI729"/>
      <c r="AJ729" s="117"/>
      <c r="AK729" s="4"/>
      <c r="AL729" s="4"/>
      <c r="AM729" s="5"/>
      <c r="AN729" s="5"/>
      <c r="AO729" s="5"/>
      <c r="AP729" s="5"/>
      <c r="AQ729" s="5"/>
      <c r="AR729" s="5"/>
      <c r="AS729" s="9"/>
      <c r="AT729" s="9"/>
      <c r="AU729" s="9"/>
      <c r="AV729" s="9"/>
      <c r="AW729" s="9"/>
      <c r="AX729" s="21"/>
      <c r="AY729" s="21"/>
      <c r="AZ729" s="21"/>
      <c r="BA729" s="21"/>
      <c r="BB729" s="21"/>
      <c r="BE729" s="29"/>
      <c r="BF729" s="7"/>
      <c r="BG729" s="7"/>
      <c r="BH729" s="7"/>
      <c r="BI729" s="7"/>
      <c r="BJ729" s="2"/>
      <c r="BK729" s="2"/>
      <c r="BL729" s="7"/>
      <c r="BM729" s="2"/>
    </row>
    <row r="730" spans="2:65" x14ac:dyDescent="0.25">
      <c r="B730" s="53"/>
      <c r="C730" s="65"/>
      <c r="D730" s="23"/>
      <c r="E730" s="23"/>
      <c r="F730" s="23"/>
      <c r="G730" s="28"/>
      <c r="H730" s="23"/>
      <c r="I730" s="53"/>
      <c r="J730" s="23"/>
      <c r="K730" s="23"/>
      <c r="L730" s="23"/>
      <c r="M730" s="23"/>
      <c r="N730" s="4"/>
      <c r="O730" s="4"/>
      <c r="P730" s="86"/>
      <c r="Q730" s="49"/>
      <c r="R730" s="49"/>
      <c r="S730" s="49"/>
      <c r="T730" s="49"/>
      <c r="U730" s="49"/>
      <c r="X730" s="48"/>
      <c r="Y730" s="48"/>
      <c r="AA730" s="48"/>
      <c r="AB730" s="48"/>
      <c r="AC730" s="118"/>
      <c r="AD730" s="118"/>
      <c r="AE730" s="119"/>
      <c r="AF730" s="119"/>
      <c r="AG730" s="120"/>
      <c r="AH730" s="120"/>
      <c r="AI730"/>
      <c r="AJ730" s="117"/>
      <c r="AK730" s="4"/>
      <c r="AL730" s="4"/>
      <c r="AM730" s="5"/>
      <c r="AN730" s="5"/>
      <c r="AO730" s="5"/>
      <c r="AP730" s="5"/>
      <c r="AQ730" s="5"/>
      <c r="AR730" s="5"/>
      <c r="AS730" s="9"/>
      <c r="AT730" s="9"/>
      <c r="AU730" s="9"/>
      <c r="AV730" s="9"/>
      <c r="AW730" s="9"/>
      <c r="AX730" s="21"/>
      <c r="AY730" s="21"/>
      <c r="AZ730" s="21"/>
      <c r="BA730" s="21"/>
      <c r="BB730" s="21"/>
      <c r="BE730" s="29"/>
      <c r="BF730" s="7"/>
      <c r="BG730" s="7"/>
      <c r="BH730" s="7"/>
      <c r="BI730" s="7"/>
      <c r="BJ730" s="2"/>
      <c r="BK730" s="2"/>
      <c r="BL730" s="7"/>
      <c r="BM730" s="2"/>
    </row>
    <row r="731" spans="2:65" x14ac:dyDescent="0.25">
      <c r="B731" s="53"/>
      <c r="C731" s="65"/>
      <c r="D731" s="23"/>
      <c r="E731" s="23"/>
      <c r="F731" s="23"/>
      <c r="G731" s="28"/>
      <c r="H731" s="23"/>
      <c r="I731" s="53"/>
      <c r="J731" s="23"/>
      <c r="K731" s="23"/>
      <c r="L731" s="23"/>
      <c r="M731" s="23"/>
      <c r="N731" s="4"/>
      <c r="O731" s="4"/>
      <c r="P731" s="86"/>
      <c r="Q731" s="66"/>
      <c r="R731" s="66"/>
      <c r="S731" s="66"/>
      <c r="T731" s="66"/>
      <c r="U731" s="66"/>
      <c r="X731" s="48"/>
      <c r="Y731" s="48"/>
      <c r="AA731" s="53"/>
      <c r="AB731" s="48"/>
      <c r="AC731" s="118"/>
      <c r="AD731" s="118"/>
      <c r="AE731" s="119"/>
      <c r="AF731" s="119"/>
      <c r="AG731" s="120"/>
      <c r="AH731" s="120"/>
      <c r="AI731"/>
      <c r="AJ731" s="117"/>
      <c r="AK731" s="4"/>
      <c r="AL731" s="4"/>
      <c r="AM731" s="5"/>
      <c r="AN731" s="5"/>
      <c r="AO731" s="5"/>
      <c r="AP731" s="5"/>
      <c r="AQ731" s="5"/>
      <c r="AR731" s="5"/>
      <c r="AS731" s="9"/>
      <c r="AT731" s="9"/>
      <c r="AU731" s="9"/>
      <c r="AV731" s="9"/>
      <c r="AW731" s="9"/>
      <c r="AX731" s="21"/>
      <c r="AY731" s="21"/>
      <c r="AZ731" s="21"/>
      <c r="BA731" s="21"/>
      <c r="BB731" s="21"/>
      <c r="BE731" s="29"/>
      <c r="BF731" s="7"/>
      <c r="BG731" s="7"/>
      <c r="BH731" s="7"/>
      <c r="BI731" s="7"/>
      <c r="BJ731" s="2"/>
      <c r="BK731" s="2"/>
      <c r="BL731" s="7"/>
      <c r="BM731" s="2"/>
    </row>
    <row r="732" spans="2:65" x14ac:dyDescent="0.25">
      <c r="B732" s="53"/>
      <c r="C732" s="65"/>
      <c r="D732" s="23"/>
      <c r="E732" s="23"/>
      <c r="F732" s="23"/>
      <c r="G732" s="28"/>
      <c r="H732" s="23"/>
      <c r="I732" s="53"/>
      <c r="J732" s="23"/>
      <c r="K732" s="23"/>
      <c r="L732" s="23"/>
      <c r="M732" s="23"/>
      <c r="N732" s="4"/>
      <c r="O732" s="4"/>
      <c r="P732" s="86"/>
      <c r="Q732" s="49"/>
      <c r="R732" s="49"/>
      <c r="S732" s="49"/>
      <c r="T732" s="49"/>
      <c r="U732" s="49"/>
      <c r="W732" s="48"/>
      <c r="X732" s="48"/>
      <c r="Y732" s="48"/>
      <c r="Z732" s="48"/>
      <c r="AA732" s="48"/>
      <c r="AB732" s="48"/>
      <c r="AC732" s="118"/>
      <c r="AD732" s="118"/>
      <c r="AE732" s="119"/>
      <c r="AF732" s="119"/>
      <c r="AG732" s="120"/>
      <c r="AH732" s="120"/>
      <c r="AI732"/>
      <c r="AJ732" s="117"/>
      <c r="AK732" s="4"/>
      <c r="AL732" s="4"/>
      <c r="AM732" s="5"/>
      <c r="AN732" s="5"/>
      <c r="AO732" s="5"/>
      <c r="AP732" s="5"/>
      <c r="AQ732" s="5"/>
      <c r="AR732" s="5"/>
      <c r="AS732" s="9"/>
      <c r="AT732" s="9"/>
      <c r="AU732" s="9"/>
      <c r="AV732" s="9"/>
      <c r="AW732" s="9"/>
      <c r="AX732" s="21"/>
      <c r="AY732" s="21"/>
      <c r="AZ732" s="21"/>
      <c r="BA732" s="21"/>
      <c r="BB732" s="21"/>
      <c r="BE732" s="29"/>
      <c r="BF732" s="7"/>
      <c r="BG732" s="7"/>
      <c r="BH732" s="7"/>
      <c r="BI732" s="7"/>
      <c r="BJ732" s="2"/>
      <c r="BK732" s="2"/>
      <c r="BL732" s="7"/>
      <c r="BM732" s="2"/>
    </row>
    <row r="733" spans="2:65" x14ac:dyDescent="0.25">
      <c r="B733" s="53"/>
      <c r="C733" s="65"/>
      <c r="D733" s="23"/>
      <c r="E733" s="23"/>
      <c r="F733" s="23"/>
      <c r="G733" s="28"/>
      <c r="H733" s="23"/>
      <c r="I733" s="53"/>
      <c r="J733" s="23"/>
      <c r="K733" s="23"/>
      <c r="L733" s="23"/>
      <c r="M733" s="23"/>
      <c r="N733" s="4"/>
      <c r="O733" s="4"/>
      <c r="P733" s="86"/>
      <c r="Q733" s="49"/>
      <c r="R733" s="49"/>
      <c r="S733" s="49"/>
      <c r="T733" s="49"/>
      <c r="U733" s="49"/>
      <c r="X733" s="48"/>
      <c r="Y733" s="48"/>
      <c r="AA733" s="48"/>
      <c r="AB733" s="48"/>
      <c r="AC733" s="118"/>
      <c r="AD733" s="118"/>
      <c r="AE733" s="119"/>
      <c r="AF733" s="119"/>
      <c r="AG733" s="120"/>
      <c r="AH733" s="120"/>
      <c r="AI733"/>
      <c r="AJ733" s="117"/>
      <c r="AK733" s="4"/>
      <c r="AL733" s="4"/>
      <c r="AM733" s="5"/>
      <c r="AN733" s="5"/>
      <c r="AO733" s="5"/>
      <c r="AP733" s="5"/>
      <c r="AQ733" s="5"/>
      <c r="AR733" s="5"/>
      <c r="AS733" s="9"/>
      <c r="AT733" s="9"/>
      <c r="AU733" s="9"/>
      <c r="AV733" s="9"/>
      <c r="AW733" s="9"/>
      <c r="AX733" s="21"/>
      <c r="AY733" s="21"/>
      <c r="AZ733" s="21"/>
      <c r="BA733" s="21"/>
      <c r="BB733" s="21"/>
      <c r="BE733" s="29"/>
      <c r="BF733" s="7"/>
      <c r="BG733" s="7"/>
      <c r="BH733" s="7"/>
      <c r="BI733" s="7"/>
      <c r="BJ733" s="2"/>
      <c r="BK733" s="2"/>
      <c r="BL733" s="7"/>
      <c r="BM733" s="2"/>
    </row>
    <row r="734" spans="2:65" x14ac:dyDescent="0.25">
      <c r="B734" s="53"/>
      <c r="C734" s="65"/>
      <c r="D734" s="23"/>
      <c r="E734" s="23"/>
      <c r="F734" s="23"/>
      <c r="G734" s="28"/>
      <c r="H734" s="23"/>
      <c r="I734" s="53"/>
      <c r="J734" s="23"/>
      <c r="K734" s="23"/>
      <c r="L734" s="23"/>
      <c r="M734" s="23"/>
      <c r="N734" s="4"/>
      <c r="O734" s="4"/>
      <c r="P734" s="86"/>
      <c r="Q734" s="49"/>
      <c r="R734" s="49"/>
      <c r="S734" s="49"/>
      <c r="T734" s="49"/>
      <c r="U734" s="49"/>
      <c r="X734" s="48"/>
      <c r="Y734" s="48"/>
      <c r="AA734" s="48"/>
      <c r="AB734" s="48"/>
      <c r="AC734" s="118"/>
      <c r="AD734" s="118"/>
      <c r="AE734" s="119"/>
      <c r="AF734" s="119"/>
      <c r="AG734" s="120"/>
      <c r="AH734" s="120"/>
      <c r="AI734"/>
      <c r="AJ734" s="117"/>
      <c r="AK734" s="4"/>
      <c r="AL734" s="4"/>
      <c r="AM734" s="5"/>
      <c r="AN734" s="5"/>
      <c r="AO734" s="5"/>
      <c r="AP734" s="5"/>
      <c r="AQ734" s="5"/>
      <c r="AR734" s="5"/>
      <c r="AS734" s="9"/>
      <c r="AT734" s="9"/>
      <c r="AU734" s="9"/>
      <c r="AV734" s="9"/>
      <c r="AW734" s="9"/>
      <c r="AX734" s="21"/>
      <c r="AY734" s="21"/>
      <c r="AZ734" s="21"/>
      <c r="BA734" s="21"/>
      <c r="BB734" s="21"/>
      <c r="BE734" s="29"/>
      <c r="BF734" s="7"/>
      <c r="BG734" s="7"/>
      <c r="BH734" s="7"/>
      <c r="BI734" s="7"/>
      <c r="BJ734" s="2"/>
      <c r="BK734" s="2"/>
      <c r="BL734" s="7"/>
      <c r="BM734" s="2"/>
    </row>
    <row r="735" spans="2:65" x14ac:dyDescent="0.25">
      <c r="B735" s="53"/>
      <c r="C735" s="65"/>
      <c r="D735" s="23"/>
      <c r="E735" s="23"/>
      <c r="F735" s="23"/>
      <c r="G735" s="28"/>
      <c r="H735" s="23"/>
      <c r="I735" s="53"/>
      <c r="J735" s="23"/>
      <c r="K735" s="23"/>
      <c r="L735" s="23"/>
      <c r="M735" s="23"/>
      <c r="N735" s="4"/>
      <c r="O735" s="4"/>
      <c r="P735" s="86"/>
      <c r="Q735" s="66"/>
      <c r="R735" s="66"/>
      <c r="S735" s="66"/>
      <c r="T735" s="66"/>
      <c r="U735" s="66"/>
      <c r="X735" s="48"/>
      <c r="Y735" s="48"/>
      <c r="AA735" s="53"/>
      <c r="AB735" s="48"/>
      <c r="AC735" s="29"/>
      <c r="AD735" s="29"/>
      <c r="AE735" s="6"/>
      <c r="AF735" s="6"/>
      <c r="AG735" s="6"/>
      <c r="AH735" s="6"/>
      <c r="AI735" s="6"/>
      <c r="AJ735" s="6"/>
      <c r="AK735" s="4"/>
      <c r="AL735" s="4"/>
      <c r="AM735" s="5"/>
      <c r="AN735" s="5"/>
      <c r="AO735" s="5"/>
      <c r="AP735" s="5"/>
      <c r="AQ735" s="5"/>
      <c r="AR735" s="5"/>
      <c r="AS735" s="9"/>
      <c r="AT735" s="9"/>
      <c r="AU735" s="9"/>
      <c r="AV735" s="9"/>
      <c r="AW735" s="9"/>
      <c r="AX735" s="21"/>
      <c r="AY735" s="21"/>
      <c r="AZ735" s="21"/>
      <c r="BA735" s="21"/>
      <c r="BB735" s="21"/>
      <c r="BE735" s="29"/>
      <c r="BF735" s="7"/>
      <c r="BG735" s="7"/>
      <c r="BH735" s="7"/>
      <c r="BI735" s="7"/>
      <c r="BJ735" s="2"/>
      <c r="BK735" s="2"/>
      <c r="BL735" s="7"/>
      <c r="BM735" s="2"/>
    </row>
    <row r="736" spans="2:65" x14ac:dyDescent="0.25">
      <c r="B736" s="53"/>
      <c r="C736" s="65"/>
      <c r="D736" s="23"/>
      <c r="E736" s="23"/>
      <c r="F736" s="23"/>
      <c r="G736" s="28"/>
      <c r="H736" s="23"/>
      <c r="I736" s="53"/>
      <c r="J736" s="23"/>
      <c r="K736" s="23"/>
      <c r="L736" s="23"/>
      <c r="M736" s="23"/>
      <c r="N736" s="4"/>
      <c r="O736" s="4"/>
      <c r="P736" s="86"/>
      <c r="Q736" s="49"/>
      <c r="R736" s="49"/>
      <c r="S736" s="49"/>
      <c r="T736" s="49"/>
      <c r="U736" s="49"/>
      <c r="W736" s="48"/>
      <c r="X736" s="48"/>
      <c r="Y736" s="48"/>
      <c r="Z736" s="48"/>
      <c r="AA736" s="48"/>
      <c r="AB736" s="48"/>
      <c r="AC736" s="118"/>
      <c r="AD736" s="118"/>
      <c r="AE736" s="119"/>
      <c r="AF736" s="119"/>
      <c r="AG736" s="120"/>
      <c r="AH736" s="120"/>
      <c r="AI736"/>
      <c r="AJ736" s="117"/>
      <c r="AK736" s="118"/>
      <c r="AL736" s="118"/>
      <c r="AM736" s="119"/>
      <c r="AN736" s="119"/>
      <c r="AO736" s="120"/>
      <c r="AP736" s="120"/>
      <c r="AQ736"/>
      <c r="AR736" s="117"/>
      <c r="AS736" s="9"/>
      <c r="AT736" s="9"/>
      <c r="AU736" s="9"/>
      <c r="AV736" s="9"/>
      <c r="AW736" s="9"/>
      <c r="AX736" s="21"/>
      <c r="AY736" s="21"/>
      <c r="AZ736" s="21"/>
      <c r="BA736" s="21"/>
      <c r="BB736" s="21"/>
      <c r="BE736" s="29"/>
      <c r="BF736" s="7"/>
      <c r="BG736" s="7"/>
      <c r="BH736" s="7"/>
      <c r="BI736" s="7"/>
      <c r="BJ736" s="2"/>
      <c r="BK736" s="2"/>
      <c r="BL736" s="7"/>
      <c r="BM736" s="2"/>
    </row>
    <row r="737" spans="2:65" x14ac:dyDescent="0.25">
      <c r="B737" s="53"/>
      <c r="C737" s="65"/>
      <c r="D737" s="23"/>
      <c r="E737" s="23"/>
      <c r="F737" s="23"/>
      <c r="G737" s="28"/>
      <c r="H737" s="23"/>
      <c r="I737" s="53"/>
      <c r="J737" s="23"/>
      <c r="K737" s="23"/>
      <c r="L737" s="23"/>
      <c r="M737" s="23"/>
      <c r="N737" s="4"/>
      <c r="O737" s="4"/>
      <c r="P737" s="86"/>
      <c r="Q737" s="49"/>
      <c r="R737" s="49"/>
      <c r="S737" s="49"/>
      <c r="T737" s="49"/>
      <c r="U737" s="49"/>
      <c r="X737" s="48"/>
      <c r="Y737" s="48"/>
      <c r="AA737" s="53"/>
      <c r="AB737" s="48"/>
      <c r="AC737" s="118"/>
      <c r="AD737" s="118"/>
      <c r="AE737" s="119"/>
      <c r="AF737" s="119"/>
      <c r="AG737" s="120"/>
      <c r="AH737" s="120"/>
      <c r="AI737"/>
      <c r="AJ737" s="117"/>
      <c r="AK737" s="118"/>
      <c r="AL737" s="118"/>
      <c r="AM737" s="119"/>
      <c r="AN737" s="119"/>
      <c r="AO737" s="120"/>
      <c r="AP737" s="120"/>
      <c r="AQ737"/>
      <c r="AR737" s="117"/>
      <c r="AS737" s="9"/>
      <c r="AT737" s="9"/>
      <c r="AU737" s="9"/>
      <c r="AV737" s="9"/>
      <c r="AW737" s="9"/>
      <c r="AX737" s="21"/>
      <c r="AY737" s="21"/>
      <c r="AZ737" s="21"/>
      <c r="BA737" s="21"/>
      <c r="BB737" s="21"/>
      <c r="BE737" s="29"/>
      <c r="BF737" s="7"/>
      <c r="BG737" s="7"/>
      <c r="BH737" s="7"/>
      <c r="BI737" s="7"/>
      <c r="BJ737" s="2"/>
      <c r="BK737" s="2"/>
      <c r="BL737" s="7"/>
      <c r="BM737" s="2"/>
    </row>
    <row r="738" spans="2:65" x14ac:dyDescent="0.25">
      <c r="B738" s="53"/>
      <c r="C738" s="65"/>
      <c r="D738" s="23"/>
      <c r="E738" s="23"/>
      <c r="F738" s="23"/>
      <c r="G738" s="28"/>
      <c r="H738" s="23"/>
      <c r="I738" s="53"/>
      <c r="J738" s="23"/>
      <c r="K738" s="23"/>
      <c r="L738" s="23"/>
      <c r="M738" s="23"/>
      <c r="N738" s="4"/>
      <c r="O738" s="4"/>
      <c r="P738" s="86"/>
      <c r="Q738" s="66"/>
      <c r="R738" s="66"/>
      <c r="S738" s="66"/>
      <c r="T738" s="66"/>
      <c r="U738" s="66"/>
      <c r="W738" s="48"/>
      <c r="X738" s="48"/>
      <c r="Y738" s="48"/>
      <c r="Z738" s="48"/>
      <c r="AA738" s="53"/>
      <c r="AB738" s="48"/>
      <c r="AC738" s="29"/>
      <c r="AD738" s="29"/>
      <c r="AE738" s="6"/>
      <c r="AF738" s="6"/>
      <c r="AG738" s="6"/>
      <c r="AH738" s="6"/>
      <c r="AI738" s="6"/>
      <c r="AJ738" s="6"/>
      <c r="AK738" s="4"/>
      <c r="AL738" s="4"/>
      <c r="AM738" s="5"/>
      <c r="AN738" s="5"/>
      <c r="AO738" s="5"/>
      <c r="AP738" s="5"/>
      <c r="AQ738" s="5"/>
      <c r="AR738" s="5"/>
      <c r="AS738" s="9"/>
      <c r="AT738" s="9"/>
      <c r="AU738" s="9"/>
      <c r="AV738" s="9"/>
      <c r="AW738" s="9"/>
      <c r="AX738" s="21"/>
      <c r="AY738" s="21"/>
      <c r="AZ738" s="21"/>
      <c r="BA738" s="21"/>
      <c r="BB738" s="21"/>
      <c r="BE738" s="29"/>
      <c r="BF738" s="7"/>
      <c r="BG738" s="7"/>
      <c r="BH738" s="7"/>
      <c r="BI738" s="7"/>
      <c r="BJ738" s="2"/>
      <c r="BK738" s="2"/>
      <c r="BL738" s="7"/>
      <c r="BM738" s="2"/>
    </row>
    <row r="739" spans="2:65" x14ac:dyDescent="0.25">
      <c r="B739" s="53"/>
      <c r="C739" s="65"/>
      <c r="D739" s="23"/>
      <c r="E739" s="23"/>
      <c r="F739" s="23"/>
      <c r="G739" s="28"/>
      <c r="H739" s="23"/>
      <c r="I739" s="53"/>
      <c r="J739" s="23"/>
      <c r="K739" s="23"/>
      <c r="L739" s="23"/>
      <c r="M739" s="23"/>
      <c r="N739" s="4"/>
      <c r="O739" s="4"/>
      <c r="P739" s="86"/>
      <c r="Q739" s="49"/>
      <c r="R739" s="49"/>
      <c r="S739" s="49"/>
      <c r="T739" s="49"/>
      <c r="U739" s="49"/>
      <c r="W739" s="48"/>
      <c r="X739" s="48"/>
      <c r="Y739" s="48"/>
      <c r="Z739" s="48"/>
      <c r="AA739" s="53"/>
      <c r="AB739" s="48"/>
      <c r="AC739" s="118"/>
      <c r="AD739" s="118"/>
      <c r="AE739" s="119"/>
      <c r="AF739" s="119"/>
      <c r="AG739" s="120"/>
      <c r="AH739" s="120"/>
      <c r="AI739"/>
      <c r="AJ739" s="117"/>
      <c r="AK739" s="4"/>
      <c r="AL739" s="4"/>
      <c r="AM739" s="5"/>
      <c r="AN739" s="5"/>
      <c r="AO739" s="5"/>
      <c r="AP739" s="5"/>
      <c r="AQ739" s="5"/>
      <c r="AR739" s="5"/>
      <c r="AS739" s="9"/>
      <c r="AT739" s="9"/>
      <c r="AU739" s="9"/>
      <c r="AV739" s="9"/>
      <c r="AW739" s="9"/>
      <c r="AX739" s="21"/>
      <c r="AY739" s="21"/>
      <c r="AZ739" s="21"/>
      <c r="BA739" s="21"/>
      <c r="BB739" s="21"/>
      <c r="BE739" s="29"/>
      <c r="BF739" s="7"/>
      <c r="BG739" s="7"/>
      <c r="BH739" s="7"/>
      <c r="BI739" s="7"/>
      <c r="BJ739" s="2"/>
      <c r="BK739" s="2"/>
      <c r="BL739" s="7"/>
      <c r="BM739" s="2"/>
    </row>
    <row r="740" spans="2:65" x14ac:dyDescent="0.25">
      <c r="B740" s="53"/>
      <c r="C740" s="65"/>
      <c r="D740" s="23"/>
      <c r="E740" s="23"/>
      <c r="F740" s="23"/>
      <c r="G740" s="28"/>
      <c r="H740" s="23"/>
      <c r="I740" s="53"/>
      <c r="J740" s="23"/>
      <c r="K740" s="23"/>
      <c r="L740" s="23"/>
      <c r="M740" s="23"/>
      <c r="N740" s="4"/>
      <c r="O740" s="4"/>
      <c r="P740" s="86"/>
      <c r="Q740" s="49"/>
      <c r="R740" s="49"/>
      <c r="S740" s="49"/>
      <c r="T740" s="49"/>
      <c r="U740" s="49"/>
      <c r="W740" s="48"/>
      <c r="X740" s="48"/>
      <c r="Y740" s="48"/>
      <c r="Z740" s="48"/>
      <c r="AA740" s="48"/>
      <c r="AB740" s="48"/>
      <c r="AC740" s="118"/>
      <c r="AD740" s="118"/>
      <c r="AE740" s="119"/>
      <c r="AF740" s="119"/>
      <c r="AG740" s="120"/>
      <c r="AH740" s="120"/>
      <c r="AI740"/>
      <c r="AJ740" s="117"/>
      <c r="AK740" s="4"/>
      <c r="AL740" s="4"/>
      <c r="AM740" s="5"/>
      <c r="AN740" s="5"/>
      <c r="AO740" s="5"/>
      <c r="AP740" s="5"/>
      <c r="AQ740" s="5"/>
      <c r="AR740" s="5"/>
      <c r="AS740" s="9"/>
      <c r="AT740" s="9"/>
      <c r="AU740" s="9"/>
      <c r="AV740" s="9"/>
      <c r="AW740" s="9"/>
      <c r="AX740" s="21"/>
      <c r="AY740" s="21"/>
      <c r="AZ740" s="21"/>
      <c r="BA740" s="21"/>
      <c r="BB740" s="21"/>
      <c r="BE740" s="29"/>
      <c r="BF740" s="7"/>
      <c r="BG740" s="7"/>
      <c r="BH740" s="7"/>
      <c r="BI740" s="7"/>
      <c r="BJ740" s="2"/>
      <c r="BK740" s="2"/>
      <c r="BL740" s="7"/>
      <c r="BM740" s="2"/>
    </row>
    <row r="741" spans="2:65" x14ac:dyDescent="0.25">
      <c r="B741" s="53"/>
      <c r="C741" s="65"/>
      <c r="D741" s="23"/>
      <c r="E741" s="23"/>
      <c r="F741" s="23"/>
      <c r="G741" s="28"/>
      <c r="H741" s="23"/>
      <c r="I741" s="53"/>
      <c r="J741" s="23"/>
      <c r="K741" s="23"/>
      <c r="L741" s="23"/>
      <c r="M741" s="23"/>
      <c r="N741" s="4"/>
      <c r="O741" s="4"/>
      <c r="P741" s="86"/>
      <c r="Q741" s="49"/>
      <c r="R741" s="49"/>
      <c r="S741" s="49"/>
      <c r="T741" s="49"/>
      <c r="U741" s="49"/>
      <c r="X741" s="48"/>
      <c r="Y741" s="48"/>
      <c r="AA741" s="48"/>
      <c r="AB741" s="48"/>
      <c r="AC741" s="118"/>
      <c r="AD741" s="118"/>
      <c r="AE741" s="119"/>
      <c r="AF741" s="119"/>
      <c r="AG741" s="120"/>
      <c r="AH741" s="120"/>
      <c r="AI741"/>
      <c r="AJ741" s="117"/>
      <c r="AK741" s="4"/>
      <c r="AL741" s="4"/>
      <c r="AM741" s="5"/>
      <c r="AN741" s="5"/>
      <c r="AO741" s="5"/>
      <c r="AP741" s="5"/>
      <c r="AQ741" s="5"/>
      <c r="AR741" s="5"/>
      <c r="AS741" s="9"/>
      <c r="AT741" s="9"/>
      <c r="AU741" s="9"/>
      <c r="AV741" s="9"/>
      <c r="AW741" s="9"/>
      <c r="AX741" s="21"/>
      <c r="AY741" s="21"/>
      <c r="AZ741" s="21"/>
      <c r="BA741" s="21"/>
      <c r="BB741" s="21"/>
      <c r="BE741" s="29"/>
      <c r="BF741" s="7"/>
      <c r="BG741" s="7"/>
      <c r="BH741" s="7"/>
      <c r="BI741" s="7"/>
      <c r="BJ741" s="2"/>
      <c r="BK741" s="2"/>
      <c r="BL741" s="7"/>
      <c r="BM741" s="2"/>
    </row>
    <row r="742" spans="2:65" x14ac:dyDescent="0.25">
      <c r="B742" s="53"/>
      <c r="C742" s="65"/>
      <c r="D742" s="23"/>
      <c r="E742" s="23"/>
      <c r="F742" s="23"/>
      <c r="G742" s="28"/>
      <c r="H742" s="23"/>
      <c r="I742" s="53"/>
      <c r="J742" s="23"/>
      <c r="K742" s="23"/>
      <c r="L742" s="23"/>
      <c r="M742" s="23"/>
      <c r="N742" s="4"/>
      <c r="O742" s="4"/>
      <c r="P742" s="86"/>
      <c r="Q742" s="49"/>
      <c r="R742" s="49"/>
      <c r="S742" s="49"/>
      <c r="T742" s="49"/>
      <c r="U742" s="49"/>
      <c r="X742" s="48"/>
      <c r="Y742" s="48"/>
      <c r="AA742" s="53"/>
      <c r="AB742" s="48"/>
      <c r="AC742" s="118"/>
      <c r="AD742" s="118"/>
      <c r="AE742" s="119"/>
      <c r="AF742" s="119"/>
      <c r="AG742" s="120"/>
      <c r="AH742" s="120"/>
      <c r="AI742"/>
      <c r="AJ742" s="117"/>
      <c r="AK742" s="4"/>
      <c r="AL742" s="4"/>
      <c r="AM742" s="5"/>
      <c r="AN742" s="5"/>
      <c r="AO742" s="5"/>
      <c r="AP742" s="5"/>
      <c r="AQ742" s="5"/>
      <c r="AR742" s="5"/>
      <c r="AS742" s="9"/>
      <c r="AT742" s="9"/>
      <c r="AU742" s="9"/>
      <c r="AV742" s="9"/>
      <c r="AW742" s="9"/>
      <c r="AX742" s="21"/>
      <c r="AY742" s="21"/>
      <c r="AZ742" s="21"/>
      <c r="BA742" s="21"/>
      <c r="BB742" s="21"/>
      <c r="BE742" s="29"/>
      <c r="BF742" s="7"/>
      <c r="BG742" s="7"/>
      <c r="BH742" s="7"/>
      <c r="BI742" s="7"/>
      <c r="BJ742" s="2"/>
      <c r="BK742" s="2"/>
      <c r="BL742" s="7"/>
      <c r="BM742" s="2"/>
    </row>
    <row r="743" spans="2:65" x14ac:dyDescent="0.25">
      <c r="B743" s="53"/>
      <c r="C743" s="65"/>
      <c r="D743" s="23"/>
      <c r="E743" s="23"/>
      <c r="F743" s="23"/>
      <c r="G743" s="28"/>
      <c r="H743" s="23"/>
      <c r="I743" s="53"/>
      <c r="J743" s="23"/>
      <c r="K743" s="23"/>
      <c r="L743" s="23"/>
      <c r="M743" s="23"/>
      <c r="N743" s="4"/>
      <c r="O743" s="4"/>
      <c r="P743" s="86"/>
      <c r="Q743" s="66"/>
      <c r="R743" s="66"/>
      <c r="S743" s="66"/>
      <c r="T743" s="66"/>
      <c r="U743" s="66"/>
      <c r="W743" s="48"/>
      <c r="X743" s="48"/>
      <c r="Y743" s="48"/>
      <c r="Z743" s="48"/>
      <c r="AA743" s="53"/>
      <c r="AB743" s="48"/>
      <c r="AC743" s="118"/>
      <c r="AD743" s="118"/>
      <c r="AE743" s="119"/>
      <c r="AF743" s="119"/>
      <c r="AG743" s="120"/>
      <c r="AH743" s="120"/>
      <c r="AI743"/>
      <c r="AJ743" s="117"/>
      <c r="AK743" s="4"/>
      <c r="AL743" s="4"/>
      <c r="AM743" s="5"/>
      <c r="AN743" s="5"/>
      <c r="AO743" s="5"/>
      <c r="AP743" s="5"/>
      <c r="AQ743" s="5"/>
      <c r="AR743" s="5"/>
      <c r="AS743" s="9"/>
      <c r="AT743" s="9"/>
      <c r="AU743" s="9"/>
      <c r="AV743" s="9"/>
      <c r="AW743" s="9"/>
      <c r="AX743" s="21"/>
      <c r="AY743" s="21"/>
      <c r="AZ743" s="21"/>
      <c r="BA743" s="21"/>
      <c r="BB743" s="21"/>
      <c r="BE743" s="29"/>
      <c r="BF743" s="7"/>
      <c r="BG743" s="7"/>
      <c r="BH743" s="7"/>
      <c r="BI743" s="7"/>
      <c r="BJ743" s="2"/>
      <c r="BK743" s="2"/>
      <c r="BL743" s="7"/>
      <c r="BM743" s="2"/>
    </row>
    <row r="744" spans="2:65" x14ac:dyDescent="0.25">
      <c r="B744" s="53"/>
      <c r="C744" s="65"/>
      <c r="D744" s="23"/>
      <c r="E744" s="23"/>
      <c r="F744" s="23"/>
      <c r="G744" s="28"/>
      <c r="H744" s="23"/>
      <c r="I744" s="53"/>
      <c r="J744" s="23"/>
      <c r="K744" s="23"/>
      <c r="L744" s="23"/>
      <c r="M744" s="23"/>
      <c r="N744" s="4"/>
      <c r="O744" s="4"/>
      <c r="P744" s="86"/>
      <c r="Q744" s="49"/>
      <c r="R744" s="49"/>
      <c r="S744" s="49"/>
      <c r="T744" s="49"/>
      <c r="U744" s="49"/>
      <c r="W744" s="48"/>
      <c r="X744" s="48"/>
      <c r="Y744" s="48"/>
      <c r="Z744" s="48"/>
      <c r="AA744" s="48"/>
      <c r="AB744" s="48"/>
      <c r="AC744" s="118"/>
      <c r="AD744" s="118"/>
      <c r="AE744" s="119"/>
      <c r="AF744" s="119"/>
      <c r="AG744" s="120"/>
      <c r="AH744" s="120"/>
      <c r="AI744"/>
      <c r="AJ744" s="117"/>
      <c r="AK744" s="4"/>
      <c r="AL744" s="4"/>
      <c r="AM744" s="5"/>
      <c r="AN744" s="5"/>
      <c r="AO744" s="5"/>
      <c r="AP744" s="5"/>
      <c r="AQ744" s="5"/>
      <c r="AR744" s="5"/>
      <c r="AS744" s="9"/>
      <c r="AT744" s="9"/>
      <c r="AU744" s="9"/>
      <c r="AV744" s="9"/>
      <c r="AW744" s="9"/>
      <c r="AX744" s="21"/>
      <c r="AY744" s="21"/>
      <c r="AZ744" s="21"/>
      <c r="BA744" s="21"/>
      <c r="BB744" s="21"/>
      <c r="BE744" s="29"/>
      <c r="BF744" s="7"/>
      <c r="BG744" s="7"/>
      <c r="BH744" s="7"/>
      <c r="BI744" s="7"/>
      <c r="BJ744" s="2"/>
      <c r="BK744" s="2"/>
      <c r="BL744" s="7"/>
      <c r="BM744" s="2"/>
    </row>
    <row r="745" spans="2:65" x14ac:dyDescent="0.25">
      <c r="B745" s="53"/>
      <c r="C745" s="65"/>
      <c r="D745" s="23"/>
      <c r="E745" s="23"/>
      <c r="F745" s="23"/>
      <c r="G745" s="28"/>
      <c r="H745" s="23"/>
      <c r="I745" s="53"/>
      <c r="J745" s="23"/>
      <c r="K745" s="23"/>
      <c r="L745" s="23"/>
      <c r="M745" s="23"/>
      <c r="N745" s="4"/>
      <c r="O745" s="4"/>
      <c r="P745" s="86"/>
      <c r="Q745" s="66"/>
      <c r="R745" s="66"/>
      <c r="S745" s="66"/>
      <c r="T745" s="66"/>
      <c r="U745" s="66"/>
      <c r="X745" s="48"/>
      <c r="Y745" s="48"/>
      <c r="AA745" s="53"/>
      <c r="AB745" s="48"/>
      <c r="AC745" s="118"/>
      <c r="AD745" s="118"/>
      <c r="AE745" s="119"/>
      <c r="AF745" s="119"/>
      <c r="AG745" s="120"/>
      <c r="AH745" s="120"/>
      <c r="AI745"/>
      <c r="AJ745" s="117"/>
      <c r="AK745" s="4"/>
      <c r="AL745" s="4"/>
      <c r="AM745" s="5"/>
      <c r="AN745" s="5"/>
      <c r="AO745" s="5"/>
      <c r="AP745" s="5"/>
      <c r="AQ745" s="5"/>
      <c r="AR745" s="5"/>
      <c r="AS745" s="9"/>
      <c r="AT745" s="9"/>
      <c r="AU745" s="9"/>
      <c r="AV745" s="9"/>
      <c r="AW745" s="9"/>
      <c r="AX745" s="21"/>
      <c r="AY745" s="21"/>
      <c r="AZ745" s="21"/>
      <c r="BA745" s="21"/>
      <c r="BB745" s="21"/>
      <c r="BE745" s="29"/>
      <c r="BF745" s="7"/>
      <c r="BG745" s="7"/>
      <c r="BH745" s="7"/>
      <c r="BI745" s="7"/>
      <c r="BJ745" s="2"/>
      <c r="BK745" s="2"/>
      <c r="BL745" s="7"/>
      <c r="BM745" s="2"/>
    </row>
    <row r="746" spans="2:65" x14ac:dyDescent="0.25">
      <c r="B746" s="53"/>
      <c r="C746" s="65"/>
      <c r="D746" s="23"/>
      <c r="E746" s="23"/>
      <c r="F746" s="23"/>
      <c r="G746" s="28"/>
      <c r="H746" s="23"/>
      <c r="I746" s="53"/>
      <c r="J746" s="23"/>
      <c r="K746" s="23"/>
      <c r="L746" s="23"/>
      <c r="M746" s="23"/>
      <c r="N746" s="4"/>
      <c r="O746" s="4"/>
      <c r="P746" s="86"/>
      <c r="Q746" s="49"/>
      <c r="R746" s="49"/>
      <c r="S746" s="49"/>
      <c r="T746" s="49"/>
      <c r="U746" s="49"/>
      <c r="W746" s="48"/>
      <c r="X746" s="48"/>
      <c r="Y746" s="48"/>
      <c r="Z746" s="48"/>
      <c r="AA746" s="48"/>
      <c r="AB746" s="48"/>
      <c r="AC746" s="118"/>
      <c r="AD746" s="118"/>
      <c r="AE746" s="119"/>
      <c r="AF746" s="119"/>
      <c r="AG746" s="120"/>
      <c r="AH746" s="120"/>
      <c r="AI746"/>
      <c r="AJ746" s="117"/>
      <c r="AK746" s="4"/>
      <c r="AL746" s="4"/>
      <c r="AM746" s="5"/>
      <c r="AN746" s="5"/>
      <c r="AO746" s="5"/>
      <c r="AP746" s="5"/>
      <c r="AQ746" s="5"/>
      <c r="AR746" s="5"/>
      <c r="AS746" s="9"/>
      <c r="AT746" s="9"/>
      <c r="AU746" s="9"/>
      <c r="AV746" s="9"/>
      <c r="AW746" s="9"/>
      <c r="AX746" s="21"/>
      <c r="AY746" s="21"/>
      <c r="AZ746" s="21"/>
      <c r="BA746" s="21"/>
      <c r="BB746" s="21"/>
      <c r="BE746" s="29"/>
      <c r="BF746" s="7"/>
      <c r="BG746" s="7"/>
      <c r="BH746" s="7"/>
      <c r="BI746" s="7"/>
      <c r="BJ746" s="2"/>
      <c r="BK746" s="2"/>
      <c r="BL746" s="7"/>
      <c r="BM746" s="2"/>
    </row>
    <row r="747" spans="2:65" x14ac:dyDescent="0.25">
      <c r="B747" s="53"/>
      <c r="C747" s="65"/>
      <c r="D747" s="23"/>
      <c r="E747" s="23"/>
      <c r="F747" s="23"/>
      <c r="G747" s="28"/>
      <c r="H747" s="23"/>
      <c r="I747" s="53"/>
      <c r="J747" s="23"/>
      <c r="K747" s="23"/>
      <c r="L747" s="23"/>
      <c r="M747" s="23"/>
      <c r="N747" s="4"/>
      <c r="O747" s="4"/>
      <c r="P747" s="86"/>
      <c r="Q747" s="66"/>
      <c r="R747" s="66"/>
      <c r="S747" s="66"/>
      <c r="T747" s="66"/>
      <c r="U747" s="66"/>
      <c r="X747" s="48"/>
      <c r="Y747" s="48"/>
      <c r="AA747" s="53"/>
      <c r="AB747" s="48"/>
      <c r="AC747" s="29"/>
      <c r="AD747" s="29"/>
      <c r="AE747" s="6"/>
      <c r="AF747" s="6"/>
      <c r="AG747" s="6"/>
      <c r="AH747" s="6"/>
      <c r="AI747" s="6"/>
      <c r="AJ747" s="6"/>
      <c r="AK747" s="4"/>
      <c r="AL747" s="4"/>
      <c r="AM747" s="5"/>
      <c r="AN747" s="5"/>
      <c r="AO747" s="5"/>
      <c r="AP747" s="5"/>
      <c r="AQ747" s="5"/>
      <c r="AR747" s="5"/>
      <c r="AS747" s="9"/>
      <c r="AT747" s="9"/>
      <c r="AU747" s="9"/>
      <c r="AV747" s="9"/>
      <c r="AW747" s="9"/>
      <c r="AX747" s="21"/>
      <c r="AY747" s="21"/>
      <c r="AZ747" s="21"/>
      <c r="BA747" s="21"/>
      <c r="BB747" s="21"/>
      <c r="BE747" s="29"/>
      <c r="BF747" s="7"/>
      <c r="BG747" s="7"/>
      <c r="BH747" s="7"/>
      <c r="BI747" s="7"/>
      <c r="BJ747" s="2"/>
      <c r="BK747" s="2"/>
      <c r="BL747" s="7"/>
      <c r="BM747" s="2"/>
    </row>
    <row r="748" spans="2:65" x14ac:dyDescent="0.25">
      <c r="B748" s="53"/>
      <c r="C748" s="65"/>
      <c r="D748" s="23"/>
      <c r="E748" s="23"/>
      <c r="F748" s="23"/>
      <c r="G748" s="28"/>
      <c r="H748" s="23"/>
      <c r="I748" s="53"/>
      <c r="J748" s="23"/>
      <c r="K748" s="23"/>
      <c r="L748" s="23"/>
      <c r="M748" s="23"/>
      <c r="N748" s="4"/>
      <c r="O748" s="4"/>
      <c r="P748" s="86"/>
      <c r="Q748" s="49"/>
      <c r="R748" s="49"/>
      <c r="S748" s="49"/>
      <c r="T748" s="49"/>
      <c r="U748" s="49"/>
      <c r="W748" s="48"/>
      <c r="X748" s="48"/>
      <c r="Y748" s="48"/>
      <c r="Z748" s="48"/>
      <c r="AA748" s="48"/>
      <c r="AB748" s="48"/>
      <c r="AC748" s="118"/>
      <c r="AD748" s="118"/>
      <c r="AE748" s="119"/>
      <c r="AF748" s="119"/>
      <c r="AG748" s="120"/>
      <c r="AH748" s="120"/>
      <c r="AI748"/>
      <c r="AJ748" s="117"/>
      <c r="AK748" s="118"/>
      <c r="AL748" s="118"/>
      <c r="AM748" s="119"/>
      <c r="AN748" s="119"/>
      <c r="AO748" s="120"/>
      <c r="AP748" s="120"/>
      <c r="AQ748"/>
      <c r="AR748" s="117"/>
      <c r="AS748" s="9"/>
      <c r="AT748" s="9"/>
      <c r="AU748" s="9"/>
      <c r="AV748" s="9"/>
      <c r="AW748" s="9"/>
      <c r="AX748" s="21"/>
      <c r="AY748" s="21"/>
      <c r="AZ748" s="21"/>
      <c r="BA748" s="21"/>
      <c r="BB748" s="21"/>
      <c r="BE748" s="29"/>
      <c r="BF748" s="7"/>
      <c r="BG748" s="7"/>
      <c r="BH748" s="7"/>
      <c r="BI748" s="7"/>
      <c r="BJ748" s="2"/>
      <c r="BK748" s="2"/>
      <c r="BL748" s="7"/>
      <c r="BM748" s="2"/>
    </row>
    <row r="749" spans="2:65" x14ac:dyDescent="0.25">
      <c r="B749" s="53"/>
      <c r="C749" s="65"/>
      <c r="D749" s="23"/>
      <c r="E749" s="23"/>
      <c r="F749" s="23"/>
      <c r="G749" s="28"/>
      <c r="H749" s="23"/>
      <c r="I749" s="53"/>
      <c r="J749" s="23"/>
      <c r="K749" s="23"/>
      <c r="L749" s="23"/>
      <c r="M749" s="23"/>
      <c r="N749" s="4"/>
      <c r="O749" s="4"/>
      <c r="P749" s="86"/>
      <c r="Q749" s="49"/>
      <c r="R749" s="49"/>
      <c r="S749" s="49"/>
      <c r="T749" s="49"/>
      <c r="U749" s="49"/>
      <c r="X749" s="48"/>
      <c r="Y749" s="48"/>
      <c r="AA749" s="48"/>
      <c r="AB749" s="48"/>
      <c r="AC749" s="118"/>
      <c r="AD749" s="118"/>
      <c r="AE749" s="119"/>
      <c r="AF749" s="119"/>
      <c r="AG749" s="120"/>
      <c r="AH749" s="120"/>
      <c r="AI749"/>
      <c r="AJ749" s="117"/>
      <c r="AK749" s="118"/>
      <c r="AL749" s="118"/>
      <c r="AM749" s="119"/>
      <c r="AN749" s="119"/>
      <c r="AO749" s="120"/>
      <c r="AP749" s="120"/>
      <c r="AQ749"/>
      <c r="AR749" s="117"/>
      <c r="AS749" s="9"/>
      <c r="AT749" s="9"/>
      <c r="AU749" s="9"/>
      <c r="AV749" s="9"/>
      <c r="AW749" s="9"/>
      <c r="AX749" s="21"/>
      <c r="AY749" s="21"/>
      <c r="AZ749" s="21"/>
      <c r="BA749" s="21"/>
      <c r="BB749" s="21"/>
      <c r="BE749" s="29"/>
      <c r="BF749" s="7"/>
      <c r="BG749" s="7"/>
      <c r="BH749" s="7"/>
      <c r="BI749" s="7"/>
      <c r="BJ749" s="2"/>
      <c r="BK749" s="2"/>
      <c r="BL749" s="7"/>
      <c r="BM749" s="2"/>
    </row>
    <row r="750" spans="2:65" x14ac:dyDescent="0.25">
      <c r="B750" s="53"/>
      <c r="C750" s="65"/>
      <c r="D750" s="23"/>
      <c r="E750" s="23"/>
      <c r="F750" s="23"/>
      <c r="G750" s="28"/>
      <c r="H750" s="23"/>
      <c r="I750" s="53"/>
      <c r="J750" s="23"/>
      <c r="K750" s="23"/>
      <c r="L750" s="23"/>
      <c r="M750" s="23"/>
      <c r="N750" s="4"/>
      <c r="O750" s="4"/>
      <c r="P750" s="86"/>
      <c r="Q750" s="66"/>
      <c r="R750" s="66"/>
      <c r="S750" s="66"/>
      <c r="T750" s="66"/>
      <c r="U750" s="66"/>
      <c r="X750" s="48"/>
      <c r="Y750" s="48"/>
      <c r="AA750" s="53"/>
      <c r="AB750" s="48"/>
      <c r="AC750" s="29"/>
      <c r="AD750" s="29"/>
      <c r="AE750" s="6"/>
      <c r="AF750" s="6"/>
      <c r="AG750" s="6"/>
      <c r="AH750" s="6"/>
      <c r="AI750" s="6"/>
      <c r="AJ750" s="6"/>
      <c r="AK750" s="4"/>
      <c r="AL750" s="4"/>
      <c r="AM750" s="5"/>
      <c r="AN750" s="5"/>
      <c r="AO750" s="5"/>
      <c r="AP750" s="5"/>
      <c r="AQ750" s="5"/>
      <c r="AR750" s="5"/>
      <c r="AS750" s="9"/>
      <c r="AT750" s="9"/>
      <c r="AU750" s="9"/>
      <c r="AV750" s="9"/>
      <c r="AW750" s="9"/>
      <c r="AX750" s="21"/>
      <c r="AY750" s="21"/>
      <c r="AZ750" s="21"/>
      <c r="BA750" s="21"/>
      <c r="BB750" s="21"/>
      <c r="BE750" s="29"/>
      <c r="BF750" s="7"/>
      <c r="BG750" s="7"/>
      <c r="BH750" s="7"/>
      <c r="BI750" s="7"/>
      <c r="BJ750" s="2"/>
      <c r="BK750" s="2"/>
      <c r="BL750" s="7"/>
      <c r="BM750" s="2"/>
    </row>
    <row r="751" spans="2:65" x14ac:dyDescent="0.25">
      <c r="B751" s="53"/>
      <c r="C751" s="65"/>
      <c r="D751" s="23"/>
      <c r="E751" s="23"/>
      <c r="F751" s="23"/>
      <c r="G751" s="28"/>
      <c r="H751" s="23"/>
      <c r="I751" s="53"/>
      <c r="J751" s="23"/>
      <c r="K751" s="23"/>
      <c r="L751" s="23"/>
      <c r="M751" s="23"/>
      <c r="N751" s="4"/>
      <c r="O751" s="4"/>
      <c r="P751" s="86"/>
      <c r="Q751" s="49"/>
      <c r="R751" s="49"/>
      <c r="S751" s="49"/>
      <c r="T751" s="49"/>
      <c r="U751" s="49"/>
      <c r="W751" s="48"/>
      <c r="X751" s="48"/>
      <c r="Y751" s="48"/>
      <c r="Z751" s="48"/>
      <c r="AA751" s="48"/>
      <c r="AB751" s="48"/>
      <c r="AC751" s="118"/>
      <c r="AD751" s="118"/>
      <c r="AE751" s="119"/>
      <c r="AF751" s="119"/>
      <c r="AG751" s="120"/>
      <c r="AH751" s="120"/>
      <c r="AI751"/>
      <c r="AJ751" s="117"/>
      <c r="AK751" s="4"/>
      <c r="AL751" s="4"/>
      <c r="AM751" s="5"/>
      <c r="AN751" s="5"/>
      <c r="AO751" s="5"/>
      <c r="AP751" s="5"/>
      <c r="AQ751" s="5"/>
      <c r="AR751" s="5"/>
      <c r="AS751" s="9"/>
      <c r="AT751" s="9"/>
      <c r="AU751" s="9"/>
      <c r="AV751" s="9"/>
      <c r="AW751" s="9"/>
      <c r="AX751" s="21"/>
      <c r="AY751" s="21"/>
      <c r="AZ751" s="21"/>
      <c r="BA751" s="21"/>
      <c r="BB751" s="21"/>
      <c r="BE751" s="29"/>
      <c r="BF751" s="7"/>
      <c r="BG751" s="7"/>
      <c r="BH751" s="7"/>
      <c r="BI751" s="7"/>
      <c r="BJ751" s="2"/>
      <c r="BK751" s="2"/>
      <c r="BL751" s="7"/>
      <c r="BM751" s="2"/>
    </row>
    <row r="752" spans="2:65" x14ac:dyDescent="0.25">
      <c r="B752" s="53"/>
      <c r="C752" s="65"/>
      <c r="D752" s="23"/>
      <c r="E752" s="23"/>
      <c r="F752" s="23"/>
      <c r="G752" s="28"/>
      <c r="H752" s="23"/>
      <c r="I752" s="53"/>
      <c r="J752" s="23"/>
      <c r="K752" s="23"/>
      <c r="L752" s="23"/>
      <c r="M752" s="23"/>
      <c r="N752" s="4"/>
      <c r="O752" s="4"/>
      <c r="P752" s="86"/>
      <c r="Q752" s="66"/>
      <c r="R752" s="66"/>
      <c r="S752" s="66"/>
      <c r="T752" s="66"/>
      <c r="U752" s="66"/>
      <c r="X752" s="48"/>
      <c r="Y752" s="48"/>
      <c r="AA752" s="53"/>
      <c r="AB752" s="48"/>
      <c r="AC752" s="118"/>
      <c r="AD752" s="118"/>
      <c r="AE752" s="119"/>
      <c r="AF752" s="119"/>
      <c r="AG752" s="120"/>
      <c r="AH752" s="120"/>
      <c r="AI752"/>
      <c r="AJ752" s="117"/>
      <c r="AK752" s="4"/>
      <c r="AL752" s="4"/>
      <c r="AM752" s="5"/>
      <c r="AN752" s="5"/>
      <c r="AO752" s="5"/>
      <c r="AP752" s="5"/>
      <c r="AQ752" s="5"/>
      <c r="AR752" s="5"/>
      <c r="AS752" s="9"/>
      <c r="AT752" s="9"/>
      <c r="AU752" s="9"/>
      <c r="AV752" s="9"/>
      <c r="AW752" s="9"/>
      <c r="AX752" s="21"/>
      <c r="AY752" s="21"/>
      <c r="AZ752" s="21"/>
      <c r="BA752" s="21"/>
      <c r="BB752" s="21"/>
      <c r="BE752" s="29"/>
      <c r="BF752" s="7"/>
      <c r="BG752" s="7"/>
      <c r="BH752" s="7"/>
      <c r="BI752" s="7"/>
      <c r="BJ752" s="2"/>
      <c r="BK752" s="2"/>
      <c r="BL752" s="7"/>
      <c r="BM752" s="2"/>
    </row>
    <row r="753" spans="2:65" x14ac:dyDescent="0.25">
      <c r="B753" s="53"/>
      <c r="C753" s="65"/>
      <c r="D753" s="23"/>
      <c r="E753" s="23"/>
      <c r="F753" s="23"/>
      <c r="G753" s="28"/>
      <c r="H753" s="23"/>
      <c r="I753" s="53"/>
      <c r="J753" s="23"/>
      <c r="K753" s="23"/>
      <c r="L753" s="23"/>
      <c r="M753" s="23"/>
      <c r="N753" s="4"/>
      <c r="O753" s="4"/>
      <c r="P753" s="86"/>
      <c r="Q753" s="49"/>
      <c r="R753" s="49"/>
      <c r="S753" s="49"/>
      <c r="T753" s="49"/>
      <c r="U753" s="49"/>
      <c r="W753" s="48"/>
      <c r="X753" s="48"/>
      <c r="Y753" s="48"/>
      <c r="Z753" s="48"/>
      <c r="AA753" s="48"/>
      <c r="AB753" s="48"/>
      <c r="AC753" s="118"/>
      <c r="AD753" s="118"/>
      <c r="AE753" s="119"/>
      <c r="AF753" s="119"/>
      <c r="AG753" s="120"/>
      <c r="AH753" s="120"/>
      <c r="AI753"/>
      <c r="AJ753" s="117"/>
      <c r="AK753" s="4"/>
      <c r="AL753" s="4"/>
      <c r="AM753" s="5"/>
      <c r="AN753" s="5"/>
      <c r="AO753" s="5"/>
      <c r="AP753" s="5"/>
      <c r="AQ753" s="5"/>
      <c r="AR753" s="5"/>
      <c r="AS753" s="9"/>
      <c r="AT753" s="9"/>
      <c r="AU753" s="9"/>
      <c r="AV753" s="9"/>
      <c r="AW753" s="9"/>
      <c r="AX753" s="21"/>
      <c r="AY753" s="21"/>
      <c r="AZ753" s="21"/>
      <c r="BA753" s="21"/>
      <c r="BB753" s="21"/>
      <c r="BE753" s="29"/>
      <c r="BF753" s="7"/>
      <c r="BG753" s="7"/>
      <c r="BH753" s="7"/>
      <c r="BI753" s="7"/>
      <c r="BJ753" s="2"/>
      <c r="BK753" s="2"/>
      <c r="BL753" s="7"/>
      <c r="BM753" s="2"/>
    </row>
    <row r="754" spans="2:65" x14ac:dyDescent="0.25">
      <c r="B754" s="53"/>
      <c r="C754" s="65"/>
      <c r="D754" s="23"/>
      <c r="E754" s="23"/>
      <c r="F754" s="23"/>
      <c r="G754" s="28"/>
      <c r="H754" s="23"/>
      <c r="I754" s="53"/>
      <c r="J754" s="23"/>
      <c r="K754" s="23"/>
      <c r="L754" s="23"/>
      <c r="M754" s="23"/>
      <c r="N754" s="4"/>
      <c r="O754" s="4"/>
      <c r="P754" s="86"/>
      <c r="Q754" s="66"/>
      <c r="R754" s="66"/>
      <c r="S754" s="66"/>
      <c r="T754" s="66"/>
      <c r="U754" s="66"/>
      <c r="X754" s="48"/>
      <c r="Y754" s="48"/>
      <c r="AA754" s="53"/>
      <c r="AB754" s="48"/>
      <c r="AC754" s="119"/>
      <c r="AD754" s="119"/>
      <c r="AE754" s="119"/>
      <c r="AF754" s="119"/>
      <c r="AG754" s="119"/>
      <c r="AH754" s="119"/>
      <c r="AI754"/>
      <c r="AJ754" s="117"/>
      <c r="AK754" s="4"/>
      <c r="AL754" s="4"/>
      <c r="AM754" s="5"/>
      <c r="AN754" s="5"/>
      <c r="AO754" s="5"/>
      <c r="AP754" s="5"/>
      <c r="AQ754" s="5"/>
      <c r="AR754" s="5"/>
      <c r="AS754" s="9"/>
      <c r="AT754" s="9"/>
      <c r="AU754" s="9"/>
      <c r="AV754" s="9"/>
      <c r="AW754" s="9"/>
      <c r="AX754" s="21"/>
      <c r="AY754" s="21"/>
      <c r="AZ754" s="21"/>
      <c r="BA754" s="21"/>
      <c r="BB754" s="21"/>
      <c r="BE754" s="29"/>
      <c r="BF754" s="7"/>
      <c r="BG754" s="7"/>
      <c r="BH754" s="7"/>
      <c r="BI754" s="7"/>
      <c r="BJ754" s="2"/>
      <c r="BK754" s="2"/>
      <c r="BL754" s="7"/>
      <c r="BM754" s="2"/>
    </row>
    <row r="755" spans="2:65" x14ac:dyDescent="0.25">
      <c r="B755" s="53"/>
      <c r="C755" s="65"/>
      <c r="D755" s="23"/>
      <c r="E755" s="23"/>
      <c r="F755" s="23"/>
      <c r="G755" s="28"/>
      <c r="H755" s="23"/>
      <c r="I755" s="53"/>
      <c r="J755" s="23"/>
      <c r="K755" s="23"/>
      <c r="L755" s="23"/>
      <c r="M755" s="23"/>
      <c r="N755" s="4"/>
      <c r="O755" s="4"/>
      <c r="P755" s="86"/>
      <c r="Q755" s="66"/>
      <c r="R755" s="66"/>
      <c r="S755" s="66"/>
      <c r="T755" s="66"/>
      <c r="U755" s="66"/>
      <c r="W755" s="48"/>
      <c r="X755" s="48"/>
      <c r="Y755" s="48"/>
      <c r="Z755" s="48"/>
      <c r="AA755" s="53"/>
      <c r="AB755" s="48"/>
      <c r="AC755" s="118"/>
      <c r="AD755" s="118"/>
      <c r="AE755" s="119"/>
      <c r="AF755" s="119"/>
      <c r="AG755" s="120"/>
      <c r="AH755" s="120"/>
      <c r="AI755"/>
      <c r="AJ755" s="117"/>
      <c r="AK755" s="4"/>
      <c r="AL755" s="4"/>
      <c r="AM755" s="5"/>
      <c r="AN755" s="5"/>
      <c r="AO755" s="5"/>
      <c r="AP755" s="5"/>
      <c r="AQ755" s="5"/>
      <c r="AR755" s="5"/>
      <c r="AS755" s="9"/>
      <c r="AT755" s="9"/>
      <c r="AU755" s="9"/>
      <c r="AV755" s="9"/>
      <c r="AW755" s="9"/>
      <c r="AX755" s="21"/>
      <c r="AY755" s="21"/>
      <c r="AZ755" s="21"/>
      <c r="BA755" s="21"/>
      <c r="BB755" s="21"/>
      <c r="BE755" s="29"/>
      <c r="BF755" s="7"/>
      <c r="BG755" s="7"/>
      <c r="BH755" s="7"/>
      <c r="BI755" s="7"/>
      <c r="BJ755" s="2"/>
      <c r="BK755" s="2"/>
      <c r="BL755" s="7"/>
      <c r="BM755" s="2"/>
    </row>
    <row r="756" spans="2:65" x14ac:dyDescent="0.25">
      <c r="B756" s="53"/>
      <c r="C756" s="65"/>
      <c r="D756" s="23"/>
      <c r="E756" s="23"/>
      <c r="F756" s="23"/>
      <c r="G756" s="28"/>
      <c r="H756" s="23"/>
      <c r="I756" s="53"/>
      <c r="J756" s="23"/>
      <c r="K756" s="23"/>
      <c r="L756" s="23"/>
      <c r="M756" s="23"/>
      <c r="N756" s="4"/>
      <c r="O756" s="4"/>
      <c r="P756" s="86"/>
      <c r="Q756" s="49"/>
      <c r="R756" s="49"/>
      <c r="S756" s="49"/>
      <c r="T756" s="49"/>
      <c r="U756" s="49"/>
      <c r="W756" s="48"/>
      <c r="Y756" s="48"/>
      <c r="Z756" s="48"/>
      <c r="AA756" s="48"/>
      <c r="AB756" s="48"/>
      <c r="AC756" s="118"/>
      <c r="AD756" s="118"/>
      <c r="AE756" s="119"/>
      <c r="AF756" s="119"/>
      <c r="AG756" s="120"/>
      <c r="AH756" s="120"/>
      <c r="AI756"/>
      <c r="AJ756" s="117"/>
      <c r="AK756" s="4"/>
      <c r="AL756" s="4"/>
      <c r="AM756" s="5"/>
      <c r="AN756" s="5"/>
      <c r="AO756" s="5"/>
      <c r="AP756" s="5"/>
      <c r="AQ756" s="5"/>
      <c r="AR756" s="5"/>
      <c r="AS756" s="9"/>
      <c r="AT756" s="9"/>
      <c r="AU756" s="9"/>
      <c r="AV756" s="9"/>
      <c r="AW756" s="9"/>
      <c r="AX756" s="21"/>
      <c r="AY756" s="21"/>
      <c r="AZ756" s="21"/>
      <c r="BA756" s="21"/>
      <c r="BB756" s="21"/>
      <c r="BE756" s="29"/>
      <c r="BF756" s="7"/>
      <c r="BG756" s="7"/>
      <c r="BH756" s="7"/>
      <c r="BI756" s="7"/>
      <c r="BJ756" s="2"/>
      <c r="BK756" s="2"/>
      <c r="BL756" s="7"/>
      <c r="BM756" s="2"/>
    </row>
    <row r="757" spans="2:65" x14ac:dyDescent="0.25">
      <c r="B757" s="53"/>
      <c r="C757" s="65"/>
      <c r="D757" s="23"/>
      <c r="E757" s="23"/>
      <c r="F757" s="23"/>
      <c r="G757" s="28"/>
      <c r="H757" s="23"/>
      <c r="I757" s="53"/>
      <c r="J757" s="23"/>
      <c r="K757" s="23"/>
      <c r="L757" s="23"/>
      <c r="M757" s="23"/>
      <c r="N757" s="4"/>
      <c r="O757" s="4"/>
      <c r="P757" s="86"/>
      <c r="Q757" s="66"/>
      <c r="R757" s="66"/>
      <c r="S757" s="66"/>
      <c r="T757" s="66"/>
      <c r="U757" s="66"/>
      <c r="X757" s="48"/>
      <c r="Y757" s="48"/>
      <c r="AA757" s="53"/>
      <c r="AB757" s="48"/>
      <c r="AC757" s="118"/>
      <c r="AD757" s="118"/>
      <c r="AE757" s="119"/>
      <c r="AF757" s="119"/>
      <c r="AG757" s="120"/>
      <c r="AH757" s="120"/>
      <c r="AI757"/>
      <c r="AJ757" s="117"/>
      <c r="AK757" s="4"/>
      <c r="AL757" s="4"/>
      <c r="AM757" s="5"/>
      <c r="AN757" s="5"/>
      <c r="AO757" s="5"/>
      <c r="AP757" s="5"/>
      <c r="AQ757" s="5"/>
      <c r="AR757" s="5"/>
      <c r="AS757" s="9"/>
      <c r="AT757" s="9"/>
      <c r="AU757" s="9"/>
      <c r="AV757" s="9"/>
      <c r="AW757" s="9"/>
      <c r="AX757" s="21"/>
      <c r="AY757" s="21"/>
      <c r="AZ757" s="21"/>
      <c r="BA757" s="21"/>
      <c r="BB757" s="21"/>
      <c r="BE757" s="29"/>
      <c r="BF757" s="7"/>
      <c r="BG757" s="7"/>
      <c r="BH757" s="7"/>
      <c r="BI757" s="7"/>
      <c r="BJ757" s="2"/>
      <c r="BK757" s="2"/>
      <c r="BL757" s="7"/>
      <c r="BM757" s="2"/>
    </row>
    <row r="758" spans="2:65" x14ac:dyDescent="0.25">
      <c r="B758" s="53"/>
      <c r="C758" s="65"/>
      <c r="D758" s="23"/>
      <c r="E758" s="23"/>
      <c r="F758" s="23"/>
      <c r="G758" s="28"/>
      <c r="H758" s="23"/>
      <c r="I758" s="53"/>
      <c r="J758" s="23"/>
      <c r="K758" s="23"/>
      <c r="L758" s="23"/>
      <c r="M758" s="23"/>
      <c r="N758" s="4"/>
      <c r="O758" s="4"/>
      <c r="P758" s="86"/>
      <c r="Q758" s="49"/>
      <c r="R758" s="49"/>
      <c r="S758" s="49"/>
      <c r="T758" s="49"/>
      <c r="U758" s="49"/>
      <c r="W758" s="48"/>
      <c r="X758" s="48"/>
      <c r="Y758" s="48"/>
      <c r="Z758" s="48"/>
      <c r="AA758" s="48"/>
      <c r="AB758" s="48"/>
      <c r="AC758" s="118"/>
      <c r="AD758" s="118"/>
      <c r="AE758" s="119"/>
      <c r="AF758" s="119"/>
      <c r="AG758" s="120"/>
      <c r="AH758" s="120"/>
      <c r="AI758"/>
      <c r="AJ758" s="117"/>
      <c r="AK758" s="4"/>
      <c r="AL758" s="4"/>
      <c r="AM758" s="5"/>
      <c r="AN758" s="5"/>
      <c r="AO758" s="5"/>
      <c r="AP758" s="5"/>
      <c r="AQ758" s="5"/>
      <c r="AR758" s="5"/>
      <c r="AS758" s="9"/>
      <c r="AT758" s="9"/>
      <c r="AU758" s="9"/>
      <c r="AV758" s="9"/>
      <c r="AW758" s="9"/>
      <c r="AX758" s="21"/>
      <c r="AY758" s="21"/>
      <c r="AZ758" s="21"/>
      <c r="BA758" s="21"/>
      <c r="BB758" s="21"/>
      <c r="BE758" s="29"/>
      <c r="BF758" s="7"/>
      <c r="BG758" s="7"/>
      <c r="BH758" s="7"/>
      <c r="BI758" s="7"/>
      <c r="BJ758" s="2"/>
      <c r="BK758" s="2"/>
      <c r="BL758" s="7"/>
      <c r="BM758" s="2"/>
    </row>
    <row r="759" spans="2:65" x14ac:dyDescent="0.25">
      <c r="B759" s="53"/>
      <c r="C759" s="65"/>
      <c r="D759" s="23"/>
      <c r="E759" s="23"/>
      <c r="F759" s="23"/>
      <c r="G759" s="28"/>
      <c r="H759" s="23"/>
      <c r="I759" s="53"/>
      <c r="J759" s="23"/>
      <c r="K759" s="23"/>
      <c r="L759" s="23"/>
      <c r="M759" s="23"/>
      <c r="N759" s="4"/>
      <c r="O759" s="4"/>
      <c r="P759" s="86"/>
      <c r="Q759" s="66"/>
      <c r="R759" s="66"/>
      <c r="S759" s="66"/>
      <c r="T759" s="66"/>
      <c r="U759" s="66"/>
      <c r="X759" s="48"/>
      <c r="Y759" s="48"/>
      <c r="AA759" s="53"/>
      <c r="AB759" s="48"/>
      <c r="AK759" s="4"/>
      <c r="AL759" s="4"/>
      <c r="AM759" s="5"/>
      <c r="AN759" s="5"/>
      <c r="AO759" s="5"/>
      <c r="AP759" s="5"/>
      <c r="AQ759" s="5"/>
      <c r="AR759" s="5"/>
      <c r="AS759" s="9"/>
      <c r="AT759" s="9"/>
      <c r="AU759" s="9"/>
      <c r="AV759" s="9"/>
      <c r="AW759" s="9"/>
      <c r="AX759" s="21"/>
      <c r="AY759" s="21"/>
      <c r="AZ759" s="21"/>
      <c r="BA759" s="21"/>
      <c r="BB759" s="21"/>
      <c r="BE759" s="29"/>
      <c r="BF759" s="7"/>
      <c r="BG759" s="7"/>
      <c r="BH759" s="7"/>
      <c r="BI759" s="7"/>
      <c r="BJ759" s="2"/>
      <c r="BK759" s="2"/>
      <c r="BL759" s="7"/>
      <c r="BM759" s="2"/>
    </row>
    <row r="760" spans="2:65" x14ac:dyDescent="0.25">
      <c r="B760" s="53"/>
      <c r="C760" s="65"/>
      <c r="D760" s="23"/>
      <c r="E760" s="23"/>
      <c r="F760" s="23"/>
      <c r="G760" s="28"/>
      <c r="H760" s="23"/>
      <c r="I760" s="53"/>
      <c r="J760" s="23"/>
      <c r="K760" s="23"/>
      <c r="L760" s="23"/>
      <c r="M760" s="23"/>
      <c r="N760" s="4"/>
      <c r="O760" s="4"/>
      <c r="P760" s="86"/>
      <c r="Q760" s="49"/>
      <c r="R760" s="49"/>
      <c r="S760" s="49"/>
      <c r="T760" s="49"/>
      <c r="U760" s="49"/>
      <c r="W760" s="48"/>
      <c r="X760" s="48"/>
      <c r="Y760" s="48"/>
      <c r="Z760" s="48"/>
      <c r="AA760" s="48"/>
      <c r="AB760" s="48"/>
      <c r="AC760" s="118"/>
      <c r="AD760" s="118"/>
      <c r="AE760" s="119"/>
      <c r="AF760" s="119"/>
      <c r="AG760" s="120"/>
      <c r="AH760" s="120"/>
      <c r="AI760"/>
      <c r="AJ760" s="117"/>
      <c r="AK760" s="4"/>
      <c r="AL760" s="4"/>
      <c r="AM760" s="5"/>
      <c r="AN760" s="5"/>
      <c r="AO760" s="5"/>
      <c r="AP760" s="5"/>
      <c r="AQ760" s="5"/>
      <c r="AR760" s="5"/>
      <c r="AS760" s="9"/>
      <c r="AT760" s="9"/>
      <c r="AU760" s="9"/>
      <c r="AV760" s="9"/>
      <c r="AW760" s="9"/>
      <c r="AX760" s="21"/>
      <c r="AY760" s="21"/>
      <c r="AZ760" s="21"/>
      <c r="BA760" s="21"/>
      <c r="BB760" s="21"/>
      <c r="BE760" s="29"/>
      <c r="BF760" s="7"/>
      <c r="BG760" s="7"/>
      <c r="BH760" s="7"/>
      <c r="BI760" s="7"/>
      <c r="BJ760" s="2"/>
      <c r="BK760" s="2"/>
      <c r="BL760" s="7"/>
      <c r="BM760" s="2"/>
    </row>
    <row r="761" spans="2:65" x14ac:dyDescent="0.25">
      <c r="B761" s="53"/>
      <c r="C761" s="65"/>
      <c r="D761" s="23"/>
      <c r="E761" s="23"/>
      <c r="F761" s="23"/>
      <c r="G761" s="28"/>
      <c r="H761" s="23"/>
      <c r="I761" s="53"/>
      <c r="J761" s="23"/>
      <c r="K761" s="23"/>
      <c r="L761" s="23"/>
      <c r="M761" s="23"/>
      <c r="N761" s="4"/>
      <c r="O761" s="4"/>
      <c r="P761" s="86"/>
      <c r="Q761" s="49"/>
      <c r="R761" s="49"/>
      <c r="S761" s="49"/>
      <c r="T761" s="49"/>
      <c r="U761" s="49"/>
      <c r="X761" s="48"/>
      <c r="Y761" s="48"/>
      <c r="AA761" s="53"/>
      <c r="AB761" s="48"/>
      <c r="AC761" s="118"/>
      <c r="AD761" s="118"/>
      <c r="AE761" s="119"/>
      <c r="AF761" s="119"/>
      <c r="AG761" s="120"/>
      <c r="AH761" s="120"/>
      <c r="AI761"/>
      <c r="AJ761" s="117"/>
      <c r="AK761" s="4"/>
      <c r="AL761" s="4"/>
      <c r="AM761" s="5"/>
      <c r="AN761" s="5"/>
      <c r="AO761" s="5"/>
      <c r="AP761" s="5"/>
      <c r="AQ761" s="5"/>
      <c r="AR761" s="5"/>
      <c r="AS761" s="9"/>
      <c r="AT761" s="9"/>
      <c r="AU761" s="9"/>
      <c r="AV761" s="9"/>
      <c r="AW761" s="9"/>
      <c r="AX761" s="21"/>
      <c r="AY761" s="21"/>
      <c r="AZ761" s="21"/>
      <c r="BA761" s="21"/>
      <c r="BB761" s="21"/>
      <c r="BE761" s="29"/>
      <c r="BF761" s="7"/>
      <c r="BG761" s="7"/>
      <c r="BH761" s="7"/>
      <c r="BI761" s="7"/>
      <c r="BJ761" s="2"/>
      <c r="BK761" s="2"/>
      <c r="BL761" s="7"/>
      <c r="BM761" s="2"/>
    </row>
    <row r="762" spans="2:65" x14ac:dyDescent="0.25">
      <c r="B762" s="53"/>
      <c r="C762" s="65"/>
      <c r="D762" s="23"/>
      <c r="E762" s="23"/>
      <c r="F762" s="23"/>
      <c r="G762" s="28"/>
      <c r="H762" s="23"/>
      <c r="I762" s="53"/>
      <c r="J762" s="23"/>
      <c r="K762" s="23"/>
      <c r="L762" s="23"/>
      <c r="M762" s="23"/>
      <c r="N762" s="4"/>
      <c r="O762" s="4"/>
      <c r="P762" s="86"/>
      <c r="Q762" s="49"/>
      <c r="R762" s="49"/>
      <c r="S762" s="49"/>
      <c r="T762" s="49"/>
      <c r="U762" s="49"/>
      <c r="W762" s="48"/>
      <c r="X762" s="48"/>
      <c r="Y762" s="48"/>
      <c r="Z762" s="48"/>
      <c r="AA762" s="53"/>
      <c r="AB762" s="48"/>
      <c r="AC762" s="118"/>
      <c r="AD762" s="118"/>
      <c r="AE762" s="119"/>
      <c r="AF762" s="119"/>
      <c r="AG762" s="120"/>
      <c r="AH762" s="120"/>
      <c r="AI762"/>
      <c r="AJ762" s="117"/>
      <c r="AK762" s="4"/>
      <c r="AL762" s="4"/>
      <c r="AM762" s="5"/>
      <c r="AN762" s="5"/>
      <c r="AO762" s="5"/>
      <c r="AP762" s="5"/>
      <c r="AQ762" s="5"/>
      <c r="AR762" s="5"/>
      <c r="AS762" s="9"/>
      <c r="AT762" s="9"/>
      <c r="AU762" s="9"/>
      <c r="AV762" s="9"/>
      <c r="AW762" s="9"/>
      <c r="AX762" s="21"/>
      <c r="AY762" s="21"/>
      <c r="AZ762" s="21"/>
      <c r="BA762" s="21"/>
      <c r="BB762" s="21"/>
      <c r="BE762" s="29"/>
      <c r="BF762" s="7"/>
      <c r="BG762" s="7"/>
      <c r="BH762" s="7"/>
      <c r="BI762" s="7"/>
      <c r="BJ762" s="2"/>
      <c r="BK762" s="2"/>
      <c r="BL762" s="7"/>
      <c r="BM762" s="2"/>
    </row>
    <row r="763" spans="2:65" x14ac:dyDescent="0.25">
      <c r="B763" s="53"/>
      <c r="C763" s="65"/>
      <c r="D763" s="23"/>
      <c r="E763" s="23"/>
      <c r="F763" s="23"/>
      <c r="G763" s="28"/>
      <c r="H763" s="23"/>
      <c r="I763" s="53"/>
      <c r="J763" s="23"/>
      <c r="K763" s="23"/>
      <c r="L763" s="23"/>
      <c r="M763" s="23"/>
      <c r="N763" s="4"/>
      <c r="O763" s="4"/>
      <c r="P763" s="86"/>
      <c r="Q763" s="66"/>
      <c r="R763" s="66"/>
      <c r="S763" s="66"/>
      <c r="T763" s="66"/>
      <c r="U763" s="66"/>
      <c r="X763" s="48"/>
      <c r="Y763" s="48"/>
      <c r="AA763" s="53"/>
      <c r="AB763" s="48"/>
      <c r="AC763" s="118"/>
      <c r="AD763" s="118"/>
      <c r="AE763" s="119"/>
      <c r="AF763" s="119"/>
      <c r="AG763" s="120"/>
      <c r="AH763" s="120"/>
      <c r="AI763"/>
      <c r="AJ763" s="117"/>
      <c r="AK763" s="4"/>
      <c r="AL763" s="4"/>
      <c r="AM763" s="5"/>
      <c r="AN763" s="5"/>
      <c r="AO763" s="5"/>
      <c r="AP763" s="5"/>
      <c r="AQ763" s="5"/>
      <c r="AR763" s="5"/>
      <c r="AS763" s="9"/>
      <c r="AT763" s="9"/>
      <c r="AU763" s="9"/>
      <c r="AV763" s="9"/>
      <c r="AW763" s="9"/>
      <c r="AX763" s="21"/>
      <c r="AY763" s="21"/>
      <c r="AZ763" s="21"/>
      <c r="BA763" s="21"/>
      <c r="BB763" s="21"/>
      <c r="BE763" s="29"/>
      <c r="BF763" s="7"/>
      <c r="BG763" s="7"/>
      <c r="BH763" s="7"/>
      <c r="BI763" s="7"/>
      <c r="BJ763" s="2"/>
      <c r="BK763" s="2"/>
      <c r="BL763" s="7"/>
      <c r="BM763" s="2"/>
    </row>
    <row r="764" spans="2:65" x14ac:dyDescent="0.25">
      <c r="B764" s="53"/>
      <c r="C764" s="65"/>
      <c r="D764" s="23"/>
      <c r="E764" s="23"/>
      <c r="F764" s="23"/>
      <c r="G764" s="28"/>
      <c r="H764" s="23"/>
      <c r="I764" s="53"/>
      <c r="J764" s="23"/>
      <c r="K764" s="23"/>
      <c r="L764" s="23"/>
      <c r="M764" s="23"/>
      <c r="N764" s="4"/>
      <c r="O764" s="4"/>
      <c r="P764" s="86"/>
      <c r="Q764" s="49"/>
      <c r="R764" s="49"/>
      <c r="S764" s="49"/>
      <c r="T764" s="49"/>
      <c r="U764" s="49"/>
      <c r="W764" s="48"/>
      <c r="X764" s="48"/>
      <c r="Y764" s="48"/>
      <c r="Z764" s="48"/>
      <c r="AA764" s="53"/>
      <c r="AB764" s="48"/>
      <c r="AC764" s="118"/>
      <c r="AD764" s="118"/>
      <c r="AE764" s="119"/>
      <c r="AF764" s="119"/>
      <c r="AG764" s="120"/>
      <c r="AH764" s="120"/>
      <c r="AI764"/>
      <c r="AJ764" s="117"/>
      <c r="AK764" s="4"/>
      <c r="AL764" s="4"/>
      <c r="AM764" s="5"/>
      <c r="AN764" s="5"/>
      <c r="AO764" s="5"/>
      <c r="AP764" s="5"/>
      <c r="AQ764" s="5"/>
      <c r="AR764" s="5"/>
      <c r="AS764" s="9"/>
      <c r="AT764" s="9"/>
      <c r="AU764" s="9"/>
      <c r="AV764" s="9"/>
      <c r="AW764" s="9"/>
      <c r="AX764" s="21"/>
      <c r="AY764" s="21"/>
      <c r="AZ764" s="21"/>
      <c r="BA764" s="21"/>
      <c r="BB764" s="21"/>
      <c r="BE764" s="29"/>
      <c r="BF764" s="7"/>
      <c r="BG764" s="7"/>
      <c r="BH764" s="7"/>
      <c r="BI764" s="7"/>
      <c r="BJ764" s="2"/>
      <c r="BK764" s="2"/>
      <c r="BL764" s="7"/>
      <c r="BM764" s="2"/>
    </row>
    <row r="765" spans="2:65" x14ac:dyDescent="0.25">
      <c r="B765" s="53"/>
      <c r="C765" s="65"/>
      <c r="D765" s="23"/>
      <c r="E765" s="23"/>
      <c r="F765" s="23"/>
      <c r="G765" s="28"/>
      <c r="H765" s="23"/>
      <c r="I765" s="53"/>
      <c r="J765" s="23"/>
      <c r="K765" s="23"/>
      <c r="L765" s="23"/>
      <c r="M765" s="23"/>
      <c r="N765" s="4"/>
      <c r="O765" s="4"/>
      <c r="P765" s="86"/>
      <c r="Q765" s="66"/>
      <c r="R765" s="66"/>
      <c r="S765" s="66"/>
      <c r="T765" s="66"/>
      <c r="U765" s="66"/>
      <c r="W765" s="48"/>
      <c r="X765" s="48"/>
      <c r="Y765" s="48"/>
      <c r="AA765" s="53"/>
      <c r="AB765" s="48"/>
      <c r="AC765" s="118"/>
      <c r="AD765" s="118"/>
      <c r="AE765" s="119"/>
      <c r="AF765" s="119"/>
      <c r="AG765" s="120"/>
      <c r="AH765" s="120"/>
      <c r="AI765"/>
      <c r="AJ765" s="117"/>
      <c r="AK765" s="4"/>
      <c r="AL765" s="4"/>
      <c r="AM765" s="5"/>
      <c r="AN765" s="5"/>
      <c r="AO765" s="5"/>
      <c r="AP765" s="5"/>
      <c r="AQ765" s="5"/>
      <c r="AR765" s="5"/>
      <c r="AS765" s="9"/>
      <c r="AT765" s="9"/>
      <c r="AU765" s="9"/>
      <c r="AV765" s="9"/>
      <c r="AW765" s="9"/>
      <c r="AX765" s="21"/>
      <c r="AY765" s="21"/>
      <c r="AZ765" s="21"/>
      <c r="BA765" s="21"/>
      <c r="BB765" s="21"/>
      <c r="BE765" s="29"/>
      <c r="BF765" s="7"/>
      <c r="BG765" s="7"/>
      <c r="BH765" s="7"/>
      <c r="BI765" s="7"/>
      <c r="BJ765" s="2"/>
      <c r="BK765" s="2"/>
      <c r="BL765" s="7"/>
      <c r="BM765" s="2"/>
    </row>
    <row r="766" spans="2:65" x14ac:dyDescent="0.25">
      <c r="B766" s="53"/>
      <c r="C766" s="65"/>
      <c r="D766" s="23"/>
      <c r="E766" s="23"/>
      <c r="F766" s="23"/>
      <c r="G766" s="28"/>
      <c r="H766" s="23"/>
      <c r="I766" s="53"/>
      <c r="J766" s="23"/>
      <c r="K766" s="23"/>
      <c r="L766" s="23"/>
      <c r="M766" s="23"/>
      <c r="N766" s="4"/>
      <c r="O766" s="4"/>
      <c r="P766" s="86"/>
      <c r="Q766" s="49"/>
      <c r="R766" s="49"/>
      <c r="S766" s="49"/>
      <c r="T766" s="49"/>
      <c r="U766" s="49"/>
      <c r="W766" s="48"/>
      <c r="X766" s="48"/>
      <c r="Y766" s="48"/>
      <c r="Z766" s="48"/>
      <c r="AA766" s="53"/>
      <c r="AB766" s="48"/>
      <c r="AC766" s="118"/>
      <c r="AD766" s="118"/>
      <c r="AE766" s="119"/>
      <c r="AF766" s="119"/>
      <c r="AG766" s="120"/>
      <c r="AH766" s="120"/>
      <c r="AI766"/>
      <c r="AJ766" s="117"/>
      <c r="AK766" s="4"/>
      <c r="AL766" s="4"/>
      <c r="AM766" s="5"/>
      <c r="AN766" s="5"/>
      <c r="AO766" s="5"/>
      <c r="AP766" s="5"/>
      <c r="AQ766" s="5"/>
      <c r="AR766" s="5"/>
      <c r="AS766" s="9"/>
      <c r="AT766" s="9"/>
      <c r="AU766" s="9"/>
      <c r="AV766" s="9"/>
      <c r="AW766" s="9"/>
      <c r="AX766" s="21"/>
      <c r="AY766" s="21"/>
      <c r="AZ766" s="21"/>
      <c r="BA766" s="21"/>
      <c r="BB766" s="21"/>
      <c r="BE766" s="29"/>
      <c r="BF766" s="7"/>
      <c r="BG766" s="7"/>
      <c r="BH766" s="7"/>
      <c r="BI766" s="7"/>
      <c r="BJ766" s="2"/>
      <c r="BK766" s="2"/>
      <c r="BL766" s="7"/>
      <c r="BM766" s="2"/>
    </row>
    <row r="767" spans="2:65" x14ac:dyDescent="0.25">
      <c r="B767" s="53"/>
      <c r="C767" s="65"/>
      <c r="D767" s="23"/>
      <c r="E767" s="23"/>
      <c r="F767" s="23"/>
      <c r="G767" s="28"/>
      <c r="H767" s="23"/>
      <c r="I767" s="53"/>
      <c r="J767" s="23"/>
      <c r="K767" s="23"/>
      <c r="L767" s="23"/>
      <c r="M767" s="23"/>
      <c r="N767" s="4"/>
      <c r="O767" s="4"/>
      <c r="P767" s="86"/>
      <c r="Q767" s="66"/>
      <c r="R767" s="66"/>
      <c r="S767" s="66"/>
      <c r="T767" s="66"/>
      <c r="U767" s="66"/>
      <c r="X767" s="48"/>
      <c r="Y767" s="48"/>
      <c r="AA767" s="53"/>
      <c r="AB767" s="48"/>
      <c r="AC767" s="118"/>
      <c r="AD767" s="118"/>
      <c r="AE767" s="119"/>
      <c r="AF767" s="119"/>
      <c r="AG767" s="120"/>
      <c r="AH767" s="120"/>
      <c r="AI767"/>
      <c r="AJ767" s="117"/>
      <c r="AK767" s="4"/>
      <c r="AL767" s="4"/>
      <c r="AM767" s="5"/>
      <c r="AN767" s="5"/>
      <c r="AO767" s="5"/>
      <c r="AP767" s="5"/>
      <c r="AQ767" s="5"/>
      <c r="AR767" s="5"/>
      <c r="AS767" s="9"/>
      <c r="AT767" s="9"/>
      <c r="AU767" s="9"/>
      <c r="AV767" s="9"/>
      <c r="AW767" s="9"/>
      <c r="AX767" s="21"/>
      <c r="AY767" s="21"/>
      <c r="AZ767" s="21"/>
      <c r="BA767" s="21"/>
      <c r="BB767" s="21"/>
      <c r="BE767" s="29"/>
      <c r="BF767" s="7"/>
      <c r="BG767" s="7"/>
      <c r="BH767" s="7"/>
      <c r="BI767" s="7"/>
      <c r="BJ767" s="2"/>
      <c r="BK767" s="2"/>
      <c r="BL767" s="7"/>
      <c r="BM767" s="2"/>
    </row>
    <row r="768" spans="2:65" x14ac:dyDescent="0.25">
      <c r="B768" s="53"/>
      <c r="C768" s="65"/>
      <c r="D768" s="23"/>
      <c r="E768" s="23"/>
      <c r="F768" s="23"/>
      <c r="G768" s="28"/>
      <c r="H768" s="23"/>
      <c r="I768" s="53"/>
      <c r="J768" s="23"/>
      <c r="K768" s="23"/>
      <c r="L768" s="23"/>
      <c r="M768" s="23"/>
      <c r="N768" s="4"/>
      <c r="O768" s="4"/>
      <c r="P768" s="86"/>
      <c r="Q768" s="49"/>
      <c r="R768" s="49"/>
      <c r="S768" s="49"/>
      <c r="T768" s="49"/>
      <c r="U768" s="49"/>
      <c r="W768" s="48"/>
      <c r="X768" s="48"/>
      <c r="Y768" s="48"/>
      <c r="Z768" s="48"/>
      <c r="AA768" s="53"/>
      <c r="AB768" s="48"/>
      <c r="AC768" s="118"/>
      <c r="AD768" s="118"/>
      <c r="AE768" s="119"/>
      <c r="AF768" s="119"/>
      <c r="AG768" s="120"/>
      <c r="AH768" s="120"/>
      <c r="AI768"/>
      <c r="AJ768" s="117"/>
      <c r="AK768" s="4"/>
      <c r="AL768" s="4"/>
      <c r="AM768" s="5"/>
      <c r="AN768" s="5"/>
      <c r="AO768" s="5"/>
      <c r="AP768" s="5"/>
      <c r="AQ768" s="5"/>
      <c r="AR768" s="5"/>
      <c r="AS768" s="9"/>
      <c r="AT768" s="9"/>
      <c r="AU768" s="9"/>
      <c r="AV768" s="9"/>
      <c r="AW768" s="9"/>
      <c r="AX768" s="21"/>
      <c r="AY768" s="21"/>
      <c r="AZ768" s="21"/>
      <c r="BA768" s="21"/>
      <c r="BB768" s="21"/>
      <c r="BE768" s="29"/>
      <c r="BF768" s="7"/>
      <c r="BG768" s="7"/>
      <c r="BH768" s="7"/>
      <c r="BI768" s="7"/>
      <c r="BJ768" s="2"/>
      <c r="BK768" s="2"/>
      <c r="BL768" s="7"/>
      <c r="BM768" s="2"/>
    </row>
    <row r="769" spans="2:65" x14ac:dyDescent="0.25">
      <c r="B769" s="53"/>
      <c r="C769" s="65"/>
      <c r="D769" s="23"/>
      <c r="E769" s="23"/>
      <c r="F769" s="23"/>
      <c r="G769" s="28"/>
      <c r="H769" s="23"/>
      <c r="I769" s="53"/>
      <c r="J769" s="23"/>
      <c r="K769" s="23"/>
      <c r="L769" s="23"/>
      <c r="M769" s="23"/>
      <c r="N769" s="4"/>
      <c r="O769" s="4"/>
      <c r="P769" s="86"/>
      <c r="Q769" s="66"/>
      <c r="R769" s="66"/>
      <c r="S769" s="66"/>
      <c r="T769" s="66"/>
      <c r="U769" s="66"/>
      <c r="X769" s="48"/>
      <c r="Y769" s="48"/>
      <c r="AA769" s="53"/>
      <c r="AB769" s="48"/>
      <c r="AC769" s="118"/>
      <c r="AD769" s="118"/>
      <c r="AE769" s="119"/>
      <c r="AF769" s="119"/>
      <c r="AG769" s="120"/>
      <c r="AH769" s="120"/>
      <c r="AI769"/>
      <c r="AJ769" s="117"/>
      <c r="AK769" s="4"/>
      <c r="AL769" s="4"/>
      <c r="AM769" s="5"/>
      <c r="AN769" s="5"/>
      <c r="AO769" s="5"/>
      <c r="AP769" s="5"/>
      <c r="AQ769" s="5"/>
      <c r="AR769" s="5"/>
      <c r="AS769" s="9"/>
      <c r="AT769" s="9"/>
      <c r="AU769" s="9"/>
      <c r="AV769" s="9"/>
      <c r="AW769" s="9"/>
      <c r="AX769" s="21"/>
      <c r="AY769" s="21"/>
      <c r="AZ769" s="21"/>
      <c r="BA769" s="21"/>
      <c r="BB769" s="21"/>
      <c r="BE769" s="29"/>
      <c r="BF769" s="7"/>
      <c r="BG769" s="7"/>
      <c r="BH769" s="7"/>
      <c r="BI769" s="7"/>
      <c r="BJ769" s="2"/>
      <c r="BK769" s="2"/>
      <c r="BL769" s="7"/>
      <c r="BM769" s="2"/>
    </row>
    <row r="770" spans="2:65" x14ac:dyDescent="0.25">
      <c r="B770" s="53"/>
      <c r="C770" s="65"/>
      <c r="D770" s="23"/>
      <c r="E770" s="23"/>
      <c r="F770" s="23"/>
      <c r="G770" s="28"/>
      <c r="H770" s="23"/>
      <c r="I770" s="53"/>
      <c r="J770" s="23"/>
      <c r="K770" s="23"/>
      <c r="L770" s="23"/>
      <c r="M770" s="23"/>
      <c r="N770" s="4"/>
      <c r="O770" s="4"/>
      <c r="P770" s="86"/>
      <c r="Q770" s="49"/>
      <c r="R770" s="49"/>
      <c r="S770" s="49"/>
      <c r="T770" s="49"/>
      <c r="U770" s="49"/>
      <c r="W770" s="48"/>
      <c r="X770" s="48"/>
      <c r="Y770" s="48"/>
      <c r="Z770" s="48"/>
      <c r="AA770" s="53"/>
      <c r="AB770" s="48"/>
      <c r="AC770" s="118"/>
      <c r="AD770" s="118"/>
      <c r="AE770" s="119"/>
      <c r="AF770" s="119"/>
      <c r="AG770" s="120"/>
      <c r="AH770" s="120"/>
      <c r="AI770"/>
      <c r="AJ770" s="117"/>
      <c r="AK770" s="4"/>
      <c r="AL770" s="4"/>
      <c r="AM770" s="5"/>
      <c r="AN770" s="5"/>
      <c r="AO770" s="5"/>
      <c r="AP770" s="5"/>
      <c r="AQ770" s="5"/>
      <c r="AR770" s="5"/>
      <c r="AS770" s="9"/>
      <c r="AT770" s="9"/>
      <c r="AU770" s="9"/>
      <c r="AV770" s="9"/>
      <c r="AW770" s="9"/>
      <c r="AX770" s="21"/>
      <c r="AY770" s="21"/>
      <c r="AZ770" s="21"/>
      <c r="BA770" s="21"/>
      <c r="BB770" s="21"/>
      <c r="BE770" s="29"/>
      <c r="BF770" s="7"/>
      <c r="BG770" s="7"/>
      <c r="BH770" s="7"/>
      <c r="BI770" s="7"/>
      <c r="BJ770" s="2"/>
      <c r="BK770" s="2"/>
      <c r="BL770" s="7"/>
      <c r="BM770" s="2"/>
    </row>
    <row r="771" spans="2:65" x14ac:dyDescent="0.25">
      <c r="B771" s="53"/>
      <c r="C771" s="65"/>
      <c r="D771" s="23"/>
      <c r="E771" s="23"/>
      <c r="F771" s="23"/>
      <c r="G771" s="28"/>
      <c r="H771" s="23"/>
      <c r="I771" s="53"/>
      <c r="J771" s="23"/>
      <c r="K771" s="23"/>
      <c r="L771" s="23"/>
      <c r="M771" s="23"/>
      <c r="N771" s="4"/>
      <c r="O771" s="4"/>
      <c r="P771" s="86"/>
      <c r="Q771" s="66"/>
      <c r="R771" s="66"/>
      <c r="S771" s="66"/>
      <c r="T771" s="66"/>
      <c r="U771" s="66"/>
      <c r="X771" s="48"/>
      <c r="Y771" s="48"/>
      <c r="AA771" s="53"/>
      <c r="AB771" s="48"/>
      <c r="AC771" s="118"/>
      <c r="AD771" s="118"/>
      <c r="AE771" s="119"/>
      <c r="AF771" s="119"/>
      <c r="AG771" s="120"/>
      <c r="AH771" s="120"/>
      <c r="AI771"/>
      <c r="AJ771" s="117"/>
      <c r="AK771" s="4"/>
      <c r="AL771" s="4"/>
      <c r="AM771" s="5"/>
      <c r="AN771" s="5"/>
      <c r="AO771" s="5"/>
      <c r="AP771" s="5"/>
      <c r="AQ771" s="5"/>
      <c r="AR771" s="5"/>
      <c r="AS771" s="9"/>
      <c r="AT771" s="9"/>
      <c r="AU771" s="9"/>
      <c r="AV771" s="9"/>
      <c r="AW771" s="9"/>
      <c r="AX771" s="21"/>
      <c r="AY771" s="21"/>
      <c r="AZ771" s="21"/>
      <c r="BA771" s="21"/>
      <c r="BB771" s="21"/>
      <c r="BE771" s="29"/>
      <c r="BF771" s="7"/>
      <c r="BG771" s="7"/>
      <c r="BH771" s="7"/>
      <c r="BI771" s="7"/>
      <c r="BJ771" s="2"/>
      <c r="BK771" s="2"/>
      <c r="BL771" s="7"/>
      <c r="BM771" s="2"/>
    </row>
    <row r="772" spans="2:65" x14ac:dyDescent="0.25">
      <c r="B772" s="53"/>
      <c r="C772" s="65"/>
      <c r="D772" s="23"/>
      <c r="E772" s="23"/>
      <c r="F772" s="23"/>
      <c r="G772" s="28"/>
      <c r="H772" s="23"/>
      <c r="I772" s="53"/>
      <c r="J772" s="23"/>
      <c r="K772" s="23"/>
      <c r="L772" s="23"/>
      <c r="M772" s="23"/>
      <c r="N772" s="4"/>
      <c r="O772" s="4"/>
      <c r="P772" s="86"/>
      <c r="Q772" s="49"/>
      <c r="R772" s="49"/>
      <c r="S772" s="49"/>
      <c r="T772" s="49"/>
      <c r="U772" s="49"/>
      <c r="W772" s="48"/>
      <c r="X772" s="48"/>
      <c r="Y772" s="48"/>
      <c r="Z772" s="48"/>
      <c r="AA772" s="53"/>
      <c r="AB772" s="48"/>
      <c r="AC772" s="118"/>
      <c r="AD772" s="118"/>
      <c r="AE772" s="119"/>
      <c r="AF772" s="119"/>
      <c r="AG772" s="120"/>
      <c r="AH772" s="120"/>
      <c r="AI772"/>
      <c r="AJ772" s="117"/>
      <c r="AK772" s="4"/>
      <c r="AL772" s="4"/>
      <c r="AM772" s="5"/>
      <c r="AN772" s="5"/>
      <c r="AO772" s="5"/>
      <c r="AP772" s="5"/>
      <c r="AQ772" s="5"/>
      <c r="AR772" s="5"/>
      <c r="AS772" s="9"/>
      <c r="AT772" s="9"/>
      <c r="AU772" s="9"/>
      <c r="AV772" s="9"/>
      <c r="AW772" s="9"/>
      <c r="AX772" s="21"/>
      <c r="AY772" s="21"/>
      <c r="AZ772" s="21"/>
      <c r="BA772" s="21"/>
      <c r="BB772" s="21"/>
      <c r="BE772" s="29"/>
      <c r="BF772" s="7"/>
      <c r="BG772" s="7"/>
      <c r="BH772" s="7"/>
      <c r="BI772" s="7"/>
      <c r="BJ772" s="2"/>
      <c r="BK772" s="2"/>
      <c r="BL772" s="7"/>
      <c r="BM772" s="2"/>
    </row>
    <row r="773" spans="2:65" x14ac:dyDescent="0.25">
      <c r="B773" s="53"/>
      <c r="C773" s="65"/>
      <c r="D773" s="23"/>
      <c r="E773" s="23"/>
      <c r="F773" s="23"/>
      <c r="G773" s="28"/>
      <c r="H773" s="23"/>
      <c r="I773" s="53"/>
      <c r="J773" s="23"/>
      <c r="K773" s="23"/>
      <c r="L773" s="23"/>
      <c r="M773" s="23"/>
      <c r="N773" s="4"/>
      <c r="O773" s="4"/>
      <c r="P773" s="86"/>
      <c r="Q773" s="49"/>
      <c r="R773" s="49"/>
      <c r="S773" s="49"/>
      <c r="T773" s="49"/>
      <c r="U773" s="49"/>
      <c r="W773" s="48"/>
      <c r="X773" s="48"/>
      <c r="Y773" s="48"/>
      <c r="Z773" s="48"/>
      <c r="AA773" s="53"/>
      <c r="AB773" s="48"/>
      <c r="AC773" s="118"/>
      <c r="AD773" s="118"/>
      <c r="AE773" s="119"/>
      <c r="AF773" s="119"/>
      <c r="AG773" s="120"/>
      <c r="AH773" s="120"/>
      <c r="AI773"/>
      <c r="AJ773" s="117"/>
      <c r="AK773" s="4"/>
      <c r="AL773" s="4"/>
      <c r="AM773" s="5"/>
      <c r="AN773" s="5"/>
      <c r="AO773" s="5"/>
      <c r="AP773" s="5"/>
      <c r="AQ773" s="5"/>
      <c r="AR773" s="5"/>
      <c r="AS773" s="9"/>
      <c r="AT773" s="9"/>
      <c r="AU773" s="9"/>
      <c r="AV773" s="9"/>
      <c r="AW773" s="9"/>
      <c r="AX773" s="21"/>
      <c r="AY773" s="21"/>
      <c r="AZ773" s="21"/>
      <c r="BA773" s="21"/>
      <c r="BB773" s="21"/>
      <c r="BE773" s="29"/>
      <c r="BF773" s="7"/>
      <c r="BG773" s="7"/>
      <c r="BH773" s="7"/>
      <c r="BI773" s="7"/>
      <c r="BJ773" s="2"/>
      <c r="BK773" s="2"/>
      <c r="BL773" s="7"/>
      <c r="BM773" s="2"/>
    </row>
    <row r="774" spans="2:65" x14ac:dyDescent="0.25">
      <c r="B774" s="53"/>
      <c r="C774" s="65"/>
      <c r="D774" s="23"/>
      <c r="E774" s="23"/>
      <c r="F774" s="23"/>
      <c r="G774" s="28"/>
      <c r="H774" s="23"/>
      <c r="I774" s="53"/>
      <c r="J774" s="23"/>
      <c r="K774" s="23"/>
      <c r="L774" s="23"/>
      <c r="M774" s="23"/>
      <c r="N774" s="4"/>
      <c r="O774" s="4"/>
      <c r="P774" s="86"/>
      <c r="Q774" s="49"/>
      <c r="R774" s="49"/>
      <c r="S774" s="49"/>
      <c r="T774" s="49"/>
      <c r="U774" s="49"/>
      <c r="W774" s="48"/>
      <c r="X774" s="48"/>
      <c r="Y774" s="48"/>
      <c r="Z774" s="48"/>
      <c r="AA774" s="53"/>
      <c r="AB774" s="48"/>
      <c r="AC774" s="118"/>
      <c r="AD774" s="118"/>
      <c r="AE774" s="119"/>
      <c r="AF774" s="119"/>
      <c r="AG774" s="120"/>
      <c r="AH774" s="120"/>
      <c r="AI774"/>
      <c r="AJ774" s="117"/>
      <c r="AK774" s="4"/>
      <c r="AL774" s="4"/>
      <c r="AM774" s="5"/>
      <c r="AN774" s="5"/>
      <c r="AO774" s="5"/>
      <c r="AP774" s="5"/>
      <c r="AQ774" s="5"/>
      <c r="AR774" s="5"/>
      <c r="AS774" s="9"/>
      <c r="AT774" s="9"/>
      <c r="AU774" s="9"/>
      <c r="AV774" s="9"/>
      <c r="AW774" s="9"/>
      <c r="AX774" s="21"/>
      <c r="AY774" s="21"/>
      <c r="AZ774" s="21"/>
      <c r="BA774" s="21"/>
      <c r="BB774" s="21"/>
      <c r="BE774" s="29"/>
      <c r="BF774" s="7"/>
      <c r="BG774" s="7"/>
      <c r="BH774" s="7"/>
      <c r="BI774" s="7"/>
      <c r="BJ774" s="2"/>
      <c r="BK774" s="2"/>
      <c r="BL774" s="7"/>
      <c r="BM774" s="2"/>
    </row>
    <row r="775" spans="2:65" x14ac:dyDescent="0.25">
      <c r="B775" s="53"/>
      <c r="C775" s="65"/>
      <c r="D775" s="23"/>
      <c r="E775" s="23"/>
      <c r="F775" s="23"/>
      <c r="G775" s="28"/>
      <c r="H775" s="23"/>
      <c r="I775" s="53"/>
      <c r="J775" s="23"/>
      <c r="K775" s="23"/>
      <c r="L775" s="23"/>
      <c r="M775" s="23"/>
      <c r="N775" s="4"/>
      <c r="O775" s="4"/>
      <c r="P775" s="86"/>
      <c r="Q775" s="49"/>
      <c r="R775" s="49"/>
      <c r="S775" s="49"/>
      <c r="T775" s="49"/>
      <c r="U775" s="49"/>
      <c r="W775" s="48"/>
      <c r="X775" s="48"/>
      <c r="Y775" s="48"/>
      <c r="Z775" s="48"/>
      <c r="AA775" s="53"/>
      <c r="AB775" s="48"/>
      <c r="AC775" s="118"/>
      <c r="AD775" s="118"/>
      <c r="AE775" s="119"/>
      <c r="AF775" s="119"/>
      <c r="AG775" s="120"/>
      <c r="AH775" s="120"/>
      <c r="AI775"/>
      <c r="AJ775" s="117"/>
      <c r="AK775" s="4"/>
      <c r="AL775" s="4"/>
      <c r="AM775" s="5"/>
      <c r="AN775" s="5"/>
      <c r="AO775" s="5"/>
      <c r="AP775" s="5"/>
      <c r="AQ775" s="5"/>
      <c r="AR775" s="5"/>
      <c r="AS775" s="9"/>
      <c r="AT775" s="9"/>
      <c r="AU775" s="9"/>
      <c r="AV775" s="9"/>
      <c r="AW775" s="9"/>
      <c r="AX775" s="21"/>
      <c r="AY775" s="21"/>
      <c r="AZ775" s="21"/>
      <c r="BA775" s="21"/>
      <c r="BB775" s="21"/>
      <c r="BE775" s="29"/>
      <c r="BF775" s="7"/>
      <c r="BG775" s="7"/>
      <c r="BH775" s="7"/>
      <c r="BI775" s="7"/>
      <c r="BJ775" s="2"/>
      <c r="BK775" s="2"/>
      <c r="BL775" s="7"/>
      <c r="BM775" s="2"/>
    </row>
    <row r="776" spans="2:65" x14ac:dyDescent="0.25">
      <c r="B776" s="53"/>
      <c r="C776" s="65"/>
      <c r="D776" s="23"/>
      <c r="E776" s="23"/>
      <c r="F776" s="23"/>
      <c r="G776" s="28"/>
      <c r="H776" s="23"/>
      <c r="I776" s="53"/>
      <c r="J776" s="23"/>
      <c r="K776" s="23"/>
      <c r="L776" s="23"/>
      <c r="M776" s="23"/>
      <c r="N776" s="4"/>
      <c r="O776" s="4"/>
      <c r="P776" s="86"/>
      <c r="Q776" s="66"/>
      <c r="R776" s="66"/>
      <c r="S776" s="66"/>
      <c r="T776" s="66"/>
      <c r="U776" s="66"/>
      <c r="W776" s="48"/>
      <c r="X776" s="48"/>
      <c r="Y776" s="48"/>
      <c r="Z776" s="48"/>
      <c r="AA776" s="53"/>
      <c r="AB776" s="48"/>
      <c r="AC776" s="118"/>
      <c r="AD776" s="118"/>
      <c r="AE776" s="119"/>
      <c r="AF776" s="119"/>
      <c r="AG776" s="120"/>
      <c r="AH776" s="120"/>
      <c r="AI776"/>
      <c r="AJ776" s="117"/>
      <c r="AK776" s="4"/>
      <c r="AL776" s="4"/>
      <c r="AM776" s="5"/>
      <c r="AN776" s="5"/>
      <c r="AO776" s="5"/>
      <c r="AP776" s="5"/>
      <c r="AQ776" s="5"/>
      <c r="AR776" s="5"/>
      <c r="AS776" s="9"/>
      <c r="AT776" s="9"/>
      <c r="AU776" s="9"/>
      <c r="AV776" s="9"/>
      <c r="AW776" s="9"/>
      <c r="AX776" s="21"/>
      <c r="AY776" s="21"/>
      <c r="AZ776" s="21"/>
      <c r="BA776" s="21"/>
      <c r="BB776" s="21"/>
      <c r="BE776" s="29"/>
      <c r="BF776" s="7"/>
      <c r="BG776" s="7"/>
      <c r="BH776" s="7"/>
      <c r="BI776" s="7"/>
      <c r="BJ776" s="2"/>
      <c r="BK776" s="2"/>
      <c r="BL776" s="7"/>
      <c r="BM776" s="2"/>
    </row>
    <row r="777" spans="2:65" x14ac:dyDescent="0.25">
      <c r="B777" s="53"/>
      <c r="C777" s="65"/>
      <c r="D777" s="23"/>
      <c r="E777" s="23"/>
      <c r="F777" s="23"/>
      <c r="G777" s="28"/>
      <c r="H777" s="23"/>
      <c r="I777" s="53"/>
      <c r="J777" s="23"/>
      <c r="K777" s="23"/>
      <c r="L777" s="23"/>
      <c r="M777" s="23"/>
      <c r="N777" s="4"/>
      <c r="O777" s="4"/>
      <c r="P777" s="86"/>
      <c r="Q777" s="49"/>
      <c r="R777" s="49"/>
      <c r="S777" s="49"/>
      <c r="T777" s="49"/>
      <c r="U777" s="49"/>
      <c r="W777" s="48"/>
      <c r="X777" s="48"/>
      <c r="Y777" s="48"/>
      <c r="Z777" s="48"/>
      <c r="AA777" s="53"/>
      <c r="AB777" s="48"/>
      <c r="AC777" s="118"/>
      <c r="AD777" s="118"/>
      <c r="AE777" s="119"/>
      <c r="AF777" s="119"/>
      <c r="AG777" s="120"/>
      <c r="AH777" s="120"/>
      <c r="AI777"/>
      <c r="AJ777" s="117"/>
      <c r="AK777" s="4"/>
      <c r="AL777" s="4"/>
      <c r="AM777" s="5"/>
      <c r="AN777" s="5"/>
      <c r="AO777" s="5"/>
      <c r="AP777" s="5"/>
      <c r="AQ777" s="5"/>
      <c r="AR777" s="5"/>
      <c r="AS777" s="9"/>
      <c r="AT777" s="9"/>
      <c r="AU777" s="9"/>
      <c r="AV777" s="9"/>
      <c r="AW777" s="9"/>
      <c r="AX777" s="21"/>
      <c r="AY777" s="21"/>
      <c r="AZ777" s="21"/>
      <c r="BA777" s="21"/>
      <c r="BB777" s="21"/>
      <c r="BE777" s="29"/>
      <c r="BF777" s="7"/>
      <c r="BG777" s="7"/>
      <c r="BH777" s="7"/>
      <c r="BI777" s="7"/>
      <c r="BJ777" s="2"/>
      <c r="BK777" s="2"/>
      <c r="BL777" s="7"/>
      <c r="BM777" s="2"/>
    </row>
    <row r="778" spans="2:65" x14ac:dyDescent="0.25">
      <c r="B778" s="53"/>
      <c r="C778" s="65"/>
      <c r="D778" s="23"/>
      <c r="E778" s="23"/>
      <c r="F778" s="23"/>
      <c r="G778" s="28"/>
      <c r="H778" s="23"/>
      <c r="I778" s="53"/>
      <c r="J778" s="23"/>
      <c r="K778" s="23"/>
      <c r="L778" s="23"/>
      <c r="M778" s="23"/>
      <c r="N778" s="4"/>
      <c r="O778" s="4"/>
      <c r="P778" s="86"/>
      <c r="Q778" s="49"/>
      <c r="R778" s="49"/>
      <c r="S778" s="49"/>
      <c r="T778" s="49"/>
      <c r="U778" s="49"/>
      <c r="W778" s="48"/>
      <c r="X778" s="48"/>
      <c r="Y778" s="48"/>
      <c r="Z778" s="48"/>
      <c r="AA778" s="53"/>
      <c r="AB778" s="48"/>
      <c r="AC778" s="118"/>
      <c r="AD778" s="118"/>
      <c r="AE778" s="119"/>
      <c r="AF778" s="119"/>
      <c r="AG778" s="120"/>
      <c r="AH778" s="120"/>
      <c r="AI778"/>
      <c r="AJ778" s="117"/>
      <c r="AK778" s="4"/>
      <c r="AL778" s="4"/>
      <c r="AM778" s="5"/>
      <c r="AN778" s="5"/>
      <c r="AO778" s="5"/>
      <c r="AP778" s="5"/>
      <c r="AQ778" s="5"/>
      <c r="AR778" s="5"/>
      <c r="AS778" s="9"/>
      <c r="AT778" s="9"/>
      <c r="AU778" s="9"/>
      <c r="AV778" s="9"/>
      <c r="AW778" s="9"/>
      <c r="AX778" s="21"/>
      <c r="AY778" s="21"/>
      <c r="AZ778" s="21"/>
      <c r="BA778" s="21"/>
      <c r="BB778" s="21"/>
      <c r="BE778" s="29"/>
      <c r="BF778" s="7"/>
      <c r="BG778" s="7"/>
      <c r="BH778" s="7"/>
      <c r="BI778" s="7"/>
      <c r="BJ778" s="2"/>
      <c r="BK778" s="2"/>
      <c r="BL778" s="7"/>
      <c r="BM778" s="2"/>
    </row>
    <row r="779" spans="2:65" x14ac:dyDescent="0.25">
      <c r="B779" s="53"/>
      <c r="C779" s="65"/>
      <c r="D779" s="23"/>
      <c r="E779" s="23"/>
      <c r="F779" s="23"/>
      <c r="G779" s="28"/>
      <c r="H779" s="23"/>
      <c r="I779" s="53"/>
      <c r="J779" s="23"/>
      <c r="K779" s="23"/>
      <c r="L779" s="23"/>
      <c r="M779" s="23"/>
      <c r="N779" s="4"/>
      <c r="O779" s="4"/>
      <c r="P779" s="86"/>
      <c r="Q779" s="66"/>
      <c r="R779" s="66"/>
      <c r="S779" s="66"/>
      <c r="T779" s="66"/>
      <c r="U779" s="66"/>
      <c r="W779" s="48"/>
      <c r="X779" s="48"/>
      <c r="Y779" s="48"/>
      <c r="Z779" s="48"/>
      <c r="AA779" s="53"/>
      <c r="AB779" s="48"/>
      <c r="AC779" s="118"/>
      <c r="AD779" s="118"/>
      <c r="AE779" s="119"/>
      <c r="AF779" s="119"/>
      <c r="AG779" s="120"/>
      <c r="AH779" s="120"/>
      <c r="AI779"/>
      <c r="AJ779" s="117"/>
      <c r="AK779" s="4"/>
      <c r="AL779" s="4"/>
      <c r="AM779" s="5"/>
      <c r="AN779" s="5"/>
      <c r="AO779" s="5"/>
      <c r="AP779" s="5"/>
      <c r="AQ779" s="5"/>
      <c r="AR779" s="5"/>
      <c r="AS779" s="9"/>
      <c r="AT779" s="9"/>
      <c r="AU779" s="9"/>
      <c r="AV779" s="9"/>
      <c r="AW779" s="9"/>
      <c r="AX779" s="21"/>
      <c r="AY779" s="21"/>
      <c r="AZ779" s="21"/>
      <c r="BA779" s="21"/>
      <c r="BB779" s="21"/>
      <c r="BE779" s="29"/>
      <c r="BF779" s="7"/>
      <c r="BG779" s="7"/>
      <c r="BH779" s="7"/>
      <c r="BI779" s="7"/>
      <c r="BJ779" s="2"/>
      <c r="BK779" s="2"/>
      <c r="BL779" s="7"/>
      <c r="BM779" s="2"/>
    </row>
    <row r="780" spans="2:65" x14ac:dyDescent="0.25">
      <c r="B780" s="53"/>
      <c r="C780" s="65"/>
      <c r="D780" s="23"/>
      <c r="E780" s="23"/>
      <c r="F780" s="23"/>
      <c r="G780" s="28"/>
      <c r="H780" s="23"/>
      <c r="I780" s="53"/>
      <c r="J780" s="23"/>
      <c r="K780" s="23"/>
      <c r="L780" s="23"/>
      <c r="M780" s="23"/>
      <c r="N780" s="4"/>
      <c r="O780" s="4"/>
      <c r="P780" s="86"/>
      <c r="Q780" s="49"/>
      <c r="R780" s="49"/>
      <c r="S780" s="49"/>
      <c r="T780" s="49"/>
      <c r="U780" s="49"/>
      <c r="W780" s="48"/>
      <c r="X780" s="48"/>
      <c r="Y780" s="48"/>
      <c r="Z780" s="48"/>
      <c r="AA780" s="53"/>
      <c r="AB780" s="48"/>
      <c r="AC780" s="118"/>
      <c r="AD780" s="118"/>
      <c r="AE780" s="119"/>
      <c r="AF780" s="119"/>
      <c r="AG780" s="120"/>
      <c r="AH780" s="120"/>
      <c r="AI780"/>
      <c r="AJ780" s="117"/>
      <c r="AK780" s="4"/>
      <c r="AL780" s="4"/>
      <c r="AM780" s="5"/>
      <c r="AN780" s="5"/>
      <c r="AO780" s="5"/>
      <c r="AP780" s="5"/>
      <c r="AQ780" s="5"/>
      <c r="AR780" s="5"/>
      <c r="AS780" s="9"/>
      <c r="AT780" s="9"/>
      <c r="AU780" s="9"/>
      <c r="AV780" s="9"/>
      <c r="AW780" s="9"/>
      <c r="AX780" s="21"/>
      <c r="AY780" s="21"/>
      <c r="AZ780" s="21"/>
      <c r="BA780" s="21"/>
      <c r="BB780" s="21"/>
      <c r="BE780" s="29"/>
      <c r="BF780" s="7"/>
      <c r="BG780" s="7"/>
      <c r="BH780" s="7"/>
      <c r="BI780" s="7"/>
      <c r="BJ780" s="2"/>
      <c r="BK780" s="2"/>
      <c r="BL780" s="7"/>
      <c r="BM780" s="2"/>
    </row>
    <row r="781" spans="2:65" x14ac:dyDescent="0.25">
      <c r="B781" s="53"/>
      <c r="C781" s="65"/>
      <c r="D781" s="23"/>
      <c r="E781" s="23"/>
      <c r="F781" s="23"/>
      <c r="G781" s="28"/>
      <c r="H781" s="23"/>
      <c r="I781" s="53"/>
      <c r="J781" s="23"/>
      <c r="K781" s="23"/>
      <c r="L781" s="23"/>
      <c r="M781" s="23"/>
      <c r="N781" s="4"/>
      <c r="O781" s="4"/>
      <c r="P781" s="86"/>
      <c r="Q781" s="49"/>
      <c r="R781" s="49"/>
      <c r="S781" s="49"/>
      <c r="T781" s="49"/>
      <c r="U781" s="49"/>
      <c r="W781" s="48"/>
      <c r="X781" s="48"/>
      <c r="Y781" s="48"/>
      <c r="Z781" s="48"/>
      <c r="AA781" s="53"/>
      <c r="AB781" s="48"/>
      <c r="AC781" s="118"/>
      <c r="AD781" s="118"/>
      <c r="AE781" s="119"/>
      <c r="AF781" s="119"/>
      <c r="AG781" s="120"/>
      <c r="AH781" s="120"/>
      <c r="AI781"/>
      <c r="AJ781" s="117"/>
      <c r="AK781" s="4"/>
      <c r="AL781" s="4"/>
      <c r="AM781" s="5"/>
      <c r="AN781" s="5"/>
      <c r="AO781" s="5"/>
      <c r="AP781" s="5"/>
      <c r="AQ781" s="5"/>
      <c r="AR781" s="5"/>
      <c r="AS781" s="9"/>
      <c r="AT781" s="9"/>
      <c r="AU781" s="9"/>
      <c r="AV781" s="9"/>
      <c r="AW781" s="9"/>
      <c r="AX781" s="21"/>
      <c r="AY781" s="21"/>
      <c r="AZ781" s="21"/>
      <c r="BA781" s="21"/>
      <c r="BB781" s="21"/>
      <c r="BE781" s="29"/>
      <c r="BF781" s="7"/>
      <c r="BG781" s="7"/>
      <c r="BH781" s="7"/>
      <c r="BI781" s="7"/>
      <c r="BJ781" s="2"/>
      <c r="BK781" s="2"/>
      <c r="BL781" s="7"/>
      <c r="BM781" s="2"/>
    </row>
    <row r="782" spans="2:65" x14ac:dyDescent="0.25">
      <c r="B782" s="53"/>
      <c r="C782" s="65"/>
      <c r="D782" s="23"/>
      <c r="E782" s="23"/>
      <c r="F782" s="23"/>
      <c r="G782" s="28"/>
      <c r="H782" s="23"/>
      <c r="I782" s="53"/>
      <c r="J782" s="23"/>
      <c r="K782" s="23"/>
      <c r="L782" s="23"/>
      <c r="M782" s="23"/>
      <c r="N782" s="4"/>
      <c r="O782" s="4"/>
      <c r="P782" s="86"/>
      <c r="Q782" s="49"/>
      <c r="R782" s="49"/>
      <c r="S782" s="49"/>
      <c r="T782" s="49"/>
      <c r="U782" s="49"/>
      <c r="W782" s="48"/>
      <c r="X782" s="48"/>
      <c r="Y782" s="48"/>
      <c r="Z782" s="48"/>
      <c r="AA782" s="53"/>
      <c r="AB782" s="48"/>
      <c r="AC782" s="118"/>
      <c r="AD782" s="118"/>
      <c r="AE782" s="119"/>
      <c r="AF782" s="119"/>
      <c r="AG782" s="120"/>
      <c r="AH782" s="120"/>
      <c r="AI782"/>
      <c r="AJ782" s="117"/>
      <c r="AK782" s="4"/>
      <c r="AL782" s="4"/>
      <c r="AM782" s="5"/>
      <c r="AN782" s="5"/>
      <c r="AO782" s="5"/>
      <c r="AP782" s="5"/>
      <c r="AQ782" s="5"/>
      <c r="AR782" s="5"/>
      <c r="AS782" s="9"/>
      <c r="AT782" s="9"/>
      <c r="AU782" s="9"/>
      <c r="AV782" s="9"/>
      <c r="AW782" s="9"/>
      <c r="AX782" s="21"/>
      <c r="AY782" s="21"/>
      <c r="AZ782" s="21"/>
      <c r="BA782" s="21"/>
      <c r="BB782" s="21"/>
      <c r="BE782" s="29"/>
      <c r="BF782" s="7"/>
      <c r="BG782" s="7"/>
      <c r="BH782" s="7"/>
      <c r="BI782" s="7"/>
      <c r="BJ782" s="2"/>
      <c r="BK782" s="2"/>
      <c r="BL782" s="7"/>
      <c r="BM782" s="2"/>
    </row>
    <row r="783" spans="2:65" x14ac:dyDescent="0.25">
      <c r="B783" s="53"/>
      <c r="C783" s="65"/>
      <c r="D783" s="23"/>
      <c r="E783" s="23"/>
      <c r="F783" s="23"/>
      <c r="G783" s="28"/>
      <c r="H783" s="23"/>
      <c r="I783" s="53"/>
      <c r="J783" s="23"/>
      <c r="K783" s="23"/>
      <c r="L783" s="23"/>
      <c r="M783" s="23"/>
      <c r="N783" s="4"/>
      <c r="O783" s="4"/>
      <c r="P783" s="86"/>
      <c r="Q783" s="66"/>
      <c r="R783" s="66"/>
      <c r="S783" s="66"/>
      <c r="T783" s="66"/>
      <c r="U783" s="66"/>
      <c r="X783" s="48"/>
      <c r="Y783" s="48"/>
      <c r="AA783" s="53"/>
      <c r="AB783" s="48"/>
      <c r="AC783" s="118"/>
      <c r="AD783" s="118"/>
      <c r="AE783" s="119"/>
      <c r="AF783" s="119"/>
      <c r="AG783" s="120"/>
      <c r="AH783" s="120"/>
      <c r="AI783"/>
      <c r="AJ783" s="117"/>
      <c r="AK783" s="4"/>
      <c r="AL783" s="4"/>
      <c r="AM783" s="5"/>
      <c r="AN783" s="5"/>
      <c r="AO783" s="5"/>
      <c r="AP783" s="5"/>
      <c r="AQ783" s="5"/>
      <c r="AR783" s="5"/>
      <c r="AS783" s="9"/>
      <c r="AT783" s="9"/>
      <c r="AU783" s="9"/>
      <c r="AV783" s="9"/>
      <c r="AW783" s="9"/>
      <c r="AX783" s="21"/>
      <c r="AY783" s="21"/>
      <c r="AZ783" s="21"/>
      <c r="BA783" s="21"/>
      <c r="BB783" s="21"/>
      <c r="BE783" s="29"/>
      <c r="BF783" s="7"/>
      <c r="BG783" s="7"/>
      <c r="BH783" s="7"/>
      <c r="BI783" s="7"/>
      <c r="BJ783" s="2"/>
      <c r="BK783" s="2"/>
      <c r="BL783" s="7"/>
      <c r="BM783" s="2"/>
    </row>
    <row r="784" spans="2:65" x14ac:dyDescent="0.25">
      <c r="B784" s="53"/>
      <c r="C784" s="65"/>
      <c r="D784" s="23"/>
      <c r="E784" s="23"/>
      <c r="F784" s="23"/>
      <c r="G784" s="28"/>
      <c r="H784" s="23"/>
      <c r="I784" s="53"/>
      <c r="J784" s="23"/>
      <c r="K784" s="23"/>
      <c r="L784" s="23"/>
      <c r="M784" s="23"/>
      <c r="N784" s="4"/>
      <c r="O784" s="4"/>
      <c r="P784" s="86"/>
      <c r="Q784" s="49"/>
      <c r="R784" s="49"/>
      <c r="S784" s="49"/>
      <c r="T784" s="49"/>
      <c r="U784" s="49"/>
      <c r="W784" s="48"/>
      <c r="X784" s="48"/>
      <c r="Y784" s="48"/>
      <c r="Z784" s="48"/>
      <c r="AA784" s="53"/>
      <c r="AB784" s="48"/>
      <c r="AC784" s="118"/>
      <c r="AD784" s="118"/>
      <c r="AE784" s="119"/>
      <c r="AF784" s="119"/>
      <c r="AG784" s="120"/>
      <c r="AH784" s="120"/>
      <c r="AI784"/>
      <c r="AJ784" s="117"/>
      <c r="AK784" s="4"/>
      <c r="AL784" s="4"/>
      <c r="AM784" s="5"/>
      <c r="AN784" s="5"/>
      <c r="AO784" s="5"/>
      <c r="AP784" s="5"/>
      <c r="AQ784" s="5"/>
      <c r="AR784" s="5"/>
      <c r="AS784" s="9"/>
      <c r="AT784" s="9"/>
      <c r="AU784" s="9"/>
      <c r="AV784" s="9"/>
      <c r="AW784" s="9"/>
      <c r="AX784" s="21"/>
      <c r="AY784" s="21"/>
      <c r="AZ784" s="21"/>
      <c r="BA784" s="21"/>
      <c r="BB784" s="21"/>
      <c r="BE784" s="29"/>
      <c r="BF784" s="7"/>
      <c r="BG784" s="7"/>
      <c r="BH784" s="7"/>
      <c r="BI784" s="7"/>
      <c r="BJ784" s="2"/>
      <c r="BK784" s="2"/>
      <c r="BL784" s="7"/>
      <c r="BM784" s="2"/>
    </row>
    <row r="785" spans="2:65" x14ac:dyDescent="0.25">
      <c r="B785" s="53"/>
      <c r="C785" s="65"/>
      <c r="D785" s="23"/>
      <c r="E785" s="23"/>
      <c r="F785" s="23"/>
      <c r="G785" s="28"/>
      <c r="H785" s="23"/>
      <c r="I785" s="53"/>
      <c r="J785" s="23"/>
      <c r="K785" s="23"/>
      <c r="L785" s="23"/>
      <c r="M785" s="23"/>
      <c r="N785" s="4"/>
      <c r="O785" s="4"/>
      <c r="P785" s="86"/>
      <c r="Q785" s="49"/>
      <c r="R785" s="49"/>
      <c r="S785" s="49"/>
      <c r="T785" s="49"/>
      <c r="U785" s="49"/>
      <c r="W785" s="48"/>
      <c r="X785" s="48"/>
      <c r="Y785" s="48"/>
      <c r="Z785" s="48"/>
      <c r="AA785" s="53"/>
      <c r="AB785" s="48"/>
      <c r="AC785" s="118"/>
      <c r="AD785" s="118"/>
      <c r="AE785" s="119"/>
      <c r="AF785" s="119"/>
      <c r="AG785" s="120"/>
      <c r="AH785" s="120"/>
      <c r="AI785"/>
      <c r="AJ785" s="117"/>
      <c r="AK785" s="4"/>
      <c r="AL785" s="4"/>
      <c r="AM785" s="5"/>
      <c r="AN785" s="5"/>
      <c r="AO785" s="5"/>
      <c r="AP785" s="5"/>
      <c r="AQ785" s="5"/>
      <c r="AR785" s="5"/>
      <c r="AS785" s="9"/>
      <c r="AT785" s="9"/>
      <c r="AU785" s="9"/>
      <c r="AV785" s="9"/>
      <c r="AW785" s="9"/>
      <c r="AX785" s="21"/>
      <c r="AY785" s="21"/>
      <c r="AZ785" s="21"/>
      <c r="BA785" s="21"/>
      <c r="BB785" s="21"/>
      <c r="BE785" s="29"/>
      <c r="BF785" s="7"/>
      <c r="BG785" s="7"/>
      <c r="BH785" s="7"/>
      <c r="BI785" s="7"/>
      <c r="BJ785" s="2"/>
      <c r="BK785" s="2"/>
      <c r="BL785" s="7"/>
      <c r="BM785" s="2"/>
    </row>
    <row r="786" spans="2:65" x14ac:dyDescent="0.25">
      <c r="B786" s="53"/>
      <c r="C786" s="65"/>
      <c r="D786" s="23"/>
      <c r="E786" s="23"/>
      <c r="F786" s="23"/>
      <c r="G786" s="28"/>
      <c r="H786" s="23"/>
      <c r="I786" s="53"/>
      <c r="J786" s="23"/>
      <c r="K786" s="23"/>
      <c r="L786" s="23"/>
      <c r="M786" s="23"/>
      <c r="N786" s="4"/>
      <c r="O786" s="4"/>
      <c r="P786" s="86"/>
      <c r="Q786" s="49"/>
      <c r="R786" s="49"/>
      <c r="S786" s="49"/>
      <c r="T786" s="49"/>
      <c r="U786" s="49"/>
      <c r="W786" s="48"/>
      <c r="X786" s="48"/>
      <c r="Y786" s="48"/>
      <c r="Z786" s="48"/>
      <c r="AA786" s="53"/>
      <c r="AB786" s="48"/>
      <c r="AC786" s="118"/>
      <c r="AD786" s="118"/>
      <c r="AE786" s="119"/>
      <c r="AF786" s="119"/>
      <c r="AG786" s="120"/>
      <c r="AH786" s="120"/>
      <c r="AI786"/>
      <c r="AJ786" s="117"/>
      <c r="AK786" s="4"/>
      <c r="AL786" s="4"/>
      <c r="AM786" s="5"/>
      <c r="AN786" s="5"/>
      <c r="AO786" s="5"/>
      <c r="AP786" s="5"/>
      <c r="AQ786" s="5"/>
      <c r="AR786" s="5"/>
      <c r="AS786" s="9"/>
      <c r="AT786" s="9"/>
      <c r="AU786" s="9"/>
      <c r="AV786" s="9"/>
      <c r="AW786" s="9"/>
      <c r="AX786" s="21"/>
      <c r="AY786" s="21"/>
      <c r="AZ786" s="21"/>
      <c r="BA786" s="21"/>
      <c r="BB786" s="21"/>
      <c r="BE786" s="29"/>
      <c r="BF786" s="7"/>
      <c r="BG786" s="7"/>
      <c r="BH786" s="7"/>
      <c r="BI786" s="7"/>
      <c r="BJ786" s="2"/>
      <c r="BK786" s="2"/>
      <c r="BL786" s="7"/>
      <c r="BM786" s="2"/>
    </row>
    <row r="787" spans="2:65" x14ac:dyDescent="0.25">
      <c r="B787" s="53"/>
      <c r="C787" s="65"/>
      <c r="D787" s="23"/>
      <c r="E787" s="23"/>
      <c r="F787" s="23"/>
      <c r="G787" s="28"/>
      <c r="H787" s="23"/>
      <c r="I787" s="53"/>
      <c r="J787" s="23"/>
      <c r="K787" s="23"/>
      <c r="L787" s="23"/>
      <c r="M787" s="23"/>
      <c r="N787" s="4"/>
      <c r="O787" s="4"/>
      <c r="P787" s="86"/>
      <c r="Q787" s="49"/>
      <c r="R787" s="49"/>
      <c r="S787" s="49"/>
      <c r="T787" s="49"/>
      <c r="U787" s="49"/>
      <c r="W787" s="48"/>
      <c r="X787" s="48"/>
      <c r="Y787" s="48"/>
      <c r="Z787" s="48"/>
      <c r="AA787" s="53"/>
      <c r="AB787" s="48"/>
      <c r="AC787" s="118"/>
      <c r="AD787" s="118"/>
      <c r="AE787" s="119"/>
      <c r="AF787" s="119"/>
      <c r="AG787" s="120"/>
      <c r="AH787" s="120"/>
      <c r="AI787"/>
      <c r="AJ787" s="117"/>
      <c r="AK787" s="4"/>
      <c r="AL787" s="4"/>
      <c r="AM787" s="5"/>
      <c r="AN787" s="5"/>
      <c r="AO787" s="5"/>
      <c r="AP787" s="5"/>
      <c r="AQ787" s="5"/>
      <c r="AR787" s="5"/>
      <c r="AS787" s="9"/>
      <c r="AT787" s="9"/>
      <c r="AU787" s="9"/>
      <c r="AV787" s="9"/>
      <c r="AW787" s="9"/>
      <c r="AX787" s="21"/>
      <c r="AY787" s="21"/>
      <c r="AZ787" s="21"/>
      <c r="BA787" s="21"/>
      <c r="BB787" s="21"/>
      <c r="BE787" s="29"/>
      <c r="BF787" s="7"/>
      <c r="BG787" s="7"/>
      <c r="BH787" s="7"/>
      <c r="BI787" s="7"/>
      <c r="BJ787" s="2"/>
      <c r="BK787" s="2"/>
      <c r="BL787" s="7"/>
      <c r="BM787" s="2"/>
    </row>
    <row r="788" spans="2:65" x14ac:dyDescent="0.25">
      <c r="B788" s="53"/>
      <c r="C788" s="65"/>
      <c r="D788" s="23"/>
      <c r="E788" s="23"/>
      <c r="F788" s="23"/>
      <c r="G788" s="28"/>
      <c r="H788" s="23"/>
      <c r="I788" s="53"/>
      <c r="J788" s="23"/>
      <c r="K788" s="23"/>
      <c r="L788" s="23"/>
      <c r="M788" s="23"/>
      <c r="N788" s="4"/>
      <c r="O788" s="4"/>
      <c r="P788" s="86"/>
      <c r="Q788" s="66"/>
      <c r="R788" s="66"/>
      <c r="S788" s="66"/>
      <c r="T788" s="66"/>
      <c r="U788" s="66"/>
      <c r="W788" s="48"/>
      <c r="X788" s="48"/>
      <c r="Y788" s="48"/>
      <c r="Z788" s="48"/>
      <c r="AA788" s="53"/>
      <c r="AB788" s="48"/>
      <c r="AC788" s="118"/>
      <c r="AD788" s="118"/>
      <c r="AE788" s="119"/>
      <c r="AF788" s="119"/>
      <c r="AG788" s="120"/>
      <c r="AH788" s="120"/>
      <c r="AI788"/>
      <c r="AJ788" s="117"/>
      <c r="AK788" s="4"/>
      <c r="AL788" s="4"/>
      <c r="AM788" s="5"/>
      <c r="AN788" s="5"/>
      <c r="AO788" s="5"/>
      <c r="AP788" s="5"/>
      <c r="AQ788" s="5"/>
      <c r="AR788" s="5"/>
      <c r="AS788" s="9"/>
      <c r="AT788" s="9"/>
      <c r="AU788" s="9"/>
      <c r="AV788" s="9"/>
      <c r="AW788" s="9"/>
      <c r="AX788" s="21"/>
      <c r="AY788" s="21"/>
      <c r="AZ788" s="21"/>
      <c r="BA788" s="21"/>
      <c r="BB788" s="21"/>
      <c r="BE788" s="29"/>
      <c r="BF788" s="7"/>
      <c r="BG788" s="7"/>
      <c r="BH788" s="7"/>
      <c r="BI788" s="7"/>
      <c r="BJ788" s="2"/>
      <c r="BK788" s="2"/>
      <c r="BL788" s="7"/>
      <c r="BM788" s="2"/>
    </row>
    <row r="789" spans="2:65" x14ac:dyDescent="0.25">
      <c r="B789" s="53"/>
      <c r="C789" s="65"/>
      <c r="D789" s="23"/>
      <c r="E789" s="23"/>
      <c r="F789" s="23"/>
      <c r="G789" s="28"/>
      <c r="H789" s="23"/>
      <c r="I789" s="53"/>
      <c r="J789" s="23"/>
      <c r="K789" s="23"/>
      <c r="L789" s="23"/>
      <c r="M789" s="23"/>
      <c r="N789" s="4"/>
      <c r="O789" s="4"/>
      <c r="P789" s="86"/>
      <c r="Q789" s="49"/>
      <c r="R789" s="49"/>
      <c r="S789" s="49"/>
      <c r="T789" s="49"/>
      <c r="U789" s="49"/>
      <c r="Y789" s="48"/>
      <c r="AA789" s="53"/>
      <c r="AB789" s="48"/>
      <c r="AC789" s="118"/>
      <c r="AD789" s="118"/>
      <c r="AE789" s="119"/>
      <c r="AF789" s="119"/>
      <c r="AG789" s="120"/>
      <c r="AH789" s="120"/>
      <c r="AI789"/>
      <c r="AJ789" s="117"/>
      <c r="AK789" s="4"/>
      <c r="AL789" s="4"/>
      <c r="AM789" s="5"/>
      <c r="AN789" s="5"/>
      <c r="AO789" s="5"/>
      <c r="AP789" s="5"/>
      <c r="AQ789" s="5"/>
      <c r="AR789" s="5"/>
      <c r="AS789" s="9"/>
      <c r="AT789" s="9"/>
      <c r="AU789" s="9"/>
      <c r="AV789" s="9"/>
      <c r="AW789" s="9"/>
      <c r="AX789" s="21"/>
      <c r="AY789" s="21"/>
      <c r="AZ789" s="21"/>
      <c r="BA789" s="21"/>
      <c r="BB789" s="21"/>
      <c r="BE789" s="29"/>
      <c r="BF789" s="7"/>
      <c r="BG789" s="7"/>
      <c r="BH789" s="7"/>
      <c r="BI789" s="7"/>
      <c r="BJ789" s="2"/>
      <c r="BK789" s="2"/>
      <c r="BL789" s="7"/>
      <c r="BM789" s="2"/>
    </row>
    <row r="790" spans="2:65" x14ac:dyDescent="0.25">
      <c r="B790" s="53"/>
      <c r="C790" s="65"/>
      <c r="D790" s="23"/>
      <c r="E790" s="23"/>
      <c r="F790" s="23"/>
      <c r="G790" s="28"/>
      <c r="H790" s="23"/>
      <c r="I790" s="53"/>
      <c r="J790" s="23"/>
      <c r="K790" s="23"/>
      <c r="L790" s="23"/>
      <c r="M790" s="23"/>
      <c r="N790" s="4"/>
      <c r="O790" s="4"/>
      <c r="P790" s="86"/>
      <c r="Q790" s="49"/>
      <c r="R790" s="49"/>
      <c r="S790" s="49"/>
      <c r="T790" s="49"/>
      <c r="U790" s="49"/>
      <c r="W790" s="48"/>
      <c r="X790" s="48"/>
      <c r="Y790" s="48"/>
      <c r="Z790" s="48"/>
      <c r="AA790" s="53"/>
      <c r="AB790" s="48"/>
      <c r="AC790" s="118"/>
      <c r="AD790" s="118"/>
      <c r="AE790" s="119"/>
      <c r="AF790" s="119"/>
      <c r="AG790" s="120"/>
      <c r="AH790" s="120"/>
      <c r="AI790"/>
      <c r="AJ790" s="117"/>
      <c r="AK790" s="4"/>
      <c r="AL790" s="4"/>
      <c r="AM790" s="5"/>
      <c r="AN790" s="5"/>
      <c r="AO790" s="5"/>
      <c r="AP790" s="5"/>
      <c r="AQ790" s="5"/>
      <c r="AR790" s="5"/>
      <c r="AS790" s="9"/>
      <c r="AT790" s="9"/>
      <c r="AU790" s="9"/>
      <c r="AV790" s="9"/>
      <c r="AW790" s="9"/>
      <c r="AX790" s="21"/>
      <c r="AY790" s="21"/>
      <c r="AZ790" s="21"/>
      <c r="BA790" s="21"/>
      <c r="BB790" s="21"/>
      <c r="BE790" s="29"/>
      <c r="BF790" s="7"/>
      <c r="BG790" s="7"/>
      <c r="BH790" s="7"/>
      <c r="BI790" s="7"/>
      <c r="BJ790" s="2"/>
      <c r="BK790" s="2"/>
      <c r="BL790" s="7"/>
      <c r="BM790" s="2"/>
    </row>
    <row r="791" spans="2:65" x14ac:dyDescent="0.25">
      <c r="B791" s="53"/>
      <c r="C791" s="65"/>
      <c r="D791" s="23"/>
      <c r="E791" s="23"/>
      <c r="F791" s="23"/>
      <c r="G791" s="28"/>
      <c r="H791" s="23"/>
      <c r="I791" s="53"/>
      <c r="J791" s="23"/>
      <c r="K791" s="23"/>
      <c r="L791" s="23"/>
      <c r="M791" s="23"/>
      <c r="N791" s="4"/>
      <c r="O791" s="4"/>
      <c r="P791" s="86"/>
      <c r="Q791" s="66"/>
      <c r="R791" s="66"/>
      <c r="S791" s="66"/>
      <c r="T791" s="66"/>
      <c r="U791" s="66"/>
      <c r="AA791" s="53"/>
      <c r="AB791" s="48"/>
      <c r="AC791" s="118"/>
      <c r="AD791" s="118"/>
      <c r="AE791" s="119"/>
      <c r="AF791" s="119"/>
      <c r="AG791" s="120"/>
      <c r="AH791" s="120"/>
      <c r="AI791"/>
      <c r="AJ791" s="117"/>
      <c r="AK791" s="4"/>
      <c r="AL791" s="4"/>
      <c r="AM791" s="5"/>
      <c r="AN791" s="5"/>
      <c r="AO791" s="5"/>
      <c r="AP791" s="5"/>
      <c r="AQ791" s="5"/>
      <c r="AR791" s="5"/>
      <c r="AS791" s="9"/>
      <c r="AT791" s="9"/>
      <c r="AU791" s="9"/>
      <c r="AV791" s="9"/>
      <c r="AW791" s="9"/>
      <c r="AX791" s="21"/>
      <c r="AY791" s="21"/>
      <c r="AZ791" s="21"/>
      <c r="BA791" s="21"/>
      <c r="BB791" s="21"/>
      <c r="BE791" s="29"/>
      <c r="BF791" s="7"/>
      <c r="BG791" s="7"/>
      <c r="BH791" s="7"/>
      <c r="BI791" s="7"/>
      <c r="BJ791" s="2"/>
      <c r="BK791" s="2"/>
      <c r="BL791" s="7"/>
      <c r="BM791" s="2"/>
    </row>
    <row r="792" spans="2:65" x14ac:dyDescent="0.25">
      <c r="B792" s="53"/>
      <c r="C792" s="65"/>
      <c r="D792" s="23"/>
      <c r="E792" s="23"/>
      <c r="F792" s="23"/>
      <c r="G792" s="28"/>
      <c r="H792" s="23"/>
      <c r="I792" s="53"/>
      <c r="J792" s="23"/>
      <c r="K792" s="23"/>
      <c r="L792" s="23"/>
      <c r="M792" s="23"/>
      <c r="N792" s="4"/>
      <c r="O792" s="4"/>
      <c r="P792" s="86"/>
      <c r="Q792" s="49"/>
      <c r="R792" s="49"/>
      <c r="S792" s="49"/>
      <c r="T792" s="49"/>
      <c r="U792" s="49"/>
      <c r="AA792" s="53"/>
      <c r="AB792" s="48"/>
      <c r="AC792" s="118"/>
      <c r="AD792" s="118"/>
      <c r="AE792" s="119"/>
      <c r="AF792" s="119"/>
      <c r="AG792" s="120"/>
      <c r="AH792" s="120"/>
      <c r="AI792"/>
      <c r="AJ792" s="117"/>
      <c r="AK792" s="4"/>
      <c r="AL792" s="4"/>
      <c r="AM792" s="5"/>
      <c r="AN792" s="5"/>
      <c r="AO792" s="5"/>
      <c r="AP792" s="5"/>
      <c r="AQ792" s="5"/>
      <c r="AR792" s="5"/>
      <c r="AS792" s="9"/>
      <c r="AT792" s="9"/>
      <c r="AU792" s="9"/>
      <c r="AV792" s="9"/>
      <c r="AW792" s="9"/>
      <c r="AX792" s="21"/>
      <c r="AY792" s="21"/>
      <c r="AZ792" s="21"/>
      <c r="BA792" s="21"/>
      <c r="BB792" s="21"/>
      <c r="BE792" s="29"/>
      <c r="BF792" s="7"/>
      <c r="BG792" s="7"/>
      <c r="BH792" s="7"/>
      <c r="BI792" s="7"/>
      <c r="BJ792" s="2"/>
      <c r="BK792" s="2"/>
      <c r="BL792" s="7"/>
      <c r="BM792" s="2"/>
    </row>
    <row r="793" spans="2:65" x14ac:dyDescent="0.25">
      <c r="B793" s="53"/>
      <c r="C793" s="65"/>
      <c r="D793" s="23"/>
      <c r="E793" s="23"/>
      <c r="F793" s="23"/>
      <c r="G793" s="28"/>
      <c r="H793" s="23"/>
      <c r="I793" s="53"/>
      <c r="J793" s="23"/>
      <c r="K793" s="23"/>
      <c r="L793" s="23"/>
      <c r="M793" s="23"/>
      <c r="N793" s="4"/>
      <c r="O793" s="4"/>
      <c r="P793" s="86"/>
      <c r="Q793" s="66"/>
      <c r="R793" s="66"/>
      <c r="S793" s="66"/>
      <c r="T793" s="66"/>
      <c r="U793" s="66"/>
      <c r="W793" s="48"/>
      <c r="X793" s="48"/>
      <c r="Y793" s="48"/>
      <c r="Z793" s="48"/>
      <c r="AA793" s="53"/>
      <c r="AB793" s="48"/>
      <c r="AC793" s="118"/>
      <c r="AD793" s="118"/>
      <c r="AE793" s="119"/>
      <c r="AF793" s="119"/>
      <c r="AG793" s="120"/>
      <c r="AH793" s="120"/>
      <c r="AI793"/>
      <c r="AJ793" s="117"/>
      <c r="AK793" s="4"/>
      <c r="AL793" s="4"/>
      <c r="AM793" s="5"/>
      <c r="AN793" s="5"/>
      <c r="AO793" s="5"/>
      <c r="AP793" s="5"/>
      <c r="AQ793" s="5"/>
      <c r="AR793" s="5"/>
      <c r="AS793" s="9"/>
      <c r="AT793" s="9"/>
      <c r="AU793" s="9"/>
      <c r="AV793" s="9"/>
      <c r="AW793" s="9"/>
      <c r="AX793" s="21"/>
      <c r="AY793" s="21"/>
      <c r="AZ793" s="21"/>
      <c r="BA793" s="21"/>
      <c r="BB793" s="21"/>
      <c r="BE793" s="29"/>
      <c r="BF793" s="7"/>
      <c r="BG793" s="7"/>
      <c r="BH793" s="7"/>
      <c r="BI793" s="7"/>
      <c r="BJ793" s="2"/>
      <c r="BK793" s="2"/>
      <c r="BL793" s="7"/>
      <c r="BM793" s="2"/>
    </row>
    <row r="794" spans="2:65" x14ac:dyDescent="0.25">
      <c r="B794" s="53"/>
      <c r="C794" s="65"/>
      <c r="D794" s="23"/>
      <c r="E794" s="23"/>
      <c r="F794" s="23"/>
      <c r="G794" s="28"/>
      <c r="H794" s="23"/>
      <c r="I794" s="53"/>
      <c r="J794" s="23"/>
      <c r="K794" s="23"/>
      <c r="L794" s="23"/>
      <c r="M794" s="23"/>
      <c r="N794" s="4"/>
      <c r="O794" s="4"/>
      <c r="P794" s="86"/>
      <c r="Q794" s="49"/>
      <c r="R794" s="49"/>
      <c r="S794" s="49"/>
      <c r="T794" s="49"/>
      <c r="U794" s="49"/>
      <c r="W794" s="48"/>
      <c r="X794" s="48"/>
      <c r="Y794" s="48"/>
      <c r="Z794" s="48"/>
      <c r="AA794" s="53"/>
      <c r="AB794" s="48"/>
      <c r="AC794" s="118"/>
      <c r="AD794" s="118"/>
      <c r="AE794" s="119"/>
      <c r="AF794" s="119"/>
      <c r="AG794" s="120"/>
      <c r="AH794" s="120"/>
      <c r="AI794"/>
      <c r="AJ794" s="117"/>
      <c r="AK794" s="4"/>
      <c r="AL794" s="4"/>
      <c r="AM794" s="5"/>
      <c r="AN794" s="5"/>
      <c r="AO794" s="5"/>
      <c r="AP794" s="5"/>
      <c r="AQ794" s="5"/>
      <c r="AR794" s="5"/>
      <c r="AS794" s="9"/>
      <c r="AT794" s="9"/>
      <c r="AU794" s="9"/>
      <c r="AV794" s="9"/>
      <c r="AW794" s="9"/>
      <c r="AX794" s="21"/>
      <c r="AY794" s="21"/>
      <c r="AZ794" s="21"/>
      <c r="BA794" s="21"/>
      <c r="BB794" s="21"/>
      <c r="BE794" s="29"/>
      <c r="BF794" s="7"/>
      <c r="BG794" s="7"/>
      <c r="BH794" s="7"/>
      <c r="BI794" s="7"/>
      <c r="BJ794" s="2"/>
      <c r="BK794" s="2"/>
      <c r="BL794" s="7"/>
      <c r="BM794" s="2"/>
    </row>
    <row r="795" spans="2:65" x14ac:dyDescent="0.25">
      <c r="B795" s="53"/>
      <c r="C795" s="65"/>
      <c r="D795" s="23"/>
      <c r="E795" s="23"/>
      <c r="F795" s="23"/>
      <c r="G795" s="28"/>
      <c r="H795" s="23"/>
      <c r="I795" s="53"/>
      <c r="J795" s="23"/>
      <c r="K795" s="23"/>
      <c r="L795" s="23"/>
      <c r="M795" s="23"/>
      <c r="N795" s="4"/>
      <c r="O795" s="4"/>
      <c r="P795" s="86"/>
      <c r="Q795" s="66"/>
      <c r="R795" s="66"/>
      <c r="S795" s="66"/>
      <c r="T795" s="66"/>
      <c r="U795" s="66"/>
      <c r="AA795" s="53"/>
      <c r="AB795" s="48"/>
      <c r="AC795" s="118"/>
      <c r="AD795" s="118"/>
      <c r="AE795" s="119"/>
      <c r="AF795" s="119"/>
      <c r="AG795" s="120"/>
      <c r="AH795" s="120"/>
      <c r="AI795"/>
      <c r="AJ795" s="117"/>
      <c r="AK795" s="4"/>
      <c r="AL795" s="4"/>
      <c r="AM795" s="5"/>
      <c r="AN795" s="5"/>
      <c r="AO795" s="5"/>
      <c r="AP795" s="5"/>
      <c r="AQ795" s="5"/>
      <c r="AR795" s="5"/>
      <c r="AS795" s="9"/>
      <c r="AT795" s="9"/>
      <c r="AU795" s="9"/>
      <c r="AV795" s="9"/>
      <c r="AW795" s="9"/>
      <c r="AX795" s="21"/>
      <c r="AY795" s="21"/>
      <c r="AZ795" s="21"/>
      <c r="BA795" s="21"/>
      <c r="BB795" s="21"/>
      <c r="BE795" s="29"/>
      <c r="BF795" s="7"/>
      <c r="BG795" s="7"/>
      <c r="BH795" s="7"/>
      <c r="BI795" s="7"/>
      <c r="BJ795" s="2"/>
      <c r="BK795" s="2"/>
      <c r="BL795" s="7"/>
      <c r="BM795" s="2"/>
    </row>
    <row r="796" spans="2:65" x14ac:dyDescent="0.25">
      <c r="B796" s="53"/>
      <c r="C796" s="65"/>
      <c r="D796" s="23"/>
      <c r="E796" s="23"/>
      <c r="F796" s="23"/>
      <c r="G796" s="28"/>
      <c r="H796" s="23"/>
      <c r="I796" s="53"/>
      <c r="J796" s="23"/>
      <c r="K796" s="23"/>
      <c r="L796" s="23"/>
      <c r="M796" s="23"/>
      <c r="N796" s="4"/>
      <c r="O796" s="4"/>
      <c r="P796" s="86"/>
      <c r="Q796" s="49"/>
      <c r="R796" s="49"/>
      <c r="S796" s="49"/>
      <c r="T796" s="49"/>
      <c r="U796" s="49"/>
      <c r="W796" s="48"/>
      <c r="X796" s="48"/>
      <c r="Y796" s="48"/>
      <c r="Z796" s="48"/>
      <c r="AA796" s="53"/>
      <c r="AB796" s="48"/>
      <c r="AC796" s="118"/>
      <c r="AD796" s="118"/>
      <c r="AE796" s="119"/>
      <c r="AF796" s="119"/>
      <c r="AG796" s="120"/>
      <c r="AH796" s="120"/>
      <c r="AI796"/>
      <c r="AJ796" s="117"/>
      <c r="AK796" s="4"/>
      <c r="AL796" s="4"/>
      <c r="AM796" s="5"/>
      <c r="AN796" s="5"/>
      <c r="AO796" s="5"/>
      <c r="AP796" s="5"/>
      <c r="AQ796" s="5"/>
      <c r="AR796" s="5"/>
      <c r="AS796" s="9"/>
      <c r="AT796" s="9"/>
      <c r="AU796" s="9"/>
      <c r="AV796" s="9"/>
      <c r="AW796" s="9"/>
      <c r="AX796" s="21"/>
      <c r="AY796" s="21"/>
      <c r="AZ796" s="21"/>
      <c r="BA796" s="21"/>
      <c r="BB796" s="21"/>
      <c r="BE796" s="29"/>
      <c r="BF796" s="7"/>
      <c r="BG796" s="7"/>
      <c r="BH796" s="7"/>
      <c r="BI796" s="7"/>
      <c r="BJ796" s="2"/>
      <c r="BK796" s="2"/>
      <c r="BL796" s="7"/>
      <c r="BM796" s="2"/>
    </row>
    <row r="797" spans="2:65" x14ac:dyDescent="0.25">
      <c r="B797" s="53"/>
      <c r="C797" s="65"/>
      <c r="D797" s="23"/>
      <c r="E797" s="23"/>
      <c r="F797" s="23"/>
      <c r="G797" s="28"/>
      <c r="H797" s="23"/>
      <c r="I797" s="53"/>
      <c r="J797" s="23"/>
      <c r="K797" s="23"/>
      <c r="L797" s="23"/>
      <c r="M797" s="23"/>
      <c r="N797" s="4"/>
      <c r="O797" s="4"/>
      <c r="P797" s="86"/>
      <c r="Q797" s="49"/>
      <c r="R797" s="49"/>
      <c r="S797" s="49"/>
      <c r="T797" s="49"/>
      <c r="U797" s="49"/>
      <c r="W797" s="48"/>
      <c r="X797" s="48"/>
      <c r="Y797" s="48"/>
      <c r="Z797" s="48"/>
      <c r="AA797" s="53"/>
      <c r="AB797" s="48"/>
      <c r="AC797" s="118"/>
      <c r="AD797" s="118"/>
      <c r="AE797" s="119"/>
      <c r="AF797" s="119"/>
      <c r="AG797" s="120"/>
      <c r="AH797" s="120"/>
      <c r="AI797"/>
      <c r="AJ797" s="117"/>
      <c r="AK797" s="4"/>
      <c r="AL797" s="4"/>
      <c r="AM797" s="5"/>
      <c r="AN797" s="5"/>
      <c r="AO797" s="5"/>
      <c r="AP797" s="5"/>
      <c r="AQ797" s="5"/>
      <c r="AR797" s="5"/>
      <c r="AS797" s="9"/>
      <c r="AT797" s="9"/>
      <c r="AU797" s="9"/>
      <c r="AV797" s="9"/>
      <c r="AW797" s="9"/>
      <c r="AX797" s="21"/>
      <c r="AY797" s="21"/>
      <c r="AZ797" s="21"/>
      <c r="BA797" s="21"/>
      <c r="BB797" s="21"/>
      <c r="BE797" s="29"/>
      <c r="BF797" s="7"/>
      <c r="BG797" s="7"/>
      <c r="BH797" s="7"/>
      <c r="BI797" s="7"/>
      <c r="BJ797" s="2"/>
      <c r="BK797" s="2"/>
      <c r="BL797" s="7"/>
      <c r="BM797" s="2"/>
    </row>
    <row r="798" spans="2:65" x14ac:dyDescent="0.25">
      <c r="B798" s="53"/>
      <c r="C798" s="65"/>
      <c r="D798" s="23"/>
      <c r="E798" s="23"/>
      <c r="F798" s="23"/>
      <c r="G798" s="28"/>
      <c r="H798" s="23"/>
      <c r="I798" s="53"/>
      <c r="J798" s="23"/>
      <c r="K798" s="23"/>
      <c r="L798" s="23"/>
      <c r="M798" s="23"/>
      <c r="N798" s="4"/>
      <c r="O798" s="4"/>
      <c r="P798" s="86"/>
      <c r="Q798" s="49"/>
      <c r="R798" s="49"/>
      <c r="S798" s="49"/>
      <c r="T798" s="49"/>
      <c r="U798" s="49"/>
      <c r="W798" s="48"/>
      <c r="X798" s="48"/>
      <c r="Y798" s="48"/>
      <c r="Z798" s="48"/>
      <c r="AA798" s="53"/>
      <c r="AB798" s="48"/>
      <c r="AC798" s="118"/>
      <c r="AD798" s="118"/>
      <c r="AE798" s="119"/>
      <c r="AF798" s="119"/>
      <c r="AG798" s="120"/>
      <c r="AH798" s="120"/>
      <c r="AI798"/>
      <c r="AJ798" s="117"/>
      <c r="AK798" s="4"/>
      <c r="AL798" s="4"/>
      <c r="AM798" s="5"/>
      <c r="AN798" s="5"/>
      <c r="AO798" s="5"/>
      <c r="AP798" s="5"/>
      <c r="AQ798" s="5"/>
      <c r="AR798" s="5"/>
      <c r="AS798" s="9"/>
      <c r="AT798" s="9"/>
      <c r="AU798" s="9"/>
      <c r="AV798" s="9"/>
      <c r="AW798" s="9"/>
      <c r="AX798" s="21"/>
      <c r="AY798" s="21"/>
      <c r="AZ798" s="21"/>
      <c r="BA798" s="21"/>
      <c r="BB798" s="21"/>
      <c r="BE798" s="29"/>
      <c r="BF798" s="7"/>
      <c r="BG798" s="7"/>
      <c r="BH798" s="7"/>
      <c r="BI798" s="7"/>
      <c r="BJ798" s="2"/>
      <c r="BK798" s="2"/>
      <c r="BL798" s="7"/>
      <c r="BM798" s="2"/>
    </row>
    <row r="799" spans="2:65" x14ac:dyDescent="0.25">
      <c r="B799" s="53"/>
      <c r="C799" s="65"/>
      <c r="D799" s="23"/>
      <c r="E799" s="23"/>
      <c r="F799" s="23"/>
      <c r="G799" s="28"/>
      <c r="H799" s="23"/>
      <c r="I799" s="53"/>
      <c r="J799" s="23"/>
      <c r="K799" s="23"/>
      <c r="L799" s="23"/>
      <c r="M799" s="23"/>
      <c r="N799" s="4"/>
      <c r="O799" s="4"/>
      <c r="P799" s="86"/>
      <c r="Q799" s="49"/>
      <c r="R799" s="49"/>
      <c r="S799" s="49"/>
      <c r="T799" s="49"/>
      <c r="U799" s="49"/>
      <c r="W799" s="48"/>
      <c r="X799" s="48"/>
      <c r="Y799" s="48"/>
      <c r="Z799" s="48"/>
      <c r="AA799" s="53"/>
      <c r="AB799" s="48"/>
      <c r="AC799" s="118"/>
      <c r="AD799" s="118"/>
      <c r="AE799" s="119"/>
      <c r="AF799" s="119"/>
      <c r="AG799" s="120"/>
      <c r="AH799" s="120"/>
      <c r="AI799"/>
      <c r="AJ799" s="117"/>
      <c r="AK799" s="4"/>
      <c r="AL799" s="4"/>
      <c r="AM799" s="5"/>
      <c r="AN799" s="5"/>
      <c r="AO799" s="5"/>
      <c r="AP799" s="5"/>
      <c r="AQ799" s="5"/>
      <c r="AR799" s="5"/>
      <c r="AS799" s="9"/>
      <c r="AT799" s="9"/>
      <c r="AU799" s="9"/>
      <c r="AV799" s="9"/>
      <c r="AW799" s="9"/>
      <c r="AX799" s="21"/>
      <c r="AY799" s="21"/>
      <c r="AZ799" s="21"/>
      <c r="BA799" s="21"/>
      <c r="BB799" s="21"/>
      <c r="BE799" s="29"/>
      <c r="BF799" s="7"/>
      <c r="BG799" s="7"/>
      <c r="BH799" s="7"/>
      <c r="BI799" s="7"/>
      <c r="BJ799" s="2"/>
      <c r="BK799" s="2"/>
      <c r="BL799" s="7"/>
      <c r="BM799" s="2"/>
    </row>
    <row r="800" spans="2:65" x14ac:dyDescent="0.25">
      <c r="B800" s="53"/>
      <c r="C800" s="65"/>
      <c r="D800" s="23"/>
      <c r="E800" s="23"/>
      <c r="F800" s="23"/>
      <c r="G800" s="28"/>
      <c r="H800" s="23"/>
      <c r="I800" s="53"/>
      <c r="J800" s="23"/>
      <c r="K800" s="23"/>
      <c r="L800" s="23"/>
      <c r="M800" s="23"/>
      <c r="N800" s="4"/>
      <c r="O800" s="4"/>
      <c r="P800" s="86"/>
      <c r="Q800" s="66"/>
      <c r="R800" s="66"/>
      <c r="S800" s="66"/>
      <c r="T800" s="66"/>
      <c r="U800" s="66"/>
      <c r="X800" s="48"/>
      <c r="Y800" s="48"/>
      <c r="AA800" s="53"/>
      <c r="AB800" s="48"/>
      <c r="AC800" s="118"/>
      <c r="AD800" s="118"/>
      <c r="AE800" s="119"/>
      <c r="AF800" s="119"/>
      <c r="AG800" s="120"/>
      <c r="AH800" s="120"/>
      <c r="AI800"/>
      <c r="AJ800" s="117"/>
      <c r="AK800" s="4"/>
      <c r="AL800" s="4"/>
      <c r="AM800" s="5"/>
      <c r="AN800" s="5"/>
      <c r="AO800" s="5"/>
      <c r="AP800" s="5"/>
      <c r="AQ800" s="5"/>
      <c r="AR800" s="5"/>
      <c r="AS800" s="9"/>
      <c r="AT800" s="9"/>
      <c r="AU800" s="9"/>
      <c r="AV800" s="9"/>
      <c r="AW800" s="9"/>
      <c r="AX800" s="21"/>
      <c r="AY800" s="21"/>
      <c r="AZ800" s="21"/>
      <c r="BA800" s="21"/>
      <c r="BB800" s="21"/>
      <c r="BE800" s="29"/>
      <c r="BF800" s="7"/>
      <c r="BG800" s="7"/>
      <c r="BH800" s="7"/>
      <c r="BI800" s="7"/>
      <c r="BJ800" s="2"/>
      <c r="BK800" s="2"/>
      <c r="BL800" s="7"/>
      <c r="BM800" s="2"/>
    </row>
    <row r="801" spans="2:65" x14ac:dyDescent="0.25">
      <c r="B801" s="53"/>
      <c r="C801" s="65"/>
      <c r="D801" s="23"/>
      <c r="E801" s="23"/>
      <c r="F801" s="23"/>
      <c r="G801" s="28"/>
      <c r="H801" s="23"/>
      <c r="I801" s="53"/>
      <c r="J801" s="23"/>
      <c r="K801" s="23"/>
      <c r="L801" s="23"/>
      <c r="M801" s="23"/>
      <c r="N801" s="4"/>
      <c r="O801" s="4"/>
      <c r="P801" s="86"/>
      <c r="Q801" s="49"/>
      <c r="R801" s="49"/>
      <c r="S801" s="49"/>
      <c r="T801" s="49"/>
      <c r="U801" s="49"/>
      <c r="W801" s="48"/>
      <c r="X801" s="48"/>
      <c r="Y801" s="48"/>
      <c r="Z801" s="48"/>
      <c r="AA801" s="53"/>
      <c r="AB801" s="48"/>
      <c r="AC801" s="121"/>
      <c r="AD801" s="121"/>
      <c r="AE801" s="122"/>
      <c r="AF801" s="122"/>
      <c r="AG801" s="123"/>
      <c r="AH801" s="123"/>
      <c r="AI801" s="124"/>
      <c r="AJ801" s="125"/>
      <c r="AK801" s="4"/>
      <c r="AL801" s="4"/>
      <c r="AM801" s="5"/>
      <c r="AN801" s="5"/>
      <c r="AO801" s="5"/>
      <c r="AP801" s="5"/>
      <c r="AQ801" s="5"/>
      <c r="AR801" s="5"/>
      <c r="AS801" s="9"/>
      <c r="AT801" s="9"/>
      <c r="AU801" s="9"/>
      <c r="AV801" s="9"/>
      <c r="AW801" s="9"/>
      <c r="AX801" s="21"/>
      <c r="AY801" s="21"/>
      <c r="AZ801" s="21"/>
      <c r="BA801" s="21"/>
      <c r="BB801" s="21"/>
      <c r="BE801" s="29"/>
      <c r="BF801" s="7"/>
      <c r="BG801" s="7"/>
      <c r="BH801" s="7"/>
      <c r="BI801" s="7"/>
      <c r="BJ801" s="2"/>
      <c r="BK801" s="2"/>
      <c r="BL801" s="7"/>
      <c r="BM801" s="2"/>
    </row>
    <row r="802" spans="2:65" x14ac:dyDescent="0.25">
      <c r="B802" s="53"/>
      <c r="C802" s="65"/>
      <c r="D802" s="23"/>
      <c r="E802" s="23"/>
      <c r="F802" s="23"/>
      <c r="G802" s="28"/>
      <c r="H802" s="23"/>
      <c r="I802" s="53"/>
      <c r="J802" s="23"/>
      <c r="K802" s="23"/>
      <c r="L802" s="23"/>
      <c r="M802" s="23"/>
      <c r="N802" s="4"/>
      <c r="O802" s="4"/>
      <c r="P802" s="86"/>
      <c r="Q802" s="66"/>
      <c r="R802" s="66"/>
      <c r="S802" s="66"/>
      <c r="T802" s="66"/>
      <c r="U802" s="66"/>
      <c r="X802" s="48"/>
      <c r="Y802" s="48"/>
      <c r="AA802" s="53"/>
      <c r="AB802" s="48"/>
      <c r="AC802" s="121"/>
      <c r="AD802" s="121"/>
      <c r="AE802" s="122"/>
      <c r="AF802" s="122"/>
      <c r="AG802" s="123"/>
      <c r="AH802" s="123"/>
      <c r="AI802" s="124"/>
      <c r="AJ802" s="125"/>
      <c r="AK802" s="4"/>
      <c r="AL802" s="4"/>
      <c r="AM802" s="5"/>
      <c r="AN802" s="5"/>
      <c r="AO802" s="5"/>
      <c r="AP802" s="5"/>
      <c r="AQ802" s="5"/>
      <c r="AR802" s="5"/>
      <c r="AS802" s="9"/>
      <c r="AT802" s="9"/>
      <c r="AU802" s="9"/>
      <c r="AV802" s="9"/>
      <c r="AW802" s="9"/>
      <c r="AX802" s="21"/>
      <c r="AY802" s="21"/>
      <c r="AZ802" s="21"/>
      <c r="BA802" s="21"/>
      <c r="BB802" s="21"/>
      <c r="BE802" s="29"/>
      <c r="BF802" s="7"/>
      <c r="BG802" s="7"/>
      <c r="BH802" s="7"/>
      <c r="BI802" s="7"/>
      <c r="BJ802" s="2"/>
      <c r="BK802" s="2"/>
      <c r="BL802" s="7"/>
      <c r="BM802" s="2"/>
    </row>
    <row r="803" spans="2:65" x14ac:dyDescent="0.25">
      <c r="B803" s="53"/>
      <c r="C803" s="65"/>
      <c r="D803" s="23"/>
      <c r="E803" s="23"/>
      <c r="F803" s="23"/>
      <c r="G803" s="28"/>
      <c r="H803" s="23"/>
      <c r="I803" s="53"/>
      <c r="J803" s="23"/>
      <c r="K803" s="23"/>
      <c r="L803" s="23"/>
      <c r="M803" s="23"/>
      <c r="N803" s="4"/>
      <c r="O803" s="4"/>
      <c r="P803" s="86"/>
      <c r="Q803" s="66"/>
      <c r="R803" s="66"/>
      <c r="S803" s="66"/>
      <c r="T803" s="66"/>
      <c r="U803" s="66"/>
      <c r="X803" s="48"/>
      <c r="Y803" s="48"/>
      <c r="AA803" s="53"/>
      <c r="AB803" s="48"/>
      <c r="AC803" s="121"/>
      <c r="AD803" s="121"/>
      <c r="AE803" s="122"/>
      <c r="AF803" s="122"/>
      <c r="AG803" s="123"/>
      <c r="AH803" s="123"/>
      <c r="AI803" s="124"/>
      <c r="AJ803" s="125"/>
      <c r="AK803" s="4"/>
      <c r="AL803" s="4"/>
      <c r="AM803" s="5"/>
      <c r="AN803" s="5"/>
      <c r="AO803" s="5"/>
      <c r="AP803" s="5"/>
      <c r="AQ803" s="5"/>
      <c r="AR803" s="5"/>
      <c r="AS803" s="9"/>
      <c r="AT803" s="9"/>
      <c r="AU803" s="9"/>
      <c r="AV803" s="9"/>
      <c r="AW803" s="9"/>
      <c r="AX803" s="21"/>
      <c r="AY803" s="21"/>
      <c r="AZ803" s="21"/>
      <c r="BA803" s="21"/>
      <c r="BB803" s="21"/>
      <c r="BE803" s="29"/>
      <c r="BF803" s="7"/>
      <c r="BG803" s="7"/>
      <c r="BH803" s="7"/>
      <c r="BI803" s="7"/>
      <c r="BJ803" s="2"/>
      <c r="BK803" s="2"/>
      <c r="BL803" s="7"/>
      <c r="BM803" s="2"/>
    </row>
    <row r="804" spans="2:65" x14ac:dyDescent="0.25">
      <c r="B804" s="53"/>
      <c r="C804" s="65"/>
      <c r="D804" s="23"/>
      <c r="E804" s="23"/>
      <c r="F804" s="23"/>
      <c r="G804" s="28"/>
      <c r="H804" s="23"/>
      <c r="I804" s="53"/>
      <c r="J804" s="23"/>
      <c r="K804" s="23"/>
      <c r="L804" s="23"/>
      <c r="M804" s="23"/>
      <c r="N804" s="4"/>
      <c r="O804" s="4"/>
      <c r="P804" s="86"/>
      <c r="Q804" s="49"/>
      <c r="R804" s="49"/>
      <c r="S804" s="49"/>
      <c r="T804" s="49"/>
      <c r="U804" s="49"/>
      <c r="W804" s="48"/>
      <c r="X804" s="48"/>
      <c r="Y804" s="48"/>
      <c r="Z804" s="48"/>
      <c r="AA804" s="53"/>
      <c r="AB804" s="48"/>
      <c r="AC804" s="118"/>
      <c r="AD804" s="118"/>
      <c r="AE804" s="119"/>
      <c r="AF804" s="119"/>
      <c r="AG804" s="120"/>
      <c r="AH804" s="120"/>
      <c r="AI804"/>
      <c r="AJ804" s="117"/>
      <c r="AK804" s="4"/>
      <c r="AL804" s="4"/>
      <c r="AM804" s="5"/>
      <c r="AN804" s="5"/>
      <c r="AO804" s="5"/>
      <c r="AP804" s="5"/>
      <c r="AQ804" s="5"/>
      <c r="AR804" s="5"/>
      <c r="AS804" s="9"/>
      <c r="AT804" s="9"/>
      <c r="AU804" s="9"/>
      <c r="AV804" s="9"/>
      <c r="AW804" s="9"/>
      <c r="AX804" s="21"/>
      <c r="AY804" s="21"/>
      <c r="AZ804" s="21"/>
      <c r="BA804" s="21"/>
      <c r="BB804" s="21"/>
      <c r="BE804" s="29"/>
      <c r="BF804" s="7"/>
      <c r="BG804" s="7"/>
      <c r="BH804" s="7"/>
      <c r="BI804" s="7"/>
      <c r="BJ804" s="2"/>
      <c r="BK804" s="2"/>
      <c r="BL804" s="7"/>
      <c r="BM804" s="2"/>
    </row>
    <row r="805" spans="2:65" x14ac:dyDescent="0.25">
      <c r="B805" s="53"/>
      <c r="C805" s="65"/>
      <c r="D805" s="23"/>
      <c r="E805" s="23"/>
      <c r="F805" s="23"/>
      <c r="G805" s="28"/>
      <c r="H805" s="23"/>
      <c r="I805" s="53"/>
      <c r="J805" s="23"/>
      <c r="K805" s="23"/>
      <c r="L805" s="23"/>
      <c r="M805" s="23"/>
      <c r="N805" s="4"/>
      <c r="O805" s="4"/>
      <c r="P805" s="86"/>
      <c r="Q805" s="49"/>
      <c r="R805" s="49"/>
      <c r="S805" s="49"/>
      <c r="T805" s="49"/>
      <c r="U805" s="49"/>
      <c r="W805" s="48"/>
      <c r="X805" s="48"/>
      <c r="Y805" s="48"/>
      <c r="Z805" s="48"/>
      <c r="AA805" s="53"/>
      <c r="AB805" s="48"/>
      <c r="AC805" s="118"/>
      <c r="AD805" s="118"/>
      <c r="AE805" s="119"/>
      <c r="AF805" s="119"/>
      <c r="AG805" s="120"/>
      <c r="AH805" s="120"/>
      <c r="AI805"/>
      <c r="AJ805" s="117"/>
      <c r="AK805" s="4"/>
      <c r="AL805" s="4"/>
      <c r="AM805" s="5"/>
      <c r="AN805" s="5"/>
      <c r="AO805" s="5"/>
      <c r="AP805" s="5"/>
      <c r="AQ805" s="5"/>
      <c r="AR805" s="5"/>
      <c r="AS805" s="9"/>
      <c r="AT805" s="9"/>
      <c r="AU805" s="9"/>
      <c r="AV805" s="9"/>
      <c r="AW805" s="9"/>
      <c r="AX805" s="21"/>
      <c r="AY805" s="21"/>
      <c r="AZ805" s="21"/>
      <c r="BA805" s="21"/>
      <c r="BB805" s="21"/>
      <c r="BE805" s="29"/>
      <c r="BF805" s="7"/>
      <c r="BG805" s="7"/>
      <c r="BH805" s="7"/>
      <c r="BI805" s="7"/>
      <c r="BJ805" s="2"/>
      <c r="BK805" s="2"/>
      <c r="BL805" s="7"/>
      <c r="BM805" s="2"/>
    </row>
    <row r="806" spans="2:65" x14ac:dyDescent="0.25">
      <c r="B806" s="53"/>
      <c r="C806" s="65"/>
      <c r="D806" s="23"/>
      <c r="E806" s="23"/>
      <c r="F806" s="23"/>
      <c r="G806" s="28"/>
      <c r="H806" s="23"/>
      <c r="I806" s="53"/>
      <c r="J806" s="23"/>
      <c r="K806" s="23"/>
      <c r="L806" s="23"/>
      <c r="M806" s="23"/>
      <c r="N806" s="4"/>
      <c r="O806" s="4"/>
      <c r="P806" s="86"/>
      <c r="Q806" s="66"/>
      <c r="R806" s="66"/>
      <c r="S806" s="66"/>
      <c r="T806" s="66"/>
      <c r="U806" s="66"/>
      <c r="X806" s="48"/>
      <c r="Y806" s="48"/>
      <c r="AA806" s="53"/>
      <c r="AB806" s="48"/>
      <c r="AC806" s="118"/>
      <c r="AD806" s="118"/>
      <c r="AE806" s="119"/>
      <c r="AF806" s="119"/>
      <c r="AG806" s="120"/>
      <c r="AH806" s="120"/>
      <c r="AI806"/>
      <c r="AJ806" s="117"/>
      <c r="AK806" s="4"/>
      <c r="AL806" s="4"/>
      <c r="AM806" s="5"/>
      <c r="AN806" s="5"/>
      <c r="AO806" s="5"/>
      <c r="AP806" s="5"/>
      <c r="AQ806" s="5"/>
      <c r="AR806" s="5"/>
      <c r="AS806" s="9"/>
      <c r="AT806" s="9"/>
      <c r="AU806" s="9"/>
      <c r="AV806" s="9"/>
      <c r="AW806" s="9"/>
      <c r="AX806" s="21"/>
      <c r="AY806" s="21"/>
      <c r="AZ806" s="21"/>
      <c r="BA806" s="21"/>
      <c r="BB806" s="21"/>
      <c r="BE806" s="29"/>
      <c r="BF806" s="7"/>
      <c r="BG806" s="7"/>
      <c r="BH806" s="7"/>
      <c r="BI806" s="7"/>
      <c r="BJ806" s="2"/>
      <c r="BK806" s="2"/>
      <c r="BL806" s="7"/>
      <c r="BM806" s="2"/>
    </row>
    <row r="807" spans="2:65" x14ac:dyDescent="0.25">
      <c r="B807" s="53"/>
      <c r="C807" s="65"/>
      <c r="D807" s="23"/>
      <c r="E807" s="23"/>
      <c r="F807" s="23"/>
      <c r="G807" s="28"/>
      <c r="H807" s="23"/>
      <c r="I807" s="53"/>
      <c r="J807" s="23"/>
      <c r="K807" s="23"/>
      <c r="L807" s="23"/>
      <c r="M807" s="23"/>
      <c r="N807" s="4"/>
      <c r="O807" s="4"/>
      <c r="P807" s="86"/>
      <c r="Q807" s="66"/>
      <c r="R807" s="66"/>
      <c r="S807" s="66"/>
      <c r="T807" s="66"/>
      <c r="U807" s="66"/>
      <c r="W807" s="48"/>
      <c r="X807" s="48"/>
      <c r="Y807" s="48"/>
      <c r="Z807" s="48"/>
      <c r="AA807" s="53"/>
      <c r="AB807" s="48"/>
      <c r="AC807" s="118"/>
      <c r="AD807" s="118"/>
      <c r="AE807" s="119"/>
      <c r="AF807" s="119"/>
      <c r="AG807" s="120"/>
      <c r="AH807" s="120"/>
      <c r="AI807"/>
      <c r="AJ807" s="117"/>
      <c r="AK807" s="4"/>
      <c r="AL807" s="4"/>
      <c r="AM807" s="5"/>
      <c r="AN807" s="5"/>
      <c r="AO807" s="5"/>
      <c r="AP807" s="5"/>
      <c r="AQ807" s="5"/>
      <c r="AR807" s="5"/>
      <c r="AS807" s="9"/>
      <c r="AT807" s="9"/>
      <c r="AU807" s="9"/>
      <c r="AV807" s="9"/>
      <c r="AW807" s="9"/>
      <c r="AX807" s="21"/>
      <c r="AY807" s="21"/>
      <c r="AZ807" s="21"/>
      <c r="BA807" s="21"/>
      <c r="BB807" s="21"/>
      <c r="BE807" s="29"/>
      <c r="BF807" s="7"/>
      <c r="BG807" s="7"/>
      <c r="BH807" s="7"/>
      <c r="BI807" s="7"/>
      <c r="BJ807" s="2"/>
      <c r="BK807" s="2"/>
      <c r="BL807" s="7"/>
      <c r="BM807" s="2"/>
    </row>
    <row r="808" spans="2:65" x14ac:dyDescent="0.25">
      <c r="B808" s="53"/>
      <c r="C808" s="65"/>
      <c r="D808" s="23"/>
      <c r="E808" s="23"/>
      <c r="F808" s="23"/>
      <c r="G808" s="28"/>
      <c r="H808" s="23"/>
      <c r="I808" s="53"/>
      <c r="J808" s="23"/>
      <c r="K808" s="23"/>
      <c r="L808" s="23"/>
      <c r="M808" s="23"/>
      <c r="N808" s="4"/>
      <c r="O808" s="4"/>
      <c r="P808" s="86"/>
      <c r="Q808" s="49"/>
      <c r="R808" s="49"/>
      <c r="S808" s="49"/>
      <c r="T808" s="49"/>
      <c r="U808" s="49"/>
      <c r="W808" s="48"/>
      <c r="X808" s="48"/>
      <c r="Y808" s="48"/>
      <c r="Z808" s="48"/>
      <c r="AA808" s="53"/>
      <c r="AB808" s="48"/>
      <c r="AC808" s="121"/>
      <c r="AD808" s="121"/>
      <c r="AE808" s="122"/>
      <c r="AF808" s="122"/>
      <c r="AG808" s="123"/>
      <c r="AH808" s="123"/>
      <c r="AI808" s="124"/>
      <c r="AJ808" s="125"/>
      <c r="AK808" s="4"/>
      <c r="AL808" s="4"/>
      <c r="AM808" s="5"/>
      <c r="AN808" s="5"/>
      <c r="AO808" s="5"/>
      <c r="AP808" s="5"/>
      <c r="AQ808" s="5"/>
      <c r="AR808" s="5"/>
      <c r="AS808" s="9"/>
      <c r="AT808" s="9"/>
      <c r="AU808" s="9"/>
      <c r="AV808" s="9"/>
      <c r="AW808" s="9"/>
      <c r="AX808" s="21"/>
      <c r="AY808" s="21"/>
      <c r="AZ808" s="21"/>
      <c r="BA808" s="21"/>
      <c r="BB808" s="21"/>
      <c r="BE808" s="29"/>
      <c r="BF808" s="7"/>
      <c r="BG808" s="7"/>
      <c r="BH808" s="7"/>
      <c r="BI808" s="7"/>
      <c r="BJ808" s="2"/>
      <c r="BK808" s="2"/>
      <c r="BL808" s="7"/>
      <c r="BM808" s="2"/>
    </row>
    <row r="809" spans="2:65" x14ac:dyDescent="0.25">
      <c r="B809" s="53"/>
      <c r="C809" s="65"/>
      <c r="D809" s="23"/>
      <c r="E809" s="23"/>
      <c r="F809" s="23"/>
      <c r="G809" s="28"/>
      <c r="H809" s="23"/>
      <c r="I809" s="53"/>
      <c r="J809" s="23"/>
      <c r="K809" s="23"/>
      <c r="L809" s="23"/>
      <c r="M809" s="23"/>
      <c r="N809" s="4"/>
      <c r="O809" s="4"/>
      <c r="P809" s="86"/>
      <c r="Q809" s="49"/>
      <c r="R809" s="49"/>
      <c r="S809" s="49"/>
      <c r="T809" s="49"/>
      <c r="U809" s="49"/>
      <c r="W809" s="48"/>
      <c r="X809" s="48"/>
      <c r="Y809" s="48"/>
      <c r="Z809" s="48"/>
      <c r="AA809" s="53"/>
      <c r="AB809" s="48"/>
      <c r="AC809" s="121"/>
      <c r="AD809" s="121"/>
      <c r="AE809" s="122"/>
      <c r="AF809" s="122"/>
      <c r="AG809" s="123"/>
      <c r="AH809" s="123"/>
      <c r="AI809" s="124"/>
      <c r="AJ809" s="125"/>
      <c r="AK809" s="4"/>
      <c r="AL809" s="4"/>
      <c r="AM809" s="5"/>
      <c r="AN809" s="5"/>
      <c r="AO809" s="5"/>
      <c r="AP809" s="5"/>
      <c r="AQ809" s="5"/>
      <c r="AR809" s="5"/>
      <c r="AS809" s="9"/>
      <c r="AT809" s="9"/>
      <c r="AU809" s="9"/>
      <c r="AV809" s="9"/>
      <c r="AW809" s="9"/>
      <c r="AX809" s="21"/>
      <c r="AY809" s="21"/>
      <c r="AZ809" s="21"/>
      <c r="BA809" s="21"/>
      <c r="BB809" s="21"/>
      <c r="BE809" s="29"/>
      <c r="BF809" s="7"/>
      <c r="BG809" s="7"/>
      <c r="BH809" s="7"/>
      <c r="BI809" s="7"/>
      <c r="BJ809" s="2"/>
      <c r="BK809" s="2"/>
      <c r="BL809" s="7"/>
      <c r="BM809" s="2"/>
    </row>
    <row r="810" spans="2:65" x14ac:dyDescent="0.25">
      <c r="B810" s="53"/>
      <c r="C810" s="65"/>
      <c r="D810" s="23"/>
      <c r="E810" s="23"/>
      <c r="F810" s="23"/>
      <c r="G810" s="28"/>
      <c r="H810" s="23"/>
      <c r="I810" s="53"/>
      <c r="J810" s="23"/>
      <c r="K810" s="23"/>
      <c r="L810" s="23"/>
      <c r="M810" s="23"/>
      <c r="N810" s="4"/>
      <c r="O810" s="4"/>
      <c r="P810" s="86"/>
      <c r="Q810" s="49"/>
      <c r="R810" s="49"/>
      <c r="S810" s="49"/>
      <c r="T810" s="49"/>
      <c r="U810" s="49"/>
      <c r="W810" s="48"/>
      <c r="X810" s="48"/>
      <c r="Y810" s="48"/>
      <c r="Z810" s="48"/>
      <c r="AA810" s="53"/>
      <c r="AB810" s="48"/>
      <c r="AC810" s="121"/>
      <c r="AD810" s="121"/>
      <c r="AE810" s="122"/>
      <c r="AF810" s="122"/>
      <c r="AG810" s="123"/>
      <c r="AH810" s="123"/>
      <c r="AI810" s="124"/>
      <c r="AJ810" s="125"/>
      <c r="AK810" s="4"/>
      <c r="AL810" s="4"/>
      <c r="AM810" s="5"/>
      <c r="AN810" s="5"/>
      <c r="AO810" s="5"/>
      <c r="AP810" s="5"/>
      <c r="AQ810" s="5"/>
      <c r="AR810" s="5"/>
      <c r="AS810" s="9"/>
      <c r="AT810" s="9"/>
      <c r="AU810" s="9"/>
      <c r="AV810" s="9"/>
      <c r="AW810" s="9"/>
      <c r="AX810" s="21"/>
      <c r="AY810" s="21"/>
      <c r="AZ810" s="21"/>
      <c r="BA810" s="21"/>
      <c r="BB810" s="21"/>
      <c r="BE810" s="29"/>
      <c r="BF810" s="7"/>
      <c r="BG810" s="7"/>
      <c r="BH810" s="7"/>
      <c r="BI810" s="7"/>
      <c r="BJ810" s="2"/>
      <c r="BK810" s="2"/>
      <c r="BL810" s="7"/>
      <c r="BM810" s="2"/>
    </row>
    <row r="811" spans="2:65" x14ac:dyDescent="0.25">
      <c r="B811" s="53"/>
      <c r="C811" s="65"/>
      <c r="D811" s="23"/>
      <c r="E811" s="23"/>
      <c r="F811" s="23"/>
      <c r="G811" s="28"/>
      <c r="H811" s="23"/>
      <c r="I811" s="53"/>
      <c r="J811" s="23"/>
      <c r="K811" s="23"/>
      <c r="L811" s="23"/>
      <c r="M811" s="23"/>
      <c r="N811" s="4"/>
      <c r="O811" s="4"/>
      <c r="P811" s="86"/>
      <c r="Q811" s="49"/>
      <c r="R811" s="49"/>
      <c r="S811" s="49"/>
      <c r="T811" s="49"/>
      <c r="U811" s="49"/>
      <c r="W811" s="48"/>
      <c r="X811" s="48"/>
      <c r="Y811" s="48"/>
      <c r="Z811" s="48"/>
      <c r="AA811" s="53"/>
      <c r="AB811" s="48"/>
      <c r="AC811" s="121"/>
      <c r="AD811" s="121"/>
      <c r="AE811" s="122"/>
      <c r="AF811" s="122"/>
      <c r="AG811" s="123"/>
      <c r="AH811" s="123"/>
      <c r="AI811" s="124"/>
      <c r="AJ811" s="125"/>
      <c r="AK811" s="4"/>
      <c r="AL811" s="4"/>
      <c r="AM811" s="5"/>
      <c r="AN811" s="5"/>
      <c r="AO811" s="5"/>
      <c r="AP811" s="5"/>
      <c r="AQ811" s="5"/>
      <c r="AR811" s="5"/>
      <c r="AS811" s="9"/>
      <c r="AT811" s="9"/>
      <c r="AU811" s="9"/>
      <c r="AV811" s="9"/>
      <c r="AW811" s="9"/>
      <c r="AX811" s="21"/>
      <c r="AY811" s="21"/>
      <c r="AZ811" s="21"/>
      <c r="BA811" s="21"/>
      <c r="BB811" s="21"/>
      <c r="BE811" s="29"/>
      <c r="BF811" s="7"/>
      <c r="BG811" s="7"/>
      <c r="BH811" s="7"/>
      <c r="BI811" s="7"/>
      <c r="BJ811" s="2"/>
      <c r="BK811" s="2"/>
      <c r="BL811" s="7"/>
      <c r="BM811" s="2"/>
    </row>
    <row r="812" spans="2:65" x14ac:dyDescent="0.25">
      <c r="B812" s="53"/>
      <c r="C812" s="65"/>
      <c r="D812" s="23"/>
      <c r="E812" s="23"/>
      <c r="F812" s="23"/>
      <c r="G812" s="28"/>
      <c r="H812" s="23"/>
      <c r="I812" s="53"/>
      <c r="J812" s="23"/>
      <c r="K812" s="23"/>
      <c r="L812" s="23"/>
      <c r="M812" s="23"/>
      <c r="N812" s="4"/>
      <c r="O812" s="4"/>
      <c r="P812" s="86"/>
      <c r="Q812" s="66"/>
      <c r="R812" s="66"/>
      <c r="S812" s="66"/>
      <c r="T812" s="66"/>
      <c r="U812" s="66"/>
      <c r="X812" s="48"/>
      <c r="Y812" s="48"/>
      <c r="AA812" s="53"/>
      <c r="AB812" s="48"/>
      <c r="AC812" s="121"/>
      <c r="AD812" s="121"/>
      <c r="AE812" s="122"/>
      <c r="AF812" s="122"/>
      <c r="AG812" s="123"/>
      <c r="AH812" s="123"/>
      <c r="AI812" s="124"/>
      <c r="AJ812" s="125"/>
      <c r="AK812" s="4"/>
      <c r="AL812" s="4"/>
      <c r="AM812" s="5"/>
      <c r="AN812" s="5"/>
      <c r="AO812" s="5"/>
      <c r="AP812" s="5"/>
      <c r="AQ812" s="5"/>
      <c r="AR812" s="5"/>
      <c r="AS812" s="9"/>
      <c r="AT812" s="9"/>
      <c r="AU812" s="9"/>
      <c r="AV812" s="9"/>
      <c r="AW812" s="9"/>
      <c r="AX812" s="21"/>
      <c r="AY812" s="21"/>
      <c r="AZ812" s="21"/>
      <c r="BA812" s="21"/>
      <c r="BB812" s="21"/>
      <c r="BE812" s="29"/>
      <c r="BF812" s="7"/>
      <c r="BG812" s="7"/>
      <c r="BH812" s="7"/>
      <c r="BI812" s="7"/>
      <c r="BJ812" s="2"/>
      <c r="BK812" s="2"/>
      <c r="BL812" s="7"/>
      <c r="BM812" s="2"/>
    </row>
    <row r="813" spans="2:65" x14ac:dyDescent="0.25">
      <c r="B813" s="53"/>
      <c r="C813" s="65"/>
      <c r="D813" s="23"/>
      <c r="E813" s="23"/>
      <c r="F813" s="23"/>
      <c r="G813" s="28"/>
      <c r="H813" s="23"/>
      <c r="I813" s="53"/>
      <c r="J813" s="23"/>
      <c r="K813" s="23"/>
      <c r="L813" s="23"/>
      <c r="M813" s="23"/>
      <c r="N813" s="4"/>
      <c r="O813" s="4"/>
      <c r="P813" s="86"/>
      <c r="Q813" s="49"/>
      <c r="R813" s="49"/>
      <c r="S813" s="49"/>
      <c r="T813" s="49"/>
      <c r="U813" s="49"/>
      <c r="W813" s="48"/>
      <c r="X813" s="48"/>
      <c r="Y813" s="48"/>
      <c r="Z813" s="48"/>
      <c r="AA813" s="53"/>
      <c r="AB813" s="48"/>
      <c r="AC813" s="121"/>
      <c r="AD813" s="121"/>
      <c r="AE813" s="122"/>
      <c r="AF813" s="122"/>
      <c r="AG813" s="123"/>
      <c r="AH813" s="123"/>
      <c r="AI813" s="124"/>
      <c r="AJ813" s="125"/>
      <c r="AK813" s="4"/>
      <c r="AL813" s="4"/>
      <c r="AM813" s="5"/>
      <c r="AN813" s="5"/>
      <c r="AO813" s="5"/>
      <c r="AP813" s="5"/>
      <c r="AQ813" s="5"/>
      <c r="AR813" s="5"/>
      <c r="AS813" s="9"/>
      <c r="AT813" s="9"/>
      <c r="AU813" s="9"/>
      <c r="AV813" s="9"/>
      <c r="AW813" s="9"/>
      <c r="AX813" s="21"/>
      <c r="AY813" s="21"/>
      <c r="AZ813" s="21"/>
      <c r="BA813" s="21"/>
      <c r="BB813" s="21"/>
      <c r="BE813" s="29"/>
      <c r="BF813" s="7"/>
      <c r="BG813" s="7"/>
      <c r="BH813" s="7"/>
      <c r="BI813" s="7"/>
      <c r="BJ813" s="2"/>
      <c r="BK813" s="2"/>
      <c r="BL813" s="7"/>
      <c r="BM813" s="2"/>
    </row>
    <row r="814" spans="2:65" x14ac:dyDescent="0.25">
      <c r="B814" s="53"/>
      <c r="C814" s="65"/>
      <c r="D814" s="23"/>
      <c r="E814" s="23"/>
      <c r="F814" s="23"/>
      <c r="G814" s="28"/>
      <c r="H814" s="23"/>
      <c r="I814" s="53"/>
      <c r="J814" s="23"/>
      <c r="K814" s="23"/>
      <c r="L814" s="23"/>
      <c r="M814" s="23"/>
      <c r="N814" s="4"/>
      <c r="O814" s="4"/>
      <c r="P814" s="86"/>
      <c r="Q814" s="66"/>
      <c r="R814" s="66"/>
      <c r="S814" s="66"/>
      <c r="T814" s="66"/>
      <c r="U814" s="66"/>
      <c r="X814" s="48"/>
      <c r="Y814" s="48"/>
      <c r="AA814" s="53"/>
      <c r="AB814" s="48"/>
      <c r="AC814" s="121"/>
      <c r="AD814" s="121"/>
      <c r="AE814" s="122"/>
      <c r="AF814" s="122"/>
      <c r="AG814" s="123"/>
      <c r="AH814" s="123"/>
      <c r="AI814" s="124"/>
      <c r="AJ814" s="125"/>
      <c r="AK814" s="4"/>
      <c r="AL814" s="4"/>
      <c r="AM814" s="5"/>
      <c r="AN814" s="5"/>
      <c r="AO814" s="5"/>
      <c r="AP814" s="5"/>
      <c r="AQ814" s="5"/>
      <c r="AR814" s="5"/>
      <c r="AS814" s="9"/>
      <c r="AT814" s="9"/>
      <c r="AU814" s="9"/>
      <c r="AV814" s="9"/>
      <c r="AW814" s="9"/>
      <c r="AX814" s="21"/>
      <c r="AY814" s="21"/>
      <c r="AZ814" s="21"/>
      <c r="BA814" s="21"/>
      <c r="BB814" s="21"/>
      <c r="BE814" s="29"/>
      <c r="BF814" s="7"/>
      <c r="BG814" s="7"/>
      <c r="BH814" s="7"/>
      <c r="BI814" s="7"/>
      <c r="BJ814" s="2"/>
      <c r="BK814" s="2"/>
      <c r="BL814" s="7"/>
      <c r="BM814" s="2"/>
    </row>
    <row r="815" spans="2:65" x14ac:dyDescent="0.25">
      <c r="B815" s="53"/>
      <c r="C815" s="65"/>
      <c r="D815" s="23"/>
      <c r="E815" s="23"/>
      <c r="F815" s="23"/>
      <c r="G815" s="28"/>
      <c r="H815" s="23"/>
      <c r="I815" s="53"/>
      <c r="J815" s="23"/>
      <c r="K815" s="23"/>
      <c r="L815" s="23"/>
      <c r="M815" s="23"/>
      <c r="N815" s="4"/>
      <c r="O815" s="4"/>
      <c r="P815" s="86"/>
      <c r="Q815" s="49"/>
      <c r="R815" s="49"/>
      <c r="S815" s="49"/>
      <c r="T815" s="49"/>
      <c r="U815" s="49"/>
      <c r="W815" s="48"/>
      <c r="X815" s="48"/>
      <c r="Y815" s="48"/>
      <c r="Z815" s="48"/>
      <c r="AA815" s="53"/>
      <c r="AB815" s="48"/>
      <c r="AC815" s="118"/>
      <c r="AD815" s="118"/>
      <c r="AE815" s="119"/>
      <c r="AF815" s="119"/>
      <c r="AG815" s="120"/>
      <c r="AH815" s="120"/>
      <c r="AI815"/>
      <c r="AJ815" s="117"/>
      <c r="AK815" s="4"/>
      <c r="AL815" s="4"/>
      <c r="AM815" s="5"/>
      <c r="AN815" s="5"/>
      <c r="AO815" s="5"/>
      <c r="AP815" s="5"/>
      <c r="AQ815" s="5"/>
      <c r="AR815" s="5"/>
      <c r="AS815" s="9"/>
      <c r="AT815" s="9"/>
      <c r="AU815" s="9"/>
      <c r="AV815" s="9"/>
      <c r="AW815" s="9"/>
      <c r="AX815" s="21"/>
      <c r="AY815" s="21"/>
      <c r="AZ815" s="21"/>
      <c r="BA815" s="21"/>
      <c r="BB815" s="21"/>
      <c r="BE815" s="29"/>
      <c r="BF815" s="7"/>
      <c r="BG815" s="7"/>
      <c r="BH815" s="7"/>
      <c r="BI815" s="7"/>
      <c r="BJ815" s="2"/>
      <c r="BK815" s="2"/>
      <c r="BL815" s="7"/>
      <c r="BM815" s="2"/>
    </row>
    <row r="816" spans="2:65" x14ac:dyDescent="0.25">
      <c r="B816" s="53"/>
      <c r="C816" s="65"/>
      <c r="D816" s="23"/>
      <c r="E816" s="23"/>
      <c r="F816" s="23"/>
      <c r="G816" s="28"/>
      <c r="H816" s="23"/>
      <c r="I816" s="53"/>
      <c r="J816" s="23"/>
      <c r="K816" s="23"/>
      <c r="L816" s="23"/>
      <c r="M816" s="23"/>
      <c r="N816" s="4"/>
      <c r="O816" s="4"/>
      <c r="P816" s="86"/>
      <c r="Q816" s="66"/>
      <c r="R816" s="66"/>
      <c r="S816" s="66"/>
      <c r="T816" s="66"/>
      <c r="U816" s="66"/>
      <c r="X816" s="48"/>
      <c r="Y816" s="48"/>
      <c r="AA816" s="53"/>
      <c r="AB816" s="48"/>
      <c r="AC816" s="118"/>
      <c r="AD816" s="118"/>
      <c r="AE816" s="119"/>
      <c r="AF816" s="119"/>
      <c r="AG816" s="120"/>
      <c r="AH816" s="120"/>
      <c r="AI816"/>
      <c r="AJ816" s="117"/>
      <c r="AK816" s="4"/>
      <c r="AL816" s="4"/>
      <c r="AM816" s="5"/>
      <c r="AN816" s="5"/>
      <c r="AO816" s="5"/>
      <c r="AP816" s="5"/>
      <c r="AQ816" s="5"/>
      <c r="AR816" s="5"/>
      <c r="AS816" s="9"/>
      <c r="AT816" s="9"/>
      <c r="AU816" s="9"/>
      <c r="AV816" s="9"/>
      <c r="AW816" s="9"/>
      <c r="AX816" s="21"/>
      <c r="AY816" s="21"/>
      <c r="AZ816" s="21"/>
      <c r="BA816" s="21"/>
      <c r="BB816" s="21"/>
      <c r="BE816" s="29"/>
      <c r="BF816" s="7"/>
      <c r="BG816" s="7"/>
      <c r="BH816" s="7"/>
      <c r="BI816" s="7"/>
      <c r="BJ816" s="2"/>
      <c r="BK816" s="2"/>
      <c r="BL816" s="7"/>
      <c r="BM816" s="2"/>
    </row>
    <row r="817" spans="2:65" x14ac:dyDescent="0.25">
      <c r="B817" s="53"/>
      <c r="C817" s="65"/>
      <c r="D817" s="23"/>
      <c r="E817" s="23"/>
      <c r="F817" s="23"/>
      <c r="G817" s="28"/>
      <c r="H817" s="23"/>
      <c r="I817" s="53"/>
      <c r="J817" s="23"/>
      <c r="K817" s="23"/>
      <c r="L817" s="23"/>
      <c r="M817" s="23"/>
      <c r="N817" s="4"/>
      <c r="O817" s="4"/>
      <c r="P817" s="86"/>
      <c r="Q817" s="49"/>
      <c r="R817" s="49"/>
      <c r="S817" s="49"/>
      <c r="T817" s="49"/>
      <c r="U817" s="49"/>
      <c r="W817" s="48"/>
      <c r="X817" s="48"/>
      <c r="Y817" s="48"/>
      <c r="Z817" s="48"/>
      <c r="AA817" s="53"/>
      <c r="AB817" s="48"/>
      <c r="AC817" s="118"/>
      <c r="AD817" s="118"/>
      <c r="AE817" s="119"/>
      <c r="AF817" s="119"/>
      <c r="AG817" s="120"/>
      <c r="AH817" s="120"/>
      <c r="AI817"/>
      <c r="AJ817" s="117"/>
      <c r="AK817" s="4"/>
      <c r="AL817" s="4"/>
      <c r="AM817" s="5"/>
      <c r="AN817" s="5"/>
      <c r="AO817" s="5"/>
      <c r="AP817" s="5"/>
      <c r="AQ817" s="5"/>
      <c r="AR817" s="5"/>
      <c r="AS817" s="9"/>
      <c r="AT817" s="9"/>
      <c r="AU817" s="9"/>
      <c r="AV817" s="9"/>
      <c r="AW817" s="9"/>
      <c r="AX817" s="21"/>
      <c r="AY817" s="21"/>
      <c r="AZ817" s="21"/>
      <c r="BA817" s="21"/>
      <c r="BB817" s="21"/>
      <c r="BE817" s="29"/>
      <c r="BF817" s="7"/>
      <c r="BG817" s="7"/>
      <c r="BH817" s="7"/>
      <c r="BI817" s="7"/>
      <c r="BJ817" s="2"/>
      <c r="BK817" s="2"/>
      <c r="BL817" s="7"/>
      <c r="BM817" s="2"/>
    </row>
    <row r="818" spans="2:65" x14ac:dyDescent="0.25">
      <c r="B818" s="53"/>
      <c r="C818" s="65"/>
      <c r="D818" s="23"/>
      <c r="E818" s="23"/>
      <c r="F818" s="23"/>
      <c r="G818" s="28"/>
      <c r="H818" s="23"/>
      <c r="I818" s="53"/>
      <c r="J818" s="23"/>
      <c r="K818" s="23"/>
      <c r="L818" s="23"/>
      <c r="M818" s="23"/>
      <c r="N818" s="4"/>
      <c r="O818" s="4"/>
      <c r="P818" s="86"/>
      <c r="Q818" s="66"/>
      <c r="R818" s="66"/>
      <c r="S818" s="66"/>
      <c r="T818" s="66"/>
      <c r="U818" s="66"/>
      <c r="X818" s="48"/>
      <c r="Y818" s="48"/>
      <c r="AA818" s="53"/>
      <c r="AB818" s="48"/>
      <c r="AC818" s="118"/>
      <c r="AD818" s="118"/>
      <c r="AE818" s="119"/>
      <c r="AF818" s="119"/>
      <c r="AG818" s="120"/>
      <c r="AH818" s="120"/>
      <c r="AI818"/>
      <c r="AJ818" s="117"/>
      <c r="AK818" s="4"/>
      <c r="AL818" s="4"/>
      <c r="AM818" s="5"/>
      <c r="AN818" s="5"/>
      <c r="AO818" s="5"/>
      <c r="AP818" s="5"/>
      <c r="AQ818" s="5"/>
      <c r="AR818" s="5"/>
      <c r="AS818" s="9"/>
      <c r="AT818" s="9"/>
      <c r="AU818" s="9"/>
      <c r="AV818" s="9"/>
      <c r="AW818" s="9"/>
      <c r="AX818" s="21"/>
      <c r="AY818" s="21"/>
      <c r="AZ818" s="21"/>
      <c r="BA818" s="21"/>
      <c r="BB818" s="21"/>
      <c r="BE818" s="29"/>
      <c r="BF818" s="7"/>
      <c r="BG818" s="7"/>
      <c r="BH818" s="7"/>
      <c r="BI818" s="7"/>
      <c r="BJ818" s="2"/>
      <c r="BK818" s="2"/>
      <c r="BL818" s="7"/>
      <c r="BM818" s="2"/>
    </row>
    <row r="819" spans="2:65" x14ac:dyDescent="0.25">
      <c r="B819" s="53"/>
      <c r="C819" s="65"/>
      <c r="D819" s="23"/>
      <c r="E819" s="23"/>
      <c r="F819" s="23"/>
      <c r="G819" s="28"/>
      <c r="H819" s="23"/>
      <c r="I819" s="53"/>
      <c r="J819" s="23"/>
      <c r="K819" s="23"/>
      <c r="L819" s="23"/>
      <c r="M819" s="23"/>
      <c r="N819" s="4"/>
      <c r="O819" s="4"/>
      <c r="P819" s="86"/>
      <c r="Q819" s="66"/>
      <c r="R819" s="66"/>
      <c r="S819" s="66"/>
      <c r="T819" s="66"/>
      <c r="U819" s="66"/>
      <c r="W819" s="48"/>
      <c r="X819" s="48"/>
      <c r="Y819" s="48"/>
      <c r="Z819" s="48"/>
      <c r="AA819" s="53"/>
      <c r="AB819" s="48"/>
      <c r="AC819" s="118"/>
      <c r="AD819" s="118"/>
      <c r="AE819" s="119"/>
      <c r="AF819" s="119"/>
      <c r="AG819" s="120"/>
      <c r="AH819" s="120"/>
      <c r="AI819"/>
      <c r="AJ819" s="117"/>
      <c r="AK819" s="4"/>
      <c r="AL819" s="4"/>
      <c r="AM819" s="5"/>
      <c r="AN819" s="5"/>
      <c r="AO819" s="5"/>
      <c r="AP819" s="5"/>
      <c r="AQ819" s="5"/>
      <c r="AR819" s="5"/>
      <c r="AS819" s="9"/>
      <c r="AT819" s="9"/>
      <c r="AU819" s="9"/>
      <c r="AV819" s="9"/>
      <c r="AW819" s="9"/>
      <c r="AX819" s="21"/>
      <c r="AY819" s="21"/>
      <c r="AZ819" s="21"/>
      <c r="BA819" s="21"/>
      <c r="BB819" s="21"/>
      <c r="BE819" s="29"/>
      <c r="BF819" s="7"/>
      <c r="BG819" s="7"/>
      <c r="BH819" s="7"/>
      <c r="BI819" s="7"/>
      <c r="BJ819" s="2"/>
      <c r="BK819" s="2"/>
      <c r="BL819" s="7"/>
      <c r="BM819" s="2"/>
    </row>
    <row r="820" spans="2:65" x14ac:dyDescent="0.25">
      <c r="B820" s="53"/>
      <c r="C820" s="65"/>
      <c r="D820" s="23"/>
      <c r="E820" s="23"/>
      <c r="F820" s="23"/>
      <c r="G820" s="28"/>
      <c r="H820" s="23"/>
      <c r="I820" s="53"/>
      <c r="J820" s="23"/>
      <c r="K820" s="23"/>
      <c r="L820" s="23"/>
      <c r="M820" s="23"/>
      <c r="N820" s="4"/>
      <c r="O820" s="4"/>
      <c r="P820" s="86"/>
      <c r="Q820" s="49"/>
      <c r="R820" s="49"/>
      <c r="S820" s="49"/>
      <c r="T820" s="49"/>
      <c r="U820" s="49"/>
      <c r="W820" s="48"/>
      <c r="X820" s="48"/>
      <c r="Y820" s="48"/>
      <c r="Z820" s="48"/>
      <c r="AA820" s="53"/>
      <c r="AB820" s="48"/>
      <c r="AC820" s="118"/>
      <c r="AD820" s="118"/>
      <c r="AE820" s="119"/>
      <c r="AF820" s="119"/>
      <c r="AG820" s="120"/>
      <c r="AH820" s="120"/>
      <c r="AI820"/>
      <c r="AJ820" s="117"/>
      <c r="AK820" s="4"/>
      <c r="AL820" s="4"/>
      <c r="AM820" s="5"/>
      <c r="AN820" s="5"/>
      <c r="AO820" s="5"/>
      <c r="AP820" s="5"/>
      <c r="AQ820" s="5"/>
      <c r="AR820" s="5"/>
      <c r="AS820" s="9"/>
      <c r="AT820" s="9"/>
      <c r="AU820" s="9"/>
      <c r="AV820" s="9"/>
      <c r="AW820" s="9"/>
      <c r="AX820" s="21"/>
      <c r="AY820" s="21"/>
      <c r="AZ820" s="21"/>
      <c r="BA820" s="21"/>
      <c r="BB820" s="21"/>
      <c r="BE820" s="29"/>
      <c r="BF820" s="7"/>
      <c r="BG820" s="7"/>
      <c r="BH820" s="7"/>
      <c r="BI820" s="7"/>
      <c r="BJ820" s="2"/>
      <c r="BK820" s="2"/>
      <c r="BL820" s="7"/>
      <c r="BM820" s="2"/>
    </row>
    <row r="821" spans="2:65" x14ac:dyDescent="0.25">
      <c r="B821" s="53"/>
      <c r="C821" s="65"/>
      <c r="D821" s="23"/>
      <c r="E821" s="23"/>
      <c r="F821" s="23"/>
      <c r="G821" s="28"/>
      <c r="H821" s="23"/>
      <c r="I821" s="53"/>
      <c r="J821" s="23"/>
      <c r="K821" s="23"/>
      <c r="L821" s="23"/>
      <c r="M821" s="23"/>
      <c r="N821" s="4"/>
      <c r="O821" s="4"/>
      <c r="P821" s="86"/>
      <c r="Q821" s="49"/>
      <c r="R821" s="49"/>
      <c r="S821" s="49"/>
      <c r="T821" s="49"/>
      <c r="U821" s="49"/>
      <c r="W821" s="48"/>
      <c r="X821" s="48"/>
      <c r="Y821" s="48"/>
      <c r="Z821" s="48"/>
      <c r="AA821" s="53"/>
      <c r="AB821" s="48"/>
      <c r="AC821" s="118"/>
      <c r="AD821" s="118"/>
      <c r="AE821" s="119"/>
      <c r="AF821" s="119"/>
      <c r="AG821" s="120"/>
      <c r="AH821" s="120"/>
      <c r="AI821"/>
      <c r="AJ821" s="117"/>
      <c r="AK821" s="4"/>
      <c r="AL821" s="4"/>
      <c r="AM821" s="5"/>
      <c r="AN821" s="5"/>
      <c r="AO821" s="5"/>
      <c r="AP821" s="5"/>
      <c r="AQ821" s="5"/>
      <c r="AR821" s="5"/>
      <c r="AS821" s="9"/>
      <c r="AT821" s="9"/>
      <c r="AU821" s="9"/>
      <c r="AV821" s="9"/>
      <c r="AW821" s="9"/>
      <c r="AX821" s="21"/>
      <c r="AY821" s="21"/>
      <c r="AZ821" s="21"/>
      <c r="BA821" s="21"/>
      <c r="BB821" s="21"/>
      <c r="BE821" s="29"/>
      <c r="BF821" s="7"/>
      <c r="BG821" s="7"/>
      <c r="BH821" s="7"/>
      <c r="BI821" s="7"/>
      <c r="BJ821" s="2"/>
      <c r="BK821" s="2"/>
      <c r="BL821" s="7"/>
      <c r="BM821" s="2"/>
    </row>
    <row r="822" spans="2:65" x14ac:dyDescent="0.25">
      <c r="B822" s="53"/>
      <c r="C822" s="65"/>
      <c r="D822" s="23"/>
      <c r="E822" s="23"/>
      <c r="F822" s="23"/>
      <c r="G822" s="28"/>
      <c r="H822" s="23"/>
      <c r="I822" s="53"/>
      <c r="J822" s="23"/>
      <c r="K822" s="23"/>
      <c r="L822" s="23"/>
      <c r="M822" s="23"/>
      <c r="N822" s="4"/>
      <c r="O822" s="4"/>
      <c r="P822" s="86"/>
      <c r="Q822" s="49"/>
      <c r="R822" s="49"/>
      <c r="S822" s="49"/>
      <c r="T822" s="49"/>
      <c r="U822" s="49"/>
      <c r="W822" s="48"/>
      <c r="X822" s="48"/>
      <c r="Y822" s="48"/>
      <c r="Z822" s="48"/>
      <c r="AA822" s="53"/>
      <c r="AB822" s="48"/>
      <c r="AC822" s="118"/>
      <c r="AD822" s="118"/>
      <c r="AE822" s="119"/>
      <c r="AF822" s="119"/>
      <c r="AG822" s="120"/>
      <c r="AH822" s="120"/>
      <c r="AI822"/>
      <c r="AJ822" s="117"/>
      <c r="AK822" s="4"/>
      <c r="AL822" s="4"/>
      <c r="AM822" s="5"/>
      <c r="AN822" s="5"/>
      <c r="AO822" s="5"/>
      <c r="AP822" s="5"/>
      <c r="AQ822" s="5"/>
      <c r="AR822" s="5"/>
      <c r="AS822" s="9"/>
      <c r="AT822" s="9"/>
      <c r="AU822" s="9"/>
      <c r="AV822" s="9"/>
      <c r="AW822" s="9"/>
      <c r="AX822" s="21"/>
      <c r="AY822" s="21"/>
      <c r="AZ822" s="21"/>
      <c r="BA822" s="21"/>
      <c r="BB822" s="21"/>
      <c r="BE822" s="29"/>
      <c r="BF822" s="7"/>
      <c r="BG822" s="7"/>
      <c r="BH822" s="7"/>
      <c r="BI822" s="7"/>
      <c r="BJ822" s="2"/>
      <c r="BK822" s="2"/>
      <c r="BL822" s="7"/>
      <c r="BM822" s="2"/>
    </row>
    <row r="823" spans="2:65" x14ac:dyDescent="0.25">
      <c r="B823" s="53"/>
      <c r="C823" s="65"/>
      <c r="D823" s="23"/>
      <c r="E823" s="23"/>
      <c r="F823" s="23"/>
      <c r="G823" s="28"/>
      <c r="H823" s="23"/>
      <c r="I823" s="53"/>
      <c r="J823" s="23"/>
      <c r="K823" s="23"/>
      <c r="L823" s="23"/>
      <c r="M823" s="23"/>
      <c r="N823" s="4"/>
      <c r="O823" s="4"/>
      <c r="P823" s="86"/>
      <c r="Q823" s="66"/>
      <c r="R823" s="66"/>
      <c r="S823" s="66"/>
      <c r="T823" s="66"/>
      <c r="U823" s="66"/>
      <c r="X823" s="48"/>
      <c r="Y823" s="48"/>
      <c r="AA823" s="53"/>
      <c r="AB823" s="48"/>
      <c r="AC823" s="118"/>
      <c r="AD823" s="118"/>
      <c r="AE823" s="119"/>
      <c r="AF823" s="119"/>
      <c r="AG823" s="120"/>
      <c r="AH823" s="120"/>
      <c r="AI823"/>
      <c r="AJ823" s="117"/>
      <c r="AK823" s="4"/>
      <c r="AL823" s="4"/>
      <c r="AM823" s="5"/>
      <c r="AN823" s="5"/>
      <c r="AO823" s="5"/>
      <c r="AP823" s="5"/>
      <c r="AQ823" s="5"/>
      <c r="AR823" s="5"/>
      <c r="AS823" s="9"/>
      <c r="AT823" s="9"/>
      <c r="AU823" s="9"/>
      <c r="AV823" s="9"/>
      <c r="AW823" s="9"/>
      <c r="AX823" s="21"/>
      <c r="AY823" s="21"/>
      <c r="AZ823" s="21"/>
      <c r="BA823" s="21"/>
      <c r="BB823" s="21"/>
      <c r="BE823" s="29"/>
      <c r="BF823" s="7"/>
      <c r="BG823" s="7"/>
      <c r="BH823" s="7"/>
      <c r="BI823" s="7"/>
      <c r="BJ823" s="2"/>
      <c r="BK823" s="2"/>
      <c r="BL823" s="7"/>
      <c r="BM823" s="2"/>
    </row>
    <row r="824" spans="2:65" x14ac:dyDescent="0.25">
      <c r="B824" s="53"/>
      <c r="C824" s="65"/>
      <c r="D824" s="23"/>
      <c r="E824" s="23"/>
      <c r="F824" s="23"/>
      <c r="G824" s="28"/>
      <c r="H824" s="23"/>
      <c r="I824" s="53"/>
      <c r="J824" s="23"/>
      <c r="K824" s="23"/>
      <c r="L824" s="23"/>
      <c r="M824" s="23"/>
      <c r="N824" s="4"/>
      <c r="O824" s="4"/>
      <c r="P824" s="86"/>
      <c r="Q824" s="49"/>
      <c r="R824" s="49"/>
      <c r="S824" s="49"/>
      <c r="T824" s="49"/>
      <c r="U824" s="49"/>
      <c r="W824" s="48"/>
      <c r="X824" s="48"/>
      <c r="Y824" s="48"/>
      <c r="Z824" s="48"/>
      <c r="AA824" s="53"/>
      <c r="AB824" s="48"/>
      <c r="AC824" s="118"/>
      <c r="AD824" s="118"/>
      <c r="AE824" s="119"/>
      <c r="AF824" s="119"/>
      <c r="AG824" s="120"/>
      <c r="AH824" s="120"/>
      <c r="AI824"/>
      <c r="AJ824" s="117"/>
      <c r="AK824" s="4"/>
      <c r="AL824" s="4"/>
      <c r="AM824" s="5"/>
      <c r="AN824" s="5"/>
      <c r="AO824" s="5"/>
      <c r="AP824" s="5"/>
      <c r="AQ824" s="5"/>
      <c r="AR824" s="5"/>
      <c r="AS824" s="9"/>
      <c r="AT824" s="9"/>
      <c r="AU824" s="9"/>
      <c r="AV824" s="9"/>
      <c r="AW824" s="9"/>
      <c r="AX824" s="21"/>
      <c r="AY824" s="21"/>
      <c r="AZ824" s="21"/>
      <c r="BA824" s="21"/>
      <c r="BB824" s="21"/>
      <c r="BE824" s="29"/>
      <c r="BF824" s="7"/>
      <c r="BG824" s="7"/>
      <c r="BH824" s="7"/>
      <c r="BI824" s="7"/>
      <c r="BJ824" s="2"/>
      <c r="BK824" s="2"/>
      <c r="BL824" s="7"/>
      <c r="BM824" s="2"/>
    </row>
    <row r="825" spans="2:65" x14ac:dyDescent="0.25">
      <c r="B825" s="53"/>
      <c r="C825" s="65"/>
      <c r="D825" s="23"/>
      <c r="E825" s="23"/>
      <c r="F825" s="23"/>
      <c r="G825" s="28"/>
      <c r="H825" s="23"/>
      <c r="I825" s="53"/>
      <c r="J825" s="23"/>
      <c r="K825" s="23"/>
      <c r="L825" s="23"/>
      <c r="M825" s="23"/>
      <c r="N825" s="4"/>
      <c r="O825" s="4"/>
      <c r="P825" s="86"/>
      <c r="Q825" s="66"/>
      <c r="R825" s="66"/>
      <c r="S825" s="66"/>
      <c r="T825" s="66"/>
      <c r="U825" s="66"/>
      <c r="X825" s="48"/>
      <c r="Y825" s="48"/>
      <c r="AA825" s="53"/>
      <c r="AB825" s="48"/>
      <c r="AC825" s="118"/>
      <c r="AD825" s="118"/>
      <c r="AE825" s="119"/>
      <c r="AF825" s="119"/>
      <c r="AG825" s="120"/>
      <c r="AH825" s="120"/>
      <c r="AI825"/>
      <c r="AJ825" s="117"/>
      <c r="AK825" s="4"/>
      <c r="AL825" s="4"/>
      <c r="AM825" s="5"/>
      <c r="AN825" s="5"/>
      <c r="AO825" s="5"/>
      <c r="AP825" s="5"/>
      <c r="AQ825" s="5"/>
      <c r="AR825" s="5"/>
      <c r="AS825" s="9"/>
      <c r="AT825" s="9"/>
      <c r="AU825" s="9"/>
      <c r="AV825" s="9"/>
      <c r="AW825" s="9"/>
      <c r="AX825" s="21"/>
      <c r="AY825" s="21"/>
      <c r="AZ825" s="21"/>
      <c r="BA825" s="21"/>
      <c r="BB825" s="21"/>
      <c r="BE825" s="29"/>
      <c r="BF825" s="7"/>
      <c r="BG825" s="7"/>
      <c r="BH825" s="7"/>
      <c r="BI825" s="7"/>
      <c r="BJ825" s="2"/>
      <c r="BK825" s="2"/>
      <c r="BL825" s="7"/>
      <c r="BM825" s="2"/>
    </row>
    <row r="826" spans="2:65" x14ac:dyDescent="0.25">
      <c r="B826" s="53"/>
      <c r="C826" s="65"/>
      <c r="D826" s="23"/>
      <c r="E826" s="23"/>
      <c r="F826" s="23"/>
      <c r="G826" s="28"/>
      <c r="H826" s="23"/>
      <c r="I826" s="53"/>
      <c r="J826" s="23"/>
      <c r="K826" s="23"/>
      <c r="L826" s="23"/>
      <c r="M826" s="23"/>
      <c r="N826" s="4"/>
      <c r="O826" s="4"/>
      <c r="P826" s="86"/>
      <c r="Q826" s="49"/>
      <c r="R826" s="49"/>
      <c r="S826" s="49"/>
      <c r="T826" s="49"/>
      <c r="U826" s="49"/>
      <c r="W826" s="48"/>
      <c r="X826" s="48"/>
      <c r="Y826" s="48"/>
      <c r="Z826" s="48"/>
      <c r="AA826" s="53"/>
      <c r="AB826" s="48"/>
      <c r="AC826" s="118"/>
      <c r="AD826" s="118"/>
      <c r="AE826" s="119"/>
      <c r="AF826" s="119"/>
      <c r="AG826" s="120"/>
      <c r="AH826" s="120"/>
      <c r="AI826"/>
      <c r="AJ826" s="117"/>
      <c r="AK826" s="4"/>
      <c r="AL826" s="4"/>
      <c r="AM826" s="5"/>
      <c r="AN826" s="5"/>
      <c r="AO826" s="5"/>
      <c r="AP826" s="5"/>
      <c r="AQ826" s="5"/>
      <c r="AR826" s="5"/>
      <c r="AS826" s="9"/>
      <c r="AT826" s="9"/>
      <c r="AU826" s="9"/>
      <c r="AV826" s="9"/>
      <c r="AW826" s="9"/>
      <c r="AX826" s="21"/>
      <c r="AY826" s="21"/>
      <c r="AZ826" s="21"/>
      <c r="BA826" s="21"/>
      <c r="BB826" s="21"/>
      <c r="BE826" s="29"/>
      <c r="BF826" s="7"/>
      <c r="BG826" s="7"/>
      <c r="BH826" s="7"/>
      <c r="BI826" s="7"/>
      <c r="BJ826" s="2"/>
      <c r="BK826" s="2"/>
      <c r="BL826" s="7"/>
      <c r="BM826" s="2"/>
    </row>
    <row r="827" spans="2:65" x14ac:dyDescent="0.25">
      <c r="B827" s="53"/>
      <c r="C827" s="65"/>
      <c r="D827" s="23"/>
      <c r="E827" s="23"/>
      <c r="F827" s="23"/>
      <c r="G827" s="28"/>
      <c r="H827" s="23"/>
      <c r="I827" s="53"/>
      <c r="J827" s="23"/>
      <c r="K827" s="23"/>
      <c r="L827" s="23"/>
      <c r="M827" s="23"/>
      <c r="N827" s="4"/>
      <c r="O827" s="4"/>
      <c r="P827" s="86"/>
      <c r="Q827" s="66"/>
      <c r="R827" s="66"/>
      <c r="S827" s="66"/>
      <c r="T827" s="66"/>
      <c r="U827" s="66"/>
      <c r="X827" s="48"/>
      <c r="Y827" s="48"/>
      <c r="AA827" s="53"/>
      <c r="AB827" s="48"/>
      <c r="AC827" s="118"/>
      <c r="AD827" s="118"/>
      <c r="AE827" s="119"/>
      <c r="AF827" s="119"/>
      <c r="AG827" s="120"/>
      <c r="AH827" s="120"/>
      <c r="AI827"/>
      <c r="AJ827" s="117"/>
      <c r="AK827" s="4"/>
      <c r="AL827" s="4"/>
      <c r="AM827" s="5"/>
      <c r="AN827" s="5"/>
      <c r="AO827" s="5"/>
      <c r="AP827" s="5"/>
      <c r="AQ827" s="5"/>
      <c r="AR827" s="5"/>
      <c r="AS827" s="9"/>
      <c r="AT827" s="9"/>
      <c r="AU827" s="9"/>
      <c r="AV827" s="9"/>
      <c r="AW827" s="9"/>
      <c r="AX827" s="21"/>
      <c r="AY827" s="21"/>
      <c r="AZ827" s="21"/>
      <c r="BA827" s="21"/>
      <c r="BB827" s="21"/>
      <c r="BE827" s="29"/>
      <c r="BF827" s="7"/>
      <c r="BG827" s="7"/>
      <c r="BH827" s="7"/>
      <c r="BI827" s="7"/>
      <c r="BJ827" s="2"/>
      <c r="BK827" s="2"/>
      <c r="BL827" s="7"/>
      <c r="BM827" s="2"/>
    </row>
    <row r="828" spans="2:65" x14ac:dyDescent="0.25">
      <c r="B828" s="53"/>
      <c r="C828" s="65"/>
      <c r="D828" s="23"/>
      <c r="E828" s="23"/>
      <c r="F828" s="23"/>
      <c r="G828" s="28"/>
      <c r="H828" s="23"/>
      <c r="I828" s="53"/>
      <c r="J828" s="23"/>
      <c r="K828" s="23"/>
      <c r="L828" s="23"/>
      <c r="M828" s="23"/>
      <c r="N828" s="4"/>
      <c r="O828" s="4"/>
      <c r="P828" s="86"/>
      <c r="Q828" s="49"/>
      <c r="R828" s="49"/>
      <c r="S828" s="49"/>
      <c r="T828" s="49"/>
      <c r="U828" s="49"/>
      <c r="W828" s="48"/>
      <c r="X828" s="48"/>
      <c r="Y828" s="48"/>
      <c r="Z828" s="48"/>
      <c r="AA828" s="53"/>
      <c r="AB828" s="48"/>
      <c r="AC828" s="118"/>
      <c r="AD828" s="118"/>
      <c r="AE828" s="119"/>
      <c r="AF828" s="119"/>
      <c r="AG828" s="120"/>
      <c r="AH828" s="120"/>
      <c r="AI828"/>
      <c r="AJ828" s="117"/>
      <c r="AK828" s="4"/>
      <c r="AL828" s="4"/>
      <c r="AM828" s="5"/>
      <c r="AN828" s="5"/>
      <c r="AO828" s="5"/>
      <c r="AP828" s="5"/>
      <c r="AQ828" s="5"/>
      <c r="AR828" s="5"/>
      <c r="AS828" s="9"/>
      <c r="AT828" s="9"/>
      <c r="AU828" s="9"/>
      <c r="AV828" s="9"/>
      <c r="AW828" s="9"/>
      <c r="AX828" s="21"/>
      <c r="AY828" s="21"/>
      <c r="AZ828" s="21"/>
      <c r="BA828" s="21"/>
      <c r="BB828" s="21"/>
      <c r="BE828" s="29"/>
      <c r="BF828" s="7"/>
      <c r="BG828" s="7"/>
      <c r="BH828" s="7"/>
      <c r="BI828" s="7"/>
      <c r="BJ828" s="2"/>
      <c r="BK828" s="2"/>
      <c r="BL828" s="7"/>
      <c r="BM828" s="2"/>
    </row>
    <row r="829" spans="2:65" x14ac:dyDescent="0.25">
      <c r="B829" s="53"/>
      <c r="C829" s="65"/>
      <c r="D829" s="23"/>
      <c r="E829" s="23"/>
      <c r="F829" s="23"/>
      <c r="G829" s="28"/>
      <c r="H829" s="23"/>
      <c r="I829" s="53"/>
      <c r="J829" s="23"/>
      <c r="K829" s="23"/>
      <c r="L829" s="23"/>
      <c r="M829" s="23"/>
      <c r="N829" s="4"/>
      <c r="O829" s="4"/>
      <c r="P829" s="86"/>
      <c r="Q829" s="66"/>
      <c r="R829" s="66"/>
      <c r="S829" s="66"/>
      <c r="T829" s="66"/>
      <c r="U829" s="66"/>
      <c r="X829" s="48"/>
      <c r="Y829" s="48"/>
      <c r="AA829" s="53"/>
      <c r="AB829" s="48"/>
      <c r="AC829" s="118"/>
      <c r="AD829" s="118"/>
      <c r="AE829" s="119"/>
      <c r="AF829" s="119"/>
      <c r="AG829" s="120"/>
      <c r="AH829" s="120"/>
      <c r="AI829"/>
      <c r="AJ829" s="117"/>
      <c r="AK829" s="4"/>
      <c r="AL829" s="4"/>
      <c r="AM829" s="5"/>
      <c r="AN829" s="5"/>
      <c r="AO829" s="5"/>
      <c r="AP829" s="5"/>
      <c r="AQ829" s="5"/>
      <c r="AR829" s="5"/>
      <c r="AS829" s="9"/>
      <c r="AT829" s="9"/>
      <c r="AU829" s="9"/>
      <c r="AV829" s="9"/>
      <c r="AW829" s="9"/>
      <c r="AX829" s="21"/>
      <c r="AY829" s="21"/>
      <c r="AZ829" s="21"/>
      <c r="BA829" s="21"/>
      <c r="BB829" s="21"/>
      <c r="BE829" s="29"/>
      <c r="BF829" s="7"/>
      <c r="BG829" s="7"/>
      <c r="BH829" s="7"/>
      <c r="BI829" s="7"/>
      <c r="BJ829" s="2"/>
      <c r="BK829" s="2"/>
      <c r="BL829" s="7"/>
      <c r="BM829" s="2"/>
    </row>
    <row r="830" spans="2:65" x14ac:dyDescent="0.25">
      <c r="B830" s="53"/>
      <c r="C830" s="65"/>
      <c r="D830" s="23"/>
      <c r="E830" s="23"/>
      <c r="F830" s="23"/>
      <c r="G830" s="28"/>
      <c r="H830" s="23"/>
      <c r="I830" s="53"/>
      <c r="J830" s="23"/>
      <c r="K830" s="23"/>
      <c r="L830" s="23"/>
      <c r="M830" s="23"/>
      <c r="N830" s="4"/>
      <c r="O830" s="4"/>
      <c r="P830" s="86"/>
      <c r="Q830" s="49"/>
      <c r="R830" s="49"/>
      <c r="S830" s="49"/>
      <c r="T830" s="49"/>
      <c r="U830" s="49"/>
      <c r="W830" s="48"/>
      <c r="X830" s="48"/>
      <c r="Y830" s="48"/>
      <c r="Z830" s="48"/>
      <c r="AA830" s="53"/>
      <c r="AB830" s="48"/>
      <c r="AC830" s="118"/>
      <c r="AD830" s="118"/>
      <c r="AE830" s="119"/>
      <c r="AF830" s="119"/>
      <c r="AG830" s="120"/>
      <c r="AH830" s="120"/>
      <c r="AI830"/>
      <c r="AJ830" s="117"/>
      <c r="AK830" s="4"/>
      <c r="AL830" s="4"/>
      <c r="AM830" s="5"/>
      <c r="AN830" s="5"/>
      <c r="AO830" s="5"/>
      <c r="AP830" s="5"/>
      <c r="AQ830" s="5"/>
      <c r="AR830" s="5"/>
      <c r="AS830" s="9"/>
      <c r="AT830" s="9"/>
      <c r="AU830" s="9"/>
      <c r="AV830" s="9"/>
      <c r="AW830" s="9"/>
      <c r="AX830" s="21"/>
      <c r="AY830" s="21"/>
      <c r="AZ830" s="21"/>
      <c r="BA830" s="21"/>
      <c r="BB830" s="21"/>
      <c r="BE830" s="29"/>
      <c r="BF830" s="7"/>
      <c r="BG830" s="7"/>
      <c r="BH830" s="7"/>
      <c r="BI830" s="7"/>
      <c r="BJ830" s="2"/>
      <c r="BK830" s="2"/>
      <c r="BL830" s="7"/>
      <c r="BM830" s="2"/>
    </row>
    <row r="831" spans="2:65" x14ac:dyDescent="0.25">
      <c r="B831" s="53"/>
      <c r="C831" s="65"/>
      <c r="D831" s="23"/>
      <c r="E831" s="23"/>
      <c r="F831" s="23"/>
      <c r="G831" s="28"/>
      <c r="H831" s="23"/>
      <c r="I831" s="53"/>
      <c r="J831" s="23"/>
      <c r="K831" s="23"/>
      <c r="L831" s="23"/>
      <c r="M831" s="23"/>
      <c r="N831" s="4"/>
      <c r="O831" s="4"/>
      <c r="P831" s="86"/>
      <c r="Q831" s="66"/>
      <c r="R831" s="66"/>
      <c r="S831" s="66"/>
      <c r="T831" s="66"/>
      <c r="U831" s="66"/>
      <c r="X831" s="48"/>
      <c r="Y831" s="48"/>
      <c r="AA831" s="53"/>
      <c r="AB831" s="48"/>
      <c r="AC831" s="118"/>
      <c r="AD831" s="118"/>
      <c r="AE831" s="119"/>
      <c r="AF831" s="119"/>
      <c r="AG831" s="120"/>
      <c r="AH831" s="120"/>
      <c r="AI831"/>
      <c r="AJ831" s="117"/>
      <c r="AK831" s="4"/>
      <c r="AL831" s="4"/>
      <c r="AM831" s="5"/>
      <c r="AN831" s="5"/>
      <c r="AO831" s="5"/>
      <c r="AP831" s="5"/>
      <c r="AQ831" s="5"/>
      <c r="AR831" s="5"/>
      <c r="AS831" s="9"/>
      <c r="AT831" s="9"/>
      <c r="AU831" s="9"/>
      <c r="AV831" s="9"/>
      <c r="AW831" s="9"/>
      <c r="AX831" s="21"/>
      <c r="AY831" s="21"/>
      <c r="AZ831" s="21"/>
      <c r="BA831" s="21"/>
      <c r="BB831" s="21"/>
      <c r="BE831" s="29"/>
      <c r="BF831" s="7"/>
      <c r="BG831" s="7"/>
      <c r="BH831" s="7"/>
      <c r="BI831" s="7"/>
      <c r="BJ831" s="2"/>
      <c r="BK831" s="2"/>
      <c r="BL831" s="7"/>
      <c r="BM831" s="2"/>
    </row>
    <row r="832" spans="2:65" x14ac:dyDescent="0.25">
      <c r="B832" s="53"/>
      <c r="C832" s="65"/>
      <c r="D832" s="23"/>
      <c r="E832" s="23"/>
      <c r="F832" s="23"/>
      <c r="G832" s="28"/>
      <c r="H832" s="23"/>
      <c r="I832" s="53"/>
      <c r="J832" s="23"/>
      <c r="K832" s="23"/>
      <c r="L832" s="23"/>
      <c r="M832" s="23"/>
      <c r="N832" s="4"/>
      <c r="O832" s="4"/>
      <c r="P832" s="86"/>
      <c r="Q832" s="49"/>
      <c r="R832" s="49"/>
      <c r="S832" s="49"/>
      <c r="T832" s="49"/>
      <c r="U832" s="49"/>
      <c r="W832" s="48"/>
      <c r="X832" s="48"/>
      <c r="Y832" s="48"/>
      <c r="Z832" s="48"/>
      <c r="AA832" s="53"/>
      <c r="AB832" s="48"/>
      <c r="AC832" s="118"/>
      <c r="AD832" s="118"/>
      <c r="AE832" s="119"/>
      <c r="AF832" s="119"/>
      <c r="AG832" s="120"/>
      <c r="AH832" s="120"/>
      <c r="AI832"/>
      <c r="AJ832" s="117"/>
      <c r="AK832" s="4"/>
      <c r="AL832" s="4"/>
      <c r="AM832" s="5"/>
      <c r="AN832" s="5"/>
      <c r="AO832" s="5"/>
      <c r="AP832" s="5"/>
      <c r="AQ832" s="5"/>
      <c r="AR832" s="5"/>
      <c r="AS832" s="9"/>
      <c r="AT832" s="9"/>
      <c r="AU832" s="9"/>
      <c r="AV832" s="9"/>
      <c r="AW832" s="9"/>
      <c r="AX832" s="21"/>
      <c r="AY832" s="21"/>
      <c r="AZ832" s="21"/>
      <c r="BA832" s="21"/>
      <c r="BB832" s="21"/>
      <c r="BE832" s="29"/>
      <c r="BF832" s="7"/>
      <c r="BG832" s="7"/>
      <c r="BH832" s="7"/>
      <c r="BI832" s="7"/>
      <c r="BJ832" s="2"/>
      <c r="BK832" s="2"/>
      <c r="BL832" s="7"/>
      <c r="BM832" s="2"/>
    </row>
    <row r="833" spans="2:65" x14ac:dyDescent="0.25">
      <c r="B833" s="53"/>
      <c r="C833" s="65"/>
      <c r="D833" s="23"/>
      <c r="E833" s="23"/>
      <c r="F833" s="23"/>
      <c r="G833" s="28"/>
      <c r="H833" s="23"/>
      <c r="I833" s="53"/>
      <c r="J833" s="23"/>
      <c r="K833" s="23"/>
      <c r="L833" s="23"/>
      <c r="M833" s="23"/>
      <c r="N833" s="4"/>
      <c r="O833" s="4"/>
      <c r="P833" s="86"/>
      <c r="Q833" s="49"/>
      <c r="R833" s="49"/>
      <c r="S833" s="49"/>
      <c r="T833" s="49"/>
      <c r="U833" s="49"/>
      <c r="W833" s="48"/>
      <c r="X833" s="48"/>
      <c r="Y833" s="48"/>
      <c r="Z833" s="48"/>
      <c r="AA833" s="53"/>
      <c r="AB833" s="48"/>
      <c r="AC833" s="118"/>
      <c r="AD833" s="118"/>
      <c r="AE833" s="119"/>
      <c r="AF833" s="119"/>
      <c r="AG833" s="120"/>
      <c r="AH833" s="120"/>
      <c r="AI833"/>
      <c r="AJ833" s="117"/>
      <c r="AK833" s="118"/>
      <c r="AL833" s="118"/>
      <c r="AM833" s="119"/>
      <c r="AN833" s="119"/>
      <c r="AO833" s="120"/>
      <c r="AP833" s="120"/>
      <c r="AQ833"/>
      <c r="AR833" s="117"/>
      <c r="AS833" s="9"/>
      <c r="AT833" s="9"/>
      <c r="AU833" s="9"/>
      <c r="AV833" s="9"/>
      <c r="AW833" s="9"/>
      <c r="AX833" s="21"/>
      <c r="AY833" s="21"/>
      <c r="AZ833" s="21"/>
      <c r="BA833" s="21"/>
      <c r="BB833" s="21"/>
      <c r="BE833" s="29"/>
      <c r="BF833" s="7"/>
      <c r="BG833" s="7"/>
      <c r="BH833" s="7"/>
      <c r="BI833" s="7"/>
      <c r="BJ833" s="2"/>
      <c r="BK833" s="2"/>
      <c r="BL833" s="7"/>
      <c r="BM833" s="2"/>
    </row>
    <row r="834" spans="2:65" x14ac:dyDescent="0.25">
      <c r="B834" s="53"/>
      <c r="C834" s="65"/>
      <c r="D834" s="23"/>
      <c r="E834" s="23"/>
      <c r="F834" s="23"/>
      <c r="G834" s="28"/>
      <c r="H834" s="23"/>
      <c r="I834" s="53"/>
      <c r="J834" s="23"/>
      <c r="K834" s="23"/>
      <c r="L834" s="23"/>
      <c r="M834" s="23"/>
      <c r="N834" s="4"/>
      <c r="O834" s="4"/>
      <c r="P834" s="86"/>
      <c r="Q834" s="49"/>
      <c r="R834" s="49"/>
      <c r="S834" s="49"/>
      <c r="T834" s="49"/>
      <c r="U834" s="49"/>
      <c r="W834" s="48"/>
      <c r="X834" s="48"/>
      <c r="Y834" s="48"/>
      <c r="Z834" s="48"/>
      <c r="AA834" s="53"/>
      <c r="AB834" s="48"/>
      <c r="AC834" s="118"/>
      <c r="AD834" s="118"/>
      <c r="AE834" s="119"/>
      <c r="AF834" s="119"/>
      <c r="AG834" s="120"/>
      <c r="AH834" s="120"/>
      <c r="AI834"/>
      <c r="AJ834" s="117"/>
      <c r="AK834" s="4"/>
      <c r="AL834" s="4"/>
      <c r="AM834" s="5"/>
      <c r="AN834" s="5"/>
      <c r="AO834" s="5"/>
      <c r="AP834" s="5"/>
      <c r="AQ834" s="5"/>
      <c r="AR834" s="5"/>
      <c r="AS834" s="9"/>
      <c r="AT834" s="9"/>
      <c r="AU834" s="9"/>
      <c r="AV834" s="9"/>
      <c r="AW834" s="9"/>
      <c r="AX834" s="21"/>
      <c r="AY834" s="21"/>
      <c r="AZ834" s="21"/>
      <c r="BA834" s="21"/>
      <c r="BB834" s="21"/>
      <c r="BE834" s="29"/>
      <c r="BF834" s="7"/>
      <c r="BG834" s="7"/>
      <c r="BH834" s="7"/>
      <c r="BI834" s="7"/>
      <c r="BJ834" s="2"/>
      <c r="BK834" s="2"/>
      <c r="BL834" s="7"/>
      <c r="BM834" s="2"/>
    </row>
    <row r="835" spans="2:65" x14ac:dyDescent="0.25">
      <c r="B835" s="53"/>
      <c r="C835" s="65"/>
      <c r="D835" s="23"/>
      <c r="E835" s="23"/>
      <c r="F835" s="23"/>
      <c r="G835" s="28"/>
      <c r="H835" s="23"/>
      <c r="I835" s="53"/>
      <c r="J835" s="23"/>
      <c r="K835" s="23"/>
      <c r="L835" s="23"/>
      <c r="M835" s="23"/>
      <c r="N835" s="4"/>
      <c r="O835" s="4"/>
      <c r="P835" s="86"/>
      <c r="Q835" s="49"/>
      <c r="R835" s="49"/>
      <c r="S835" s="49"/>
      <c r="T835" s="49"/>
      <c r="U835" s="49"/>
      <c r="W835" s="48"/>
      <c r="X835" s="48"/>
      <c r="Y835" s="48"/>
      <c r="Z835" s="48"/>
      <c r="AA835" s="48"/>
      <c r="AB835" s="48"/>
      <c r="AC835" s="118"/>
      <c r="AD835" s="118"/>
      <c r="AE835" s="119"/>
      <c r="AF835" s="119"/>
      <c r="AG835" s="120"/>
      <c r="AH835" s="120"/>
      <c r="AI835"/>
      <c r="AJ835" s="117"/>
      <c r="AK835" s="4"/>
      <c r="AL835" s="4"/>
      <c r="AM835" s="5"/>
      <c r="AN835" s="5"/>
      <c r="AO835" s="5"/>
      <c r="AP835" s="5"/>
      <c r="AQ835" s="5"/>
      <c r="AR835" s="5"/>
      <c r="AS835" s="9"/>
      <c r="AT835" s="9"/>
      <c r="AU835" s="9"/>
      <c r="AV835" s="9"/>
      <c r="AW835" s="9"/>
      <c r="AX835" s="21"/>
      <c r="AY835" s="21"/>
      <c r="AZ835" s="21"/>
      <c r="BA835" s="21"/>
      <c r="BB835" s="21"/>
      <c r="BE835" s="29"/>
      <c r="BF835" s="7"/>
      <c r="BG835" s="7"/>
      <c r="BH835" s="7"/>
      <c r="BI835" s="7"/>
      <c r="BJ835" s="2"/>
      <c r="BK835" s="2"/>
      <c r="BL835" s="7"/>
      <c r="BM835" s="2"/>
    </row>
    <row r="836" spans="2:65" x14ac:dyDescent="0.25">
      <c r="B836" s="53"/>
      <c r="C836" s="65"/>
      <c r="D836" s="23"/>
      <c r="E836" s="23"/>
      <c r="F836" s="23"/>
      <c r="G836" s="28"/>
      <c r="H836" s="23"/>
      <c r="I836" s="53"/>
      <c r="J836" s="23"/>
      <c r="K836" s="23"/>
      <c r="L836" s="23"/>
      <c r="M836" s="23"/>
      <c r="N836" s="4"/>
      <c r="O836" s="4"/>
      <c r="P836" s="86"/>
      <c r="Q836" s="49"/>
      <c r="R836" s="49"/>
      <c r="S836" s="49"/>
      <c r="T836" s="49"/>
      <c r="U836" s="49"/>
      <c r="W836" s="48"/>
      <c r="X836" s="48"/>
      <c r="Y836" s="48"/>
      <c r="Z836" s="48"/>
      <c r="AA836" s="48"/>
      <c r="AB836" s="48"/>
      <c r="AC836" s="118"/>
      <c r="AD836" s="118"/>
      <c r="AE836" s="119"/>
      <c r="AF836" s="119"/>
      <c r="AG836" s="120"/>
      <c r="AH836" s="120"/>
      <c r="AI836"/>
      <c r="AJ836" s="117"/>
      <c r="AK836" s="4"/>
      <c r="AL836" s="4"/>
      <c r="AM836" s="5"/>
      <c r="AN836" s="5"/>
      <c r="AO836" s="5"/>
      <c r="AP836" s="5"/>
      <c r="AQ836" s="5"/>
      <c r="AR836" s="5"/>
      <c r="AS836" s="9"/>
      <c r="AT836" s="9"/>
      <c r="AU836" s="9"/>
      <c r="AV836" s="9"/>
      <c r="AW836" s="9"/>
      <c r="AX836" s="21"/>
      <c r="AY836" s="21"/>
      <c r="AZ836" s="21"/>
      <c r="BA836" s="21"/>
      <c r="BB836" s="21"/>
      <c r="BE836" s="29"/>
      <c r="BF836" s="7"/>
      <c r="BG836" s="7"/>
      <c r="BH836" s="7"/>
      <c r="BI836" s="7"/>
      <c r="BJ836" s="2"/>
      <c r="BK836" s="2"/>
      <c r="BL836" s="7"/>
      <c r="BM836" s="2"/>
    </row>
    <row r="837" spans="2:65" x14ac:dyDescent="0.25">
      <c r="B837" s="53"/>
      <c r="C837" s="65"/>
      <c r="D837" s="23"/>
      <c r="E837" s="23"/>
      <c r="F837" s="23"/>
      <c r="G837" s="28"/>
      <c r="H837" s="23"/>
      <c r="I837" s="53"/>
      <c r="J837" s="23"/>
      <c r="K837" s="23"/>
      <c r="L837" s="23"/>
      <c r="M837" s="23"/>
      <c r="N837" s="4"/>
      <c r="O837" s="4"/>
      <c r="P837" s="86"/>
      <c r="Q837" s="49"/>
      <c r="R837" s="49"/>
      <c r="S837" s="49"/>
      <c r="T837" s="49"/>
      <c r="U837" s="49"/>
      <c r="W837" s="48"/>
      <c r="X837" s="48"/>
      <c r="Y837" s="48"/>
      <c r="Z837" s="48"/>
      <c r="AA837" s="48"/>
      <c r="AB837" s="48"/>
      <c r="AC837" s="118"/>
      <c r="AD837" s="118"/>
      <c r="AE837" s="119"/>
      <c r="AF837" s="119"/>
      <c r="AG837" s="120"/>
      <c r="AH837" s="120"/>
      <c r="AI837"/>
      <c r="AJ837" s="117"/>
      <c r="AK837" s="4"/>
      <c r="AL837" s="4"/>
      <c r="AM837" s="5"/>
      <c r="AN837" s="5"/>
      <c r="AO837" s="5"/>
      <c r="AP837" s="5"/>
      <c r="AQ837" s="5"/>
      <c r="AR837" s="5"/>
      <c r="AS837" s="9"/>
      <c r="AT837" s="9"/>
      <c r="AU837" s="9"/>
      <c r="AV837" s="9"/>
      <c r="AW837" s="9"/>
      <c r="AX837" s="21"/>
      <c r="AY837" s="21"/>
      <c r="AZ837" s="21"/>
      <c r="BA837" s="21"/>
      <c r="BB837" s="21"/>
      <c r="BE837" s="29"/>
      <c r="BF837" s="7"/>
      <c r="BG837" s="7"/>
      <c r="BH837" s="7"/>
      <c r="BI837" s="7"/>
      <c r="BJ837" s="2"/>
      <c r="BK837" s="2"/>
      <c r="BL837" s="7"/>
      <c r="BM837" s="2"/>
    </row>
    <row r="838" spans="2:65" x14ac:dyDescent="0.25">
      <c r="B838" s="53"/>
      <c r="C838" s="65"/>
      <c r="D838" s="23"/>
      <c r="E838" s="23"/>
      <c r="F838" s="23"/>
      <c r="G838" s="28"/>
      <c r="H838" s="23"/>
      <c r="I838" s="53"/>
      <c r="J838" s="23"/>
      <c r="K838" s="23"/>
      <c r="L838" s="23"/>
      <c r="M838" s="23"/>
      <c r="N838" s="4"/>
      <c r="O838" s="4"/>
      <c r="P838" s="86"/>
      <c r="Q838" s="66"/>
      <c r="R838" s="66"/>
      <c r="S838" s="66"/>
      <c r="T838" s="66"/>
      <c r="U838" s="66"/>
      <c r="X838" s="48"/>
      <c r="Y838" s="48"/>
      <c r="AA838" s="53"/>
      <c r="AB838" s="48"/>
      <c r="AC838" s="118"/>
      <c r="AD838" s="118"/>
      <c r="AE838" s="119"/>
      <c r="AF838" s="119"/>
      <c r="AG838" s="120"/>
      <c r="AH838" s="120"/>
      <c r="AI838"/>
      <c r="AJ838" s="117"/>
      <c r="AK838" s="4"/>
      <c r="AL838" s="4"/>
      <c r="AM838" s="5"/>
      <c r="AN838" s="5"/>
      <c r="AO838" s="5"/>
      <c r="AP838" s="5"/>
      <c r="AQ838" s="5"/>
      <c r="AR838" s="5"/>
      <c r="AS838" s="9"/>
      <c r="AT838" s="9"/>
      <c r="AU838" s="9"/>
      <c r="AV838" s="9"/>
      <c r="AW838" s="9"/>
      <c r="AX838" s="21"/>
      <c r="AY838" s="21"/>
      <c r="AZ838" s="21"/>
      <c r="BA838" s="21"/>
      <c r="BB838" s="21"/>
      <c r="BE838" s="29"/>
      <c r="BF838" s="7"/>
      <c r="BG838" s="7"/>
      <c r="BH838" s="7"/>
      <c r="BI838" s="7"/>
      <c r="BJ838" s="2"/>
      <c r="BK838" s="2"/>
      <c r="BL838" s="7"/>
      <c r="BM838" s="2"/>
    </row>
    <row r="839" spans="2:65" x14ac:dyDescent="0.25">
      <c r="B839" s="53"/>
      <c r="C839" s="65"/>
      <c r="D839" s="23"/>
      <c r="E839" s="23"/>
      <c r="F839" s="23"/>
      <c r="G839" s="28"/>
      <c r="H839" s="23"/>
      <c r="I839" s="53"/>
      <c r="J839" s="23"/>
      <c r="K839" s="23"/>
      <c r="L839" s="23"/>
      <c r="M839" s="23"/>
      <c r="N839" s="4"/>
      <c r="O839" s="4"/>
      <c r="P839" s="86"/>
      <c r="Q839" s="49"/>
      <c r="R839" s="49"/>
      <c r="S839" s="49"/>
      <c r="T839" s="49"/>
      <c r="U839" s="49"/>
      <c r="W839" s="48"/>
      <c r="X839" s="48"/>
      <c r="Y839" s="48"/>
      <c r="Z839" s="48"/>
      <c r="AA839" s="48"/>
      <c r="AB839" s="48"/>
      <c r="AC839" s="118"/>
      <c r="AD839" s="118"/>
      <c r="AE839" s="119"/>
      <c r="AF839" s="119"/>
      <c r="AG839" s="120"/>
      <c r="AH839" s="120"/>
      <c r="AI839"/>
      <c r="AJ839" s="117"/>
      <c r="AK839" s="4"/>
      <c r="AL839" s="4"/>
      <c r="AM839" s="5"/>
      <c r="AN839" s="5"/>
      <c r="AO839" s="5"/>
      <c r="AP839" s="5"/>
      <c r="AQ839" s="5"/>
      <c r="AR839" s="5"/>
      <c r="AS839" s="9"/>
      <c r="AT839" s="9"/>
      <c r="AU839" s="9"/>
      <c r="AV839" s="9"/>
      <c r="AW839" s="9"/>
      <c r="AX839" s="21"/>
      <c r="AY839" s="21"/>
      <c r="AZ839" s="21"/>
      <c r="BA839" s="21"/>
      <c r="BB839" s="21"/>
      <c r="BE839" s="29"/>
      <c r="BF839" s="7"/>
      <c r="BG839" s="7"/>
      <c r="BH839" s="7"/>
      <c r="BI839" s="7"/>
      <c r="BJ839" s="2"/>
      <c r="BK839" s="2"/>
      <c r="BL839" s="7"/>
      <c r="BM839" s="2"/>
    </row>
    <row r="840" spans="2:65" x14ac:dyDescent="0.25">
      <c r="B840" s="53"/>
      <c r="C840" s="65"/>
      <c r="D840" s="23"/>
      <c r="E840" s="23"/>
      <c r="F840" s="23"/>
      <c r="G840" s="28"/>
      <c r="H840" s="23"/>
      <c r="I840" s="53"/>
      <c r="J840" s="23"/>
      <c r="K840" s="23"/>
      <c r="L840" s="23"/>
      <c r="M840" s="23"/>
      <c r="N840" s="4"/>
      <c r="O840" s="4"/>
      <c r="P840" s="86"/>
      <c r="Q840" s="66"/>
      <c r="R840" s="66"/>
      <c r="S840" s="66"/>
      <c r="T840" s="66"/>
      <c r="U840" s="66"/>
      <c r="X840" s="48"/>
      <c r="Y840" s="48"/>
      <c r="AA840" s="53"/>
      <c r="AB840" s="48"/>
      <c r="AC840" s="118"/>
      <c r="AD840" s="118"/>
      <c r="AE840" s="119"/>
      <c r="AF840" s="119"/>
      <c r="AG840" s="120"/>
      <c r="AH840" s="120"/>
      <c r="AI840"/>
      <c r="AJ840" s="117"/>
      <c r="AK840" s="4"/>
      <c r="AL840" s="4"/>
      <c r="AM840" s="5"/>
      <c r="AN840" s="5"/>
      <c r="AO840" s="5"/>
      <c r="AP840" s="5"/>
      <c r="AQ840" s="5"/>
      <c r="AR840" s="5"/>
      <c r="AS840" s="9"/>
      <c r="AT840" s="9"/>
      <c r="AU840" s="9"/>
      <c r="AV840" s="9"/>
      <c r="AW840" s="9"/>
      <c r="AX840" s="21"/>
      <c r="AY840" s="21"/>
      <c r="AZ840" s="21"/>
      <c r="BA840" s="21"/>
      <c r="BB840" s="21"/>
      <c r="BE840" s="29"/>
      <c r="BF840" s="7"/>
      <c r="BG840" s="7"/>
      <c r="BH840" s="7"/>
      <c r="BI840" s="7"/>
      <c r="BJ840" s="2"/>
      <c r="BK840" s="2"/>
      <c r="BL840" s="7"/>
      <c r="BM840" s="2"/>
    </row>
    <row r="841" spans="2:65" x14ac:dyDescent="0.25">
      <c r="B841" s="53"/>
      <c r="C841" s="65"/>
      <c r="D841" s="23"/>
      <c r="E841" s="23"/>
      <c r="F841" s="23"/>
      <c r="G841" s="28"/>
      <c r="H841" s="23"/>
      <c r="I841" s="53"/>
      <c r="J841" s="23"/>
      <c r="K841" s="23"/>
      <c r="L841" s="23"/>
      <c r="M841" s="23"/>
      <c r="N841" s="4"/>
      <c r="O841" s="4"/>
      <c r="P841" s="86"/>
      <c r="Q841" s="49"/>
      <c r="R841" s="49"/>
      <c r="S841" s="49"/>
      <c r="T841" s="49"/>
      <c r="U841" s="49"/>
      <c r="W841" s="48"/>
      <c r="X841" s="48"/>
      <c r="Y841" s="48"/>
      <c r="Z841" s="48"/>
      <c r="AA841" s="48"/>
      <c r="AB841" s="48"/>
      <c r="AC841" s="118"/>
      <c r="AD841" s="118"/>
      <c r="AE841" s="119"/>
      <c r="AF841" s="119"/>
      <c r="AG841" s="120"/>
      <c r="AH841" s="120"/>
      <c r="AI841"/>
      <c r="AJ841" s="117"/>
      <c r="AK841" s="4"/>
      <c r="AL841" s="4"/>
      <c r="AM841" s="5"/>
      <c r="AN841" s="5"/>
      <c r="AO841" s="5"/>
      <c r="AP841" s="5"/>
      <c r="AQ841" s="5"/>
      <c r="AR841" s="5"/>
      <c r="AS841" s="9"/>
      <c r="AT841" s="9"/>
      <c r="AU841" s="9"/>
      <c r="AV841" s="9"/>
      <c r="AW841" s="9"/>
      <c r="AX841" s="21"/>
      <c r="AY841" s="21"/>
      <c r="AZ841" s="21"/>
      <c r="BA841" s="21"/>
      <c r="BB841" s="21"/>
      <c r="BE841" s="29"/>
      <c r="BF841" s="7"/>
      <c r="BG841" s="7"/>
      <c r="BH841" s="7"/>
      <c r="BI841" s="7"/>
      <c r="BJ841" s="2"/>
      <c r="BK841" s="2"/>
      <c r="BL841" s="7"/>
      <c r="BM841" s="2"/>
    </row>
    <row r="842" spans="2:65" x14ac:dyDescent="0.25">
      <c r="B842" s="53"/>
      <c r="C842" s="65"/>
      <c r="D842" s="23"/>
      <c r="E842" s="23"/>
      <c r="F842" s="23"/>
      <c r="G842" s="28"/>
      <c r="H842" s="23"/>
      <c r="I842" s="53"/>
      <c r="J842" s="23"/>
      <c r="K842" s="23"/>
      <c r="L842" s="23"/>
      <c r="M842" s="23"/>
      <c r="N842" s="4"/>
      <c r="O842" s="4"/>
      <c r="P842" s="86"/>
      <c r="Q842" s="66"/>
      <c r="R842" s="66"/>
      <c r="S842" s="66"/>
      <c r="T842" s="66"/>
      <c r="U842" s="66"/>
      <c r="X842" s="48"/>
      <c r="Y842" s="48"/>
      <c r="AA842" s="53"/>
      <c r="AB842" s="48"/>
      <c r="AC842" s="118"/>
      <c r="AD842" s="118"/>
      <c r="AE842" s="119"/>
      <c r="AF842" s="119"/>
      <c r="AG842" s="120"/>
      <c r="AH842" s="120"/>
      <c r="AI842"/>
      <c r="AJ842" s="117"/>
      <c r="AK842" s="4"/>
      <c r="AL842" s="4"/>
      <c r="AM842" s="5"/>
      <c r="AN842" s="5"/>
      <c r="AO842" s="5"/>
      <c r="AP842" s="5"/>
      <c r="AQ842" s="5"/>
      <c r="AR842" s="5"/>
      <c r="AS842" s="9"/>
      <c r="AT842" s="9"/>
      <c r="AU842" s="9"/>
      <c r="AV842" s="9"/>
      <c r="AW842" s="9"/>
      <c r="AX842" s="21"/>
      <c r="AY842" s="21"/>
      <c r="AZ842" s="21"/>
      <c r="BA842" s="21"/>
      <c r="BB842" s="21"/>
      <c r="BE842" s="29"/>
      <c r="BF842" s="7"/>
      <c r="BG842" s="7"/>
      <c r="BH842" s="7"/>
      <c r="BI842" s="7"/>
      <c r="BJ842" s="2"/>
      <c r="BK842" s="2"/>
      <c r="BL842" s="7"/>
      <c r="BM842" s="2"/>
    </row>
    <row r="843" spans="2:65" x14ac:dyDescent="0.25">
      <c r="B843" s="53"/>
      <c r="C843" s="65"/>
      <c r="D843" s="23"/>
      <c r="E843" s="23"/>
      <c r="F843" s="23"/>
      <c r="G843" s="28"/>
      <c r="H843" s="23"/>
      <c r="I843" s="53"/>
      <c r="J843" s="23"/>
      <c r="K843" s="23"/>
      <c r="L843" s="23"/>
      <c r="M843" s="23"/>
      <c r="N843" s="4"/>
      <c r="O843" s="4"/>
      <c r="P843" s="86"/>
      <c r="Q843" s="66"/>
      <c r="R843" s="66"/>
      <c r="S843" s="66"/>
      <c r="T843" s="66"/>
      <c r="U843" s="66"/>
      <c r="X843" s="48"/>
      <c r="Y843" s="48"/>
      <c r="AA843" s="53"/>
      <c r="AB843" s="48"/>
      <c r="AC843" s="118"/>
      <c r="AD843" s="118"/>
      <c r="AE843" s="119"/>
      <c r="AF843" s="119"/>
      <c r="AG843" s="120"/>
      <c r="AH843" s="120"/>
      <c r="AI843"/>
      <c r="AJ843" s="117"/>
      <c r="AK843" s="4"/>
      <c r="AL843" s="4"/>
      <c r="AM843" s="5"/>
      <c r="AN843" s="5"/>
      <c r="AO843" s="5"/>
      <c r="AP843" s="5"/>
      <c r="AQ843" s="5"/>
      <c r="AR843" s="5"/>
      <c r="AS843" s="9"/>
      <c r="AT843" s="9"/>
      <c r="AU843" s="9"/>
      <c r="AV843" s="9"/>
      <c r="AW843" s="9"/>
      <c r="AX843" s="21"/>
      <c r="AY843" s="21"/>
      <c r="AZ843" s="21"/>
      <c r="BA843" s="21"/>
      <c r="BB843" s="21"/>
      <c r="BE843" s="29"/>
      <c r="BF843" s="7"/>
      <c r="BG843" s="7"/>
      <c r="BH843" s="7"/>
      <c r="BI843" s="7"/>
      <c r="BJ843" s="2"/>
      <c r="BK843" s="2"/>
      <c r="BL843" s="7"/>
      <c r="BM843" s="2"/>
    </row>
    <row r="844" spans="2:65" x14ac:dyDescent="0.25">
      <c r="B844" s="53"/>
      <c r="C844" s="65"/>
      <c r="D844" s="23"/>
      <c r="E844" s="23"/>
      <c r="F844" s="23"/>
      <c r="G844" s="28"/>
      <c r="H844" s="23"/>
      <c r="I844" s="53"/>
      <c r="J844" s="23"/>
      <c r="K844" s="23"/>
      <c r="L844" s="23"/>
      <c r="M844" s="23"/>
      <c r="N844" s="4"/>
      <c r="O844" s="4"/>
      <c r="P844" s="86"/>
      <c r="Q844" s="49"/>
      <c r="R844" s="49"/>
      <c r="S844" s="49"/>
      <c r="T844" s="49"/>
      <c r="U844" s="49"/>
      <c r="W844" s="48"/>
      <c r="X844" s="48"/>
      <c r="Y844" s="48"/>
      <c r="Z844" s="48"/>
      <c r="AA844" s="48"/>
      <c r="AB844" s="48"/>
      <c r="AC844" s="118"/>
      <c r="AD844" s="118"/>
      <c r="AE844" s="119"/>
      <c r="AF844" s="119"/>
      <c r="AG844" s="120"/>
      <c r="AH844" s="120"/>
      <c r="AI844"/>
      <c r="AJ844" s="117"/>
      <c r="AK844" s="118"/>
      <c r="AL844" s="118"/>
      <c r="AM844" s="119"/>
      <c r="AN844" s="119"/>
      <c r="AO844" s="120"/>
      <c r="AP844" s="120"/>
      <c r="AQ844"/>
      <c r="AR844" s="117"/>
      <c r="AS844" s="9"/>
      <c r="AT844" s="9"/>
      <c r="AU844" s="9"/>
      <c r="AV844" s="9"/>
      <c r="AW844" s="9"/>
      <c r="AX844" s="21"/>
      <c r="AY844" s="21"/>
      <c r="AZ844" s="21"/>
      <c r="BA844" s="21"/>
      <c r="BB844" s="21"/>
      <c r="BE844" s="29"/>
      <c r="BF844" s="7"/>
      <c r="BG844" s="7"/>
      <c r="BH844" s="7"/>
      <c r="BI844" s="7"/>
      <c r="BJ844" s="2"/>
      <c r="BK844" s="2"/>
      <c r="BL844" s="7"/>
      <c r="BM844" s="2"/>
    </row>
    <row r="845" spans="2:65" x14ac:dyDescent="0.25">
      <c r="B845" s="53"/>
      <c r="C845" s="65"/>
      <c r="D845" s="23"/>
      <c r="E845" s="23"/>
      <c r="F845" s="23"/>
      <c r="G845" s="28"/>
      <c r="H845" s="23"/>
      <c r="I845" s="53"/>
      <c r="J845" s="23"/>
      <c r="K845" s="23"/>
      <c r="L845" s="23"/>
      <c r="M845" s="23"/>
      <c r="N845" s="4"/>
      <c r="O845" s="4"/>
      <c r="P845" s="86"/>
      <c r="Q845" s="49"/>
      <c r="R845" s="49"/>
      <c r="S845" s="49"/>
      <c r="T845" s="49"/>
      <c r="U845" s="49"/>
      <c r="X845" s="48"/>
      <c r="Y845" s="48"/>
      <c r="AA845" s="53"/>
      <c r="AB845" s="48"/>
      <c r="AC845" s="118"/>
      <c r="AD845" s="118"/>
      <c r="AE845" s="119"/>
      <c r="AF845" s="119"/>
      <c r="AG845" s="120"/>
      <c r="AH845" s="120"/>
      <c r="AI845"/>
      <c r="AJ845" s="117"/>
      <c r="AK845" s="4"/>
      <c r="AL845" s="4"/>
      <c r="AM845" s="5"/>
      <c r="AN845" s="5"/>
      <c r="AO845" s="5"/>
      <c r="AP845" s="5"/>
      <c r="AQ845" s="5"/>
      <c r="AR845" s="5"/>
      <c r="AS845" s="9"/>
      <c r="AT845" s="9"/>
      <c r="AU845" s="9"/>
      <c r="AV845" s="9"/>
      <c r="AW845" s="9"/>
      <c r="AX845" s="21"/>
      <c r="AY845" s="21"/>
      <c r="AZ845" s="21"/>
      <c r="BA845" s="21"/>
      <c r="BB845" s="21"/>
      <c r="BE845" s="29"/>
      <c r="BF845" s="7"/>
      <c r="BG845" s="7"/>
      <c r="BH845" s="7"/>
      <c r="BI845" s="7"/>
      <c r="BJ845" s="2"/>
      <c r="BK845" s="2"/>
      <c r="BL845" s="7"/>
      <c r="BM845" s="2"/>
    </row>
    <row r="846" spans="2:65" x14ac:dyDescent="0.25">
      <c r="B846" s="53"/>
      <c r="C846" s="65"/>
      <c r="D846" s="23"/>
      <c r="E846" s="23"/>
      <c r="F846" s="23"/>
      <c r="G846" s="28"/>
      <c r="H846" s="23"/>
      <c r="I846" s="53"/>
      <c r="J846" s="23"/>
      <c r="K846" s="23"/>
      <c r="L846" s="23"/>
      <c r="M846" s="23"/>
      <c r="N846" s="4"/>
      <c r="O846" s="4"/>
      <c r="P846" s="86"/>
      <c r="Q846" s="49"/>
      <c r="R846" s="49"/>
      <c r="S846" s="49"/>
      <c r="T846" s="49"/>
      <c r="U846" s="49"/>
      <c r="X846" s="48"/>
      <c r="Y846" s="48"/>
      <c r="AA846" s="53"/>
      <c r="AB846" s="48"/>
      <c r="AC846" s="118"/>
      <c r="AD846" s="118"/>
      <c r="AE846" s="119"/>
      <c r="AF846" s="119"/>
      <c r="AG846" s="120"/>
      <c r="AH846" s="120"/>
      <c r="AI846"/>
      <c r="AJ846" s="117"/>
      <c r="AK846" s="4"/>
      <c r="AL846" s="4"/>
      <c r="AM846" s="5"/>
      <c r="AN846" s="5"/>
      <c r="AO846" s="5"/>
      <c r="AP846" s="5"/>
      <c r="AQ846" s="5"/>
      <c r="AR846" s="5"/>
      <c r="AS846" s="9"/>
      <c r="AT846" s="9"/>
      <c r="AU846" s="9"/>
      <c r="AV846" s="9"/>
      <c r="AW846" s="9"/>
      <c r="AX846" s="21"/>
      <c r="AY846" s="21"/>
      <c r="AZ846" s="21"/>
      <c r="BA846" s="21"/>
      <c r="BB846" s="21"/>
      <c r="BE846" s="29"/>
      <c r="BF846" s="7"/>
      <c r="BG846" s="7"/>
      <c r="BH846" s="7"/>
      <c r="BI846" s="7"/>
      <c r="BJ846" s="2"/>
      <c r="BK846" s="2"/>
      <c r="BL846" s="7"/>
      <c r="BM846" s="2"/>
    </row>
    <row r="847" spans="2:65" x14ac:dyDescent="0.25">
      <c r="B847" s="53"/>
      <c r="C847" s="65"/>
      <c r="D847" s="23"/>
      <c r="E847" s="23"/>
      <c r="F847" s="23"/>
      <c r="G847" s="28"/>
      <c r="H847" s="23"/>
      <c r="I847" s="53"/>
      <c r="J847" s="23"/>
      <c r="K847" s="23"/>
      <c r="L847" s="23"/>
      <c r="M847" s="23"/>
      <c r="N847" s="4"/>
      <c r="O847" s="4"/>
      <c r="P847" s="86"/>
      <c r="Q847" s="49"/>
      <c r="R847" s="49"/>
      <c r="S847" s="49"/>
      <c r="T847" s="49"/>
      <c r="U847" s="49"/>
      <c r="W847" s="48"/>
      <c r="X847" s="48"/>
      <c r="Y847" s="48"/>
      <c r="Z847" s="48"/>
      <c r="AA847" s="53"/>
      <c r="AB847" s="48"/>
      <c r="AC847" s="118"/>
      <c r="AD847" s="118"/>
      <c r="AE847" s="119"/>
      <c r="AF847" s="119"/>
      <c r="AG847" s="120"/>
      <c r="AH847" s="120"/>
      <c r="AI847"/>
      <c r="AJ847" s="117"/>
      <c r="AK847" s="4"/>
      <c r="AL847" s="4"/>
      <c r="AM847" s="5"/>
      <c r="AN847" s="5"/>
      <c r="AO847" s="5"/>
      <c r="AP847" s="5"/>
      <c r="AQ847" s="5"/>
      <c r="AR847" s="5"/>
      <c r="AS847" s="9"/>
      <c r="AT847" s="9"/>
      <c r="AU847" s="9"/>
      <c r="AV847" s="9"/>
      <c r="AW847" s="9"/>
      <c r="AX847" s="21"/>
      <c r="AY847" s="21"/>
      <c r="AZ847" s="21"/>
      <c r="BA847" s="21"/>
      <c r="BB847" s="21"/>
      <c r="BE847" s="29"/>
      <c r="BF847" s="7"/>
      <c r="BG847" s="7"/>
      <c r="BH847" s="7"/>
      <c r="BI847" s="7"/>
      <c r="BJ847" s="2"/>
      <c r="BK847" s="2"/>
      <c r="BL847" s="7"/>
      <c r="BM847" s="2"/>
    </row>
    <row r="848" spans="2:65" x14ac:dyDescent="0.25">
      <c r="B848" s="53"/>
      <c r="C848" s="65"/>
      <c r="D848" s="23"/>
      <c r="E848" s="23"/>
      <c r="F848" s="23"/>
      <c r="G848" s="28"/>
      <c r="H848" s="23"/>
      <c r="I848" s="53"/>
      <c r="J848" s="23"/>
      <c r="K848" s="23"/>
      <c r="L848" s="23"/>
      <c r="M848" s="23"/>
      <c r="N848" s="4"/>
      <c r="O848" s="4"/>
      <c r="P848" s="86"/>
      <c r="Q848" s="49"/>
      <c r="R848" s="49"/>
      <c r="S848" s="49"/>
      <c r="T848" s="49"/>
      <c r="U848" s="49"/>
      <c r="W848" s="48"/>
      <c r="X848" s="48"/>
      <c r="Y848" s="48"/>
      <c r="Z848" s="48"/>
      <c r="AA848" s="53"/>
      <c r="AB848" s="48"/>
      <c r="AC848" s="118"/>
      <c r="AD848" s="118"/>
      <c r="AE848" s="119"/>
      <c r="AF848" s="119"/>
      <c r="AG848" s="120"/>
      <c r="AH848" s="120"/>
      <c r="AI848"/>
      <c r="AJ848" s="117"/>
      <c r="AK848" s="4"/>
      <c r="AL848" s="4"/>
      <c r="AM848" s="5"/>
      <c r="AN848" s="5"/>
      <c r="AO848" s="5"/>
      <c r="AP848" s="5"/>
      <c r="AQ848" s="5"/>
      <c r="AR848" s="5"/>
      <c r="AS848" s="9"/>
      <c r="AT848" s="9"/>
      <c r="AU848" s="9"/>
      <c r="AV848" s="9"/>
      <c r="AW848" s="9"/>
      <c r="AX848" s="21"/>
      <c r="AY848" s="21"/>
      <c r="AZ848" s="21"/>
      <c r="BA848" s="21"/>
      <c r="BB848" s="21"/>
      <c r="BE848" s="29"/>
      <c r="BF848" s="7"/>
      <c r="BG848" s="7"/>
      <c r="BH848" s="7"/>
      <c r="BI848" s="7"/>
      <c r="BJ848" s="2"/>
      <c r="BK848" s="2"/>
      <c r="BL848" s="7"/>
      <c r="BM848" s="2"/>
    </row>
    <row r="849" spans="2:65" x14ac:dyDescent="0.25">
      <c r="B849" s="53"/>
      <c r="C849" s="65"/>
      <c r="D849" s="23"/>
      <c r="E849" s="23"/>
      <c r="F849" s="23"/>
      <c r="G849" s="28"/>
      <c r="H849" s="23"/>
      <c r="I849" s="53"/>
      <c r="J849" s="23"/>
      <c r="K849" s="23"/>
      <c r="L849" s="23"/>
      <c r="M849" s="23"/>
      <c r="N849" s="4"/>
      <c r="O849" s="4"/>
      <c r="P849" s="86"/>
      <c r="Q849" s="66"/>
      <c r="R849" s="66"/>
      <c r="S849" s="66"/>
      <c r="T849" s="66"/>
      <c r="U849" s="66"/>
      <c r="X849" s="48"/>
      <c r="Y849" s="48"/>
      <c r="AA849" s="53"/>
      <c r="AB849" s="48"/>
      <c r="AC849" s="118"/>
      <c r="AD849" s="118"/>
      <c r="AE849" s="119"/>
      <c r="AF849" s="119"/>
      <c r="AG849" s="120"/>
      <c r="AH849" s="120"/>
      <c r="AI849"/>
      <c r="AJ849" s="117"/>
      <c r="AK849" s="4"/>
      <c r="AL849" s="4"/>
      <c r="AM849" s="5"/>
      <c r="AN849" s="5"/>
      <c r="AO849" s="5"/>
      <c r="AP849" s="5"/>
      <c r="AQ849" s="5"/>
      <c r="AR849" s="5"/>
      <c r="AS849" s="9"/>
      <c r="AT849" s="9"/>
      <c r="AU849" s="9"/>
      <c r="AV849" s="9"/>
      <c r="AW849" s="9"/>
      <c r="AX849" s="21"/>
      <c r="AY849" s="21"/>
      <c r="AZ849" s="21"/>
      <c r="BA849" s="21"/>
      <c r="BB849" s="21"/>
      <c r="BE849" s="29"/>
      <c r="BF849" s="7"/>
      <c r="BG849" s="7"/>
      <c r="BH849" s="7"/>
      <c r="BI849" s="7"/>
      <c r="BJ849" s="2"/>
      <c r="BK849" s="2"/>
      <c r="BL849" s="7"/>
      <c r="BM849" s="2"/>
    </row>
    <row r="850" spans="2:65" x14ac:dyDescent="0.25">
      <c r="B850" s="53"/>
      <c r="C850" s="65"/>
      <c r="D850" s="23"/>
      <c r="E850" s="23"/>
      <c r="F850" s="23"/>
      <c r="G850" s="28"/>
      <c r="H850" s="23"/>
      <c r="I850" s="53"/>
      <c r="J850" s="23"/>
      <c r="K850" s="23"/>
      <c r="L850" s="23"/>
      <c r="M850" s="23"/>
      <c r="N850" s="4"/>
      <c r="O850" s="4"/>
      <c r="P850" s="86"/>
      <c r="Q850" s="49"/>
      <c r="R850" s="49"/>
      <c r="S850" s="49"/>
      <c r="T850" s="49"/>
      <c r="U850" s="49"/>
      <c r="W850" s="48"/>
      <c r="X850" s="48"/>
      <c r="Y850" s="48"/>
      <c r="Z850" s="48"/>
      <c r="AA850" s="53"/>
      <c r="AB850" s="48"/>
      <c r="AC850" s="118"/>
      <c r="AD850" s="118"/>
      <c r="AE850" s="119"/>
      <c r="AF850" s="119"/>
      <c r="AG850" s="120"/>
      <c r="AH850" s="120"/>
      <c r="AI850"/>
      <c r="AJ850" s="117"/>
      <c r="AK850" s="4"/>
      <c r="AL850" s="4"/>
      <c r="AM850" s="5"/>
      <c r="AN850" s="5"/>
      <c r="AO850" s="5"/>
      <c r="AP850" s="5"/>
      <c r="AQ850" s="5"/>
      <c r="AR850" s="5"/>
      <c r="AS850" s="9"/>
      <c r="AT850" s="9"/>
      <c r="AU850" s="9"/>
      <c r="AV850" s="9"/>
      <c r="AW850" s="9"/>
      <c r="AX850" s="21"/>
      <c r="AY850" s="21"/>
      <c r="AZ850" s="21"/>
      <c r="BA850" s="21"/>
      <c r="BB850" s="21"/>
      <c r="BE850" s="29"/>
      <c r="BF850" s="7"/>
      <c r="BG850" s="7"/>
      <c r="BH850" s="7"/>
      <c r="BI850" s="7"/>
      <c r="BJ850" s="2"/>
      <c r="BK850" s="2"/>
      <c r="BL850" s="7"/>
      <c r="BM850" s="2"/>
    </row>
    <row r="851" spans="2:65" x14ac:dyDescent="0.25">
      <c r="B851" s="53"/>
      <c r="C851" s="65"/>
      <c r="D851" s="23"/>
      <c r="E851" s="23"/>
      <c r="F851" s="23"/>
      <c r="G851" s="28"/>
      <c r="H851" s="23"/>
      <c r="I851" s="53"/>
      <c r="J851" s="23"/>
      <c r="K851" s="23"/>
      <c r="L851" s="23"/>
      <c r="M851" s="23"/>
      <c r="N851" s="4"/>
      <c r="O851" s="4"/>
      <c r="P851" s="86"/>
      <c r="Q851" s="66"/>
      <c r="R851" s="66"/>
      <c r="S851" s="66"/>
      <c r="T851" s="66"/>
      <c r="U851" s="66"/>
      <c r="X851" s="48"/>
      <c r="Y851" s="48"/>
      <c r="AA851" s="53"/>
      <c r="AB851" s="48"/>
      <c r="AC851" s="118"/>
      <c r="AD851" s="118"/>
      <c r="AE851" s="119"/>
      <c r="AF851" s="119"/>
      <c r="AG851" s="120"/>
      <c r="AH851" s="120"/>
      <c r="AI851"/>
      <c r="AJ851" s="117"/>
      <c r="AK851" s="4"/>
      <c r="AL851" s="4"/>
      <c r="AM851" s="5"/>
      <c r="AN851" s="5"/>
      <c r="AO851" s="5"/>
      <c r="AP851" s="5"/>
      <c r="AQ851" s="5"/>
      <c r="AR851" s="5"/>
      <c r="AS851" s="9"/>
      <c r="AT851" s="9"/>
      <c r="AU851" s="9"/>
      <c r="AV851" s="9"/>
      <c r="AW851" s="9"/>
      <c r="AX851" s="21"/>
      <c r="AY851" s="21"/>
      <c r="AZ851" s="21"/>
      <c r="BA851" s="21"/>
      <c r="BB851" s="21"/>
      <c r="BE851" s="29"/>
      <c r="BF851" s="7"/>
      <c r="BG851" s="7"/>
      <c r="BH851" s="7"/>
      <c r="BI851" s="7"/>
      <c r="BJ851" s="2"/>
      <c r="BK851" s="2"/>
      <c r="BL851" s="7"/>
      <c r="BM851" s="2"/>
    </row>
    <row r="852" spans="2:65" x14ac:dyDescent="0.25">
      <c r="B852" s="53"/>
      <c r="C852" s="65"/>
      <c r="D852" s="23"/>
      <c r="E852" s="23"/>
      <c r="F852" s="23"/>
      <c r="G852" s="28"/>
      <c r="H852" s="23"/>
      <c r="I852" s="53"/>
      <c r="J852" s="23"/>
      <c r="K852" s="23"/>
      <c r="L852" s="23"/>
      <c r="M852" s="23"/>
      <c r="N852" s="4"/>
      <c r="O852" s="4"/>
      <c r="P852" s="86"/>
      <c r="Q852" s="49"/>
      <c r="R852" s="49"/>
      <c r="S852" s="49"/>
      <c r="T852" s="49"/>
      <c r="U852" s="49"/>
      <c r="W852" s="48"/>
      <c r="X852" s="48"/>
      <c r="Y852" s="48"/>
      <c r="Z852" s="48"/>
      <c r="AA852" s="53"/>
      <c r="AB852" s="48"/>
      <c r="AC852" s="118"/>
      <c r="AD852" s="118"/>
      <c r="AE852" s="119"/>
      <c r="AF852" s="119"/>
      <c r="AG852" s="120"/>
      <c r="AH852" s="120"/>
      <c r="AI852"/>
      <c r="AJ852" s="117"/>
      <c r="AK852" s="4"/>
      <c r="AL852" s="4"/>
      <c r="AM852" s="5"/>
      <c r="AN852" s="5"/>
      <c r="AO852" s="5"/>
      <c r="AP852" s="5"/>
      <c r="AQ852" s="5"/>
      <c r="AR852" s="5"/>
      <c r="AS852" s="9"/>
      <c r="AT852" s="9"/>
      <c r="AU852" s="9"/>
      <c r="AV852" s="9"/>
      <c r="AW852" s="9"/>
      <c r="AX852" s="21"/>
      <c r="AY852" s="21"/>
      <c r="AZ852" s="21"/>
      <c r="BA852" s="21"/>
      <c r="BB852" s="21"/>
      <c r="BE852" s="29"/>
      <c r="BF852" s="7"/>
      <c r="BG852" s="7"/>
      <c r="BH852" s="7"/>
      <c r="BI852" s="7"/>
      <c r="BJ852" s="2"/>
      <c r="BK852" s="2"/>
      <c r="BL852" s="7"/>
      <c r="BM852" s="2"/>
    </row>
    <row r="853" spans="2:65" x14ac:dyDescent="0.25">
      <c r="B853" s="53"/>
      <c r="C853" s="65"/>
      <c r="D853" s="23"/>
      <c r="E853" s="23"/>
      <c r="F853" s="23"/>
      <c r="G853" s="28"/>
      <c r="H853" s="23"/>
      <c r="I853" s="53"/>
      <c r="J853" s="23"/>
      <c r="K853" s="23"/>
      <c r="L853" s="23"/>
      <c r="M853" s="23"/>
      <c r="N853" s="4"/>
      <c r="O853" s="4"/>
      <c r="P853" s="86"/>
      <c r="Q853" s="66"/>
      <c r="R853" s="66"/>
      <c r="S853" s="66"/>
      <c r="T853" s="66"/>
      <c r="U853" s="66"/>
      <c r="X853" s="48"/>
      <c r="Y853" s="48"/>
      <c r="AA853" s="53"/>
      <c r="AB853" s="48"/>
      <c r="AC853" s="118"/>
      <c r="AD853" s="118"/>
      <c r="AE853" s="119"/>
      <c r="AF853" s="119"/>
      <c r="AG853" s="120"/>
      <c r="AH853" s="120"/>
      <c r="AI853"/>
      <c r="AJ853" s="117"/>
      <c r="AK853" s="4"/>
      <c r="AL853" s="4"/>
      <c r="AM853" s="5"/>
      <c r="AN853" s="5"/>
      <c r="AO853" s="5"/>
      <c r="AP853" s="5"/>
      <c r="AQ853" s="5"/>
      <c r="AR853" s="5"/>
      <c r="AS853" s="9"/>
      <c r="AT853" s="9"/>
      <c r="AU853" s="9"/>
      <c r="AV853" s="9"/>
      <c r="AW853" s="9"/>
      <c r="AX853" s="21"/>
      <c r="AY853" s="21"/>
      <c r="AZ853" s="21"/>
      <c r="BA853" s="21"/>
      <c r="BB853" s="21"/>
      <c r="BE853" s="29"/>
      <c r="BF853" s="7"/>
      <c r="BG853" s="7"/>
      <c r="BH853" s="7"/>
      <c r="BI853" s="7"/>
      <c r="BJ853" s="2"/>
      <c r="BK853" s="2"/>
      <c r="BL853" s="7"/>
      <c r="BM853" s="2"/>
    </row>
    <row r="854" spans="2:65" x14ac:dyDescent="0.25">
      <c r="B854" s="53"/>
      <c r="C854" s="65"/>
      <c r="D854" s="23"/>
      <c r="E854" s="23"/>
      <c r="F854" s="23"/>
      <c r="G854" s="28"/>
      <c r="H854" s="23"/>
      <c r="I854" s="53"/>
      <c r="J854" s="23"/>
      <c r="K854" s="23"/>
      <c r="L854" s="23"/>
      <c r="M854" s="23"/>
      <c r="N854" s="4"/>
      <c r="O854" s="4"/>
      <c r="P854" s="86"/>
      <c r="Q854" s="49"/>
      <c r="R854" s="49"/>
      <c r="S854" s="49"/>
      <c r="T854" s="49"/>
      <c r="U854" s="49"/>
      <c r="W854" s="48"/>
      <c r="X854" s="48"/>
      <c r="Y854" s="48"/>
      <c r="Z854" s="48"/>
      <c r="AA854" s="53"/>
      <c r="AB854" s="48"/>
      <c r="AC854" s="118"/>
      <c r="AD854" s="118"/>
      <c r="AE854" s="119"/>
      <c r="AF854" s="119"/>
      <c r="AG854" s="120"/>
      <c r="AH854" s="120"/>
      <c r="AI854"/>
      <c r="AJ854" s="117"/>
      <c r="AK854" s="4"/>
      <c r="AL854" s="4"/>
      <c r="AM854" s="5"/>
      <c r="AN854" s="5"/>
      <c r="AO854" s="5"/>
      <c r="AP854" s="5"/>
      <c r="AQ854" s="5"/>
      <c r="AR854" s="5"/>
      <c r="AS854" s="9"/>
      <c r="AT854" s="9"/>
      <c r="AU854" s="9"/>
      <c r="AV854" s="9"/>
      <c r="AW854" s="9"/>
      <c r="AX854" s="21"/>
      <c r="AY854" s="21"/>
      <c r="AZ854" s="21"/>
      <c r="BA854" s="21"/>
      <c r="BB854" s="21"/>
      <c r="BE854" s="29"/>
      <c r="BF854" s="7"/>
      <c r="BG854" s="7"/>
      <c r="BH854" s="7"/>
      <c r="BI854" s="7"/>
      <c r="BJ854" s="2"/>
      <c r="BK854" s="2"/>
      <c r="BL854" s="7"/>
      <c r="BM854" s="2"/>
    </row>
    <row r="855" spans="2:65" x14ac:dyDescent="0.25">
      <c r="B855" s="53"/>
      <c r="C855" s="65"/>
      <c r="D855" s="23"/>
      <c r="E855" s="23"/>
      <c r="F855" s="23"/>
      <c r="G855" s="28"/>
      <c r="H855" s="23"/>
      <c r="I855" s="53"/>
      <c r="J855" s="23"/>
      <c r="K855" s="23"/>
      <c r="L855" s="23"/>
      <c r="M855" s="23"/>
      <c r="N855" s="4"/>
      <c r="O855" s="4"/>
      <c r="P855" s="86"/>
      <c r="Q855" s="66"/>
      <c r="R855" s="66"/>
      <c r="S855" s="66"/>
      <c r="T855" s="66"/>
      <c r="U855" s="66"/>
      <c r="X855" s="48"/>
      <c r="Y855" s="48"/>
      <c r="AA855" s="53"/>
      <c r="AB855" s="48"/>
      <c r="AC855" s="118"/>
      <c r="AD855" s="118"/>
      <c r="AE855" s="119"/>
      <c r="AF855" s="119"/>
      <c r="AG855" s="120"/>
      <c r="AH855" s="120"/>
      <c r="AI855"/>
      <c r="AJ855" s="117"/>
      <c r="AK855" s="4"/>
      <c r="AL855" s="4"/>
      <c r="AM855" s="5"/>
      <c r="AN855" s="5"/>
      <c r="AO855" s="5"/>
      <c r="AP855" s="5"/>
      <c r="AQ855" s="5"/>
      <c r="AR855" s="5"/>
      <c r="AS855" s="9"/>
      <c r="AT855" s="9"/>
      <c r="AU855" s="9"/>
      <c r="AV855" s="9"/>
      <c r="AW855" s="9"/>
      <c r="AX855" s="21"/>
      <c r="AY855" s="21"/>
      <c r="AZ855" s="21"/>
      <c r="BA855" s="21"/>
      <c r="BB855" s="21"/>
      <c r="BE855" s="29"/>
      <c r="BF855" s="7"/>
      <c r="BG855" s="7"/>
      <c r="BH855" s="7"/>
      <c r="BI855" s="7"/>
      <c r="BJ855" s="2"/>
      <c r="BK855" s="2"/>
      <c r="BL855" s="7"/>
      <c r="BM855" s="2"/>
    </row>
    <row r="856" spans="2:65" x14ac:dyDescent="0.25">
      <c r="B856" s="53"/>
      <c r="C856" s="65"/>
      <c r="D856" s="23"/>
      <c r="E856" s="23"/>
      <c r="F856" s="23"/>
      <c r="G856" s="28"/>
      <c r="H856" s="23"/>
      <c r="I856" s="53"/>
      <c r="J856" s="23"/>
      <c r="K856" s="23"/>
      <c r="L856" s="23"/>
      <c r="M856" s="23"/>
      <c r="N856" s="4"/>
      <c r="O856" s="4"/>
      <c r="P856" s="86"/>
      <c r="Q856" s="49"/>
      <c r="R856" s="49"/>
      <c r="S856" s="49"/>
      <c r="T856" s="49"/>
      <c r="U856" s="49"/>
      <c r="W856" s="48"/>
      <c r="X856" s="48"/>
      <c r="Y856" s="48"/>
      <c r="Z856" s="48"/>
      <c r="AA856" s="53"/>
      <c r="AB856" s="48"/>
      <c r="AC856" s="118"/>
      <c r="AD856" s="118"/>
      <c r="AE856" s="119"/>
      <c r="AF856" s="119"/>
      <c r="AG856" s="120"/>
      <c r="AH856" s="120"/>
      <c r="AI856"/>
      <c r="AJ856" s="117"/>
      <c r="AK856" s="4"/>
      <c r="AL856" s="4"/>
      <c r="AM856" s="5"/>
      <c r="AN856" s="5"/>
      <c r="AO856" s="5"/>
      <c r="AP856" s="5"/>
      <c r="AQ856" s="5"/>
      <c r="AR856" s="5"/>
      <c r="AS856" s="9"/>
      <c r="AT856" s="9"/>
      <c r="AU856" s="9"/>
      <c r="AV856" s="9"/>
      <c r="AW856" s="9"/>
      <c r="AX856" s="21"/>
      <c r="AY856" s="21"/>
      <c r="AZ856" s="21"/>
      <c r="BA856" s="21"/>
      <c r="BB856" s="21"/>
      <c r="BE856" s="29"/>
      <c r="BF856" s="7"/>
      <c r="BG856" s="7"/>
      <c r="BH856" s="7"/>
      <c r="BI856" s="7"/>
      <c r="BJ856" s="2"/>
      <c r="BK856" s="2"/>
      <c r="BL856" s="7"/>
      <c r="BM856" s="2"/>
    </row>
    <row r="857" spans="2:65" x14ac:dyDescent="0.25">
      <c r="B857" s="53"/>
      <c r="C857" s="65"/>
      <c r="D857" s="23"/>
      <c r="E857" s="23"/>
      <c r="F857" s="23"/>
      <c r="G857" s="28"/>
      <c r="H857" s="23"/>
      <c r="I857" s="53"/>
      <c r="J857" s="23"/>
      <c r="K857" s="23"/>
      <c r="L857" s="23"/>
      <c r="M857" s="23"/>
      <c r="N857" s="4"/>
      <c r="O857" s="4"/>
      <c r="P857" s="86"/>
      <c r="Q857" s="49"/>
      <c r="R857" s="49"/>
      <c r="S857" s="49"/>
      <c r="T857" s="49"/>
      <c r="U857" s="49"/>
      <c r="W857" s="48"/>
      <c r="X857" s="48"/>
      <c r="Y857" s="48"/>
      <c r="Z857" s="48"/>
      <c r="AA857" s="53"/>
      <c r="AB857" s="48"/>
      <c r="AC857" s="118"/>
      <c r="AD857" s="118"/>
      <c r="AE857" s="119"/>
      <c r="AF857" s="119"/>
      <c r="AG857" s="120"/>
      <c r="AH857" s="120"/>
      <c r="AI857"/>
      <c r="AJ857" s="117"/>
      <c r="AK857" s="118"/>
      <c r="AL857" s="118"/>
      <c r="AM857" s="119"/>
      <c r="AN857" s="119"/>
      <c r="AO857" s="120"/>
      <c r="AP857" s="120"/>
      <c r="AQ857"/>
      <c r="AR857" s="117"/>
      <c r="AS857" s="9"/>
      <c r="AT857" s="9"/>
      <c r="AU857" s="9"/>
      <c r="AV857" s="9"/>
      <c r="AW857" s="9"/>
      <c r="AX857" s="21"/>
      <c r="AY857" s="21"/>
      <c r="AZ857" s="21"/>
      <c r="BA857" s="21"/>
      <c r="BB857" s="21"/>
      <c r="BE857" s="29"/>
      <c r="BF857" s="7"/>
      <c r="BG857" s="7"/>
      <c r="BH857" s="7"/>
      <c r="BI857" s="7"/>
      <c r="BJ857" s="2"/>
      <c r="BK857" s="2"/>
      <c r="BL857" s="7"/>
      <c r="BM857" s="2"/>
    </row>
    <row r="858" spans="2:65" x14ac:dyDescent="0.25">
      <c r="B858" s="53"/>
      <c r="C858" s="65"/>
      <c r="D858" s="23"/>
      <c r="E858" s="23"/>
      <c r="F858" s="23"/>
      <c r="G858" s="28"/>
      <c r="H858" s="23"/>
      <c r="I858" s="53"/>
      <c r="J858" s="23"/>
      <c r="K858" s="23"/>
      <c r="L858" s="23"/>
      <c r="M858" s="23"/>
      <c r="N858" s="4"/>
      <c r="O858" s="4"/>
      <c r="P858" s="86"/>
      <c r="Q858" s="49"/>
      <c r="R858" s="49"/>
      <c r="S858" s="49"/>
      <c r="T858" s="49"/>
      <c r="U858" s="49"/>
      <c r="W858" s="48"/>
      <c r="X858" s="48"/>
      <c r="Y858" s="48"/>
      <c r="Z858" s="48"/>
      <c r="AA858" s="48"/>
      <c r="AB858" s="48"/>
      <c r="AC858" s="118"/>
      <c r="AD858" s="118"/>
      <c r="AE858" s="119"/>
      <c r="AF858" s="119"/>
      <c r="AG858" s="120"/>
      <c r="AH858" s="120"/>
      <c r="AI858"/>
      <c r="AJ858" s="117"/>
      <c r="AK858" s="4"/>
      <c r="AL858" s="4"/>
      <c r="AM858" s="5"/>
      <c r="AN858" s="5"/>
      <c r="AO858" s="5"/>
      <c r="AP858" s="5"/>
      <c r="AQ858" s="5"/>
      <c r="AR858" s="5"/>
      <c r="AS858" s="9"/>
      <c r="AT858" s="9"/>
      <c r="AU858" s="9"/>
      <c r="AV858" s="9"/>
      <c r="AW858" s="9"/>
      <c r="AX858" s="21"/>
      <c r="AY858" s="21"/>
      <c r="AZ858" s="21"/>
      <c r="BA858" s="21"/>
      <c r="BB858" s="21"/>
      <c r="BE858" s="29"/>
      <c r="BF858" s="7"/>
      <c r="BG858" s="7"/>
      <c r="BH858" s="7"/>
      <c r="BI858" s="7"/>
      <c r="BJ858" s="2"/>
      <c r="BK858" s="2"/>
      <c r="BL858" s="7"/>
      <c r="BM858" s="2"/>
    </row>
    <row r="859" spans="2:65" x14ac:dyDescent="0.25">
      <c r="B859" s="53"/>
      <c r="C859" s="65"/>
      <c r="D859" s="23"/>
      <c r="E859" s="23"/>
      <c r="F859" s="23"/>
      <c r="G859" s="28"/>
      <c r="H859" s="23"/>
      <c r="I859" s="53"/>
      <c r="J859" s="23"/>
      <c r="K859" s="23"/>
      <c r="L859" s="23"/>
      <c r="M859" s="23"/>
      <c r="N859" s="4"/>
      <c r="O859" s="4"/>
      <c r="P859" s="86"/>
      <c r="Q859" s="49"/>
      <c r="R859" s="49"/>
      <c r="S859" s="49"/>
      <c r="T859" s="49"/>
      <c r="U859" s="49"/>
      <c r="W859" s="48"/>
      <c r="X859" s="48"/>
      <c r="Y859" s="48"/>
      <c r="Z859" s="48"/>
      <c r="AA859" s="48"/>
      <c r="AB859" s="48"/>
      <c r="AC859" s="118"/>
      <c r="AD859" s="118"/>
      <c r="AE859" s="119"/>
      <c r="AF859" s="119"/>
      <c r="AG859" s="120"/>
      <c r="AH859" s="120"/>
      <c r="AI859"/>
      <c r="AJ859" s="117"/>
      <c r="AK859" s="4"/>
      <c r="AL859" s="4"/>
      <c r="AM859" s="5"/>
      <c r="AN859" s="5"/>
      <c r="AO859" s="5"/>
      <c r="AP859" s="5"/>
      <c r="AQ859" s="5"/>
      <c r="AR859" s="5"/>
      <c r="AS859" s="9"/>
      <c r="AT859" s="9"/>
      <c r="AU859" s="9"/>
      <c r="AV859" s="9"/>
      <c r="AW859" s="9"/>
      <c r="AX859" s="21"/>
      <c r="AY859" s="21"/>
      <c r="AZ859" s="21"/>
      <c r="BA859" s="21"/>
      <c r="BB859" s="21"/>
      <c r="BE859" s="29"/>
      <c r="BF859" s="7"/>
      <c r="BG859" s="7"/>
      <c r="BH859" s="7"/>
      <c r="BI859" s="7"/>
      <c r="BJ859" s="2"/>
      <c r="BK859" s="2"/>
      <c r="BL859" s="7"/>
      <c r="BM859" s="2"/>
    </row>
    <row r="860" spans="2:65" x14ac:dyDescent="0.25">
      <c r="B860" s="53"/>
      <c r="C860" s="65"/>
      <c r="D860" s="23"/>
      <c r="E860" s="23"/>
      <c r="F860" s="23"/>
      <c r="G860" s="28"/>
      <c r="H860" s="23"/>
      <c r="I860" s="53"/>
      <c r="J860" s="23"/>
      <c r="K860" s="23"/>
      <c r="L860" s="23"/>
      <c r="M860" s="23"/>
      <c r="N860" s="4"/>
      <c r="O860" s="4"/>
      <c r="P860" s="86"/>
      <c r="Q860" s="66"/>
      <c r="R860" s="66"/>
      <c r="S860" s="66"/>
      <c r="T860" s="66"/>
      <c r="U860" s="66"/>
      <c r="X860" s="48"/>
      <c r="Y860" s="48"/>
      <c r="AA860" s="53"/>
      <c r="AB860" s="48"/>
      <c r="AC860" s="118"/>
      <c r="AD860" s="118"/>
      <c r="AE860" s="119"/>
      <c r="AF860" s="119"/>
      <c r="AG860" s="120"/>
      <c r="AH860" s="120"/>
      <c r="AI860"/>
      <c r="AJ860" s="117"/>
      <c r="AK860" s="4"/>
      <c r="AL860" s="4"/>
      <c r="AM860" s="5"/>
      <c r="AN860" s="5"/>
      <c r="AO860" s="5"/>
      <c r="AP860" s="5"/>
      <c r="AQ860" s="5"/>
      <c r="AR860" s="5"/>
      <c r="AS860" s="9"/>
      <c r="AT860" s="9"/>
      <c r="AU860" s="9"/>
      <c r="AV860" s="9"/>
      <c r="AW860" s="9"/>
      <c r="AX860" s="21"/>
      <c r="AY860" s="21"/>
      <c r="AZ860" s="21"/>
      <c r="BA860" s="21"/>
      <c r="BB860" s="21"/>
      <c r="BE860" s="29"/>
      <c r="BF860" s="7"/>
      <c r="BG860" s="7"/>
      <c r="BH860" s="7"/>
      <c r="BI860" s="7"/>
      <c r="BJ860" s="2"/>
      <c r="BK860" s="2"/>
      <c r="BL860" s="7"/>
      <c r="BM860" s="2"/>
    </row>
    <row r="861" spans="2:65" x14ac:dyDescent="0.25">
      <c r="B861" s="53"/>
      <c r="C861" s="65"/>
      <c r="D861" s="23"/>
      <c r="E861" s="23"/>
      <c r="F861" s="23"/>
      <c r="G861" s="28"/>
      <c r="H861" s="23"/>
      <c r="I861" s="53"/>
      <c r="J861" s="23"/>
      <c r="K861" s="23"/>
      <c r="L861" s="23"/>
      <c r="M861" s="23"/>
      <c r="N861" s="4"/>
      <c r="O861" s="4"/>
      <c r="P861" s="86"/>
      <c r="Q861" s="49"/>
      <c r="R861" s="49"/>
      <c r="S861" s="49"/>
      <c r="T861" s="49"/>
      <c r="U861" s="49"/>
      <c r="W861" s="48"/>
      <c r="X861" s="48"/>
      <c r="Y861" s="48"/>
      <c r="Z861" s="48"/>
      <c r="AA861" s="48"/>
      <c r="AB861" s="48"/>
      <c r="AC861" s="118"/>
      <c r="AD861" s="118"/>
      <c r="AE861" s="119"/>
      <c r="AF861" s="119"/>
      <c r="AG861" s="120"/>
      <c r="AH861" s="120"/>
      <c r="AI861"/>
      <c r="AJ861" s="117"/>
      <c r="AK861" s="4"/>
      <c r="AL861" s="4"/>
      <c r="AM861" s="5"/>
      <c r="AN861" s="5"/>
      <c r="AO861" s="5"/>
      <c r="AP861" s="5"/>
      <c r="AQ861" s="5"/>
      <c r="AR861" s="5"/>
      <c r="AS861" s="9"/>
      <c r="AT861" s="9"/>
      <c r="AU861" s="9"/>
      <c r="AV861" s="9"/>
      <c r="AW861" s="9"/>
      <c r="AX861" s="21"/>
      <c r="AY861" s="21"/>
      <c r="AZ861" s="21"/>
      <c r="BA861" s="21"/>
      <c r="BB861" s="21"/>
      <c r="BE861" s="29"/>
      <c r="BF861" s="7"/>
      <c r="BG861" s="7"/>
      <c r="BH861" s="7"/>
      <c r="BI861" s="7"/>
      <c r="BJ861" s="2"/>
      <c r="BK861" s="2"/>
      <c r="BL861" s="7"/>
      <c r="BM861" s="2"/>
    </row>
    <row r="862" spans="2:65" x14ac:dyDescent="0.25">
      <c r="B862" s="53"/>
      <c r="C862" s="65"/>
      <c r="D862" s="23"/>
      <c r="E862" s="23"/>
      <c r="F862" s="23"/>
      <c r="G862" s="28"/>
      <c r="H862" s="23"/>
      <c r="I862" s="53"/>
      <c r="J862" s="23"/>
      <c r="K862" s="23"/>
      <c r="L862" s="23"/>
      <c r="M862" s="23"/>
      <c r="N862" s="4"/>
      <c r="O862" s="4"/>
      <c r="P862" s="86"/>
      <c r="Q862" s="66"/>
      <c r="R862" s="66"/>
      <c r="S862" s="66"/>
      <c r="T862" s="66"/>
      <c r="U862" s="66"/>
      <c r="X862" s="48"/>
      <c r="Y862" s="48"/>
      <c r="AA862" s="53"/>
      <c r="AB862" s="48"/>
      <c r="AC862" s="118"/>
      <c r="AD862" s="118"/>
      <c r="AE862" s="119"/>
      <c r="AF862" s="119"/>
      <c r="AG862" s="120"/>
      <c r="AH862" s="120"/>
      <c r="AI862"/>
      <c r="AJ862" s="117"/>
      <c r="AK862" s="4"/>
      <c r="AL862" s="4"/>
      <c r="AM862" s="5"/>
      <c r="AN862" s="5"/>
      <c r="AO862" s="5"/>
      <c r="AP862" s="5"/>
      <c r="AQ862" s="5"/>
      <c r="AR862" s="5"/>
      <c r="AS862" s="9"/>
      <c r="AT862" s="9"/>
      <c r="AU862" s="9"/>
      <c r="AV862" s="9"/>
      <c r="AW862" s="9"/>
      <c r="AX862" s="21"/>
      <c r="AY862" s="21"/>
      <c r="AZ862" s="21"/>
      <c r="BA862" s="21"/>
      <c r="BB862" s="21"/>
      <c r="BE862" s="29"/>
      <c r="BF862" s="7"/>
      <c r="BG862" s="7"/>
      <c r="BH862" s="7"/>
      <c r="BI862" s="7"/>
      <c r="BJ862" s="2"/>
      <c r="BK862" s="2"/>
      <c r="BL862" s="7"/>
      <c r="BM862" s="2"/>
    </row>
    <row r="863" spans="2:65" x14ac:dyDescent="0.25">
      <c r="B863" s="53"/>
      <c r="C863" s="65"/>
      <c r="D863" s="23"/>
      <c r="E863" s="23"/>
      <c r="F863" s="23"/>
      <c r="G863" s="28"/>
      <c r="H863" s="23"/>
      <c r="I863" s="53"/>
      <c r="J863" s="23"/>
      <c r="K863" s="23"/>
      <c r="L863" s="23"/>
      <c r="M863" s="23"/>
      <c r="N863" s="4"/>
      <c r="O863" s="4"/>
      <c r="P863" s="86"/>
      <c r="Q863" s="49"/>
      <c r="R863" s="49"/>
      <c r="S863" s="49"/>
      <c r="T863" s="49"/>
      <c r="U863" s="49"/>
      <c r="W863" s="48"/>
      <c r="X863" s="48"/>
      <c r="Y863" s="48"/>
      <c r="Z863" s="48"/>
      <c r="AA863" s="48"/>
      <c r="AB863" s="48"/>
      <c r="AC863" s="118"/>
      <c r="AD863" s="118"/>
      <c r="AE863" s="119"/>
      <c r="AF863" s="119"/>
      <c r="AG863" s="120"/>
      <c r="AH863" s="120"/>
      <c r="AI863"/>
      <c r="AJ863" s="117"/>
      <c r="AK863" s="4"/>
      <c r="AL863" s="4"/>
      <c r="AM863" s="5"/>
      <c r="AN863" s="5"/>
      <c r="AO863" s="5"/>
      <c r="AP863" s="5"/>
      <c r="AQ863" s="5"/>
      <c r="AR863" s="5"/>
      <c r="AS863" s="9"/>
      <c r="AT863" s="9"/>
      <c r="AU863" s="9"/>
      <c r="AV863" s="9"/>
      <c r="AW863" s="9"/>
      <c r="AX863" s="21"/>
      <c r="AY863" s="21"/>
      <c r="AZ863" s="21"/>
      <c r="BA863" s="21"/>
      <c r="BB863" s="21"/>
      <c r="BE863" s="29"/>
      <c r="BF863" s="7"/>
      <c r="BG863" s="7"/>
      <c r="BH863" s="7"/>
      <c r="BI863" s="7"/>
      <c r="BJ863" s="2"/>
      <c r="BK863" s="2"/>
      <c r="BL863" s="7"/>
      <c r="BM863" s="2"/>
    </row>
    <row r="864" spans="2:65" x14ac:dyDescent="0.25">
      <c r="B864" s="53"/>
      <c r="C864" s="65"/>
      <c r="D864" s="23"/>
      <c r="E864" s="23"/>
      <c r="F864" s="23"/>
      <c r="G864" s="28"/>
      <c r="H864" s="23"/>
      <c r="I864" s="53"/>
      <c r="J864" s="23"/>
      <c r="K864" s="23"/>
      <c r="L864" s="23"/>
      <c r="M864" s="23"/>
      <c r="N864" s="4"/>
      <c r="O864" s="4"/>
      <c r="P864" s="86"/>
      <c r="Q864" s="66"/>
      <c r="R864" s="66"/>
      <c r="S864" s="66"/>
      <c r="T864" s="66"/>
      <c r="U864" s="66"/>
      <c r="X864" s="48"/>
      <c r="Y864" s="48"/>
      <c r="AA864" s="53"/>
      <c r="AB864" s="48"/>
      <c r="AC864" s="118"/>
      <c r="AD864" s="118"/>
      <c r="AE864" s="119"/>
      <c r="AF864" s="119"/>
      <c r="AG864" s="120"/>
      <c r="AH864" s="120"/>
      <c r="AI864"/>
      <c r="AJ864" s="117"/>
      <c r="AK864" s="4"/>
      <c r="AL864" s="4"/>
      <c r="AM864" s="5"/>
      <c r="AN864" s="5"/>
      <c r="AO864" s="5"/>
      <c r="AP864" s="5"/>
      <c r="AQ864" s="5"/>
      <c r="AR864" s="5"/>
      <c r="AS864" s="9"/>
      <c r="AT864" s="9"/>
      <c r="AU864" s="9"/>
      <c r="AV864" s="9"/>
      <c r="AW864" s="9"/>
      <c r="AX864" s="21"/>
      <c r="AY864" s="21"/>
      <c r="AZ864" s="21"/>
      <c r="BA864" s="21"/>
      <c r="BB864" s="21"/>
      <c r="BE864" s="29"/>
      <c r="BF864" s="7"/>
      <c r="BG864" s="7"/>
      <c r="BH864" s="7"/>
      <c r="BI864" s="7"/>
      <c r="BJ864" s="2"/>
      <c r="BK864" s="2"/>
      <c r="BL864" s="7"/>
      <c r="BM864" s="2"/>
    </row>
    <row r="865" spans="2:65" x14ac:dyDescent="0.25">
      <c r="B865" s="53"/>
      <c r="C865" s="65"/>
      <c r="D865" s="23"/>
      <c r="E865" s="23"/>
      <c r="F865" s="23"/>
      <c r="G865" s="28"/>
      <c r="H865" s="23"/>
      <c r="I865" s="53"/>
      <c r="J865" s="23"/>
      <c r="K865" s="23"/>
      <c r="L865" s="23"/>
      <c r="M865" s="23"/>
      <c r="N865" s="4"/>
      <c r="O865" s="4"/>
      <c r="P865" s="86"/>
      <c r="Q865" s="49"/>
      <c r="R865" s="49"/>
      <c r="S865" s="49"/>
      <c r="T865" s="49"/>
      <c r="U865" s="49"/>
      <c r="W865" s="48"/>
      <c r="X865" s="48"/>
      <c r="Y865" s="48"/>
      <c r="Z865" s="48"/>
      <c r="AA865" s="48"/>
      <c r="AB865" s="48"/>
      <c r="AC865" s="118"/>
      <c r="AD865" s="118"/>
      <c r="AE865" s="119"/>
      <c r="AF865" s="119"/>
      <c r="AG865" s="120"/>
      <c r="AH865" s="120"/>
      <c r="AI865"/>
      <c r="AJ865" s="117"/>
      <c r="AK865" s="4"/>
      <c r="AL865" s="4"/>
      <c r="AM865" s="5"/>
      <c r="AN865" s="5"/>
      <c r="AO865" s="5"/>
      <c r="AP865" s="5"/>
      <c r="AQ865" s="5"/>
      <c r="AR865" s="5"/>
      <c r="AS865" s="9"/>
      <c r="AT865" s="9"/>
      <c r="AU865" s="9"/>
      <c r="AV865" s="9"/>
      <c r="AW865" s="9"/>
      <c r="AX865" s="21"/>
      <c r="AY865" s="21"/>
      <c r="AZ865" s="21"/>
      <c r="BA865" s="21"/>
      <c r="BB865" s="21"/>
      <c r="BE865" s="29"/>
      <c r="BF865" s="7"/>
      <c r="BG865" s="7"/>
      <c r="BH865" s="7"/>
      <c r="BI865" s="7"/>
      <c r="BJ865" s="2"/>
      <c r="BK865" s="2"/>
      <c r="BL865" s="7"/>
      <c r="BM865" s="2"/>
    </row>
    <row r="866" spans="2:65" x14ac:dyDescent="0.25">
      <c r="B866" s="53"/>
      <c r="C866" s="65"/>
      <c r="D866" s="23"/>
      <c r="E866" s="23"/>
      <c r="F866" s="23"/>
      <c r="G866" s="28"/>
      <c r="H866" s="23"/>
      <c r="I866" s="53"/>
      <c r="J866" s="23"/>
      <c r="K866" s="23"/>
      <c r="L866" s="23"/>
      <c r="M866" s="23"/>
      <c r="N866" s="4"/>
      <c r="O866" s="4"/>
      <c r="P866" s="86"/>
      <c r="Q866" s="66"/>
      <c r="R866" s="66"/>
      <c r="S866" s="66"/>
      <c r="T866" s="66"/>
      <c r="U866" s="66"/>
      <c r="X866" s="48"/>
      <c r="Y866" s="48"/>
      <c r="AA866" s="53"/>
      <c r="AB866" s="48"/>
      <c r="AC866" s="118"/>
      <c r="AD866" s="118"/>
      <c r="AE866" s="119"/>
      <c r="AF866" s="119"/>
      <c r="AG866" s="120"/>
      <c r="AH866" s="120"/>
      <c r="AI866"/>
      <c r="AJ866" s="117"/>
      <c r="AK866" s="4"/>
      <c r="AL866" s="4"/>
      <c r="AM866" s="5"/>
      <c r="AN866" s="5"/>
      <c r="AO866" s="5"/>
      <c r="AP866" s="5"/>
      <c r="AQ866" s="5"/>
      <c r="AR866" s="5"/>
      <c r="AS866" s="9"/>
      <c r="AT866" s="9"/>
      <c r="AU866" s="9"/>
      <c r="AV866" s="9"/>
      <c r="AW866" s="9"/>
      <c r="AX866" s="21"/>
      <c r="AY866" s="21"/>
      <c r="AZ866" s="21"/>
      <c r="BA866" s="21"/>
      <c r="BB866" s="21"/>
      <c r="BE866" s="29"/>
      <c r="BF866" s="7"/>
      <c r="BG866" s="7"/>
      <c r="BH866" s="7"/>
      <c r="BI866" s="7"/>
      <c r="BJ866" s="2"/>
      <c r="BK866" s="2"/>
      <c r="BL866" s="7"/>
      <c r="BM866" s="2"/>
    </row>
    <row r="867" spans="2:65" x14ac:dyDescent="0.25">
      <c r="B867" s="53"/>
      <c r="C867" s="65"/>
      <c r="D867" s="23"/>
      <c r="E867" s="23"/>
      <c r="F867" s="23"/>
      <c r="G867" s="28"/>
      <c r="H867" s="23"/>
      <c r="I867" s="53"/>
      <c r="J867" s="23"/>
      <c r="K867" s="23"/>
      <c r="L867" s="23"/>
      <c r="M867" s="23"/>
      <c r="N867" s="4"/>
      <c r="O867" s="4"/>
      <c r="P867" s="86"/>
      <c r="Q867" s="66"/>
      <c r="R867" s="66"/>
      <c r="S867" s="66"/>
      <c r="T867" s="66"/>
      <c r="U867" s="66"/>
      <c r="X867" s="48"/>
      <c r="Y867" s="48"/>
      <c r="AA867" s="53"/>
      <c r="AB867" s="48"/>
      <c r="AC867" s="118"/>
      <c r="AD867" s="118"/>
      <c r="AE867" s="119"/>
      <c r="AF867" s="119"/>
      <c r="AG867" s="120"/>
      <c r="AH867" s="120"/>
      <c r="AI867"/>
      <c r="AJ867" s="117"/>
      <c r="AK867" s="4"/>
      <c r="AL867" s="4"/>
      <c r="AM867" s="5"/>
      <c r="AN867" s="5"/>
      <c r="AO867" s="5"/>
      <c r="AP867" s="5"/>
      <c r="AQ867" s="5"/>
      <c r="AR867" s="5"/>
      <c r="AS867" s="9"/>
      <c r="AT867" s="9"/>
      <c r="AU867" s="9"/>
      <c r="AV867" s="9"/>
      <c r="AW867" s="9"/>
      <c r="AX867" s="21"/>
      <c r="AY867" s="21"/>
      <c r="AZ867" s="21"/>
      <c r="BA867" s="21"/>
      <c r="BB867" s="21"/>
      <c r="BE867" s="29"/>
      <c r="BF867" s="7"/>
      <c r="BG867" s="7"/>
      <c r="BH867" s="7"/>
      <c r="BI867" s="7"/>
      <c r="BJ867" s="2"/>
      <c r="BK867" s="2"/>
      <c r="BL867" s="7"/>
      <c r="BM867" s="2"/>
    </row>
    <row r="868" spans="2:65" x14ac:dyDescent="0.25">
      <c r="B868" s="53"/>
      <c r="C868" s="65"/>
      <c r="D868" s="23"/>
      <c r="E868" s="23"/>
      <c r="F868" s="23"/>
      <c r="G868" s="28"/>
      <c r="H868" s="23"/>
      <c r="I868" s="53"/>
      <c r="J868" s="23"/>
      <c r="K868" s="23"/>
      <c r="L868" s="23"/>
      <c r="M868" s="23"/>
      <c r="N868" s="4"/>
      <c r="O868" s="4"/>
      <c r="P868" s="86"/>
      <c r="Q868" s="49"/>
      <c r="R868" s="49"/>
      <c r="S868" s="49"/>
      <c r="T868" s="49"/>
      <c r="U868" s="49"/>
      <c r="W868" s="48"/>
      <c r="X868" s="48"/>
      <c r="Y868" s="48"/>
      <c r="Z868" s="48"/>
      <c r="AA868" s="48"/>
      <c r="AB868" s="48"/>
      <c r="AC868" s="118"/>
      <c r="AD868" s="118"/>
      <c r="AE868" s="119"/>
      <c r="AF868" s="119"/>
      <c r="AG868" s="120"/>
      <c r="AH868" s="120"/>
      <c r="AI868"/>
      <c r="AJ868" s="117"/>
      <c r="AK868" s="118"/>
      <c r="AL868" s="118"/>
      <c r="AM868" s="119"/>
      <c r="AN868" s="119"/>
      <c r="AO868" s="120"/>
      <c r="AP868" s="120"/>
      <c r="AQ868"/>
      <c r="AR868" s="117"/>
      <c r="AS868" s="9"/>
      <c r="AT868" s="9"/>
      <c r="AU868" s="9"/>
      <c r="AV868" s="9"/>
      <c r="AW868" s="9"/>
      <c r="AX868" s="21"/>
      <c r="AY868" s="21"/>
      <c r="AZ868" s="21"/>
      <c r="BA868" s="21"/>
      <c r="BB868" s="21"/>
      <c r="BE868" s="29"/>
      <c r="BF868" s="7"/>
      <c r="BG868" s="7"/>
      <c r="BH868" s="7"/>
      <c r="BI868" s="7"/>
      <c r="BJ868" s="2"/>
      <c r="BK868" s="2"/>
      <c r="BL868" s="7"/>
      <c r="BM868" s="2"/>
    </row>
    <row r="869" spans="2:65" x14ac:dyDescent="0.25">
      <c r="B869" s="53"/>
      <c r="C869" s="65"/>
      <c r="D869" s="23"/>
      <c r="E869" s="23"/>
      <c r="F869" s="23"/>
      <c r="G869" s="28"/>
      <c r="H869" s="23"/>
      <c r="I869" s="53"/>
      <c r="J869" s="23"/>
      <c r="K869" s="23"/>
      <c r="L869" s="23"/>
      <c r="M869" s="23"/>
      <c r="N869" s="4"/>
      <c r="O869" s="4"/>
      <c r="P869" s="86"/>
      <c r="Q869" s="49"/>
      <c r="R869" s="49"/>
      <c r="S869" s="49"/>
      <c r="T869" s="49"/>
      <c r="U869" s="49"/>
      <c r="X869" s="48"/>
      <c r="Y869" s="48"/>
      <c r="AA869" s="53"/>
      <c r="AB869" s="48"/>
      <c r="AC869" s="118"/>
      <c r="AD869" s="118"/>
      <c r="AE869" s="119"/>
      <c r="AF869" s="119"/>
      <c r="AG869" s="120"/>
      <c r="AH869" s="120"/>
      <c r="AI869"/>
      <c r="AJ869" s="117"/>
      <c r="AK869" s="4"/>
      <c r="AL869" s="4"/>
      <c r="AM869" s="5"/>
      <c r="AN869" s="5"/>
      <c r="AO869" s="5"/>
      <c r="AP869" s="5"/>
      <c r="AQ869" s="5"/>
      <c r="AR869" s="5"/>
      <c r="AS869" s="9"/>
      <c r="AT869" s="9"/>
      <c r="AU869" s="9"/>
      <c r="AV869" s="9"/>
      <c r="AW869" s="9"/>
      <c r="AX869" s="21"/>
      <c r="AY869" s="21"/>
      <c r="AZ869" s="21"/>
      <c r="BA869" s="21"/>
      <c r="BB869" s="21"/>
      <c r="BE869" s="29"/>
      <c r="BF869" s="7"/>
      <c r="BG869" s="7"/>
      <c r="BH869" s="7"/>
      <c r="BI869" s="7"/>
      <c r="BJ869" s="2"/>
      <c r="BK869" s="2"/>
      <c r="BL869" s="7"/>
      <c r="BM869" s="2"/>
    </row>
    <row r="870" spans="2:65" x14ac:dyDescent="0.25">
      <c r="B870" s="53"/>
      <c r="C870" s="65"/>
      <c r="D870" s="23"/>
      <c r="E870" s="23"/>
      <c r="F870" s="23"/>
      <c r="G870" s="28"/>
      <c r="H870" s="23"/>
      <c r="I870" s="53"/>
      <c r="J870" s="23"/>
      <c r="K870" s="23"/>
      <c r="L870" s="23"/>
      <c r="M870" s="23"/>
      <c r="N870" s="4"/>
      <c r="O870" s="4"/>
      <c r="P870" s="86"/>
      <c r="Q870" s="49"/>
      <c r="R870" s="49"/>
      <c r="S870" s="49"/>
      <c r="T870" s="49"/>
      <c r="U870" s="49"/>
      <c r="W870" s="48"/>
      <c r="X870" s="48"/>
      <c r="Y870" s="48"/>
      <c r="Z870" s="48"/>
      <c r="AA870" s="53"/>
      <c r="AB870" s="48"/>
      <c r="AC870" s="118"/>
      <c r="AD870" s="118"/>
      <c r="AE870" s="119"/>
      <c r="AF870" s="119"/>
      <c r="AG870" s="120"/>
      <c r="AH870" s="120"/>
      <c r="AI870"/>
      <c r="AJ870" s="117"/>
      <c r="AK870" s="4"/>
      <c r="AL870" s="4"/>
      <c r="AM870" s="5"/>
      <c r="AN870" s="5"/>
      <c r="AO870" s="5"/>
      <c r="AP870" s="5"/>
      <c r="AQ870" s="5"/>
      <c r="AR870" s="5"/>
      <c r="AS870" s="9"/>
      <c r="AT870" s="9"/>
      <c r="AU870" s="9"/>
      <c r="AV870" s="9"/>
      <c r="AW870" s="9"/>
      <c r="AX870" s="21"/>
      <c r="AY870" s="21"/>
      <c r="AZ870" s="21"/>
      <c r="BA870" s="21"/>
      <c r="BB870" s="21"/>
      <c r="BE870" s="29"/>
      <c r="BF870" s="7"/>
      <c r="BG870" s="7"/>
      <c r="BH870" s="7"/>
      <c r="BI870" s="7"/>
      <c r="BJ870" s="2"/>
      <c r="BK870" s="2"/>
      <c r="BL870" s="7"/>
      <c r="BM870" s="2"/>
    </row>
    <row r="871" spans="2:65" x14ac:dyDescent="0.25">
      <c r="B871" s="53"/>
      <c r="C871" s="65"/>
      <c r="D871" s="23"/>
      <c r="E871" s="23"/>
      <c r="F871" s="23"/>
      <c r="G871" s="28"/>
      <c r="H871" s="23"/>
      <c r="I871" s="53"/>
      <c r="J871" s="23"/>
      <c r="K871" s="23"/>
      <c r="L871" s="23"/>
      <c r="M871" s="23"/>
      <c r="N871" s="4"/>
      <c r="O871" s="4"/>
      <c r="P871" s="86"/>
      <c r="Q871" s="49"/>
      <c r="R871" s="49"/>
      <c r="S871" s="49"/>
      <c r="T871" s="49"/>
      <c r="U871" s="49"/>
      <c r="W871" s="48"/>
      <c r="X871" s="48"/>
      <c r="Y871" s="48"/>
      <c r="Z871" s="48"/>
      <c r="AA871" s="53"/>
      <c r="AB871" s="48"/>
      <c r="AC871" s="118"/>
      <c r="AD871" s="118"/>
      <c r="AE871" s="119"/>
      <c r="AF871" s="119"/>
      <c r="AG871" s="120"/>
      <c r="AH871" s="120"/>
      <c r="AI871"/>
      <c r="AJ871" s="117"/>
      <c r="AK871" s="4"/>
      <c r="AL871" s="4"/>
      <c r="AM871" s="5"/>
      <c r="AN871" s="5"/>
      <c r="AO871" s="5"/>
      <c r="AP871" s="5"/>
      <c r="AQ871" s="5"/>
      <c r="AR871" s="5"/>
      <c r="AS871" s="9"/>
      <c r="AT871" s="9"/>
      <c r="AU871" s="9"/>
      <c r="AV871" s="9"/>
      <c r="AW871" s="9"/>
      <c r="AX871" s="21"/>
      <c r="AY871" s="21"/>
      <c r="AZ871" s="21"/>
      <c r="BA871" s="21"/>
      <c r="BB871" s="21"/>
      <c r="BE871" s="29"/>
      <c r="BF871" s="7"/>
      <c r="BG871" s="7"/>
      <c r="BH871" s="7"/>
      <c r="BI871" s="7"/>
      <c r="BJ871" s="2"/>
      <c r="BK871" s="2"/>
      <c r="BL871" s="7"/>
      <c r="BM871" s="2"/>
    </row>
    <row r="872" spans="2:65" x14ac:dyDescent="0.25">
      <c r="B872" s="53"/>
      <c r="C872" s="65"/>
      <c r="D872" s="23"/>
      <c r="E872" s="23"/>
      <c r="F872" s="23"/>
      <c r="G872" s="28"/>
      <c r="H872" s="23"/>
      <c r="I872" s="53"/>
      <c r="J872" s="23"/>
      <c r="K872" s="23"/>
      <c r="L872" s="23"/>
      <c r="M872" s="23"/>
      <c r="N872" s="4"/>
      <c r="O872" s="4"/>
      <c r="P872" s="86"/>
      <c r="Q872" s="49"/>
      <c r="R872" s="49"/>
      <c r="S872" s="49"/>
      <c r="T872" s="49"/>
      <c r="U872" s="49"/>
      <c r="W872" s="48"/>
      <c r="X872" s="48"/>
      <c r="Y872" s="48"/>
      <c r="Z872" s="48"/>
      <c r="AA872" s="53"/>
      <c r="AB872" s="48"/>
      <c r="AC872" s="118"/>
      <c r="AD872" s="118"/>
      <c r="AE872" s="119"/>
      <c r="AF872" s="119"/>
      <c r="AG872" s="120"/>
      <c r="AH872" s="120"/>
      <c r="AI872"/>
      <c r="AJ872" s="117"/>
      <c r="AK872" s="4"/>
      <c r="AL872" s="4"/>
      <c r="AM872" s="5"/>
      <c r="AN872" s="5"/>
      <c r="AO872" s="5"/>
      <c r="AP872" s="5"/>
      <c r="AQ872" s="5"/>
      <c r="AR872" s="5"/>
      <c r="AS872" s="9"/>
      <c r="AT872" s="9"/>
      <c r="AU872" s="9"/>
      <c r="AV872" s="9"/>
      <c r="AW872" s="9"/>
      <c r="AX872" s="21"/>
      <c r="AY872" s="21"/>
      <c r="AZ872" s="21"/>
      <c r="BA872" s="21"/>
      <c r="BB872" s="21"/>
      <c r="BE872" s="29"/>
      <c r="BF872" s="7"/>
      <c r="BG872" s="7"/>
      <c r="BH872" s="7"/>
      <c r="BI872" s="7"/>
      <c r="BJ872" s="2"/>
      <c r="BK872" s="2"/>
      <c r="BL872" s="7"/>
      <c r="BM872" s="2"/>
    </row>
    <row r="873" spans="2:65" x14ac:dyDescent="0.25">
      <c r="B873" s="53"/>
      <c r="C873" s="65"/>
      <c r="D873" s="23"/>
      <c r="E873" s="23"/>
      <c r="F873" s="23"/>
      <c r="G873" s="28"/>
      <c r="H873" s="23"/>
      <c r="I873" s="53"/>
      <c r="J873" s="23"/>
      <c r="K873" s="23"/>
      <c r="L873" s="23"/>
      <c r="M873" s="23"/>
      <c r="N873" s="4"/>
      <c r="O873" s="4"/>
      <c r="P873" s="86"/>
      <c r="Q873" s="49"/>
      <c r="R873" s="49"/>
      <c r="S873" s="49"/>
      <c r="T873" s="49"/>
      <c r="U873" s="49"/>
      <c r="W873" s="48"/>
      <c r="X873" s="48"/>
      <c r="Y873" s="48"/>
      <c r="Z873" s="48"/>
      <c r="AA873" s="53"/>
      <c r="AB873" s="48"/>
      <c r="AC873" s="118"/>
      <c r="AD873" s="118"/>
      <c r="AE873" s="119"/>
      <c r="AF873" s="119"/>
      <c r="AG873" s="120"/>
      <c r="AH873" s="120"/>
      <c r="AI873"/>
      <c r="AJ873" s="117"/>
      <c r="AK873" s="4"/>
      <c r="AL873" s="4"/>
      <c r="AM873" s="5"/>
      <c r="AN873" s="5"/>
      <c r="AO873" s="5"/>
      <c r="AP873" s="5"/>
      <c r="AQ873" s="5"/>
      <c r="AR873" s="5"/>
      <c r="AS873" s="9"/>
      <c r="AT873" s="9"/>
      <c r="AU873" s="9"/>
      <c r="AV873" s="9"/>
      <c r="AW873" s="9"/>
      <c r="AX873" s="21"/>
      <c r="AY873" s="21"/>
      <c r="AZ873" s="21"/>
      <c r="BA873" s="21"/>
      <c r="BB873" s="21"/>
      <c r="BE873" s="29"/>
      <c r="BF873" s="7"/>
      <c r="BG873" s="7"/>
      <c r="BH873" s="7"/>
      <c r="BI873" s="7"/>
      <c r="BJ873" s="2"/>
      <c r="BK873" s="2"/>
      <c r="BL873" s="7"/>
      <c r="BM873" s="2"/>
    </row>
    <row r="874" spans="2:65" x14ac:dyDescent="0.25">
      <c r="B874" s="53"/>
      <c r="C874" s="65"/>
      <c r="D874" s="23"/>
      <c r="E874" s="23"/>
      <c r="F874" s="23"/>
      <c r="G874" s="28"/>
      <c r="H874" s="23"/>
      <c r="I874" s="53"/>
      <c r="J874" s="23"/>
      <c r="K874" s="23"/>
      <c r="L874" s="23"/>
      <c r="M874" s="23"/>
      <c r="N874" s="4"/>
      <c r="O874" s="4"/>
      <c r="P874" s="86"/>
      <c r="Q874" s="49"/>
      <c r="R874" s="49"/>
      <c r="S874" s="49"/>
      <c r="T874" s="49"/>
      <c r="U874" s="49"/>
      <c r="W874" s="48"/>
      <c r="X874" s="48"/>
      <c r="Y874" s="48"/>
      <c r="Z874" s="48"/>
      <c r="AA874" s="53"/>
      <c r="AB874" s="48"/>
      <c r="AC874" s="118"/>
      <c r="AD874" s="118"/>
      <c r="AE874" s="119"/>
      <c r="AF874" s="119"/>
      <c r="AG874" s="120"/>
      <c r="AH874" s="120"/>
      <c r="AI874"/>
      <c r="AJ874" s="117"/>
      <c r="AK874" s="4"/>
      <c r="AL874" s="4"/>
      <c r="AM874" s="5"/>
      <c r="AN874" s="5"/>
      <c r="AO874" s="5"/>
      <c r="AP874" s="5"/>
      <c r="AQ874" s="5"/>
      <c r="AR874" s="5"/>
      <c r="AS874" s="9"/>
      <c r="AT874" s="9"/>
      <c r="AU874" s="9"/>
      <c r="AV874" s="9"/>
      <c r="AW874" s="9"/>
      <c r="AX874" s="21"/>
      <c r="AY874" s="21"/>
      <c r="AZ874" s="21"/>
      <c r="BA874" s="21"/>
      <c r="BB874" s="21"/>
      <c r="BE874" s="29"/>
      <c r="BF874" s="7"/>
      <c r="BG874" s="7"/>
      <c r="BH874" s="7"/>
      <c r="BI874" s="7"/>
      <c r="BJ874" s="2"/>
      <c r="BK874" s="2"/>
      <c r="BL874" s="7"/>
      <c r="BM874" s="2"/>
    </row>
    <row r="875" spans="2:65" x14ac:dyDescent="0.25">
      <c r="B875" s="53"/>
      <c r="C875" s="65"/>
      <c r="D875" s="23"/>
      <c r="E875" s="23"/>
      <c r="F875" s="23"/>
      <c r="G875" s="28"/>
      <c r="H875" s="23"/>
      <c r="I875" s="53"/>
      <c r="J875" s="23"/>
      <c r="K875" s="23"/>
      <c r="L875" s="23"/>
      <c r="M875" s="23"/>
      <c r="N875" s="4"/>
      <c r="O875" s="4"/>
      <c r="P875" s="86"/>
      <c r="Q875" s="66"/>
      <c r="R875" s="66"/>
      <c r="S875" s="66"/>
      <c r="T875" s="66"/>
      <c r="U875" s="66"/>
      <c r="X875" s="48"/>
      <c r="Y875" s="48"/>
      <c r="AA875" s="53"/>
      <c r="AB875" s="48"/>
      <c r="AC875" s="118"/>
      <c r="AD875" s="118"/>
      <c r="AE875" s="119"/>
      <c r="AF875" s="119"/>
      <c r="AG875" s="120"/>
      <c r="AH875" s="120"/>
      <c r="AI875"/>
      <c r="AJ875" s="117"/>
      <c r="AK875" s="4"/>
      <c r="AL875" s="4"/>
      <c r="AM875" s="5"/>
      <c r="AN875" s="5"/>
      <c r="AO875" s="5"/>
      <c r="AP875" s="5"/>
      <c r="AQ875" s="5"/>
      <c r="AR875" s="5"/>
      <c r="AS875" s="9"/>
      <c r="AT875" s="9"/>
      <c r="AU875" s="9"/>
      <c r="AV875" s="9"/>
      <c r="AW875" s="9"/>
      <c r="AX875" s="21"/>
      <c r="AY875" s="21"/>
      <c r="AZ875" s="21"/>
      <c r="BA875" s="21"/>
      <c r="BB875" s="21"/>
      <c r="BE875" s="29"/>
      <c r="BF875" s="7"/>
      <c r="BG875" s="7"/>
      <c r="BH875" s="7"/>
      <c r="BI875" s="7"/>
      <c r="BJ875" s="2"/>
      <c r="BK875" s="2"/>
      <c r="BL875" s="7"/>
      <c r="BM875" s="2"/>
    </row>
    <row r="876" spans="2:65" x14ac:dyDescent="0.25">
      <c r="B876" s="53"/>
      <c r="C876" s="65"/>
      <c r="D876" s="23"/>
      <c r="E876" s="23"/>
      <c r="F876" s="23"/>
      <c r="G876" s="28"/>
      <c r="H876" s="23"/>
      <c r="I876" s="53"/>
      <c r="J876" s="23"/>
      <c r="K876" s="23"/>
      <c r="L876" s="23"/>
      <c r="M876" s="23"/>
      <c r="N876" s="4"/>
      <c r="O876" s="4"/>
      <c r="P876" s="86"/>
      <c r="Q876" s="49"/>
      <c r="R876" s="49"/>
      <c r="S876" s="49"/>
      <c r="T876" s="49"/>
      <c r="U876" s="49"/>
      <c r="W876" s="48"/>
      <c r="X876" s="48"/>
      <c r="Y876" s="48"/>
      <c r="Z876" s="48"/>
      <c r="AA876" s="53"/>
      <c r="AB876" s="48"/>
      <c r="AC876" s="118"/>
      <c r="AD876" s="118"/>
      <c r="AE876" s="119"/>
      <c r="AF876" s="119"/>
      <c r="AG876" s="120"/>
      <c r="AH876" s="120"/>
      <c r="AI876"/>
      <c r="AJ876" s="117"/>
      <c r="AK876" s="4"/>
      <c r="AL876" s="4"/>
      <c r="AM876" s="5"/>
      <c r="AN876" s="5"/>
      <c r="AO876" s="5"/>
      <c r="AP876" s="5"/>
      <c r="AQ876" s="5"/>
      <c r="AR876" s="5"/>
      <c r="AS876" s="9"/>
      <c r="AT876" s="9"/>
      <c r="AU876" s="9"/>
      <c r="AV876" s="9"/>
      <c r="AW876" s="9"/>
      <c r="AX876" s="21"/>
      <c r="AY876" s="21"/>
      <c r="AZ876" s="21"/>
      <c r="BA876" s="21"/>
      <c r="BB876" s="21"/>
      <c r="BE876" s="29"/>
      <c r="BF876" s="7"/>
      <c r="BG876" s="7"/>
      <c r="BH876" s="7"/>
      <c r="BI876" s="7"/>
      <c r="BJ876" s="2"/>
      <c r="BK876" s="2"/>
      <c r="BL876" s="7"/>
      <c r="BM876" s="2"/>
    </row>
    <row r="877" spans="2:65" x14ac:dyDescent="0.25">
      <c r="B877" s="53"/>
      <c r="C877" s="65"/>
      <c r="D877" s="23"/>
      <c r="E877" s="23"/>
      <c r="F877" s="23"/>
      <c r="G877" s="28"/>
      <c r="H877" s="23"/>
      <c r="I877" s="53"/>
      <c r="J877" s="23"/>
      <c r="K877" s="23"/>
      <c r="L877" s="23"/>
      <c r="M877" s="23"/>
      <c r="N877" s="4"/>
      <c r="O877" s="4"/>
      <c r="P877" s="86"/>
      <c r="Q877" s="66"/>
      <c r="R877" s="66"/>
      <c r="S877" s="66"/>
      <c r="T877" s="66"/>
      <c r="U877" s="66"/>
      <c r="X877" s="48"/>
      <c r="Y877" s="48"/>
      <c r="AA877" s="53"/>
      <c r="AB877" s="48"/>
      <c r="AC877" s="118"/>
      <c r="AD877" s="118"/>
      <c r="AE877" s="119"/>
      <c r="AF877" s="119"/>
      <c r="AG877" s="120"/>
      <c r="AH877" s="120"/>
      <c r="AI877"/>
      <c r="AJ877" s="117"/>
      <c r="AK877" s="4"/>
      <c r="AL877" s="4"/>
      <c r="AM877" s="5"/>
      <c r="AN877" s="5"/>
      <c r="AO877" s="5"/>
      <c r="AP877" s="5"/>
      <c r="AQ877" s="5"/>
      <c r="AR877" s="5"/>
      <c r="AS877" s="9"/>
      <c r="AT877" s="9"/>
      <c r="AU877" s="9"/>
      <c r="AV877" s="9"/>
      <c r="AW877" s="9"/>
      <c r="AX877" s="21"/>
      <c r="AY877" s="21"/>
      <c r="AZ877" s="21"/>
      <c r="BA877" s="21"/>
      <c r="BB877" s="21"/>
      <c r="BE877" s="29"/>
      <c r="BF877" s="7"/>
      <c r="BG877" s="7"/>
      <c r="BH877" s="7"/>
      <c r="BI877" s="7"/>
      <c r="BJ877" s="2"/>
      <c r="BK877" s="2"/>
      <c r="BL877" s="7"/>
      <c r="BM877" s="2"/>
    </row>
    <row r="878" spans="2:65" x14ac:dyDescent="0.25">
      <c r="B878" s="53"/>
      <c r="C878" s="65"/>
      <c r="D878" s="23"/>
      <c r="E878" s="23"/>
      <c r="F878" s="23"/>
      <c r="G878" s="28"/>
      <c r="H878" s="23"/>
      <c r="I878" s="53"/>
      <c r="J878" s="23"/>
      <c r="K878" s="23"/>
      <c r="L878" s="23"/>
      <c r="M878" s="23"/>
      <c r="N878" s="4"/>
      <c r="O878" s="4"/>
      <c r="P878" s="86"/>
      <c r="Q878" s="49"/>
      <c r="R878" s="49"/>
      <c r="S878" s="49"/>
      <c r="T878" s="49"/>
      <c r="U878" s="49"/>
      <c r="W878" s="48"/>
      <c r="X878" s="48"/>
      <c r="Y878" s="48"/>
      <c r="Z878" s="48"/>
      <c r="AA878" s="53"/>
      <c r="AB878" s="48"/>
      <c r="AC878" s="118"/>
      <c r="AD878" s="118"/>
      <c r="AE878" s="119"/>
      <c r="AF878" s="119"/>
      <c r="AG878" s="120"/>
      <c r="AH878" s="120"/>
      <c r="AI878"/>
      <c r="AJ878" s="117"/>
      <c r="AK878" s="4"/>
      <c r="AL878" s="4"/>
      <c r="AM878" s="5"/>
      <c r="AN878" s="5"/>
      <c r="AO878" s="5"/>
      <c r="AP878" s="5"/>
      <c r="AQ878" s="5"/>
      <c r="AR878" s="5"/>
      <c r="AS878" s="9"/>
      <c r="AT878" s="9"/>
      <c r="AU878" s="9"/>
      <c r="AV878" s="9"/>
      <c r="AW878" s="9"/>
      <c r="AX878" s="21"/>
      <c r="AY878" s="21"/>
      <c r="AZ878" s="21"/>
      <c r="BA878" s="21"/>
      <c r="BB878" s="21"/>
      <c r="BE878" s="29"/>
      <c r="BF878" s="7"/>
      <c r="BG878" s="7"/>
      <c r="BH878" s="7"/>
      <c r="BI878" s="7"/>
      <c r="BJ878" s="2"/>
      <c r="BK878" s="2"/>
      <c r="BL878" s="7"/>
      <c r="BM878" s="2"/>
    </row>
    <row r="879" spans="2:65" x14ac:dyDescent="0.25">
      <c r="B879" s="53"/>
      <c r="C879" s="65"/>
      <c r="D879" s="23"/>
      <c r="E879" s="23"/>
      <c r="F879" s="23"/>
      <c r="G879" s="28"/>
      <c r="H879" s="23"/>
      <c r="I879" s="53"/>
      <c r="J879" s="23"/>
      <c r="K879" s="23"/>
      <c r="L879" s="23"/>
      <c r="M879" s="23"/>
      <c r="N879" s="4"/>
      <c r="O879" s="4"/>
      <c r="P879" s="86"/>
      <c r="Q879" s="66"/>
      <c r="R879" s="66"/>
      <c r="S879" s="66"/>
      <c r="T879" s="66"/>
      <c r="U879" s="66"/>
      <c r="X879" s="48"/>
      <c r="Y879" s="48"/>
      <c r="AA879" s="53"/>
      <c r="AB879" s="48"/>
      <c r="AC879" s="118"/>
      <c r="AD879" s="118"/>
      <c r="AE879" s="119"/>
      <c r="AF879" s="119"/>
      <c r="AG879" s="120"/>
      <c r="AH879" s="120"/>
      <c r="AI879"/>
      <c r="AJ879" s="117"/>
      <c r="AK879" s="4"/>
      <c r="AL879" s="4"/>
      <c r="AM879" s="5"/>
      <c r="AN879" s="5"/>
      <c r="AO879" s="5"/>
      <c r="AP879" s="5"/>
      <c r="AQ879" s="5"/>
      <c r="AR879" s="5"/>
      <c r="AS879" s="9"/>
      <c r="AT879" s="9"/>
      <c r="AU879" s="9"/>
      <c r="AV879" s="9"/>
      <c r="AW879" s="9"/>
      <c r="AX879" s="21"/>
      <c r="AY879" s="21"/>
      <c r="AZ879" s="21"/>
      <c r="BA879" s="21"/>
      <c r="BB879" s="21"/>
      <c r="BE879" s="29"/>
      <c r="BF879" s="7"/>
      <c r="BG879" s="7"/>
      <c r="BH879" s="7"/>
      <c r="BI879" s="7"/>
      <c r="BJ879" s="2"/>
      <c r="BK879" s="2"/>
      <c r="BL879" s="7"/>
      <c r="BM879" s="2"/>
    </row>
    <row r="880" spans="2:65" x14ac:dyDescent="0.25">
      <c r="B880" s="53"/>
      <c r="C880" s="65"/>
      <c r="D880" s="23"/>
      <c r="E880" s="23"/>
      <c r="F880" s="23"/>
      <c r="G880" s="28"/>
      <c r="H880" s="23"/>
      <c r="I880" s="53"/>
      <c r="J880" s="23"/>
      <c r="K880" s="23"/>
      <c r="L880" s="23"/>
      <c r="M880" s="23"/>
      <c r="N880" s="4"/>
      <c r="O880" s="4"/>
      <c r="P880" s="86"/>
      <c r="Q880" s="49"/>
      <c r="R880" s="49"/>
      <c r="S880" s="49"/>
      <c r="T880" s="49"/>
      <c r="U880" s="49"/>
      <c r="W880" s="48"/>
      <c r="X880" s="48"/>
      <c r="Y880" s="48"/>
      <c r="Z880" s="48"/>
      <c r="AA880" s="53"/>
      <c r="AB880" s="48"/>
      <c r="AC880" s="118"/>
      <c r="AD880" s="118"/>
      <c r="AE880" s="119"/>
      <c r="AF880" s="119"/>
      <c r="AG880" s="120"/>
      <c r="AH880" s="120"/>
      <c r="AI880"/>
      <c r="AJ880" s="117"/>
      <c r="AK880" s="4"/>
      <c r="AL880" s="4"/>
      <c r="AM880" s="5"/>
      <c r="AN880" s="5"/>
      <c r="AO880" s="5"/>
      <c r="AP880" s="5"/>
      <c r="AQ880" s="5"/>
      <c r="AR880" s="5"/>
      <c r="AS880" s="9"/>
      <c r="AT880" s="9"/>
      <c r="AU880" s="9"/>
      <c r="AV880" s="9"/>
      <c r="AW880" s="9"/>
      <c r="AX880" s="21"/>
      <c r="AY880" s="21"/>
      <c r="AZ880" s="21"/>
      <c r="BA880" s="21"/>
      <c r="BB880" s="21"/>
      <c r="BE880" s="29"/>
      <c r="BF880" s="7"/>
      <c r="BG880" s="7"/>
      <c r="BH880" s="7"/>
      <c r="BI880" s="7"/>
      <c r="BJ880" s="2"/>
      <c r="BK880" s="2"/>
      <c r="BL880" s="7"/>
      <c r="BM880" s="2"/>
    </row>
    <row r="881" spans="2:65" x14ac:dyDescent="0.25">
      <c r="B881" s="53"/>
      <c r="C881" s="65"/>
      <c r="D881" s="23"/>
      <c r="E881" s="23"/>
      <c r="F881" s="23"/>
      <c r="G881" s="28"/>
      <c r="H881" s="23"/>
      <c r="I881" s="53"/>
      <c r="J881" s="23"/>
      <c r="K881" s="23"/>
      <c r="L881" s="23"/>
      <c r="M881" s="23"/>
      <c r="N881" s="4"/>
      <c r="O881" s="4"/>
      <c r="P881" s="86"/>
      <c r="Q881" s="49"/>
      <c r="R881" s="49"/>
      <c r="S881" s="49"/>
      <c r="T881" s="49"/>
      <c r="U881" s="49"/>
      <c r="W881" s="48"/>
      <c r="X881" s="48"/>
      <c r="Y881" s="48"/>
      <c r="Z881" s="48"/>
      <c r="AA881" s="53"/>
      <c r="AB881" s="48"/>
      <c r="AC881" s="118"/>
      <c r="AD881" s="118"/>
      <c r="AE881" s="119"/>
      <c r="AF881" s="119"/>
      <c r="AG881" s="120"/>
      <c r="AH881" s="120"/>
      <c r="AI881"/>
      <c r="AJ881" s="117"/>
      <c r="AK881" s="4"/>
      <c r="AL881" s="4"/>
      <c r="AM881" s="5"/>
      <c r="AN881" s="5"/>
      <c r="AO881" s="5"/>
      <c r="AP881" s="5"/>
      <c r="AQ881" s="5"/>
      <c r="AR881" s="5"/>
      <c r="AS881" s="9"/>
      <c r="AT881" s="9"/>
      <c r="AU881" s="9"/>
      <c r="AV881" s="9"/>
      <c r="AW881" s="9"/>
      <c r="AX881" s="21"/>
      <c r="AY881" s="21"/>
      <c r="AZ881" s="21"/>
      <c r="BA881" s="21"/>
      <c r="BB881" s="21"/>
      <c r="BE881" s="29"/>
      <c r="BF881" s="7"/>
      <c r="BG881" s="7"/>
      <c r="BH881" s="7"/>
      <c r="BI881" s="7"/>
      <c r="BJ881" s="2"/>
      <c r="BK881" s="2"/>
      <c r="BL881" s="7"/>
      <c r="BM881" s="2"/>
    </row>
    <row r="882" spans="2:65" x14ac:dyDescent="0.25">
      <c r="B882" s="53"/>
      <c r="C882" s="65"/>
      <c r="D882" s="23"/>
      <c r="E882" s="23"/>
      <c r="F882" s="23"/>
      <c r="G882" s="28"/>
      <c r="H882" s="23"/>
      <c r="I882" s="53"/>
      <c r="J882" s="23"/>
      <c r="K882" s="23"/>
      <c r="L882" s="23"/>
      <c r="M882" s="23"/>
      <c r="N882" s="4"/>
      <c r="O882" s="4"/>
      <c r="P882" s="86"/>
      <c r="Q882" s="49"/>
      <c r="R882" s="49"/>
      <c r="S882" s="49"/>
      <c r="T882" s="49"/>
      <c r="U882" s="49"/>
      <c r="W882" s="48"/>
      <c r="X882" s="48"/>
      <c r="Y882" s="48"/>
      <c r="Z882" s="48"/>
      <c r="AA882" s="53"/>
      <c r="AB882" s="48"/>
      <c r="AC882" s="118"/>
      <c r="AD882" s="118"/>
      <c r="AE882" s="119"/>
      <c r="AF882" s="119"/>
      <c r="AG882" s="120"/>
      <c r="AH882" s="120"/>
      <c r="AI882"/>
      <c r="AJ882" s="117"/>
      <c r="AK882" s="4"/>
      <c r="AL882" s="4"/>
      <c r="AM882" s="5"/>
      <c r="AN882" s="5"/>
      <c r="AO882" s="5"/>
      <c r="AP882" s="5"/>
      <c r="AQ882" s="5"/>
      <c r="AR882" s="5"/>
      <c r="AS882" s="9"/>
      <c r="AT882" s="9"/>
      <c r="AU882" s="9"/>
      <c r="AV882" s="9"/>
      <c r="AW882" s="9"/>
      <c r="AX882" s="21"/>
      <c r="AY882" s="21"/>
      <c r="AZ882" s="21"/>
      <c r="BA882" s="21"/>
      <c r="BB882" s="21"/>
      <c r="BE882" s="29"/>
      <c r="BF882" s="7"/>
      <c r="BG882" s="7"/>
      <c r="BH882" s="7"/>
      <c r="BI882" s="7"/>
      <c r="BJ882" s="2"/>
      <c r="BK882" s="2"/>
      <c r="BL882" s="7"/>
      <c r="BM882" s="2"/>
    </row>
    <row r="883" spans="2:65" x14ac:dyDescent="0.25">
      <c r="B883" s="53"/>
      <c r="C883" s="65"/>
      <c r="D883" s="23"/>
      <c r="E883" s="23"/>
      <c r="F883" s="23"/>
      <c r="G883" s="28"/>
      <c r="H883" s="23"/>
      <c r="I883" s="53"/>
      <c r="J883" s="23"/>
      <c r="K883" s="23"/>
      <c r="L883" s="23"/>
      <c r="M883" s="23"/>
      <c r="N883" s="4"/>
      <c r="O883" s="4"/>
      <c r="P883" s="86"/>
      <c r="Q883" s="49"/>
      <c r="R883" s="49"/>
      <c r="S883" s="49"/>
      <c r="T883" s="49"/>
      <c r="U883" s="49"/>
      <c r="W883" s="48"/>
      <c r="X883" s="48"/>
      <c r="Y883" s="48"/>
      <c r="Z883" s="48"/>
      <c r="AA883" s="53"/>
      <c r="AB883" s="48"/>
      <c r="AC883" s="118"/>
      <c r="AD883" s="118"/>
      <c r="AE883" s="119"/>
      <c r="AF883" s="119"/>
      <c r="AG883" s="120"/>
      <c r="AH883" s="120"/>
      <c r="AI883"/>
      <c r="AJ883" s="117"/>
      <c r="AK883" s="4"/>
      <c r="AL883" s="4"/>
      <c r="AM883" s="5"/>
      <c r="AN883" s="5"/>
      <c r="AO883" s="5"/>
      <c r="AP883" s="5"/>
      <c r="AQ883" s="5"/>
      <c r="AR883" s="5"/>
      <c r="AS883" s="9"/>
      <c r="AT883" s="9"/>
      <c r="AU883" s="9"/>
      <c r="AV883" s="9"/>
      <c r="AW883" s="9"/>
      <c r="AX883" s="21"/>
      <c r="AY883" s="21"/>
      <c r="AZ883" s="21"/>
      <c r="BA883" s="21"/>
      <c r="BB883" s="21"/>
      <c r="BE883" s="29"/>
      <c r="BF883" s="7"/>
      <c r="BG883" s="7"/>
      <c r="BH883" s="7"/>
      <c r="BI883" s="7"/>
      <c r="BJ883" s="2"/>
      <c r="BK883" s="2"/>
      <c r="BL883" s="7"/>
      <c r="BM883" s="2"/>
    </row>
    <row r="884" spans="2:65" x14ac:dyDescent="0.25">
      <c r="B884" s="53"/>
      <c r="C884" s="65"/>
      <c r="D884" s="23"/>
      <c r="E884" s="23"/>
      <c r="F884" s="23"/>
      <c r="G884" s="28"/>
      <c r="H884" s="23"/>
      <c r="I884" s="53"/>
      <c r="J884" s="23"/>
      <c r="K884" s="23"/>
      <c r="L884" s="23"/>
      <c r="M884" s="23"/>
      <c r="N884" s="4"/>
      <c r="O884" s="4"/>
      <c r="P884" s="86"/>
      <c r="Q884" s="49"/>
      <c r="R884" s="49"/>
      <c r="S884" s="49"/>
      <c r="T884" s="49"/>
      <c r="U884" s="49"/>
      <c r="W884" s="48"/>
      <c r="X884" s="48"/>
      <c r="Y884" s="48"/>
      <c r="Z884" s="48"/>
      <c r="AA884" s="53"/>
      <c r="AB884" s="48"/>
      <c r="AC884" s="118"/>
      <c r="AD884" s="118"/>
      <c r="AE884" s="119"/>
      <c r="AF884" s="119"/>
      <c r="AG884" s="120"/>
      <c r="AH884" s="120"/>
      <c r="AI884"/>
      <c r="AJ884" s="117"/>
      <c r="AK884" s="4"/>
      <c r="AL884" s="4"/>
      <c r="AM884" s="5"/>
      <c r="AN884" s="5"/>
      <c r="AO884" s="5"/>
      <c r="AP884" s="5"/>
      <c r="AQ884" s="5"/>
      <c r="AR884" s="5"/>
      <c r="AS884" s="9"/>
      <c r="AT884" s="9"/>
      <c r="AU884" s="9"/>
      <c r="AV884" s="9"/>
      <c r="AW884" s="9"/>
      <c r="AX884" s="21"/>
      <c r="AY884" s="21"/>
      <c r="AZ884" s="21"/>
      <c r="BA884" s="21"/>
      <c r="BB884" s="21"/>
      <c r="BE884" s="29"/>
      <c r="BF884" s="7"/>
      <c r="BG884" s="7"/>
      <c r="BH884" s="7"/>
      <c r="BI884" s="7"/>
      <c r="BJ884" s="2"/>
      <c r="BK884" s="2"/>
      <c r="BL884" s="7"/>
      <c r="BM884" s="2"/>
    </row>
    <row r="885" spans="2:65" x14ac:dyDescent="0.25">
      <c r="B885" s="53"/>
      <c r="C885" s="65"/>
      <c r="D885" s="23"/>
      <c r="E885" s="23"/>
      <c r="F885" s="23"/>
      <c r="G885" s="28"/>
      <c r="H885" s="23"/>
      <c r="I885" s="53"/>
      <c r="J885" s="23"/>
      <c r="K885" s="23"/>
      <c r="L885" s="23"/>
      <c r="M885" s="23"/>
      <c r="N885" s="4"/>
      <c r="O885" s="4"/>
      <c r="P885" s="86"/>
      <c r="Q885" s="66"/>
      <c r="R885" s="66"/>
      <c r="S885" s="66"/>
      <c r="T885" s="66"/>
      <c r="U885" s="66"/>
      <c r="X885" s="48"/>
      <c r="Y885" s="48"/>
      <c r="AA885" s="53"/>
      <c r="AB885" s="48"/>
      <c r="AC885" s="118"/>
      <c r="AD885" s="118"/>
      <c r="AE885" s="119"/>
      <c r="AF885" s="119"/>
      <c r="AG885" s="120"/>
      <c r="AH885" s="120"/>
      <c r="AI885"/>
      <c r="AJ885" s="117"/>
      <c r="AK885" s="4"/>
      <c r="AL885" s="4"/>
      <c r="AM885" s="5"/>
      <c r="AN885" s="5"/>
      <c r="AO885" s="5"/>
      <c r="AP885" s="5"/>
      <c r="AQ885" s="5"/>
      <c r="AR885" s="5"/>
      <c r="AS885" s="9"/>
      <c r="AT885" s="9"/>
      <c r="AU885" s="9"/>
      <c r="AV885" s="9"/>
      <c r="AW885" s="9"/>
      <c r="AX885" s="21"/>
      <c r="AY885" s="21"/>
      <c r="AZ885" s="21"/>
      <c r="BA885" s="21"/>
      <c r="BB885" s="21"/>
      <c r="BE885" s="29"/>
      <c r="BF885" s="7"/>
      <c r="BG885" s="7"/>
      <c r="BH885" s="7"/>
      <c r="BI885" s="7"/>
      <c r="BJ885" s="2"/>
      <c r="BK885" s="2"/>
      <c r="BL885" s="7"/>
      <c r="BM885" s="2"/>
    </row>
    <row r="886" spans="2:65" x14ac:dyDescent="0.25">
      <c r="B886" s="53"/>
      <c r="C886" s="65"/>
      <c r="D886" s="23"/>
      <c r="E886" s="23"/>
      <c r="F886" s="23"/>
      <c r="G886" s="28"/>
      <c r="H886" s="23"/>
      <c r="I886" s="53"/>
      <c r="J886" s="23"/>
      <c r="K886" s="23"/>
      <c r="L886" s="23"/>
      <c r="M886" s="23"/>
      <c r="N886" s="4"/>
      <c r="O886" s="4"/>
      <c r="P886" s="86"/>
      <c r="Q886" s="49"/>
      <c r="R886" s="49"/>
      <c r="S886" s="49"/>
      <c r="T886" s="49"/>
      <c r="U886" s="49"/>
      <c r="W886" s="48"/>
      <c r="X886" s="48"/>
      <c r="Y886" s="48"/>
      <c r="Z886" s="48"/>
      <c r="AA886" s="53"/>
      <c r="AB886" s="48"/>
      <c r="AC886" s="118"/>
      <c r="AD886" s="118"/>
      <c r="AE886" s="119"/>
      <c r="AF886" s="119"/>
      <c r="AG886" s="120"/>
      <c r="AH886" s="120"/>
      <c r="AI886"/>
      <c r="AJ886" s="117"/>
      <c r="AK886" s="4"/>
      <c r="AL886" s="4"/>
      <c r="AM886" s="5"/>
      <c r="AN886" s="5"/>
      <c r="AO886" s="5"/>
      <c r="AP886" s="5"/>
      <c r="AQ886" s="5"/>
      <c r="AR886" s="5"/>
      <c r="AS886" s="9"/>
      <c r="AT886" s="9"/>
      <c r="AU886" s="9"/>
      <c r="AV886" s="9"/>
      <c r="AW886" s="9"/>
      <c r="AX886" s="21"/>
      <c r="AY886" s="21"/>
      <c r="AZ886" s="21"/>
      <c r="BA886" s="21"/>
      <c r="BB886" s="21"/>
      <c r="BE886" s="29"/>
      <c r="BF886" s="7"/>
      <c r="BG886" s="7"/>
      <c r="BH886" s="7"/>
      <c r="BI886" s="7"/>
      <c r="BJ886" s="2"/>
      <c r="BK886" s="2"/>
      <c r="BL886" s="7"/>
      <c r="BM886" s="2"/>
    </row>
    <row r="887" spans="2:65" x14ac:dyDescent="0.25">
      <c r="B887" s="53"/>
      <c r="C887" s="65"/>
      <c r="D887" s="23"/>
      <c r="E887" s="23"/>
      <c r="F887" s="23"/>
      <c r="G887" s="28"/>
      <c r="H887" s="23"/>
      <c r="I887" s="53"/>
      <c r="J887" s="23"/>
      <c r="K887" s="23"/>
      <c r="L887" s="23"/>
      <c r="M887" s="23"/>
      <c r="N887" s="4"/>
      <c r="O887" s="4"/>
      <c r="P887" s="86"/>
      <c r="Q887" s="66"/>
      <c r="R887" s="66"/>
      <c r="S887" s="66"/>
      <c r="T887" s="66"/>
      <c r="U887" s="66"/>
      <c r="X887" s="48"/>
      <c r="Y887" s="48"/>
      <c r="AA887" s="53"/>
      <c r="AB887" s="48"/>
      <c r="AC887" s="118"/>
      <c r="AD887" s="118"/>
      <c r="AE887" s="119"/>
      <c r="AF887" s="119"/>
      <c r="AG887" s="120"/>
      <c r="AH887" s="120"/>
      <c r="AI887"/>
      <c r="AJ887" s="117"/>
      <c r="AK887" s="4"/>
      <c r="AL887" s="4"/>
      <c r="AM887" s="5"/>
      <c r="AN887" s="5"/>
      <c r="AO887" s="5"/>
      <c r="AP887" s="5"/>
      <c r="AQ887" s="5"/>
      <c r="AR887" s="5"/>
      <c r="AS887" s="9"/>
      <c r="AT887" s="9"/>
      <c r="AU887" s="9"/>
      <c r="AV887" s="9"/>
      <c r="AW887" s="9"/>
      <c r="AX887" s="21"/>
      <c r="AY887" s="21"/>
      <c r="AZ887" s="21"/>
      <c r="BA887" s="21"/>
      <c r="BB887" s="21"/>
      <c r="BE887" s="29"/>
      <c r="BF887" s="7"/>
      <c r="BG887" s="7"/>
      <c r="BH887" s="7"/>
      <c r="BI887" s="7"/>
      <c r="BJ887" s="2"/>
      <c r="BK887" s="2"/>
      <c r="BL887" s="7"/>
      <c r="BM887" s="2"/>
    </row>
    <row r="888" spans="2:65" x14ac:dyDescent="0.25">
      <c r="B888" s="53"/>
      <c r="C888" s="65"/>
      <c r="D888" s="23"/>
      <c r="E888" s="23"/>
      <c r="F888" s="23"/>
      <c r="G888" s="28"/>
      <c r="H888" s="23"/>
      <c r="I888" s="53"/>
      <c r="J888" s="23"/>
      <c r="K888" s="23"/>
      <c r="L888" s="23"/>
      <c r="M888" s="23"/>
      <c r="N888" s="4"/>
      <c r="O888" s="4"/>
      <c r="P888" s="86"/>
      <c r="Q888" s="49"/>
      <c r="R888" s="49"/>
      <c r="S888" s="49"/>
      <c r="T888" s="49"/>
      <c r="U888" s="49"/>
      <c r="W888" s="48"/>
      <c r="X888" s="48"/>
      <c r="Y888" s="48"/>
      <c r="Z888" s="48"/>
      <c r="AA888" s="53"/>
      <c r="AB888" s="48"/>
      <c r="AC888" s="118"/>
      <c r="AD888" s="118"/>
      <c r="AE888" s="119"/>
      <c r="AF888" s="119"/>
      <c r="AG888" s="120"/>
      <c r="AH888" s="120"/>
      <c r="AI888"/>
      <c r="AJ888" s="117"/>
      <c r="AK888" s="4"/>
      <c r="AL888" s="4"/>
      <c r="AM888" s="5"/>
      <c r="AN888" s="5"/>
      <c r="AO888" s="5"/>
      <c r="AP888" s="5"/>
      <c r="AQ888" s="5"/>
      <c r="AR888" s="5"/>
      <c r="AS888" s="9"/>
      <c r="AT888" s="9"/>
      <c r="AU888" s="9"/>
      <c r="AV888" s="9"/>
      <c r="AW888" s="9"/>
      <c r="AX888" s="21"/>
      <c r="AY888" s="21"/>
      <c r="AZ888" s="21"/>
      <c r="BA888" s="21"/>
      <c r="BB888" s="21"/>
      <c r="BE888" s="29"/>
      <c r="BF888" s="7"/>
      <c r="BG888" s="7"/>
      <c r="BH888" s="7"/>
      <c r="BI888" s="7"/>
      <c r="BJ888" s="2"/>
      <c r="BK888" s="2"/>
      <c r="BL888" s="7"/>
      <c r="BM888" s="2"/>
    </row>
    <row r="889" spans="2:65" x14ac:dyDescent="0.25">
      <c r="B889" s="53"/>
      <c r="C889" s="65"/>
      <c r="D889" s="23"/>
      <c r="E889" s="23"/>
      <c r="F889" s="23"/>
      <c r="G889" s="28"/>
      <c r="H889" s="23"/>
      <c r="I889" s="53"/>
      <c r="J889" s="23"/>
      <c r="K889" s="23"/>
      <c r="L889" s="23"/>
      <c r="M889" s="23"/>
      <c r="N889" s="4"/>
      <c r="O889" s="4"/>
      <c r="P889" s="86"/>
      <c r="Q889" s="66"/>
      <c r="R889" s="66"/>
      <c r="S889" s="66"/>
      <c r="T889" s="66"/>
      <c r="U889" s="66"/>
      <c r="X889" s="48"/>
      <c r="Y889" s="48"/>
      <c r="AA889" s="53"/>
      <c r="AB889" s="48"/>
      <c r="AC889" s="118"/>
      <c r="AD889" s="118"/>
      <c r="AE889" s="119"/>
      <c r="AF889" s="119"/>
      <c r="AG889" s="120"/>
      <c r="AH889" s="120"/>
      <c r="AI889"/>
      <c r="AJ889" s="117"/>
      <c r="AK889" s="4"/>
      <c r="AL889" s="4"/>
      <c r="AM889" s="5"/>
      <c r="AN889" s="5"/>
      <c r="AO889" s="5"/>
      <c r="AP889" s="5"/>
      <c r="AQ889" s="5"/>
      <c r="AR889" s="5"/>
      <c r="AS889" s="9"/>
      <c r="AT889" s="9"/>
      <c r="AU889" s="9"/>
      <c r="AV889" s="9"/>
      <c r="AW889" s="9"/>
      <c r="AX889" s="21"/>
      <c r="AY889" s="21"/>
      <c r="AZ889" s="21"/>
      <c r="BA889" s="21"/>
      <c r="BB889" s="21"/>
      <c r="BE889" s="29"/>
      <c r="BF889" s="7"/>
      <c r="BG889" s="7"/>
      <c r="BH889" s="7"/>
      <c r="BI889" s="7"/>
      <c r="BJ889" s="2"/>
      <c r="BK889" s="2"/>
      <c r="BL889" s="7"/>
      <c r="BM889" s="2"/>
    </row>
    <row r="890" spans="2:65" x14ac:dyDescent="0.25">
      <c r="B890" s="53"/>
      <c r="C890" s="65"/>
      <c r="D890" s="23"/>
      <c r="E890" s="23"/>
      <c r="F890" s="23"/>
      <c r="G890" s="28"/>
      <c r="H890" s="23"/>
      <c r="I890" s="53"/>
      <c r="J890" s="23"/>
      <c r="K890" s="23"/>
      <c r="L890" s="23"/>
      <c r="M890" s="23"/>
      <c r="N890" s="4"/>
      <c r="O890" s="4"/>
      <c r="P890" s="86"/>
      <c r="Q890" s="49"/>
      <c r="R890" s="49"/>
      <c r="S890" s="49"/>
      <c r="T890" s="49"/>
      <c r="U890" s="49"/>
      <c r="W890" s="48"/>
      <c r="X890" s="48"/>
      <c r="Y890" s="48"/>
      <c r="Z890" s="48"/>
      <c r="AA890" s="53"/>
      <c r="AB890" s="48"/>
      <c r="AC890" s="118"/>
      <c r="AD890" s="118"/>
      <c r="AE890" s="119"/>
      <c r="AF890" s="119"/>
      <c r="AG890" s="120"/>
      <c r="AH890" s="120"/>
      <c r="AI890"/>
      <c r="AJ890" s="117"/>
      <c r="AK890" s="4"/>
      <c r="AL890" s="4"/>
      <c r="AM890" s="5"/>
      <c r="AN890" s="5"/>
      <c r="AO890" s="5"/>
      <c r="AP890" s="5"/>
      <c r="AQ890" s="5"/>
      <c r="AR890" s="5"/>
      <c r="AS890" s="9"/>
      <c r="AT890" s="9"/>
      <c r="AU890" s="9"/>
      <c r="AV890" s="9"/>
      <c r="AW890" s="9"/>
      <c r="AX890" s="21"/>
      <c r="AY890" s="21"/>
      <c r="AZ890" s="21"/>
      <c r="BA890" s="21"/>
      <c r="BB890" s="21"/>
      <c r="BE890" s="29"/>
      <c r="BF890" s="7"/>
      <c r="BG890" s="7"/>
      <c r="BH890" s="7"/>
      <c r="BI890" s="7"/>
      <c r="BJ890" s="2"/>
      <c r="BK890" s="2"/>
      <c r="BL890" s="7"/>
      <c r="BM890" s="2"/>
    </row>
    <row r="891" spans="2:65" x14ac:dyDescent="0.25">
      <c r="B891" s="53"/>
      <c r="C891" s="65"/>
      <c r="D891" s="23"/>
      <c r="E891" s="23"/>
      <c r="F891" s="23"/>
      <c r="G891" s="28"/>
      <c r="H891" s="23"/>
      <c r="I891" s="53"/>
      <c r="J891" s="23"/>
      <c r="K891" s="23"/>
      <c r="L891" s="23"/>
      <c r="M891" s="23"/>
      <c r="N891" s="4"/>
      <c r="O891" s="4"/>
      <c r="P891" s="86"/>
      <c r="Q891" s="66"/>
      <c r="R891" s="66"/>
      <c r="S891" s="66"/>
      <c r="T891" s="66"/>
      <c r="U891" s="66"/>
      <c r="X891" s="48"/>
      <c r="Y891" s="48"/>
      <c r="AA891" s="53"/>
      <c r="AB891" s="48"/>
      <c r="AC891" s="118"/>
      <c r="AD891" s="118"/>
      <c r="AE891" s="119"/>
      <c r="AF891" s="119"/>
      <c r="AG891" s="120"/>
      <c r="AH891" s="120"/>
      <c r="AI891"/>
      <c r="AJ891" s="117"/>
      <c r="AK891" s="4"/>
      <c r="AL891" s="4"/>
      <c r="AM891" s="5"/>
      <c r="AN891" s="5"/>
      <c r="AO891" s="5"/>
      <c r="AP891" s="5"/>
      <c r="AQ891" s="5"/>
      <c r="AR891" s="5"/>
      <c r="AS891" s="9"/>
      <c r="AT891" s="9"/>
      <c r="AU891" s="9"/>
      <c r="AV891" s="9"/>
      <c r="AW891" s="9"/>
      <c r="AX891" s="21"/>
      <c r="AY891" s="21"/>
      <c r="AZ891" s="21"/>
      <c r="BA891" s="21"/>
      <c r="BB891" s="21"/>
      <c r="BE891" s="29"/>
      <c r="BF891" s="7"/>
      <c r="BG891" s="7"/>
      <c r="BH891" s="7"/>
      <c r="BI891" s="7"/>
      <c r="BJ891" s="2"/>
      <c r="BK891" s="2"/>
      <c r="BL891" s="7"/>
      <c r="BM891" s="2"/>
    </row>
    <row r="892" spans="2:65" x14ac:dyDescent="0.25">
      <c r="B892" s="53"/>
      <c r="C892" s="65"/>
      <c r="D892" s="23"/>
      <c r="E892" s="23"/>
      <c r="F892" s="23"/>
      <c r="G892" s="28"/>
      <c r="H892" s="23"/>
      <c r="I892" s="53"/>
      <c r="J892" s="23"/>
      <c r="K892" s="23"/>
      <c r="L892" s="23"/>
      <c r="M892" s="23"/>
      <c r="N892" s="4"/>
      <c r="O892" s="4"/>
      <c r="P892" s="86"/>
      <c r="Q892" s="49"/>
      <c r="R892" s="49"/>
      <c r="S892" s="49"/>
      <c r="T892" s="49"/>
      <c r="U892" s="49"/>
      <c r="W892" s="48"/>
      <c r="X892" s="48"/>
      <c r="Y892" s="48"/>
      <c r="Z892" s="48"/>
      <c r="AA892" s="53"/>
      <c r="AB892" s="48"/>
      <c r="AC892" s="118"/>
      <c r="AD892" s="118"/>
      <c r="AE892" s="119"/>
      <c r="AF892" s="119"/>
      <c r="AG892" s="120"/>
      <c r="AH892" s="120"/>
      <c r="AI892"/>
      <c r="AJ892" s="117"/>
      <c r="AK892" s="4"/>
      <c r="AL892" s="4"/>
      <c r="AM892" s="5"/>
      <c r="AN892" s="5"/>
      <c r="AO892" s="5"/>
      <c r="AP892" s="5"/>
      <c r="AQ892" s="5"/>
      <c r="AR892" s="5"/>
      <c r="AS892" s="9"/>
      <c r="AT892" s="9"/>
      <c r="AU892" s="9"/>
      <c r="AV892" s="9"/>
      <c r="AW892" s="9"/>
      <c r="AX892" s="21"/>
      <c r="AY892" s="21"/>
      <c r="AZ892" s="21"/>
      <c r="BA892" s="21"/>
      <c r="BB892" s="21"/>
      <c r="BE892" s="29"/>
      <c r="BF892" s="7"/>
      <c r="BG892" s="7"/>
      <c r="BH892" s="7"/>
      <c r="BI892" s="7"/>
      <c r="BJ892" s="2"/>
      <c r="BK892" s="2"/>
      <c r="BL892" s="7"/>
      <c r="BM892" s="2"/>
    </row>
    <row r="893" spans="2:65" x14ac:dyDescent="0.25">
      <c r="B893" s="53"/>
      <c r="C893" s="65"/>
      <c r="D893" s="23"/>
      <c r="E893" s="23"/>
      <c r="F893" s="23"/>
      <c r="G893" s="28"/>
      <c r="H893" s="23"/>
      <c r="I893" s="53"/>
      <c r="J893" s="23"/>
      <c r="K893" s="23"/>
      <c r="L893" s="23"/>
      <c r="M893" s="23"/>
      <c r="N893" s="4"/>
      <c r="O893" s="4"/>
      <c r="P893" s="86"/>
      <c r="Q893" s="49"/>
      <c r="R893" s="49"/>
      <c r="S893" s="49"/>
      <c r="T893" s="49"/>
      <c r="U893" s="49"/>
      <c r="W893" s="48"/>
      <c r="X893" s="48"/>
      <c r="Y893" s="48"/>
      <c r="Z893" s="48"/>
      <c r="AA893" s="53"/>
      <c r="AB893" s="48"/>
      <c r="AC893" s="118"/>
      <c r="AD893" s="118"/>
      <c r="AE893" s="119"/>
      <c r="AF893" s="119"/>
      <c r="AG893" s="120"/>
      <c r="AH893" s="120"/>
      <c r="AI893"/>
      <c r="AJ893" s="117"/>
      <c r="AK893" s="4"/>
      <c r="AL893" s="4"/>
      <c r="AM893" s="5"/>
      <c r="AN893" s="5"/>
      <c r="AO893" s="5"/>
      <c r="AP893" s="5"/>
      <c r="AQ893" s="5"/>
      <c r="AR893" s="5"/>
      <c r="AS893" s="9"/>
      <c r="AT893" s="9"/>
      <c r="AU893" s="9"/>
      <c r="AV893" s="9"/>
      <c r="AW893" s="9"/>
      <c r="AX893" s="21"/>
      <c r="AY893" s="21"/>
      <c r="AZ893" s="21"/>
      <c r="BA893" s="21"/>
      <c r="BB893" s="21"/>
      <c r="BE893" s="29"/>
      <c r="BF893" s="7"/>
      <c r="BG893" s="7"/>
      <c r="BH893" s="7"/>
      <c r="BI893" s="7"/>
      <c r="BJ893" s="2"/>
      <c r="BK893" s="2"/>
      <c r="BL893" s="7"/>
      <c r="BM893" s="2"/>
    </row>
    <row r="894" spans="2:65" x14ac:dyDescent="0.25">
      <c r="B894" s="53"/>
      <c r="C894" s="65"/>
      <c r="D894" s="23"/>
      <c r="E894" s="23"/>
      <c r="F894" s="23"/>
      <c r="G894" s="28"/>
      <c r="H894" s="23"/>
      <c r="I894" s="53"/>
      <c r="J894" s="23"/>
      <c r="K894" s="23"/>
      <c r="L894" s="23"/>
      <c r="M894" s="23"/>
      <c r="N894" s="4"/>
      <c r="O894" s="4"/>
      <c r="P894" s="86"/>
      <c r="Q894" s="49"/>
      <c r="R894" s="49"/>
      <c r="S894" s="49"/>
      <c r="T894" s="49"/>
      <c r="U894" s="49"/>
      <c r="W894" s="48"/>
      <c r="X894" s="48"/>
      <c r="Y894" s="48"/>
      <c r="Z894" s="48"/>
      <c r="AA894" s="53"/>
      <c r="AB894" s="48"/>
      <c r="AC894" s="118"/>
      <c r="AD894" s="118"/>
      <c r="AE894" s="119"/>
      <c r="AF894" s="119"/>
      <c r="AG894" s="120"/>
      <c r="AH894" s="120"/>
      <c r="AI894"/>
      <c r="AJ894" s="117"/>
      <c r="AK894" s="4"/>
      <c r="AL894" s="4"/>
      <c r="AM894" s="5"/>
      <c r="AN894" s="5"/>
      <c r="AO894" s="5"/>
      <c r="AP894" s="5"/>
      <c r="AQ894" s="5"/>
      <c r="AR894" s="5"/>
      <c r="AS894" s="9"/>
      <c r="AT894" s="9"/>
      <c r="AU894" s="9"/>
      <c r="AV894" s="9"/>
      <c r="AW894" s="9"/>
      <c r="AX894" s="21"/>
      <c r="AY894" s="21"/>
      <c r="AZ894" s="21"/>
      <c r="BA894" s="21"/>
      <c r="BB894" s="21"/>
      <c r="BE894" s="29"/>
      <c r="BF894" s="7"/>
      <c r="BG894" s="7"/>
      <c r="BH894" s="7"/>
      <c r="BI894" s="7"/>
      <c r="BJ894" s="2"/>
      <c r="BK894" s="2"/>
      <c r="BL894" s="7"/>
      <c r="BM894" s="2"/>
    </row>
    <row r="895" spans="2:65" x14ac:dyDescent="0.25">
      <c r="B895" s="53"/>
      <c r="C895" s="65"/>
      <c r="D895" s="23"/>
      <c r="E895" s="23"/>
      <c r="F895" s="23"/>
      <c r="G895" s="28"/>
      <c r="H895" s="23"/>
      <c r="I895" s="53"/>
      <c r="J895" s="23"/>
      <c r="K895" s="23"/>
      <c r="L895" s="23"/>
      <c r="M895" s="23"/>
      <c r="N895" s="4"/>
      <c r="O895" s="4"/>
      <c r="P895" s="86"/>
      <c r="Q895" s="49"/>
      <c r="R895" s="49"/>
      <c r="S895" s="49"/>
      <c r="T895" s="49"/>
      <c r="U895" s="49"/>
      <c r="W895" s="48"/>
      <c r="X895" s="48"/>
      <c r="Y895" s="48"/>
      <c r="Z895" s="48"/>
      <c r="AA895" s="53"/>
      <c r="AB895" s="48"/>
      <c r="AC895" s="118"/>
      <c r="AD895" s="118"/>
      <c r="AE895" s="119"/>
      <c r="AF895" s="119"/>
      <c r="AG895" s="120"/>
      <c r="AH895" s="120"/>
      <c r="AI895"/>
      <c r="AJ895" s="117"/>
      <c r="AK895" s="4"/>
      <c r="AL895" s="4"/>
      <c r="AM895" s="5"/>
      <c r="AN895" s="5"/>
      <c r="AO895" s="5"/>
      <c r="AP895" s="5"/>
      <c r="AQ895" s="5"/>
      <c r="AR895" s="5"/>
      <c r="AS895" s="9"/>
      <c r="AT895" s="9"/>
      <c r="AU895" s="9"/>
      <c r="AV895" s="9"/>
      <c r="AW895" s="9"/>
      <c r="AX895" s="21"/>
      <c r="AY895" s="21"/>
      <c r="AZ895" s="21"/>
      <c r="BA895" s="21"/>
      <c r="BB895" s="21"/>
      <c r="BE895" s="29"/>
      <c r="BF895" s="7"/>
      <c r="BG895" s="7"/>
      <c r="BH895" s="7"/>
      <c r="BI895" s="7"/>
      <c r="BJ895" s="2"/>
      <c r="BK895" s="2"/>
      <c r="BL895" s="7"/>
      <c r="BM895" s="2"/>
    </row>
    <row r="896" spans="2:65" x14ac:dyDescent="0.25">
      <c r="B896" s="53"/>
      <c r="C896" s="65"/>
      <c r="D896" s="23"/>
      <c r="E896" s="23"/>
      <c r="F896" s="23"/>
      <c r="G896" s="28"/>
      <c r="H896" s="23"/>
      <c r="I896" s="53"/>
      <c r="J896" s="23"/>
      <c r="K896" s="23"/>
      <c r="L896" s="23"/>
      <c r="M896" s="23"/>
      <c r="N896" s="4"/>
      <c r="O896" s="4"/>
      <c r="P896" s="86"/>
      <c r="Q896" s="49"/>
      <c r="R896" s="49"/>
      <c r="S896" s="49"/>
      <c r="T896" s="49"/>
      <c r="U896" s="49"/>
      <c r="W896" s="48"/>
      <c r="X896" s="48"/>
      <c r="Y896" s="48"/>
      <c r="Z896" s="48"/>
      <c r="AA896" s="53"/>
      <c r="AB896" s="48"/>
      <c r="AC896" s="118"/>
      <c r="AD896" s="118"/>
      <c r="AE896" s="119"/>
      <c r="AF896" s="119"/>
      <c r="AG896" s="120"/>
      <c r="AH896" s="120"/>
      <c r="AI896"/>
      <c r="AJ896" s="117"/>
      <c r="AK896" s="4"/>
      <c r="AL896" s="4"/>
      <c r="AM896" s="5"/>
      <c r="AN896" s="5"/>
      <c r="AO896" s="5"/>
      <c r="AP896" s="5"/>
      <c r="AQ896" s="5"/>
      <c r="AR896" s="5"/>
      <c r="AS896" s="9"/>
      <c r="AT896" s="9"/>
      <c r="AU896" s="9"/>
      <c r="AV896" s="9"/>
      <c r="AW896" s="9"/>
      <c r="AX896" s="21"/>
      <c r="AY896" s="21"/>
      <c r="AZ896" s="21"/>
      <c r="BA896" s="21"/>
      <c r="BB896" s="21"/>
      <c r="BE896" s="29"/>
      <c r="BF896" s="7"/>
      <c r="BG896" s="7"/>
      <c r="BH896" s="7"/>
      <c r="BI896" s="7"/>
      <c r="BJ896" s="2"/>
      <c r="BK896" s="2"/>
      <c r="BL896" s="7"/>
      <c r="BM896" s="2"/>
    </row>
    <row r="897" spans="2:65" x14ac:dyDescent="0.25">
      <c r="B897" s="53"/>
      <c r="C897" s="65"/>
      <c r="D897" s="23"/>
      <c r="E897" s="23"/>
      <c r="F897" s="23"/>
      <c r="G897" s="28"/>
      <c r="H897" s="23"/>
      <c r="I897" s="53"/>
      <c r="J897" s="23"/>
      <c r="K897" s="23"/>
      <c r="L897" s="23"/>
      <c r="M897" s="23"/>
      <c r="N897" s="4"/>
      <c r="O897" s="4"/>
      <c r="P897" s="86"/>
      <c r="Q897" s="49"/>
      <c r="R897" s="49"/>
      <c r="S897" s="49"/>
      <c r="T897" s="49"/>
      <c r="U897" s="49"/>
      <c r="W897" s="48"/>
      <c r="X897" s="48"/>
      <c r="Y897" s="48"/>
      <c r="Z897" s="48"/>
      <c r="AA897" s="53"/>
      <c r="AB897" s="48"/>
      <c r="AC897" s="118"/>
      <c r="AD897" s="118"/>
      <c r="AE897" s="119"/>
      <c r="AF897" s="119"/>
      <c r="AG897" s="120"/>
      <c r="AH897" s="120"/>
      <c r="AI897"/>
      <c r="AJ897" s="117"/>
      <c r="AK897" s="4"/>
      <c r="AL897" s="4"/>
      <c r="AM897" s="5"/>
      <c r="AN897" s="5"/>
      <c r="AO897" s="5"/>
      <c r="AP897" s="5"/>
      <c r="AQ897" s="5"/>
      <c r="AR897" s="5"/>
      <c r="AS897" s="9"/>
      <c r="AT897" s="9"/>
      <c r="AU897" s="9"/>
      <c r="AV897" s="9"/>
      <c r="AW897" s="9"/>
      <c r="AX897" s="21"/>
      <c r="AY897" s="21"/>
      <c r="AZ897" s="21"/>
      <c r="BA897" s="21"/>
      <c r="BB897" s="21"/>
      <c r="BE897" s="29"/>
      <c r="BF897" s="7"/>
      <c r="BG897" s="7"/>
      <c r="BH897" s="7"/>
      <c r="BI897" s="7"/>
      <c r="BJ897" s="2"/>
      <c r="BK897" s="2"/>
      <c r="BL897" s="7"/>
      <c r="BM897" s="2"/>
    </row>
    <row r="898" spans="2:65" x14ac:dyDescent="0.25">
      <c r="B898" s="53"/>
      <c r="C898" s="65"/>
      <c r="D898" s="23"/>
      <c r="E898" s="23"/>
      <c r="F898" s="23"/>
      <c r="G898" s="28"/>
      <c r="H898" s="23"/>
      <c r="I898" s="53"/>
      <c r="J898" s="23"/>
      <c r="K898" s="23"/>
      <c r="L898" s="23"/>
      <c r="M898" s="23"/>
      <c r="N898" s="4"/>
      <c r="O898" s="4"/>
      <c r="P898" s="86"/>
      <c r="Q898" s="49"/>
      <c r="R898" s="49"/>
      <c r="S898" s="49"/>
      <c r="T898" s="49"/>
      <c r="U898" s="49"/>
      <c r="W898" s="48"/>
      <c r="X898" s="48"/>
      <c r="Y898" s="48"/>
      <c r="Z898" s="48"/>
      <c r="AA898" s="53"/>
      <c r="AB898" s="48"/>
      <c r="AC898" s="118"/>
      <c r="AD898" s="118"/>
      <c r="AE898" s="119"/>
      <c r="AF898" s="119"/>
      <c r="AG898" s="120"/>
      <c r="AH898" s="120"/>
      <c r="AI898"/>
      <c r="AJ898" s="117"/>
      <c r="AK898" s="4"/>
      <c r="AL898" s="4"/>
      <c r="AM898" s="5"/>
      <c r="AN898" s="5"/>
      <c r="AO898" s="5"/>
      <c r="AP898" s="5"/>
      <c r="AQ898" s="5"/>
      <c r="AR898" s="5"/>
      <c r="AS898" s="9"/>
      <c r="AT898" s="9"/>
      <c r="AU898" s="9"/>
      <c r="AV898" s="9"/>
      <c r="AW898" s="9"/>
      <c r="AX898" s="21"/>
      <c r="AY898" s="21"/>
      <c r="AZ898" s="21"/>
      <c r="BA898" s="21"/>
      <c r="BB898" s="21"/>
      <c r="BE898" s="29"/>
      <c r="BF898" s="7"/>
      <c r="BG898" s="7"/>
      <c r="BH898" s="7"/>
      <c r="BI898" s="7"/>
      <c r="BJ898" s="2"/>
      <c r="BK898" s="2"/>
      <c r="BL898" s="7"/>
      <c r="BM898" s="2"/>
    </row>
    <row r="899" spans="2:65" x14ac:dyDescent="0.25">
      <c r="B899" s="53"/>
      <c r="C899" s="65"/>
      <c r="D899" s="23"/>
      <c r="E899" s="23"/>
      <c r="F899" s="23"/>
      <c r="G899" s="28"/>
      <c r="H899" s="23"/>
      <c r="I899" s="53"/>
      <c r="J899" s="23"/>
      <c r="K899" s="23"/>
      <c r="L899" s="23"/>
      <c r="M899" s="23"/>
      <c r="N899" s="4"/>
      <c r="O899" s="4"/>
      <c r="P899" s="86"/>
      <c r="Q899" s="49"/>
      <c r="R899" s="49"/>
      <c r="S899" s="49"/>
      <c r="T899" s="49"/>
      <c r="U899" s="49"/>
      <c r="W899" s="48"/>
      <c r="X899" s="48"/>
      <c r="Y899" s="48"/>
      <c r="Z899" s="48"/>
      <c r="AA899" s="53"/>
      <c r="AB899" s="48"/>
      <c r="AC899" s="118"/>
      <c r="AD899" s="118"/>
      <c r="AE899" s="119"/>
      <c r="AF899" s="119"/>
      <c r="AG899" s="120"/>
      <c r="AH899" s="120"/>
      <c r="AI899"/>
      <c r="AJ899" s="117"/>
      <c r="AK899" s="4"/>
      <c r="AL899" s="4"/>
      <c r="AM899" s="5"/>
      <c r="AN899" s="5"/>
      <c r="AO899" s="5"/>
      <c r="AP899" s="5"/>
      <c r="AQ899" s="5"/>
      <c r="AR899" s="5"/>
      <c r="AS899" s="9"/>
      <c r="AT899" s="9"/>
      <c r="AU899" s="9"/>
      <c r="AV899" s="9"/>
      <c r="AW899" s="9"/>
      <c r="AX899" s="21"/>
      <c r="AY899" s="21"/>
      <c r="AZ899" s="21"/>
      <c r="BA899" s="21"/>
      <c r="BB899" s="21"/>
      <c r="BE899" s="29"/>
      <c r="BF899" s="7"/>
      <c r="BG899" s="7"/>
      <c r="BH899" s="7"/>
      <c r="BI899" s="7"/>
      <c r="BJ899" s="2"/>
      <c r="BK899" s="2"/>
      <c r="BL899" s="7"/>
      <c r="BM899" s="2"/>
    </row>
    <row r="900" spans="2:65" x14ac:dyDescent="0.25">
      <c r="B900" s="53"/>
      <c r="C900" s="65"/>
      <c r="D900" s="23"/>
      <c r="E900" s="23"/>
      <c r="F900" s="23"/>
      <c r="G900" s="28"/>
      <c r="H900" s="23"/>
      <c r="I900" s="53"/>
      <c r="J900" s="23"/>
      <c r="K900" s="23"/>
      <c r="L900" s="23"/>
      <c r="M900" s="23"/>
      <c r="N900" s="4"/>
      <c r="O900" s="4"/>
      <c r="P900" s="86"/>
      <c r="Q900" s="49"/>
      <c r="R900" s="49"/>
      <c r="S900" s="49"/>
      <c r="T900" s="49"/>
      <c r="U900" s="49"/>
      <c r="W900" s="48"/>
      <c r="X900" s="48"/>
      <c r="Y900" s="48"/>
      <c r="Z900" s="48"/>
      <c r="AA900" s="53"/>
      <c r="AB900" s="48"/>
      <c r="AC900" s="118"/>
      <c r="AD900" s="118"/>
      <c r="AE900" s="119"/>
      <c r="AF900" s="119"/>
      <c r="AG900" s="120"/>
      <c r="AH900" s="120"/>
      <c r="AI900"/>
      <c r="AJ900" s="117"/>
      <c r="AK900" s="4"/>
      <c r="AL900" s="4"/>
      <c r="AM900" s="5"/>
      <c r="AN900" s="5"/>
      <c r="AO900" s="5"/>
      <c r="AP900" s="5"/>
      <c r="AQ900" s="5"/>
      <c r="AR900" s="5"/>
      <c r="AS900" s="9"/>
      <c r="AT900" s="9"/>
      <c r="AU900" s="9"/>
      <c r="AV900" s="9"/>
      <c r="AW900" s="9"/>
      <c r="AX900" s="21"/>
      <c r="AY900" s="21"/>
      <c r="AZ900" s="21"/>
      <c r="BA900" s="21"/>
      <c r="BB900" s="21"/>
      <c r="BE900" s="29"/>
      <c r="BF900" s="7"/>
      <c r="BG900" s="7"/>
      <c r="BH900" s="7"/>
      <c r="BI900" s="7"/>
      <c r="BJ900" s="2"/>
      <c r="BK900" s="2"/>
      <c r="BL900" s="7"/>
      <c r="BM900" s="2"/>
    </row>
    <row r="901" spans="2:65" x14ac:dyDescent="0.25">
      <c r="B901" s="53"/>
      <c r="C901" s="65"/>
      <c r="D901" s="23"/>
      <c r="E901" s="23"/>
      <c r="F901" s="23"/>
      <c r="G901" s="28"/>
      <c r="H901" s="23"/>
      <c r="I901" s="53"/>
      <c r="J901" s="23"/>
      <c r="K901" s="23"/>
      <c r="L901" s="23"/>
      <c r="M901" s="23"/>
      <c r="N901" s="4"/>
      <c r="O901" s="4"/>
      <c r="P901" s="86"/>
      <c r="Q901" s="49"/>
      <c r="R901" s="49"/>
      <c r="S901" s="49"/>
      <c r="T901" s="49"/>
      <c r="U901" s="49"/>
      <c r="W901" s="48"/>
      <c r="X901" s="48"/>
      <c r="Y901" s="48"/>
      <c r="Z901" s="48"/>
      <c r="AA901" s="53"/>
      <c r="AB901" s="48"/>
      <c r="AC901" s="118"/>
      <c r="AD901" s="118"/>
      <c r="AE901" s="119"/>
      <c r="AF901" s="119"/>
      <c r="AG901" s="120"/>
      <c r="AH901" s="120"/>
      <c r="AI901"/>
      <c r="AJ901" s="117"/>
      <c r="AK901" s="4"/>
      <c r="AL901" s="4"/>
      <c r="AM901" s="5"/>
      <c r="AN901" s="5"/>
      <c r="AO901" s="5"/>
      <c r="AP901" s="5"/>
      <c r="AQ901" s="5"/>
      <c r="AR901" s="5"/>
      <c r="AS901" s="9"/>
      <c r="AT901" s="9"/>
      <c r="AU901" s="9"/>
      <c r="AV901" s="9"/>
      <c r="AW901" s="9"/>
      <c r="AX901" s="21"/>
      <c r="AY901" s="21"/>
      <c r="AZ901" s="21"/>
      <c r="BA901" s="21"/>
      <c r="BB901" s="21"/>
      <c r="BE901" s="29"/>
      <c r="BF901" s="7"/>
      <c r="BG901" s="7"/>
      <c r="BH901" s="7"/>
      <c r="BI901" s="7"/>
      <c r="BJ901" s="2"/>
      <c r="BK901" s="2"/>
      <c r="BL901" s="7"/>
      <c r="BM901" s="2"/>
    </row>
    <row r="902" spans="2:65" x14ac:dyDescent="0.25">
      <c r="B902" s="53"/>
      <c r="C902" s="65"/>
      <c r="D902" s="23"/>
      <c r="E902" s="23"/>
      <c r="F902" s="23"/>
      <c r="G902" s="28"/>
      <c r="H902" s="23"/>
      <c r="I902" s="53"/>
      <c r="J902" s="23"/>
      <c r="K902" s="23"/>
      <c r="L902" s="23"/>
      <c r="M902" s="23"/>
      <c r="N902" s="4"/>
      <c r="O902" s="4"/>
      <c r="P902" s="86"/>
      <c r="Q902" s="49"/>
      <c r="R902" s="49"/>
      <c r="S902" s="49"/>
      <c r="T902" s="49"/>
      <c r="U902" s="49"/>
      <c r="W902" s="48"/>
      <c r="X902" s="48"/>
      <c r="Y902" s="48"/>
      <c r="Z902" s="48"/>
      <c r="AA902" s="53"/>
      <c r="AB902" s="48"/>
      <c r="AC902" s="118"/>
      <c r="AD902" s="118"/>
      <c r="AE902" s="119"/>
      <c r="AF902" s="119"/>
      <c r="AG902" s="120"/>
      <c r="AH902" s="120"/>
      <c r="AI902"/>
      <c r="AJ902" s="117"/>
      <c r="AK902" s="4"/>
      <c r="AL902" s="4"/>
      <c r="AM902" s="5"/>
      <c r="AN902" s="5"/>
      <c r="AO902" s="5"/>
      <c r="AP902" s="5"/>
      <c r="AQ902" s="5"/>
      <c r="AR902" s="5"/>
      <c r="AS902" s="9"/>
      <c r="AT902" s="9"/>
      <c r="AU902" s="9"/>
      <c r="AV902" s="9"/>
      <c r="AW902" s="9"/>
      <c r="AX902" s="21"/>
      <c r="AY902" s="21"/>
      <c r="AZ902" s="21"/>
      <c r="BA902" s="21"/>
      <c r="BB902" s="21"/>
      <c r="BE902" s="29"/>
      <c r="BF902" s="7"/>
      <c r="BG902" s="7"/>
      <c r="BH902" s="7"/>
      <c r="BI902" s="7"/>
      <c r="BJ902" s="2"/>
      <c r="BK902" s="2"/>
      <c r="BL902" s="7"/>
      <c r="BM902" s="2"/>
    </row>
    <row r="903" spans="2:65" x14ac:dyDescent="0.25">
      <c r="B903" s="53"/>
      <c r="C903" s="65"/>
      <c r="D903" s="23"/>
      <c r="E903" s="23"/>
      <c r="F903" s="23"/>
      <c r="G903" s="28"/>
      <c r="H903" s="23"/>
      <c r="I903" s="53"/>
      <c r="J903" s="23"/>
      <c r="K903" s="23"/>
      <c r="L903" s="23"/>
      <c r="M903" s="23"/>
      <c r="N903" s="4"/>
      <c r="O903" s="4"/>
      <c r="P903" s="86"/>
      <c r="Q903" s="49"/>
      <c r="R903" s="49"/>
      <c r="S903" s="49"/>
      <c r="T903" s="49"/>
      <c r="U903" s="49"/>
      <c r="W903" s="48"/>
      <c r="X903" s="48"/>
      <c r="Y903" s="48"/>
      <c r="Z903" s="48"/>
      <c r="AA903" s="53"/>
      <c r="AB903" s="48"/>
      <c r="AC903" s="118"/>
      <c r="AD903" s="118"/>
      <c r="AE903" s="119"/>
      <c r="AF903" s="119"/>
      <c r="AG903" s="120"/>
      <c r="AH903" s="120"/>
      <c r="AI903"/>
      <c r="AJ903" s="117"/>
      <c r="AK903" s="4"/>
      <c r="AL903" s="4"/>
      <c r="AM903" s="5"/>
      <c r="AN903" s="5"/>
      <c r="AO903" s="5"/>
      <c r="AP903" s="5"/>
      <c r="AQ903" s="5"/>
      <c r="AR903" s="5"/>
      <c r="AS903" s="9"/>
      <c r="AT903" s="9"/>
      <c r="AU903" s="9"/>
      <c r="AV903" s="9"/>
      <c r="AW903" s="9"/>
      <c r="AX903" s="21"/>
      <c r="AY903" s="21"/>
      <c r="AZ903" s="21"/>
      <c r="BA903" s="21"/>
      <c r="BB903" s="21"/>
      <c r="BE903" s="29"/>
      <c r="BF903" s="7"/>
      <c r="BG903" s="7"/>
      <c r="BH903" s="7"/>
      <c r="BI903" s="7"/>
      <c r="BJ903" s="2"/>
      <c r="BK903" s="2"/>
      <c r="BL903" s="7"/>
      <c r="BM903" s="2"/>
    </row>
    <row r="904" spans="2:65" x14ac:dyDescent="0.25">
      <c r="B904" s="53"/>
      <c r="C904" s="65"/>
      <c r="D904" s="23"/>
      <c r="E904" s="23"/>
      <c r="F904" s="23"/>
      <c r="G904" s="28"/>
      <c r="H904" s="23"/>
      <c r="I904" s="53"/>
      <c r="J904" s="23"/>
      <c r="K904" s="23"/>
      <c r="L904" s="23"/>
      <c r="M904" s="23"/>
      <c r="N904" s="4"/>
      <c r="O904" s="4"/>
      <c r="P904" s="86"/>
      <c r="Q904" s="49"/>
      <c r="R904" s="49"/>
      <c r="S904" s="49"/>
      <c r="T904" s="49"/>
      <c r="U904" s="49"/>
      <c r="W904" s="48"/>
      <c r="X904" s="48"/>
      <c r="Y904" s="48"/>
      <c r="Z904" s="48"/>
      <c r="AA904" s="53"/>
      <c r="AB904" s="48"/>
      <c r="AC904" s="118"/>
      <c r="AD904" s="118"/>
      <c r="AE904" s="119"/>
      <c r="AF904" s="119"/>
      <c r="AG904" s="120"/>
      <c r="AH904" s="120"/>
      <c r="AI904"/>
      <c r="AJ904" s="117"/>
      <c r="AK904" s="4"/>
      <c r="AL904" s="4"/>
      <c r="AM904" s="5"/>
      <c r="AN904" s="5"/>
      <c r="AO904" s="5"/>
      <c r="AP904" s="5"/>
      <c r="AQ904" s="5"/>
      <c r="AR904" s="5"/>
      <c r="AS904" s="9"/>
      <c r="AT904" s="9"/>
      <c r="AU904" s="9"/>
      <c r="AV904" s="9"/>
      <c r="AW904" s="9"/>
      <c r="AX904" s="21"/>
      <c r="AY904" s="21"/>
      <c r="AZ904" s="21"/>
      <c r="BA904" s="21"/>
      <c r="BB904" s="21"/>
      <c r="BE904" s="29"/>
      <c r="BF904" s="7"/>
      <c r="BG904" s="7"/>
      <c r="BH904" s="7"/>
      <c r="BI904" s="7"/>
      <c r="BJ904" s="2"/>
      <c r="BK904" s="2"/>
      <c r="BL904" s="7"/>
      <c r="BM904" s="2"/>
    </row>
    <row r="905" spans="2:65" x14ac:dyDescent="0.25">
      <c r="B905" s="53"/>
      <c r="C905" s="65"/>
      <c r="D905" s="23"/>
      <c r="E905" s="23"/>
      <c r="F905" s="23"/>
      <c r="G905" s="28"/>
      <c r="H905" s="23"/>
      <c r="I905" s="53"/>
      <c r="J905" s="23"/>
      <c r="K905" s="23"/>
      <c r="L905" s="23"/>
      <c r="M905" s="23"/>
      <c r="N905" s="4"/>
      <c r="O905" s="4"/>
      <c r="P905" s="86"/>
      <c r="Q905" s="49"/>
      <c r="R905" s="49"/>
      <c r="S905" s="49"/>
      <c r="T905" s="49"/>
      <c r="U905" s="49"/>
      <c r="W905" s="48"/>
      <c r="X905" s="48"/>
      <c r="Y905" s="48"/>
      <c r="Z905" s="48"/>
      <c r="AA905" s="53"/>
      <c r="AB905" s="48"/>
      <c r="AC905" s="118"/>
      <c r="AD905" s="118"/>
      <c r="AE905" s="119"/>
      <c r="AF905" s="119"/>
      <c r="AG905" s="120"/>
      <c r="AH905" s="120"/>
      <c r="AI905"/>
      <c r="AJ905" s="117"/>
      <c r="AK905" s="4"/>
      <c r="AL905" s="4"/>
      <c r="AM905" s="5"/>
      <c r="AN905" s="5"/>
      <c r="AO905" s="5"/>
      <c r="AP905" s="5"/>
      <c r="AQ905" s="5"/>
      <c r="AR905" s="5"/>
      <c r="AS905" s="9"/>
      <c r="AT905" s="9"/>
      <c r="AU905" s="9"/>
      <c r="AV905" s="9"/>
      <c r="AW905" s="9"/>
      <c r="AX905" s="21"/>
      <c r="AY905" s="21"/>
      <c r="AZ905" s="21"/>
      <c r="BA905" s="21"/>
      <c r="BB905" s="21"/>
      <c r="BE905" s="29"/>
      <c r="BF905" s="7"/>
      <c r="BG905" s="7"/>
      <c r="BH905" s="7"/>
      <c r="BI905" s="7"/>
      <c r="BJ905" s="2"/>
      <c r="BK905" s="2"/>
      <c r="BL905" s="7"/>
      <c r="BM905" s="2"/>
    </row>
    <row r="906" spans="2:65" x14ac:dyDescent="0.25">
      <c r="B906" s="53"/>
      <c r="C906" s="65"/>
      <c r="D906" s="23"/>
      <c r="E906" s="23"/>
      <c r="F906" s="23"/>
      <c r="G906" s="28"/>
      <c r="H906" s="23"/>
      <c r="I906" s="53"/>
      <c r="J906" s="23"/>
      <c r="K906" s="23"/>
      <c r="L906" s="23"/>
      <c r="M906" s="23"/>
      <c r="N906" s="4"/>
      <c r="O906" s="4"/>
      <c r="P906" s="86"/>
      <c r="Q906" s="49"/>
      <c r="R906" s="49"/>
      <c r="S906" s="49"/>
      <c r="T906" s="49"/>
      <c r="U906" s="49"/>
      <c r="W906" s="48"/>
      <c r="X906" s="48"/>
      <c r="Y906" s="48"/>
      <c r="Z906" s="48"/>
      <c r="AA906" s="53"/>
      <c r="AB906" s="48"/>
      <c r="AC906" s="118"/>
      <c r="AD906" s="118"/>
      <c r="AE906" s="119"/>
      <c r="AF906" s="119"/>
      <c r="AG906" s="120"/>
      <c r="AH906" s="120"/>
      <c r="AI906"/>
      <c r="AJ906" s="117"/>
      <c r="AK906" s="4"/>
      <c r="AL906" s="4"/>
      <c r="AM906" s="5"/>
      <c r="AN906" s="5"/>
      <c r="AO906" s="5"/>
      <c r="AP906" s="5"/>
      <c r="AQ906" s="5"/>
      <c r="AR906" s="5"/>
      <c r="AS906" s="9"/>
      <c r="AT906" s="9"/>
      <c r="AU906" s="9"/>
      <c r="AV906" s="9"/>
      <c r="AW906" s="9"/>
      <c r="AX906" s="21"/>
      <c r="AY906" s="21"/>
      <c r="AZ906" s="21"/>
      <c r="BA906" s="21"/>
      <c r="BB906" s="21"/>
      <c r="BE906" s="29"/>
      <c r="BF906" s="7"/>
      <c r="BG906" s="7"/>
      <c r="BH906" s="7"/>
      <c r="BI906" s="7"/>
      <c r="BJ906" s="2"/>
      <c r="BK906" s="2"/>
      <c r="BL906" s="7"/>
      <c r="BM906" s="2"/>
    </row>
    <row r="907" spans="2:65" x14ac:dyDescent="0.25">
      <c r="B907" s="53"/>
      <c r="C907" s="65"/>
      <c r="D907" s="23"/>
      <c r="E907" s="23"/>
      <c r="F907" s="23"/>
      <c r="G907" s="28"/>
      <c r="H907" s="23"/>
      <c r="I907" s="53"/>
      <c r="J907" s="23"/>
      <c r="K907" s="23"/>
      <c r="L907" s="23"/>
      <c r="M907" s="23"/>
      <c r="N907" s="4"/>
      <c r="O907" s="4"/>
      <c r="P907" s="86"/>
      <c r="Q907" s="49"/>
      <c r="R907" s="49"/>
      <c r="S907" s="49"/>
      <c r="T907" s="49"/>
      <c r="U907" s="49"/>
      <c r="W907" s="48"/>
      <c r="X907" s="48"/>
      <c r="Y907" s="48"/>
      <c r="Z907" s="48"/>
      <c r="AA907" s="53"/>
      <c r="AB907" s="48"/>
      <c r="AC907" s="118"/>
      <c r="AD907" s="118"/>
      <c r="AE907" s="119"/>
      <c r="AF907" s="119"/>
      <c r="AG907" s="120"/>
      <c r="AH907" s="120"/>
      <c r="AI907"/>
      <c r="AJ907" s="117"/>
      <c r="AK907" s="4"/>
      <c r="AL907" s="4"/>
      <c r="AM907" s="5"/>
      <c r="AN907" s="5"/>
      <c r="AO907" s="5"/>
      <c r="AP907" s="5"/>
      <c r="AQ907" s="5"/>
      <c r="AR907" s="5"/>
      <c r="AS907" s="9"/>
      <c r="AT907" s="9"/>
      <c r="AU907" s="9"/>
      <c r="AV907" s="9"/>
      <c r="AW907" s="9"/>
      <c r="AX907" s="21"/>
      <c r="AY907" s="21"/>
      <c r="AZ907" s="21"/>
      <c r="BA907" s="21"/>
      <c r="BB907" s="21"/>
      <c r="BE907" s="29"/>
      <c r="BF907" s="7"/>
      <c r="BG907" s="7"/>
      <c r="BH907" s="7"/>
      <c r="BI907" s="7"/>
      <c r="BJ907" s="2"/>
      <c r="BK907" s="2"/>
      <c r="BL907" s="7"/>
      <c r="BM907" s="2"/>
    </row>
    <row r="908" spans="2:65" x14ac:dyDescent="0.25">
      <c r="B908" s="53"/>
      <c r="C908" s="65"/>
      <c r="D908" s="23"/>
      <c r="E908" s="23"/>
      <c r="F908" s="23"/>
      <c r="G908" s="28"/>
      <c r="H908" s="23"/>
      <c r="I908" s="53"/>
      <c r="J908" s="23"/>
      <c r="K908" s="23"/>
      <c r="L908" s="23"/>
      <c r="M908" s="23"/>
      <c r="N908" s="4"/>
      <c r="O908" s="4"/>
      <c r="P908" s="86"/>
      <c r="Q908" s="49"/>
      <c r="R908" s="49"/>
      <c r="S908" s="49"/>
      <c r="T908" s="49"/>
      <c r="U908" s="49"/>
      <c r="W908" s="48"/>
      <c r="X908" s="48"/>
      <c r="Y908" s="48"/>
      <c r="Z908" s="48"/>
      <c r="AA908" s="53"/>
      <c r="AB908" s="48"/>
      <c r="AC908" s="118"/>
      <c r="AD908" s="118"/>
      <c r="AE908" s="119"/>
      <c r="AF908" s="119"/>
      <c r="AG908" s="120"/>
      <c r="AH908" s="120"/>
      <c r="AI908"/>
      <c r="AJ908" s="117"/>
      <c r="AK908" s="4"/>
      <c r="AL908" s="4"/>
      <c r="AM908" s="5"/>
      <c r="AN908" s="5"/>
      <c r="AO908" s="5"/>
      <c r="AP908" s="5"/>
      <c r="AQ908" s="5"/>
      <c r="AR908" s="5"/>
      <c r="AS908" s="9"/>
      <c r="AT908" s="9"/>
      <c r="AU908" s="9"/>
      <c r="AV908" s="9"/>
      <c r="AW908" s="9"/>
      <c r="AX908" s="21"/>
      <c r="AY908" s="21"/>
      <c r="AZ908" s="21"/>
      <c r="BA908" s="21"/>
      <c r="BB908" s="21"/>
      <c r="BE908" s="29"/>
      <c r="BF908" s="7"/>
      <c r="BG908" s="7"/>
      <c r="BH908" s="7"/>
      <c r="BI908" s="7"/>
      <c r="BJ908" s="2"/>
      <c r="BK908" s="2"/>
      <c r="BL908" s="7"/>
      <c r="BM908" s="2"/>
    </row>
    <row r="909" spans="2:65" x14ac:dyDescent="0.25">
      <c r="B909" s="53"/>
      <c r="C909" s="65"/>
      <c r="D909" s="23"/>
      <c r="E909" s="23"/>
      <c r="F909" s="23"/>
      <c r="G909" s="28"/>
      <c r="H909" s="23"/>
      <c r="I909" s="53"/>
      <c r="J909" s="23"/>
      <c r="K909" s="23"/>
      <c r="L909" s="23"/>
      <c r="M909" s="23"/>
      <c r="N909" s="4"/>
      <c r="O909" s="4"/>
      <c r="P909" s="86"/>
      <c r="Q909" s="49"/>
      <c r="R909" s="49"/>
      <c r="S909" s="49"/>
      <c r="T909" s="49"/>
      <c r="U909" s="49"/>
      <c r="W909" s="48"/>
      <c r="X909" s="48"/>
      <c r="Y909" s="48"/>
      <c r="Z909" s="48"/>
      <c r="AA909" s="53"/>
      <c r="AB909" s="48"/>
      <c r="AC909" s="118"/>
      <c r="AD909" s="118"/>
      <c r="AE909" s="119"/>
      <c r="AF909" s="119"/>
      <c r="AG909" s="120"/>
      <c r="AH909" s="120"/>
      <c r="AI909"/>
      <c r="AJ909" s="117"/>
      <c r="AK909" s="4"/>
      <c r="AL909" s="4"/>
      <c r="AM909" s="5"/>
      <c r="AN909" s="5"/>
      <c r="AO909" s="5"/>
      <c r="AP909" s="5"/>
      <c r="AQ909" s="5"/>
      <c r="AR909" s="5"/>
      <c r="AS909" s="9"/>
      <c r="AT909" s="9"/>
      <c r="AU909" s="9"/>
      <c r="AV909" s="9"/>
      <c r="AW909" s="9"/>
      <c r="AX909" s="21"/>
      <c r="AY909" s="21"/>
      <c r="AZ909" s="21"/>
      <c r="BA909" s="21"/>
      <c r="BB909" s="21"/>
      <c r="BE909" s="29"/>
      <c r="BF909" s="7"/>
      <c r="BG909" s="7"/>
      <c r="BH909" s="7"/>
      <c r="BI909" s="7"/>
      <c r="BJ909" s="2"/>
      <c r="BK909" s="2"/>
      <c r="BL909" s="7"/>
      <c r="BM909" s="2"/>
    </row>
    <row r="910" spans="2:65" x14ac:dyDescent="0.25">
      <c r="B910" s="53"/>
      <c r="C910" s="65"/>
      <c r="D910" s="23"/>
      <c r="E910" s="23"/>
      <c r="F910" s="23"/>
      <c r="G910" s="28"/>
      <c r="H910" s="23"/>
      <c r="I910" s="53"/>
      <c r="J910" s="23"/>
      <c r="K910" s="23"/>
      <c r="L910" s="23"/>
      <c r="M910" s="23"/>
      <c r="N910" s="4"/>
      <c r="O910" s="4"/>
      <c r="P910" s="86"/>
      <c r="Q910" s="49"/>
      <c r="R910" s="49"/>
      <c r="S910" s="49"/>
      <c r="T910" s="49"/>
      <c r="U910" s="49"/>
      <c r="W910" s="48"/>
      <c r="X910" s="48"/>
      <c r="Y910" s="48"/>
      <c r="Z910" s="48"/>
      <c r="AA910" s="53"/>
      <c r="AB910" s="48"/>
      <c r="AC910" s="118"/>
      <c r="AD910" s="118"/>
      <c r="AE910" s="119"/>
      <c r="AF910" s="119"/>
      <c r="AG910" s="120"/>
      <c r="AH910" s="120"/>
      <c r="AI910"/>
      <c r="AJ910" s="117"/>
      <c r="AK910" s="4"/>
      <c r="AL910" s="4"/>
      <c r="AM910" s="5"/>
      <c r="AN910" s="5"/>
      <c r="AO910" s="5"/>
      <c r="AP910" s="5"/>
      <c r="AQ910" s="5"/>
      <c r="AR910" s="5"/>
      <c r="AS910" s="9"/>
      <c r="AT910" s="9"/>
      <c r="AU910" s="9"/>
      <c r="AV910" s="9"/>
      <c r="AW910" s="9"/>
      <c r="AX910" s="21"/>
      <c r="AY910" s="21"/>
      <c r="AZ910" s="21"/>
      <c r="BA910" s="21"/>
      <c r="BB910" s="21"/>
      <c r="BE910" s="29"/>
      <c r="BF910" s="7"/>
      <c r="BG910" s="7"/>
      <c r="BH910" s="7"/>
      <c r="BI910" s="7"/>
      <c r="BJ910" s="2"/>
      <c r="BK910" s="2"/>
      <c r="BL910" s="7"/>
      <c r="BM910" s="2"/>
    </row>
    <row r="911" spans="2:65" x14ac:dyDescent="0.25">
      <c r="B911" s="53"/>
      <c r="C911" s="65"/>
      <c r="D911" s="23"/>
      <c r="E911" s="23"/>
      <c r="F911" s="23"/>
      <c r="G911" s="28"/>
      <c r="H911" s="23"/>
      <c r="I911" s="53"/>
      <c r="J911" s="23"/>
      <c r="K911" s="23"/>
      <c r="L911" s="23"/>
      <c r="M911" s="23"/>
      <c r="N911" s="4"/>
      <c r="O911" s="4"/>
      <c r="P911" s="86"/>
      <c r="Q911" s="49"/>
      <c r="R911" s="49"/>
      <c r="S911" s="49"/>
      <c r="T911" s="49"/>
      <c r="U911" s="49"/>
      <c r="W911" s="48"/>
      <c r="X911" s="48"/>
      <c r="Y911" s="48"/>
      <c r="Z911" s="48"/>
      <c r="AA911" s="53"/>
      <c r="AB911" s="48"/>
      <c r="AC911" s="118"/>
      <c r="AD911" s="118"/>
      <c r="AE911" s="119"/>
      <c r="AF911" s="119"/>
      <c r="AG911" s="120"/>
      <c r="AH911" s="120"/>
      <c r="AI911"/>
      <c r="AJ911" s="117"/>
      <c r="AK911" s="4"/>
      <c r="AL911" s="4"/>
      <c r="AM911" s="5"/>
      <c r="AN911" s="5"/>
      <c r="AO911" s="5"/>
      <c r="AP911" s="5"/>
      <c r="AQ911" s="5"/>
      <c r="AR911" s="5"/>
      <c r="AS911" s="9"/>
      <c r="AT911" s="9"/>
      <c r="AU911" s="9"/>
      <c r="AV911" s="9"/>
      <c r="AW911" s="9"/>
      <c r="AX911" s="21"/>
      <c r="AY911" s="21"/>
      <c r="AZ911" s="21"/>
      <c r="BA911" s="21"/>
      <c r="BB911" s="21"/>
      <c r="BE911" s="29"/>
      <c r="BF911" s="7"/>
      <c r="BG911" s="7"/>
      <c r="BH911" s="7"/>
      <c r="BI911" s="7"/>
      <c r="BJ911" s="2"/>
      <c r="BK911" s="2"/>
      <c r="BL911" s="7"/>
      <c r="BM911" s="2"/>
    </row>
    <row r="912" spans="2:65" x14ac:dyDescent="0.25">
      <c r="B912" s="53"/>
      <c r="C912" s="65"/>
      <c r="D912" s="23"/>
      <c r="E912" s="23"/>
      <c r="F912" s="23"/>
      <c r="G912" s="28"/>
      <c r="H912" s="23"/>
      <c r="I912" s="53"/>
      <c r="J912" s="23"/>
      <c r="K912" s="23"/>
      <c r="L912" s="23"/>
      <c r="M912" s="23"/>
      <c r="N912" s="4"/>
      <c r="O912" s="4"/>
      <c r="P912" s="86"/>
      <c r="Q912" s="49"/>
      <c r="R912" s="49"/>
      <c r="S912" s="49"/>
      <c r="T912" s="49"/>
      <c r="U912" s="49"/>
      <c r="W912" s="48"/>
      <c r="X912" s="48"/>
      <c r="Y912" s="48"/>
      <c r="Z912" s="48"/>
      <c r="AA912" s="53"/>
      <c r="AB912" s="48"/>
      <c r="AC912" s="118"/>
      <c r="AD912" s="118"/>
      <c r="AE912" s="119"/>
      <c r="AF912" s="119"/>
      <c r="AG912" s="120"/>
      <c r="AH912" s="120"/>
      <c r="AI912"/>
      <c r="AJ912" s="117"/>
      <c r="AK912" s="4"/>
      <c r="AL912" s="4"/>
      <c r="AM912" s="5"/>
      <c r="AN912" s="5"/>
      <c r="AO912" s="5"/>
      <c r="AP912" s="5"/>
      <c r="AQ912" s="5"/>
      <c r="AR912" s="5"/>
      <c r="AS912" s="9"/>
      <c r="AT912" s="9"/>
      <c r="AU912" s="9"/>
      <c r="AV912" s="9"/>
      <c r="AW912" s="9"/>
      <c r="AX912" s="21"/>
      <c r="AY912" s="21"/>
      <c r="AZ912" s="21"/>
      <c r="BA912" s="21"/>
      <c r="BB912" s="21"/>
      <c r="BE912" s="29"/>
      <c r="BF912" s="7"/>
      <c r="BG912" s="7"/>
      <c r="BH912" s="7"/>
      <c r="BI912" s="7"/>
      <c r="BJ912" s="2"/>
      <c r="BK912" s="2"/>
      <c r="BL912" s="7"/>
      <c r="BM912" s="2"/>
    </row>
    <row r="913" spans="2:65" x14ac:dyDescent="0.25">
      <c r="B913" s="53"/>
      <c r="C913" s="65"/>
      <c r="D913" s="23"/>
      <c r="E913" s="23"/>
      <c r="F913" s="23"/>
      <c r="G913" s="28"/>
      <c r="H913" s="23"/>
      <c r="I913" s="53"/>
      <c r="J913" s="23"/>
      <c r="K913" s="23"/>
      <c r="L913" s="23"/>
      <c r="M913" s="23"/>
      <c r="N913" s="4"/>
      <c r="O913" s="4"/>
      <c r="P913" s="86"/>
      <c r="Q913" s="49"/>
      <c r="R913" s="49"/>
      <c r="S913" s="49"/>
      <c r="T913" s="49"/>
      <c r="U913" s="49"/>
      <c r="W913" s="48"/>
      <c r="X913" s="48"/>
      <c r="Y913" s="48"/>
      <c r="Z913" s="48"/>
      <c r="AA913" s="53"/>
      <c r="AB913" s="48"/>
      <c r="AC913" s="118"/>
      <c r="AD913" s="118"/>
      <c r="AE913" s="119"/>
      <c r="AF913" s="119"/>
      <c r="AG913" s="120"/>
      <c r="AH913" s="120"/>
      <c r="AI913"/>
      <c r="AJ913" s="117"/>
      <c r="AK913" s="4"/>
      <c r="AL913" s="4"/>
      <c r="AM913" s="5"/>
      <c r="AN913" s="5"/>
      <c r="AO913" s="5"/>
      <c r="AP913" s="5"/>
      <c r="AQ913" s="5"/>
      <c r="AR913" s="5"/>
      <c r="AS913" s="9"/>
      <c r="AT913" s="9"/>
      <c r="AU913" s="9"/>
      <c r="AV913" s="9"/>
      <c r="AW913" s="9"/>
      <c r="AX913" s="21"/>
      <c r="AY913" s="21"/>
      <c r="AZ913" s="21"/>
      <c r="BA913" s="21"/>
      <c r="BB913" s="21"/>
      <c r="BE913" s="29"/>
      <c r="BF913" s="7"/>
      <c r="BG913" s="7"/>
      <c r="BH913" s="7"/>
      <c r="BI913" s="7"/>
      <c r="BJ913" s="2"/>
      <c r="BK913" s="2"/>
      <c r="BL913" s="7"/>
      <c r="BM913" s="2"/>
    </row>
    <row r="914" spans="2:65" x14ac:dyDescent="0.25">
      <c r="B914" s="53"/>
      <c r="C914" s="65"/>
      <c r="D914" s="23"/>
      <c r="E914" s="23"/>
      <c r="F914" s="23"/>
      <c r="G914" s="28"/>
      <c r="H914" s="23"/>
      <c r="I914" s="53"/>
      <c r="J914" s="23"/>
      <c r="K914" s="23"/>
      <c r="L914" s="23"/>
      <c r="M914" s="23"/>
      <c r="N914" s="4"/>
      <c r="O914" s="4"/>
      <c r="P914" s="86"/>
      <c r="Q914" s="49"/>
      <c r="R914" s="49"/>
      <c r="S914" s="49"/>
      <c r="T914" s="49"/>
      <c r="U914" s="49"/>
      <c r="W914" s="48"/>
      <c r="X914" s="48"/>
      <c r="Y914" s="48"/>
      <c r="Z914" s="48"/>
      <c r="AA914" s="53"/>
      <c r="AB914" s="48"/>
      <c r="AC914" s="118"/>
      <c r="AD914" s="118"/>
      <c r="AE914" s="119"/>
      <c r="AF914" s="119"/>
      <c r="AG914" s="120"/>
      <c r="AH914" s="120"/>
      <c r="AI914"/>
      <c r="AJ914" s="117"/>
      <c r="AK914" s="4"/>
      <c r="AL914" s="4"/>
      <c r="AM914" s="5"/>
      <c r="AN914" s="5"/>
      <c r="AO914" s="5"/>
      <c r="AP914" s="5"/>
      <c r="AQ914" s="5"/>
      <c r="AR914" s="5"/>
      <c r="AS914" s="9"/>
      <c r="AT914" s="9"/>
      <c r="AU914" s="9"/>
      <c r="AV914" s="9"/>
      <c r="AW914" s="9"/>
      <c r="AX914" s="21"/>
      <c r="AY914" s="21"/>
      <c r="AZ914" s="21"/>
      <c r="BA914" s="21"/>
      <c r="BB914" s="21"/>
      <c r="BE914" s="29"/>
      <c r="BF914" s="7"/>
      <c r="BG914" s="7"/>
      <c r="BH914" s="7"/>
      <c r="BI914" s="7"/>
      <c r="BJ914" s="2"/>
      <c r="BK914" s="2"/>
      <c r="BL914" s="7"/>
      <c r="BM914" s="2"/>
    </row>
    <row r="915" spans="2:65" x14ac:dyDescent="0.25">
      <c r="B915" s="53"/>
      <c r="C915" s="65"/>
      <c r="D915" s="23"/>
      <c r="E915" s="23"/>
      <c r="F915" s="23"/>
      <c r="G915" s="28"/>
      <c r="H915" s="23"/>
      <c r="I915" s="53"/>
      <c r="J915" s="23"/>
      <c r="K915" s="23"/>
      <c r="L915" s="23"/>
      <c r="M915" s="23"/>
      <c r="N915" s="4"/>
      <c r="O915" s="4"/>
      <c r="P915" s="86"/>
      <c r="Q915" s="66"/>
      <c r="R915" s="66"/>
      <c r="S915" s="66"/>
      <c r="T915" s="66"/>
      <c r="U915" s="66"/>
      <c r="X915" s="48"/>
      <c r="Y915" s="48"/>
      <c r="AA915" s="53"/>
      <c r="AB915" s="48"/>
      <c r="AC915" s="118"/>
      <c r="AD915" s="118"/>
      <c r="AE915" s="119"/>
      <c r="AF915" s="119"/>
      <c r="AG915" s="120"/>
      <c r="AH915" s="120"/>
      <c r="AI915"/>
      <c r="AJ915" s="117"/>
      <c r="AK915" s="4"/>
      <c r="AL915" s="4"/>
      <c r="AM915" s="5"/>
      <c r="AN915" s="5"/>
      <c r="AO915" s="5"/>
      <c r="AP915" s="5"/>
      <c r="AQ915" s="5"/>
      <c r="AR915" s="5"/>
      <c r="AS915" s="9"/>
      <c r="AT915" s="9"/>
      <c r="AU915" s="9"/>
      <c r="AV915" s="9"/>
      <c r="AW915" s="9"/>
      <c r="AX915" s="21"/>
      <c r="AY915" s="21"/>
      <c r="AZ915" s="21"/>
      <c r="BA915" s="21"/>
      <c r="BB915" s="21"/>
      <c r="BE915" s="29"/>
      <c r="BF915" s="7"/>
      <c r="BG915" s="7"/>
      <c r="BH915" s="7"/>
      <c r="BI915" s="7"/>
      <c r="BJ915" s="2"/>
      <c r="BK915" s="2"/>
      <c r="BL915" s="7"/>
      <c r="BM915" s="2"/>
    </row>
    <row r="916" spans="2:65" x14ac:dyDescent="0.25">
      <c r="B916" s="53"/>
      <c r="C916" s="65"/>
      <c r="D916" s="23"/>
      <c r="E916" s="23"/>
      <c r="F916" s="23"/>
      <c r="G916" s="28"/>
      <c r="H916" s="23"/>
      <c r="I916" s="53"/>
      <c r="J916" s="23"/>
      <c r="K916" s="23"/>
      <c r="L916" s="23"/>
      <c r="M916" s="23"/>
      <c r="N916" s="4"/>
      <c r="O916" s="4"/>
      <c r="P916" s="86"/>
      <c r="Q916" s="49"/>
      <c r="R916" s="49"/>
      <c r="S916" s="49"/>
      <c r="T916" s="49"/>
      <c r="U916" s="49"/>
      <c r="W916" s="48"/>
      <c r="X916" s="48"/>
      <c r="Y916" s="48"/>
      <c r="Z916" s="48"/>
      <c r="AA916" s="53"/>
      <c r="AB916" s="48"/>
      <c r="AC916" s="118"/>
      <c r="AD916" s="118"/>
      <c r="AE916" s="119"/>
      <c r="AF916" s="119"/>
      <c r="AG916" s="120"/>
      <c r="AH916" s="120"/>
      <c r="AI916"/>
      <c r="AJ916" s="117"/>
      <c r="AK916" s="4"/>
      <c r="AL916" s="4"/>
      <c r="AM916" s="5"/>
      <c r="AN916" s="5"/>
      <c r="AO916" s="5"/>
      <c r="AP916" s="5"/>
      <c r="AQ916" s="5"/>
      <c r="AR916" s="5"/>
      <c r="AS916" s="9"/>
      <c r="AT916" s="9"/>
      <c r="AU916" s="9"/>
      <c r="AV916" s="9"/>
      <c r="AW916" s="9"/>
      <c r="AX916" s="21"/>
      <c r="AY916" s="21"/>
      <c r="AZ916" s="21"/>
      <c r="BA916" s="21"/>
      <c r="BB916" s="21"/>
      <c r="BE916" s="29"/>
      <c r="BF916" s="7"/>
      <c r="BG916" s="7"/>
      <c r="BH916" s="7"/>
      <c r="BI916" s="7"/>
      <c r="BJ916" s="2"/>
      <c r="BK916" s="2"/>
      <c r="BL916" s="7"/>
      <c r="BM916" s="2"/>
    </row>
    <row r="917" spans="2:65" x14ac:dyDescent="0.25">
      <c r="B917" s="53"/>
      <c r="C917" s="65"/>
      <c r="D917" s="23"/>
      <c r="E917" s="23"/>
      <c r="F917" s="23"/>
      <c r="G917" s="28"/>
      <c r="H917" s="23"/>
      <c r="I917" s="53"/>
      <c r="J917" s="23"/>
      <c r="K917" s="23"/>
      <c r="L917" s="23"/>
      <c r="M917" s="23"/>
      <c r="N917" s="4"/>
      <c r="O917" s="4"/>
      <c r="P917" s="86"/>
      <c r="Q917" s="49"/>
      <c r="R917" s="49"/>
      <c r="S917" s="49"/>
      <c r="T917" s="49"/>
      <c r="U917" s="49"/>
      <c r="W917" s="48"/>
      <c r="X917" s="48"/>
      <c r="Y917" s="48"/>
      <c r="Z917" s="48"/>
      <c r="AA917" s="53"/>
      <c r="AB917" s="48"/>
      <c r="AC917" s="118"/>
      <c r="AD917" s="118"/>
      <c r="AE917" s="119"/>
      <c r="AF917" s="119"/>
      <c r="AG917" s="120"/>
      <c r="AH917" s="120"/>
      <c r="AI917"/>
      <c r="AJ917" s="117"/>
      <c r="AK917" s="4"/>
      <c r="AL917" s="4"/>
      <c r="AM917" s="5"/>
      <c r="AN917" s="5"/>
      <c r="AO917" s="5"/>
      <c r="AP917" s="5"/>
      <c r="AQ917" s="5"/>
      <c r="AR917" s="5"/>
      <c r="AS917" s="9"/>
      <c r="AT917" s="9"/>
      <c r="AU917" s="9"/>
      <c r="AV917" s="9"/>
      <c r="AW917" s="9"/>
      <c r="AX917" s="21"/>
      <c r="AY917" s="21"/>
      <c r="AZ917" s="21"/>
      <c r="BA917" s="21"/>
      <c r="BB917" s="21"/>
      <c r="BE917" s="29"/>
      <c r="BF917" s="7"/>
      <c r="BG917" s="7"/>
      <c r="BH917" s="7"/>
      <c r="BI917" s="7"/>
      <c r="BJ917" s="2"/>
      <c r="BK917" s="2"/>
      <c r="BL917" s="7"/>
      <c r="BM917" s="2"/>
    </row>
    <row r="918" spans="2:65" x14ac:dyDescent="0.25">
      <c r="B918" s="53"/>
      <c r="C918" s="65"/>
      <c r="D918" s="23"/>
      <c r="E918" s="23"/>
      <c r="F918" s="23"/>
      <c r="G918" s="28"/>
      <c r="H918" s="23"/>
      <c r="I918" s="53"/>
      <c r="J918" s="23"/>
      <c r="K918" s="23"/>
      <c r="L918" s="23"/>
      <c r="M918" s="23"/>
      <c r="N918" s="4"/>
      <c r="O918" s="4"/>
      <c r="P918" s="86"/>
      <c r="Q918" s="49"/>
      <c r="R918" s="49"/>
      <c r="S918" s="49"/>
      <c r="T918" s="49"/>
      <c r="U918" s="49"/>
      <c r="W918" s="48"/>
      <c r="X918" s="48"/>
      <c r="Y918" s="48"/>
      <c r="Z918" s="48"/>
      <c r="AA918" s="53"/>
      <c r="AB918" s="48"/>
      <c r="AC918" s="118"/>
      <c r="AD918" s="118"/>
      <c r="AE918" s="119"/>
      <c r="AF918" s="119"/>
      <c r="AG918" s="120"/>
      <c r="AH918" s="120"/>
      <c r="AI918"/>
      <c r="AJ918" s="117"/>
      <c r="AK918" s="4"/>
      <c r="AL918" s="4"/>
      <c r="AM918" s="5"/>
      <c r="AN918" s="5"/>
      <c r="AO918" s="5"/>
      <c r="AP918" s="5"/>
      <c r="AQ918" s="5"/>
      <c r="AR918" s="5"/>
      <c r="AS918" s="9"/>
      <c r="AT918" s="9"/>
      <c r="AU918" s="9"/>
      <c r="AV918" s="9"/>
      <c r="AW918" s="9"/>
      <c r="AX918" s="21"/>
      <c r="AY918" s="21"/>
      <c r="AZ918" s="21"/>
      <c r="BA918" s="21"/>
      <c r="BB918" s="21"/>
      <c r="BE918" s="29"/>
      <c r="BF918" s="7"/>
      <c r="BG918" s="7"/>
      <c r="BH918" s="7"/>
      <c r="BI918" s="7"/>
      <c r="BJ918" s="2"/>
      <c r="BK918" s="2"/>
      <c r="BL918" s="7"/>
      <c r="BM918" s="2"/>
    </row>
    <row r="919" spans="2:65" x14ac:dyDescent="0.25">
      <c r="B919" s="53"/>
      <c r="C919" s="65"/>
      <c r="D919" s="23"/>
      <c r="E919" s="23"/>
      <c r="F919" s="23"/>
      <c r="G919" s="28"/>
      <c r="H919" s="23"/>
      <c r="I919" s="53"/>
      <c r="J919" s="23"/>
      <c r="K919" s="23"/>
      <c r="L919" s="23"/>
      <c r="M919" s="23"/>
      <c r="N919" s="4"/>
      <c r="O919" s="4"/>
      <c r="P919" s="86"/>
      <c r="Q919" s="49"/>
      <c r="R919" s="49"/>
      <c r="S919" s="49"/>
      <c r="T919" s="49"/>
      <c r="U919" s="49"/>
      <c r="W919" s="48"/>
      <c r="X919" s="48"/>
      <c r="Y919" s="48"/>
      <c r="Z919" s="48"/>
      <c r="AA919" s="53"/>
      <c r="AB919" s="48"/>
      <c r="AC919" s="118"/>
      <c r="AD919" s="118"/>
      <c r="AE919" s="119"/>
      <c r="AF919" s="119"/>
      <c r="AG919" s="120"/>
      <c r="AH919" s="120"/>
      <c r="AI919"/>
      <c r="AJ919" s="117"/>
      <c r="AK919" s="4"/>
      <c r="AL919" s="4"/>
      <c r="AM919" s="5"/>
      <c r="AN919" s="5"/>
      <c r="AO919" s="5"/>
      <c r="AP919" s="5"/>
      <c r="AQ919" s="5"/>
      <c r="AR919" s="5"/>
      <c r="AS919" s="9"/>
      <c r="AT919" s="9"/>
      <c r="AU919" s="9"/>
      <c r="AV919" s="9"/>
      <c r="AW919" s="9"/>
      <c r="AX919" s="21"/>
      <c r="AY919" s="21"/>
      <c r="AZ919" s="21"/>
      <c r="BA919" s="21"/>
      <c r="BB919" s="21"/>
      <c r="BE919" s="29"/>
      <c r="BF919" s="7"/>
      <c r="BG919" s="7"/>
      <c r="BH919" s="7"/>
      <c r="BI919" s="7"/>
      <c r="BJ919" s="2"/>
      <c r="BK919" s="2"/>
      <c r="BL919" s="7"/>
      <c r="BM919" s="2"/>
    </row>
    <row r="920" spans="2:65" x14ac:dyDescent="0.25">
      <c r="B920" s="53"/>
      <c r="C920" s="65"/>
      <c r="D920" s="23"/>
      <c r="E920" s="23"/>
      <c r="F920" s="23"/>
      <c r="G920" s="28"/>
      <c r="H920" s="23"/>
      <c r="I920" s="53"/>
      <c r="J920" s="23"/>
      <c r="K920" s="23"/>
      <c r="L920" s="23"/>
      <c r="M920" s="23"/>
      <c r="N920" s="4"/>
      <c r="O920" s="4"/>
      <c r="P920" s="86"/>
      <c r="Q920" s="49"/>
      <c r="R920" s="49"/>
      <c r="S920" s="49"/>
      <c r="T920" s="49"/>
      <c r="U920" s="49"/>
      <c r="W920" s="48"/>
      <c r="X920" s="48"/>
      <c r="Y920" s="48"/>
      <c r="Z920" s="48"/>
      <c r="AA920" s="53"/>
      <c r="AB920" s="48"/>
      <c r="AC920" s="118"/>
      <c r="AD920" s="118"/>
      <c r="AE920" s="119"/>
      <c r="AF920" s="119"/>
      <c r="AG920" s="120"/>
      <c r="AH920" s="120"/>
      <c r="AI920"/>
      <c r="AJ920" s="117"/>
      <c r="AK920" s="4"/>
      <c r="AL920" s="4"/>
      <c r="AM920" s="5"/>
      <c r="AN920" s="5"/>
      <c r="AO920" s="5"/>
      <c r="AP920" s="5"/>
      <c r="AQ920" s="5"/>
      <c r="AR920" s="5"/>
      <c r="AS920" s="9"/>
      <c r="AT920" s="9"/>
      <c r="AU920" s="9"/>
      <c r="AV920" s="9"/>
      <c r="AW920" s="9"/>
      <c r="AX920" s="21"/>
      <c r="AY920" s="21"/>
      <c r="AZ920" s="21"/>
      <c r="BA920" s="21"/>
      <c r="BB920" s="21"/>
      <c r="BE920" s="29"/>
      <c r="BF920" s="7"/>
      <c r="BG920" s="7"/>
      <c r="BH920" s="7"/>
      <c r="BI920" s="7"/>
      <c r="BJ920" s="2"/>
      <c r="BK920" s="2"/>
      <c r="BL920" s="7"/>
      <c r="BM920" s="2"/>
    </row>
    <row r="921" spans="2:65" x14ac:dyDescent="0.25">
      <c r="B921" s="53"/>
      <c r="C921" s="65"/>
      <c r="D921" s="23"/>
      <c r="E921" s="23"/>
      <c r="F921" s="23"/>
      <c r="G921" s="28"/>
      <c r="H921" s="23"/>
      <c r="I921" s="53"/>
      <c r="J921" s="23"/>
      <c r="K921" s="23"/>
      <c r="L921" s="23"/>
      <c r="M921" s="23"/>
      <c r="N921" s="4"/>
      <c r="O921" s="4"/>
      <c r="P921" s="86"/>
      <c r="Q921" s="49"/>
      <c r="R921" s="49"/>
      <c r="S921" s="49"/>
      <c r="T921" s="49"/>
      <c r="U921" s="49"/>
      <c r="W921" s="48"/>
      <c r="X921" s="48"/>
      <c r="Y921" s="48"/>
      <c r="Z921" s="48"/>
      <c r="AA921" s="53"/>
      <c r="AB921" s="48"/>
      <c r="AC921" s="118"/>
      <c r="AD921" s="118"/>
      <c r="AE921" s="119"/>
      <c r="AF921" s="119"/>
      <c r="AG921" s="120"/>
      <c r="AH921" s="120"/>
      <c r="AI921"/>
      <c r="AJ921" s="117"/>
      <c r="AK921" s="4"/>
      <c r="AL921" s="4"/>
      <c r="AM921" s="5"/>
      <c r="AN921" s="5"/>
      <c r="AO921" s="5"/>
      <c r="AP921" s="5"/>
      <c r="AQ921" s="5"/>
      <c r="AR921" s="5"/>
      <c r="AS921" s="9"/>
      <c r="AT921" s="9"/>
      <c r="AU921" s="9"/>
      <c r="AV921" s="9"/>
      <c r="AW921" s="9"/>
      <c r="AX921" s="21"/>
      <c r="AY921" s="21"/>
      <c r="AZ921" s="21"/>
      <c r="BA921" s="21"/>
      <c r="BB921" s="21"/>
      <c r="BE921" s="29"/>
      <c r="BF921" s="7"/>
      <c r="BG921" s="7"/>
      <c r="BH921" s="7"/>
      <c r="BI921" s="7"/>
      <c r="BJ921" s="2"/>
      <c r="BK921" s="2"/>
      <c r="BL921" s="7"/>
      <c r="BM921" s="2"/>
    </row>
    <row r="922" spans="2:65" x14ac:dyDescent="0.25">
      <c r="B922" s="53"/>
      <c r="C922" s="65"/>
      <c r="D922" s="23"/>
      <c r="E922" s="23"/>
      <c r="F922" s="23"/>
      <c r="G922" s="28"/>
      <c r="H922" s="23"/>
      <c r="I922" s="53"/>
      <c r="J922" s="23"/>
      <c r="K922" s="23"/>
      <c r="L922" s="23"/>
      <c r="M922" s="23"/>
      <c r="N922" s="4"/>
      <c r="O922" s="4"/>
      <c r="P922" s="86"/>
      <c r="Q922" s="49"/>
      <c r="R922" s="49"/>
      <c r="S922" s="49"/>
      <c r="T922" s="49"/>
      <c r="U922" s="49"/>
      <c r="W922" s="48"/>
      <c r="X922" s="48"/>
      <c r="Y922" s="48"/>
      <c r="Z922" s="48"/>
      <c r="AA922" s="53"/>
      <c r="AB922" s="48"/>
      <c r="AC922" s="118"/>
      <c r="AD922" s="118"/>
      <c r="AE922" s="119"/>
      <c r="AF922" s="119"/>
      <c r="AG922" s="120"/>
      <c r="AH922" s="120"/>
      <c r="AI922"/>
      <c r="AJ922" s="117"/>
      <c r="AK922" s="4"/>
      <c r="AL922" s="4"/>
      <c r="AM922" s="5"/>
      <c r="AN922" s="5"/>
      <c r="AO922" s="5"/>
      <c r="AP922" s="5"/>
      <c r="AQ922" s="5"/>
      <c r="AR922" s="5"/>
      <c r="AS922" s="9"/>
      <c r="AT922" s="9"/>
      <c r="AU922" s="9"/>
      <c r="AV922" s="9"/>
      <c r="AW922" s="9"/>
      <c r="AX922" s="21"/>
      <c r="AY922" s="21"/>
      <c r="AZ922" s="21"/>
      <c r="BA922" s="21"/>
      <c r="BB922" s="21"/>
      <c r="BE922" s="29"/>
      <c r="BF922" s="7"/>
      <c r="BG922" s="7"/>
      <c r="BH922" s="7"/>
      <c r="BI922" s="7"/>
      <c r="BJ922" s="2"/>
      <c r="BK922" s="2"/>
      <c r="BL922" s="7"/>
      <c r="BM922" s="2"/>
    </row>
    <row r="923" spans="2:65" x14ac:dyDescent="0.25">
      <c r="B923" s="53"/>
      <c r="C923" s="65"/>
      <c r="D923" s="23"/>
      <c r="E923" s="23"/>
      <c r="F923" s="23"/>
      <c r="G923" s="28"/>
      <c r="H923" s="23"/>
      <c r="I923" s="53"/>
      <c r="J923" s="23"/>
      <c r="K923" s="23"/>
      <c r="L923" s="23"/>
      <c r="M923" s="23"/>
      <c r="N923" s="4"/>
      <c r="O923" s="4"/>
      <c r="P923" s="86"/>
      <c r="Q923" s="49"/>
      <c r="R923" s="49"/>
      <c r="S923" s="49"/>
      <c r="T923" s="49"/>
      <c r="U923" s="49"/>
      <c r="W923" s="48"/>
      <c r="X923" s="48"/>
      <c r="Y923" s="48"/>
      <c r="Z923" s="48"/>
      <c r="AA923" s="53"/>
      <c r="AB923" s="48"/>
      <c r="AC923" s="118"/>
      <c r="AD923" s="118"/>
      <c r="AE923" s="119"/>
      <c r="AF923" s="119"/>
      <c r="AG923" s="120"/>
      <c r="AH923" s="120"/>
      <c r="AI923"/>
      <c r="AJ923" s="117"/>
      <c r="AK923" s="4"/>
      <c r="AL923" s="4"/>
      <c r="AM923" s="5"/>
      <c r="AN923" s="5"/>
      <c r="AO923" s="5"/>
      <c r="AP923" s="5"/>
      <c r="AQ923" s="5"/>
      <c r="AR923" s="5"/>
      <c r="AS923" s="9"/>
      <c r="AT923" s="9"/>
      <c r="AU923" s="9"/>
      <c r="AV923" s="9"/>
      <c r="AW923" s="9"/>
      <c r="AX923" s="21"/>
      <c r="AY923" s="21"/>
      <c r="AZ923" s="21"/>
      <c r="BA923" s="21"/>
      <c r="BB923" s="21"/>
      <c r="BE923" s="29"/>
      <c r="BF923" s="7"/>
      <c r="BG923" s="7"/>
      <c r="BH923" s="7"/>
      <c r="BI923" s="7"/>
      <c r="BJ923" s="2"/>
      <c r="BK923" s="2"/>
      <c r="BL923" s="7"/>
      <c r="BM923" s="2"/>
    </row>
    <row r="924" spans="2:65" x14ac:dyDescent="0.25">
      <c r="B924" s="53"/>
      <c r="C924" s="65"/>
      <c r="D924" s="23"/>
      <c r="E924" s="23"/>
      <c r="F924" s="23"/>
      <c r="G924" s="28"/>
      <c r="H924" s="23"/>
      <c r="I924" s="53"/>
      <c r="J924" s="23"/>
      <c r="K924" s="23"/>
      <c r="L924" s="23"/>
      <c r="M924" s="23"/>
      <c r="N924" s="4"/>
      <c r="O924" s="4"/>
      <c r="P924" s="86"/>
      <c r="Q924" s="49"/>
      <c r="R924" s="49"/>
      <c r="S924" s="49"/>
      <c r="T924" s="49"/>
      <c r="U924" s="49"/>
      <c r="W924" s="48"/>
      <c r="X924" s="48"/>
      <c r="Y924" s="48"/>
      <c r="Z924" s="48"/>
      <c r="AA924" s="53"/>
      <c r="AB924" s="48"/>
      <c r="AC924" s="118"/>
      <c r="AD924" s="118"/>
      <c r="AE924" s="119"/>
      <c r="AF924" s="119"/>
      <c r="AG924" s="120"/>
      <c r="AH924" s="120"/>
      <c r="AI924"/>
      <c r="AJ924" s="117"/>
      <c r="AK924" s="4"/>
      <c r="AL924" s="4"/>
      <c r="AM924" s="5"/>
      <c r="AN924" s="5"/>
      <c r="AO924" s="5"/>
      <c r="AP924" s="5"/>
      <c r="AQ924" s="5"/>
      <c r="AR924" s="5"/>
      <c r="AS924" s="9"/>
      <c r="AT924" s="9"/>
      <c r="AU924" s="9"/>
      <c r="AV924" s="9"/>
      <c r="AW924" s="9"/>
      <c r="AX924" s="21"/>
      <c r="AY924" s="21"/>
      <c r="AZ924" s="21"/>
      <c r="BA924" s="21"/>
      <c r="BB924" s="21"/>
      <c r="BE924" s="29"/>
      <c r="BF924" s="7"/>
      <c r="BG924" s="7"/>
      <c r="BH924" s="7"/>
      <c r="BI924" s="7"/>
      <c r="BJ924" s="2"/>
      <c r="BK924" s="2"/>
      <c r="BL924" s="7"/>
      <c r="BM924" s="2"/>
    </row>
    <row r="925" spans="2:65" x14ac:dyDescent="0.25">
      <c r="B925" s="53"/>
      <c r="C925" s="65"/>
      <c r="D925" s="23"/>
      <c r="E925" s="23"/>
      <c r="F925" s="23"/>
      <c r="G925" s="28"/>
      <c r="H925" s="23"/>
      <c r="I925" s="53"/>
      <c r="J925" s="23"/>
      <c r="K925" s="23"/>
      <c r="L925" s="23"/>
      <c r="M925" s="23"/>
      <c r="N925" s="4"/>
      <c r="O925" s="4"/>
      <c r="P925" s="86"/>
      <c r="Q925" s="49"/>
      <c r="R925" s="49"/>
      <c r="S925" s="49"/>
      <c r="T925" s="49"/>
      <c r="U925" s="49"/>
      <c r="W925" s="48"/>
      <c r="X925" s="48"/>
      <c r="Y925" s="48"/>
      <c r="Z925" s="48"/>
      <c r="AA925" s="53"/>
      <c r="AB925" s="48"/>
      <c r="AC925" s="118"/>
      <c r="AD925" s="118"/>
      <c r="AE925" s="119"/>
      <c r="AF925" s="119"/>
      <c r="AG925" s="120"/>
      <c r="AH925" s="120"/>
      <c r="AI925"/>
      <c r="AJ925" s="117"/>
      <c r="AK925" s="4"/>
      <c r="AL925" s="4"/>
      <c r="AM925" s="5"/>
      <c r="AN925" s="5"/>
      <c r="AO925" s="5"/>
      <c r="AP925" s="5"/>
      <c r="AQ925" s="5"/>
      <c r="AR925" s="5"/>
      <c r="AS925" s="9"/>
      <c r="AT925" s="9"/>
      <c r="AU925" s="9"/>
      <c r="AV925" s="9"/>
      <c r="AW925" s="9"/>
      <c r="AX925" s="21"/>
      <c r="AY925" s="21"/>
      <c r="AZ925" s="21"/>
      <c r="BA925" s="21"/>
      <c r="BB925" s="21"/>
      <c r="BE925" s="29"/>
      <c r="BF925" s="7"/>
      <c r="BG925" s="7"/>
      <c r="BH925" s="7"/>
      <c r="BI925" s="7"/>
      <c r="BJ925" s="2"/>
      <c r="BK925" s="2"/>
      <c r="BL925" s="7"/>
      <c r="BM925" s="2"/>
    </row>
    <row r="926" spans="2:65" x14ac:dyDescent="0.25">
      <c r="B926" s="53"/>
      <c r="C926" s="65"/>
      <c r="D926" s="23"/>
      <c r="E926" s="23"/>
      <c r="F926" s="23"/>
      <c r="G926" s="28"/>
      <c r="H926" s="23"/>
      <c r="I926" s="53"/>
      <c r="J926" s="23"/>
      <c r="K926" s="23"/>
      <c r="L926" s="23"/>
      <c r="M926" s="23"/>
      <c r="N926" s="4"/>
      <c r="O926" s="4"/>
      <c r="P926" s="86"/>
      <c r="Q926" s="49"/>
      <c r="R926" s="49"/>
      <c r="S926" s="49"/>
      <c r="T926" s="49"/>
      <c r="U926" s="49"/>
      <c r="W926" s="48"/>
      <c r="X926" s="48"/>
      <c r="Y926" s="48"/>
      <c r="Z926" s="48"/>
      <c r="AA926" s="53"/>
      <c r="AB926" s="48"/>
      <c r="AC926" s="118"/>
      <c r="AD926" s="118"/>
      <c r="AE926" s="119"/>
      <c r="AF926" s="119"/>
      <c r="AG926" s="120"/>
      <c r="AH926" s="120"/>
      <c r="AI926"/>
      <c r="AJ926" s="117"/>
      <c r="AK926" s="4"/>
      <c r="AL926" s="4"/>
      <c r="AM926" s="5"/>
      <c r="AN926" s="5"/>
      <c r="AO926" s="5"/>
      <c r="AP926" s="5"/>
      <c r="AQ926" s="5"/>
      <c r="AR926" s="5"/>
      <c r="AS926" s="9"/>
      <c r="AT926" s="9"/>
      <c r="AU926" s="9"/>
      <c r="AV926" s="9"/>
      <c r="AW926" s="9"/>
      <c r="AX926" s="21"/>
      <c r="AY926" s="21"/>
      <c r="AZ926" s="21"/>
      <c r="BA926" s="21"/>
      <c r="BB926" s="21"/>
      <c r="BE926" s="29"/>
      <c r="BF926" s="7"/>
      <c r="BG926" s="7"/>
      <c r="BH926" s="7"/>
      <c r="BI926" s="7"/>
      <c r="BJ926" s="2"/>
      <c r="BK926" s="2"/>
      <c r="BL926" s="7"/>
      <c r="BM926" s="2"/>
    </row>
    <row r="927" spans="2:65" x14ac:dyDescent="0.25">
      <c r="B927" s="53"/>
      <c r="C927" s="65"/>
      <c r="D927" s="23"/>
      <c r="E927" s="23"/>
      <c r="F927" s="23"/>
      <c r="G927" s="28"/>
      <c r="H927" s="23"/>
      <c r="I927" s="53"/>
      <c r="J927" s="23"/>
      <c r="K927" s="23"/>
      <c r="L927" s="23"/>
      <c r="M927" s="23"/>
      <c r="N927" s="4"/>
      <c r="O927" s="4"/>
      <c r="P927" s="86"/>
      <c r="Q927" s="49"/>
      <c r="R927" s="49"/>
      <c r="S927" s="49"/>
      <c r="T927" s="49"/>
      <c r="U927" s="49"/>
      <c r="W927" s="48"/>
      <c r="X927" s="48"/>
      <c r="Y927" s="48"/>
      <c r="Z927" s="48"/>
      <c r="AA927" s="53"/>
      <c r="AB927" s="48"/>
      <c r="AC927" s="118"/>
      <c r="AD927" s="118"/>
      <c r="AE927" s="119"/>
      <c r="AF927" s="119"/>
      <c r="AG927" s="120"/>
      <c r="AH927" s="120"/>
      <c r="AI927"/>
      <c r="AJ927" s="117"/>
      <c r="AK927" s="4"/>
      <c r="AL927" s="4"/>
      <c r="AM927" s="5"/>
      <c r="AN927" s="5"/>
      <c r="AO927" s="5"/>
      <c r="AP927" s="5"/>
      <c r="AQ927" s="5"/>
      <c r="AR927" s="5"/>
      <c r="AS927" s="9"/>
      <c r="AT927" s="9"/>
      <c r="AU927" s="9"/>
      <c r="AV927" s="9"/>
      <c r="AW927" s="9"/>
      <c r="AX927" s="21"/>
      <c r="AY927" s="21"/>
      <c r="AZ927" s="21"/>
      <c r="BA927" s="21"/>
      <c r="BB927" s="21"/>
      <c r="BE927" s="29"/>
      <c r="BF927" s="7"/>
      <c r="BG927" s="7"/>
      <c r="BH927" s="7"/>
      <c r="BI927" s="7"/>
      <c r="BJ927" s="2"/>
      <c r="BK927" s="2"/>
      <c r="BL927" s="7"/>
      <c r="BM927" s="2"/>
    </row>
    <row r="928" spans="2:65" x14ac:dyDescent="0.25">
      <c r="B928" s="53"/>
      <c r="C928" s="65"/>
      <c r="D928" s="23"/>
      <c r="E928" s="23"/>
      <c r="F928" s="23"/>
      <c r="G928" s="28"/>
      <c r="H928" s="23"/>
      <c r="I928" s="53"/>
      <c r="J928" s="23"/>
      <c r="K928" s="23"/>
      <c r="L928" s="23"/>
      <c r="M928" s="23"/>
      <c r="N928" s="4"/>
      <c r="O928" s="4"/>
      <c r="P928" s="86"/>
      <c r="Q928" s="49"/>
      <c r="R928" s="49"/>
      <c r="S928" s="49"/>
      <c r="T928" s="49"/>
      <c r="U928" s="49"/>
      <c r="W928" s="48"/>
      <c r="X928" s="48"/>
      <c r="Y928" s="48"/>
      <c r="Z928" s="48"/>
      <c r="AA928" s="53"/>
      <c r="AB928" s="48"/>
      <c r="AC928" s="118"/>
      <c r="AD928" s="118"/>
      <c r="AE928" s="119"/>
      <c r="AF928" s="119"/>
      <c r="AG928" s="120"/>
      <c r="AH928" s="120"/>
      <c r="AI928"/>
      <c r="AJ928" s="117"/>
      <c r="AK928" s="4"/>
      <c r="AL928" s="4"/>
      <c r="AM928" s="5"/>
      <c r="AN928" s="5"/>
      <c r="AO928" s="5"/>
      <c r="AP928" s="5"/>
      <c r="AQ928" s="5"/>
      <c r="AR928" s="5"/>
      <c r="AS928" s="9"/>
      <c r="AT928" s="9"/>
      <c r="AU928" s="9"/>
      <c r="AV928" s="9"/>
      <c r="AW928" s="9"/>
      <c r="AX928" s="21"/>
      <c r="AY928" s="21"/>
      <c r="AZ928" s="21"/>
      <c r="BA928" s="21"/>
      <c r="BB928" s="21"/>
      <c r="BE928" s="29"/>
      <c r="BF928" s="7"/>
      <c r="BG928" s="7"/>
      <c r="BH928" s="7"/>
      <c r="BI928" s="7"/>
      <c r="BJ928" s="2"/>
      <c r="BK928" s="2"/>
      <c r="BL928" s="7"/>
      <c r="BM928" s="2"/>
    </row>
    <row r="929" spans="2:65" x14ac:dyDescent="0.25">
      <c r="B929" s="53"/>
      <c r="C929" s="65"/>
      <c r="D929" s="23"/>
      <c r="E929" s="23"/>
      <c r="F929" s="23"/>
      <c r="G929" s="28"/>
      <c r="H929" s="23"/>
      <c r="I929" s="53"/>
      <c r="J929" s="23"/>
      <c r="K929" s="23"/>
      <c r="L929" s="23"/>
      <c r="M929" s="23"/>
      <c r="N929" s="4"/>
      <c r="O929" s="4"/>
      <c r="P929" s="86"/>
      <c r="Q929" s="49"/>
      <c r="R929" s="49"/>
      <c r="S929" s="49"/>
      <c r="T929" s="49"/>
      <c r="U929" s="49"/>
      <c r="W929" s="48"/>
      <c r="X929" s="48"/>
      <c r="Y929" s="48"/>
      <c r="Z929" s="48"/>
      <c r="AA929" s="53"/>
      <c r="AB929" s="48"/>
      <c r="AC929" s="118"/>
      <c r="AD929" s="118"/>
      <c r="AE929" s="119"/>
      <c r="AF929" s="119"/>
      <c r="AG929" s="120"/>
      <c r="AH929" s="120"/>
      <c r="AI929"/>
      <c r="AJ929" s="117"/>
      <c r="AK929" s="4"/>
      <c r="AL929" s="4"/>
      <c r="AM929" s="5"/>
      <c r="AN929" s="5"/>
      <c r="AO929" s="5"/>
      <c r="AP929" s="5"/>
      <c r="AQ929" s="5"/>
      <c r="AR929" s="5"/>
      <c r="AS929" s="9"/>
      <c r="AT929" s="9"/>
      <c r="AU929" s="9"/>
      <c r="AV929" s="9"/>
      <c r="AW929" s="9"/>
      <c r="AX929" s="21"/>
      <c r="AY929" s="21"/>
      <c r="AZ929" s="21"/>
      <c r="BA929" s="21"/>
      <c r="BB929" s="21"/>
      <c r="BE929" s="29"/>
      <c r="BF929" s="7"/>
      <c r="BG929" s="7"/>
      <c r="BH929" s="7"/>
      <c r="BI929" s="7"/>
      <c r="BJ929" s="2"/>
      <c r="BK929" s="2"/>
      <c r="BL929" s="7"/>
      <c r="BM929" s="2"/>
    </row>
    <row r="930" spans="2:65" x14ac:dyDescent="0.25">
      <c r="B930" s="53"/>
      <c r="C930" s="65"/>
      <c r="D930" s="23"/>
      <c r="E930" s="23"/>
      <c r="F930" s="23"/>
      <c r="G930" s="28"/>
      <c r="H930" s="23"/>
      <c r="I930" s="53"/>
      <c r="J930" s="23"/>
      <c r="K930" s="23"/>
      <c r="L930" s="23"/>
      <c r="M930" s="23"/>
      <c r="N930" s="4"/>
      <c r="O930" s="4"/>
      <c r="P930" s="86"/>
      <c r="Q930" s="49"/>
      <c r="R930" s="49"/>
      <c r="S930" s="49"/>
      <c r="T930" s="49"/>
      <c r="U930" s="49"/>
      <c r="W930" s="48"/>
      <c r="X930" s="48"/>
      <c r="Y930" s="48"/>
      <c r="Z930" s="48"/>
      <c r="AA930" s="53"/>
      <c r="AB930" s="48"/>
      <c r="AC930" s="118"/>
      <c r="AD930" s="118"/>
      <c r="AE930" s="119"/>
      <c r="AF930" s="119"/>
      <c r="AG930" s="120"/>
      <c r="AH930" s="120"/>
      <c r="AI930"/>
      <c r="AJ930" s="117"/>
      <c r="AK930" s="4"/>
      <c r="AL930" s="4"/>
      <c r="AM930" s="5"/>
      <c r="AN930" s="5"/>
      <c r="AO930" s="5"/>
      <c r="AP930" s="5"/>
      <c r="AQ930" s="5"/>
      <c r="AR930" s="5"/>
      <c r="AS930" s="9"/>
      <c r="AT930" s="9"/>
      <c r="AU930" s="9"/>
      <c r="AV930" s="9"/>
      <c r="AW930" s="9"/>
      <c r="AX930" s="21"/>
      <c r="AY930" s="21"/>
      <c r="AZ930" s="21"/>
      <c r="BA930" s="21"/>
      <c r="BB930" s="21"/>
      <c r="BE930" s="29"/>
      <c r="BF930" s="7"/>
      <c r="BG930" s="7"/>
      <c r="BH930" s="7"/>
      <c r="BI930" s="7"/>
      <c r="BJ930" s="2"/>
      <c r="BK930" s="2"/>
      <c r="BL930" s="7"/>
      <c r="BM930" s="2"/>
    </row>
    <row r="931" spans="2:65" x14ac:dyDescent="0.25">
      <c r="B931" s="53"/>
      <c r="C931" s="65"/>
      <c r="D931" s="23"/>
      <c r="E931" s="23"/>
      <c r="F931" s="23"/>
      <c r="G931" s="28"/>
      <c r="H931" s="23"/>
      <c r="I931" s="53"/>
      <c r="J931" s="23"/>
      <c r="K931" s="23"/>
      <c r="L931" s="23"/>
      <c r="M931" s="23"/>
      <c r="N931" s="4"/>
      <c r="O931" s="4"/>
      <c r="P931" s="86"/>
      <c r="Q931" s="49"/>
      <c r="R931" s="49"/>
      <c r="S931" s="49"/>
      <c r="T931" s="49"/>
      <c r="U931" s="49"/>
      <c r="W931" s="48"/>
      <c r="X931" s="48"/>
      <c r="Y931" s="48"/>
      <c r="Z931" s="48"/>
      <c r="AA931" s="53"/>
      <c r="AB931" s="48"/>
      <c r="AC931" s="118"/>
      <c r="AD931" s="118"/>
      <c r="AE931" s="119"/>
      <c r="AF931" s="119"/>
      <c r="AG931" s="120"/>
      <c r="AH931" s="120"/>
      <c r="AI931"/>
      <c r="AJ931" s="117"/>
      <c r="AK931" s="4"/>
      <c r="AL931" s="4"/>
      <c r="AM931" s="5"/>
      <c r="AN931" s="5"/>
      <c r="AO931" s="5"/>
      <c r="AP931" s="5"/>
      <c r="AQ931" s="5"/>
      <c r="AR931" s="5"/>
      <c r="AS931" s="9"/>
      <c r="AT931" s="9"/>
      <c r="AU931" s="9"/>
      <c r="AV931" s="9"/>
      <c r="AW931" s="9"/>
      <c r="AX931" s="21"/>
      <c r="AY931" s="21"/>
      <c r="AZ931" s="21"/>
      <c r="BA931" s="21"/>
      <c r="BB931" s="21"/>
      <c r="BE931" s="29"/>
      <c r="BF931" s="7"/>
      <c r="BG931" s="7"/>
      <c r="BH931" s="7"/>
      <c r="BI931" s="7"/>
      <c r="BJ931" s="2"/>
      <c r="BK931" s="2"/>
      <c r="BL931" s="7"/>
      <c r="BM931" s="2"/>
    </row>
    <row r="932" spans="2:65" x14ac:dyDescent="0.25">
      <c r="B932" s="53"/>
      <c r="C932" s="65"/>
      <c r="D932" s="23"/>
      <c r="E932" s="23"/>
      <c r="F932" s="23"/>
      <c r="G932" s="28"/>
      <c r="H932" s="23"/>
      <c r="I932" s="53"/>
      <c r="J932" s="23"/>
      <c r="K932" s="23"/>
      <c r="L932" s="23"/>
      <c r="M932" s="23"/>
      <c r="N932" s="4"/>
      <c r="O932" s="4"/>
      <c r="P932" s="86"/>
      <c r="Q932" s="49"/>
      <c r="R932" s="49"/>
      <c r="S932" s="49"/>
      <c r="T932" s="49"/>
      <c r="U932" s="49"/>
      <c r="W932" s="48"/>
      <c r="X932" s="48"/>
      <c r="Y932" s="48"/>
      <c r="Z932" s="48"/>
      <c r="AA932" s="53"/>
      <c r="AB932" s="48"/>
      <c r="AC932" s="118"/>
      <c r="AD932" s="118"/>
      <c r="AE932" s="119"/>
      <c r="AF932" s="119"/>
      <c r="AG932" s="120"/>
      <c r="AH932" s="120"/>
      <c r="AI932"/>
      <c r="AJ932" s="117"/>
      <c r="AK932" s="4"/>
      <c r="AL932" s="4"/>
      <c r="AM932" s="5"/>
      <c r="AN932" s="5"/>
      <c r="AO932" s="5"/>
      <c r="AP932" s="5"/>
      <c r="AQ932" s="5"/>
      <c r="AR932" s="5"/>
      <c r="AS932" s="9"/>
      <c r="AT932" s="9"/>
      <c r="AU932" s="9"/>
      <c r="AV932" s="9"/>
      <c r="AW932" s="9"/>
      <c r="AX932" s="21"/>
      <c r="AY932" s="21"/>
      <c r="AZ932" s="21"/>
      <c r="BA932" s="21"/>
      <c r="BB932" s="21"/>
      <c r="BE932" s="29"/>
      <c r="BF932" s="7"/>
      <c r="BG932" s="7"/>
      <c r="BH932" s="7"/>
      <c r="BI932" s="7"/>
      <c r="BJ932" s="2"/>
      <c r="BK932" s="2"/>
      <c r="BL932" s="7"/>
      <c r="BM932" s="2"/>
    </row>
    <row r="933" spans="2:65" x14ac:dyDescent="0.25">
      <c r="B933" s="53"/>
      <c r="C933" s="65"/>
      <c r="D933" s="23"/>
      <c r="E933" s="23"/>
      <c r="F933" s="23"/>
      <c r="G933" s="28"/>
      <c r="H933" s="23"/>
      <c r="I933" s="53"/>
      <c r="J933" s="23"/>
      <c r="K933" s="23"/>
      <c r="L933" s="23"/>
      <c r="M933" s="23"/>
      <c r="N933" s="4"/>
      <c r="O933" s="4"/>
      <c r="P933" s="86"/>
      <c r="Q933" s="66"/>
      <c r="R933" s="66"/>
      <c r="S933" s="66"/>
      <c r="T933" s="66"/>
      <c r="U933" s="66"/>
      <c r="W933" s="48"/>
      <c r="X933" s="48"/>
      <c r="Y933" s="48"/>
      <c r="Z933" s="48"/>
      <c r="AA933" s="53"/>
      <c r="AB933" s="48"/>
      <c r="AC933" s="118"/>
      <c r="AD933" s="118"/>
      <c r="AE933" s="119"/>
      <c r="AF933" s="119"/>
      <c r="AG933" s="120"/>
      <c r="AH933" s="120"/>
      <c r="AI933"/>
      <c r="AJ933" s="117"/>
      <c r="AK933" s="4"/>
      <c r="AL933" s="4"/>
      <c r="AM933" s="5"/>
      <c r="AN933" s="5"/>
      <c r="AO933" s="5"/>
      <c r="AP933" s="5"/>
      <c r="AQ933" s="5"/>
      <c r="AR933" s="5"/>
      <c r="AS933" s="9"/>
      <c r="AT933" s="9"/>
      <c r="AU933" s="9"/>
      <c r="AV933" s="9"/>
      <c r="AW933" s="9"/>
      <c r="AX933" s="21"/>
      <c r="AY933" s="21"/>
      <c r="AZ933" s="21"/>
      <c r="BA933" s="21"/>
      <c r="BB933" s="21"/>
      <c r="BE933" s="29"/>
      <c r="BF933" s="7"/>
      <c r="BG933" s="7"/>
      <c r="BH933" s="7"/>
      <c r="BI933" s="7"/>
      <c r="BJ933" s="2"/>
      <c r="BK933" s="2"/>
      <c r="BL933" s="7"/>
      <c r="BM933" s="2"/>
    </row>
    <row r="934" spans="2:65" x14ac:dyDescent="0.25">
      <c r="B934" s="53"/>
      <c r="C934" s="65"/>
      <c r="D934" s="23"/>
      <c r="E934" s="23"/>
      <c r="F934" s="23"/>
      <c r="G934" s="28"/>
      <c r="H934" s="23"/>
      <c r="I934" s="53"/>
      <c r="J934" s="23"/>
      <c r="K934" s="23"/>
      <c r="L934" s="23"/>
      <c r="M934" s="23"/>
      <c r="N934" s="4"/>
      <c r="O934" s="4"/>
      <c r="P934" s="86"/>
      <c r="Q934" s="49"/>
      <c r="R934" s="49"/>
      <c r="S934" s="49"/>
      <c r="T934" s="49"/>
      <c r="U934" s="49"/>
      <c r="W934" s="48"/>
      <c r="X934" s="48"/>
      <c r="Y934" s="48"/>
      <c r="Z934" s="48"/>
      <c r="AA934" s="53"/>
      <c r="AB934" s="48"/>
      <c r="AC934" s="118"/>
      <c r="AD934" s="118"/>
      <c r="AE934" s="119"/>
      <c r="AF934" s="119"/>
      <c r="AG934" s="120"/>
      <c r="AH934" s="120"/>
      <c r="AI934"/>
      <c r="AJ934" s="117"/>
      <c r="AK934" s="4"/>
      <c r="AL934" s="4"/>
      <c r="AM934" s="5"/>
      <c r="AN934" s="5"/>
      <c r="AO934" s="5"/>
      <c r="AP934" s="5"/>
      <c r="AQ934" s="5"/>
      <c r="AR934" s="5"/>
      <c r="AS934" s="9"/>
      <c r="AT934" s="9"/>
      <c r="AU934" s="9"/>
      <c r="AV934" s="9"/>
      <c r="AW934" s="9"/>
      <c r="AX934" s="21"/>
      <c r="AY934" s="21"/>
      <c r="AZ934" s="21"/>
      <c r="BA934" s="21"/>
      <c r="BB934" s="21"/>
      <c r="BE934" s="29"/>
      <c r="BF934" s="7"/>
      <c r="BG934" s="7"/>
      <c r="BH934" s="7"/>
      <c r="BI934" s="7"/>
      <c r="BJ934" s="2"/>
      <c r="BK934" s="2"/>
      <c r="BL934" s="7"/>
      <c r="BM934" s="2"/>
    </row>
    <row r="935" spans="2:65" x14ac:dyDescent="0.25">
      <c r="B935" s="53"/>
      <c r="C935" s="65"/>
      <c r="D935" s="23"/>
      <c r="E935" s="23"/>
      <c r="F935" s="23"/>
      <c r="G935" s="28"/>
      <c r="H935" s="23"/>
      <c r="I935" s="53"/>
      <c r="J935" s="23"/>
      <c r="K935" s="23"/>
      <c r="L935" s="23"/>
      <c r="M935" s="23"/>
      <c r="N935" s="4"/>
      <c r="O935" s="4"/>
      <c r="P935" s="86"/>
      <c r="Q935" s="49"/>
      <c r="R935" s="49"/>
      <c r="S935" s="49"/>
      <c r="T935" s="49"/>
      <c r="U935" s="49"/>
      <c r="W935" s="48"/>
      <c r="X935" s="48"/>
      <c r="Y935" s="48"/>
      <c r="Z935" s="48"/>
      <c r="AA935" s="53"/>
      <c r="AB935" s="48"/>
      <c r="AC935" s="118"/>
      <c r="AD935" s="118"/>
      <c r="AE935" s="119"/>
      <c r="AF935" s="119"/>
      <c r="AG935" s="120"/>
      <c r="AH935" s="120"/>
      <c r="AI935"/>
      <c r="AJ935" s="117"/>
      <c r="AK935" s="4"/>
      <c r="AL935" s="4"/>
      <c r="AM935" s="5"/>
      <c r="AN935" s="5"/>
      <c r="AO935" s="5"/>
      <c r="AP935" s="5"/>
      <c r="AQ935" s="5"/>
      <c r="AR935" s="5"/>
      <c r="AS935" s="9"/>
      <c r="AT935" s="9"/>
      <c r="AU935" s="9"/>
      <c r="AV935" s="9"/>
      <c r="AW935" s="9"/>
      <c r="AX935" s="21"/>
      <c r="AY935" s="21"/>
      <c r="AZ935" s="21"/>
      <c r="BA935" s="21"/>
      <c r="BB935" s="21"/>
      <c r="BE935" s="29"/>
      <c r="BF935" s="7"/>
      <c r="BG935" s="7"/>
      <c r="BH935" s="7"/>
      <c r="BI935" s="7"/>
      <c r="BJ935" s="2"/>
      <c r="BK935" s="2"/>
      <c r="BL935" s="7"/>
      <c r="BM935" s="2"/>
    </row>
    <row r="936" spans="2:65" x14ac:dyDescent="0.25">
      <c r="B936" s="53"/>
      <c r="C936" s="65"/>
      <c r="D936" s="23"/>
      <c r="E936" s="23"/>
      <c r="F936" s="23"/>
      <c r="G936" s="28"/>
      <c r="H936" s="23"/>
      <c r="I936" s="53"/>
      <c r="J936" s="23"/>
      <c r="K936" s="23"/>
      <c r="L936" s="23"/>
      <c r="M936" s="23"/>
      <c r="N936" s="4"/>
      <c r="O936" s="4"/>
      <c r="P936" s="86"/>
      <c r="Q936" s="49"/>
      <c r="R936" s="49"/>
      <c r="S936" s="49"/>
      <c r="T936" s="49"/>
      <c r="U936" s="49"/>
      <c r="W936" s="48"/>
      <c r="X936" s="48"/>
      <c r="Y936" s="48"/>
      <c r="Z936" s="48"/>
      <c r="AA936" s="53"/>
      <c r="AB936" s="48"/>
      <c r="AC936" s="118"/>
      <c r="AD936" s="118"/>
      <c r="AE936" s="119"/>
      <c r="AF936" s="119"/>
      <c r="AG936" s="120"/>
      <c r="AH936" s="120"/>
      <c r="AI936"/>
      <c r="AJ936" s="117"/>
      <c r="AK936" s="4"/>
      <c r="AL936" s="4"/>
      <c r="AM936" s="5"/>
      <c r="AN936" s="5"/>
      <c r="AO936" s="5"/>
      <c r="AP936" s="5"/>
      <c r="AQ936" s="5"/>
      <c r="AR936" s="5"/>
      <c r="AS936" s="9"/>
      <c r="AT936" s="9"/>
      <c r="AU936" s="9"/>
      <c r="AV936" s="9"/>
      <c r="AW936" s="9"/>
      <c r="AX936" s="21"/>
      <c r="AY936" s="21"/>
      <c r="AZ936" s="21"/>
      <c r="BA936" s="21"/>
      <c r="BB936" s="21"/>
      <c r="BE936" s="29"/>
      <c r="BF936" s="7"/>
      <c r="BG936" s="7"/>
      <c r="BH936" s="7"/>
      <c r="BI936" s="7"/>
      <c r="BJ936" s="2"/>
      <c r="BK936" s="2"/>
      <c r="BL936" s="7"/>
      <c r="BM936" s="2"/>
    </row>
    <row r="937" spans="2:65" x14ac:dyDescent="0.25">
      <c r="B937" s="53"/>
      <c r="C937" s="65"/>
      <c r="D937" s="23"/>
      <c r="E937" s="23"/>
      <c r="F937" s="23"/>
      <c r="G937" s="28"/>
      <c r="H937" s="23"/>
      <c r="I937" s="53"/>
      <c r="J937" s="23"/>
      <c r="K937" s="23"/>
      <c r="L937" s="23"/>
      <c r="M937" s="23"/>
      <c r="N937" s="4"/>
      <c r="O937" s="4"/>
      <c r="P937" s="86"/>
      <c r="Q937" s="49"/>
      <c r="R937" s="49"/>
      <c r="S937" s="49"/>
      <c r="T937" s="49"/>
      <c r="U937" s="49"/>
      <c r="W937" s="48"/>
      <c r="X937" s="48"/>
      <c r="Y937" s="48"/>
      <c r="Z937" s="48"/>
      <c r="AA937" s="53"/>
      <c r="AB937" s="48"/>
      <c r="AC937" s="118"/>
      <c r="AD937" s="118"/>
      <c r="AE937" s="119"/>
      <c r="AF937" s="119"/>
      <c r="AG937" s="120"/>
      <c r="AH937" s="120"/>
      <c r="AI937"/>
      <c r="AJ937" s="117"/>
      <c r="AK937" s="4"/>
      <c r="AL937" s="4"/>
      <c r="AM937" s="5"/>
      <c r="AN937" s="5"/>
      <c r="AO937" s="5"/>
      <c r="AP937" s="5"/>
      <c r="AQ937" s="5"/>
      <c r="AR937" s="5"/>
      <c r="AS937" s="9"/>
      <c r="AT937" s="9"/>
      <c r="AU937" s="9"/>
      <c r="AV937" s="9"/>
      <c r="AW937" s="9"/>
      <c r="AX937" s="21"/>
      <c r="AY937" s="21"/>
      <c r="AZ937" s="21"/>
      <c r="BA937" s="21"/>
      <c r="BB937" s="21"/>
      <c r="BE937" s="29"/>
      <c r="BF937" s="7"/>
      <c r="BG937" s="7"/>
      <c r="BH937" s="7"/>
      <c r="BI937" s="7"/>
      <c r="BJ937" s="2"/>
      <c r="BK937" s="2"/>
      <c r="BL937" s="7"/>
      <c r="BM937" s="2"/>
    </row>
    <row r="938" spans="2:65" x14ac:dyDescent="0.25">
      <c r="B938" s="53"/>
      <c r="C938" s="65"/>
      <c r="D938" s="23"/>
      <c r="E938" s="23"/>
      <c r="F938" s="23"/>
      <c r="G938" s="28"/>
      <c r="H938" s="23"/>
      <c r="I938" s="53"/>
      <c r="J938" s="23"/>
      <c r="K938" s="23"/>
      <c r="L938" s="23"/>
      <c r="M938" s="23"/>
      <c r="N938" s="4"/>
      <c r="O938" s="4"/>
      <c r="P938" s="86"/>
      <c r="Q938" s="49"/>
      <c r="R938" s="49"/>
      <c r="S938" s="49"/>
      <c r="T938" s="49"/>
      <c r="U938" s="49"/>
      <c r="W938" s="48"/>
      <c r="X938" s="48"/>
      <c r="Y938" s="48"/>
      <c r="Z938" s="48"/>
      <c r="AA938" s="53"/>
      <c r="AB938" s="48"/>
      <c r="AC938" s="118"/>
      <c r="AD938" s="118"/>
      <c r="AE938" s="119"/>
      <c r="AF938" s="119"/>
      <c r="AG938" s="120"/>
      <c r="AH938" s="120"/>
      <c r="AI938"/>
      <c r="AJ938" s="117"/>
      <c r="AK938" s="4"/>
      <c r="AL938" s="4"/>
      <c r="AM938" s="5"/>
      <c r="AN938" s="5"/>
      <c r="AO938" s="5"/>
      <c r="AP938" s="5"/>
      <c r="AQ938" s="5"/>
      <c r="AR938" s="5"/>
      <c r="AS938" s="9"/>
      <c r="AT938" s="9"/>
      <c r="AU938" s="9"/>
      <c r="AV938" s="9"/>
      <c r="AW938" s="9"/>
      <c r="AX938" s="21"/>
      <c r="AY938" s="21"/>
      <c r="AZ938" s="21"/>
      <c r="BA938" s="21"/>
      <c r="BB938" s="21"/>
      <c r="BE938" s="29"/>
      <c r="BF938" s="7"/>
      <c r="BG938" s="7"/>
      <c r="BH938" s="7"/>
      <c r="BI938" s="7"/>
      <c r="BJ938" s="2"/>
      <c r="BK938" s="2"/>
      <c r="BL938" s="7"/>
      <c r="BM938" s="2"/>
    </row>
    <row r="939" spans="2:65" x14ac:dyDescent="0.25">
      <c r="B939" s="53"/>
      <c r="C939" s="65"/>
      <c r="D939" s="23"/>
      <c r="E939" s="23"/>
      <c r="F939" s="23"/>
      <c r="G939" s="28"/>
      <c r="H939" s="23"/>
      <c r="I939" s="53"/>
      <c r="J939" s="23"/>
      <c r="K939" s="23"/>
      <c r="L939" s="23"/>
      <c r="M939" s="23"/>
      <c r="N939" s="4"/>
      <c r="O939" s="4"/>
      <c r="P939" s="86"/>
      <c r="Q939" s="66"/>
      <c r="R939" s="66"/>
      <c r="S939" s="66"/>
      <c r="T939" s="66"/>
      <c r="U939" s="66"/>
      <c r="X939" s="48"/>
      <c r="Y939" s="48"/>
      <c r="AA939" s="53"/>
      <c r="AB939" s="48"/>
      <c r="AC939" s="118"/>
      <c r="AD939" s="118"/>
      <c r="AE939" s="119"/>
      <c r="AF939" s="119"/>
      <c r="AG939" s="120"/>
      <c r="AH939" s="120"/>
      <c r="AI939"/>
      <c r="AJ939" s="117"/>
      <c r="AK939" s="4"/>
      <c r="AL939" s="4"/>
      <c r="AM939" s="5"/>
      <c r="AN939" s="5"/>
      <c r="AO939" s="5"/>
      <c r="AP939" s="5"/>
      <c r="AQ939" s="5"/>
      <c r="AR939" s="5"/>
      <c r="AS939" s="9"/>
      <c r="AT939" s="9"/>
      <c r="AU939" s="9"/>
      <c r="AV939" s="9"/>
      <c r="AW939" s="9"/>
      <c r="AX939" s="21"/>
      <c r="AY939" s="21"/>
      <c r="AZ939" s="21"/>
      <c r="BA939" s="21"/>
      <c r="BB939" s="21"/>
      <c r="BE939" s="29"/>
      <c r="BF939" s="7"/>
      <c r="BG939" s="7"/>
      <c r="BH939" s="7"/>
      <c r="BI939" s="7"/>
      <c r="BJ939" s="2"/>
      <c r="BK939" s="2"/>
      <c r="BL939" s="7"/>
      <c r="BM939" s="2"/>
    </row>
    <row r="940" spans="2:65" x14ac:dyDescent="0.25">
      <c r="B940" s="53"/>
      <c r="C940" s="65"/>
      <c r="D940" s="23"/>
      <c r="E940" s="23"/>
      <c r="F940" s="23"/>
      <c r="G940" s="28"/>
      <c r="H940" s="23"/>
      <c r="I940" s="53"/>
      <c r="J940" s="23"/>
      <c r="K940" s="23"/>
      <c r="L940" s="23"/>
      <c r="M940" s="23"/>
      <c r="N940" s="4"/>
      <c r="O940" s="4"/>
      <c r="P940" s="86"/>
      <c r="Q940" s="49"/>
      <c r="R940" s="49"/>
      <c r="S940" s="49"/>
      <c r="T940" s="49"/>
      <c r="U940" s="49"/>
      <c r="W940" s="48"/>
      <c r="X940" s="48"/>
      <c r="Y940" s="48"/>
      <c r="Z940" s="48"/>
      <c r="AA940" s="53"/>
      <c r="AB940" s="48"/>
      <c r="AC940" s="118"/>
      <c r="AD940" s="118"/>
      <c r="AE940" s="119"/>
      <c r="AF940" s="119"/>
      <c r="AG940" s="120"/>
      <c r="AH940" s="120"/>
      <c r="AI940"/>
      <c r="AJ940" s="117"/>
      <c r="AK940" s="4"/>
      <c r="AL940" s="4"/>
      <c r="AM940" s="5"/>
      <c r="AN940" s="5"/>
      <c r="AO940" s="5"/>
      <c r="AP940" s="5"/>
      <c r="AQ940" s="5"/>
      <c r="AR940" s="5"/>
      <c r="AS940" s="9"/>
      <c r="AT940" s="9"/>
      <c r="AU940" s="9"/>
      <c r="AV940" s="9"/>
      <c r="AW940" s="9"/>
      <c r="AX940" s="21"/>
      <c r="AY940" s="21"/>
      <c r="AZ940" s="21"/>
      <c r="BA940" s="21"/>
      <c r="BB940" s="21"/>
      <c r="BE940" s="29"/>
      <c r="BF940" s="7"/>
      <c r="BG940" s="7"/>
      <c r="BH940" s="7"/>
      <c r="BI940" s="7"/>
      <c r="BJ940" s="2"/>
      <c r="BK940" s="2"/>
      <c r="BL940" s="7"/>
      <c r="BM940" s="2"/>
    </row>
    <row r="941" spans="2:65" x14ac:dyDescent="0.25">
      <c r="B941" s="53"/>
      <c r="C941" s="65"/>
      <c r="D941" s="23"/>
      <c r="E941" s="23"/>
      <c r="F941" s="23"/>
      <c r="G941" s="28"/>
      <c r="H941" s="23"/>
      <c r="I941" s="53"/>
      <c r="J941" s="23"/>
      <c r="K941" s="23"/>
      <c r="L941" s="23"/>
      <c r="M941" s="23"/>
      <c r="N941" s="4"/>
      <c r="O941" s="4"/>
      <c r="P941" s="86"/>
      <c r="Q941" s="49"/>
      <c r="R941" s="49"/>
      <c r="S941" s="49"/>
      <c r="T941" s="49"/>
      <c r="U941" s="49"/>
      <c r="W941" s="48"/>
      <c r="X941" s="48"/>
      <c r="Y941" s="48"/>
      <c r="Z941" s="48"/>
      <c r="AA941" s="53"/>
      <c r="AB941" s="48"/>
      <c r="AC941" s="118"/>
      <c r="AD941" s="118"/>
      <c r="AE941" s="119"/>
      <c r="AF941" s="119"/>
      <c r="AG941" s="120"/>
      <c r="AH941" s="120"/>
      <c r="AI941"/>
      <c r="AJ941" s="117"/>
      <c r="AK941" s="4"/>
      <c r="AL941" s="4"/>
      <c r="AM941" s="5"/>
      <c r="AN941" s="5"/>
      <c r="AO941" s="5"/>
      <c r="AP941" s="5"/>
      <c r="AQ941" s="5"/>
      <c r="AR941" s="5"/>
      <c r="AS941" s="9"/>
      <c r="AT941" s="9"/>
      <c r="AU941" s="9"/>
      <c r="AV941" s="9"/>
      <c r="AW941" s="9"/>
      <c r="AX941" s="21"/>
      <c r="AY941" s="21"/>
      <c r="AZ941" s="21"/>
      <c r="BA941" s="21"/>
      <c r="BB941" s="21"/>
      <c r="BE941" s="29"/>
      <c r="BF941" s="7"/>
      <c r="BG941" s="7"/>
      <c r="BH941" s="7"/>
      <c r="BI941" s="7"/>
      <c r="BJ941" s="2"/>
      <c r="BK941" s="2"/>
      <c r="BL941" s="7"/>
      <c r="BM941" s="2"/>
    </row>
    <row r="942" spans="2:65" x14ac:dyDescent="0.25">
      <c r="B942" s="53"/>
      <c r="C942" s="65"/>
      <c r="D942" s="23"/>
      <c r="E942" s="23"/>
      <c r="F942" s="23"/>
      <c r="G942" s="28"/>
      <c r="H942" s="23"/>
      <c r="I942" s="53"/>
      <c r="J942" s="23"/>
      <c r="K942" s="23"/>
      <c r="L942" s="23"/>
      <c r="M942" s="23"/>
      <c r="N942" s="4"/>
      <c r="O942" s="4"/>
      <c r="P942" s="86"/>
      <c r="Q942" s="49"/>
      <c r="R942" s="49"/>
      <c r="S942" s="49"/>
      <c r="T942" s="49"/>
      <c r="U942" s="49"/>
      <c r="W942" s="48"/>
      <c r="X942" s="48"/>
      <c r="Y942" s="48"/>
      <c r="Z942" s="48"/>
      <c r="AA942" s="53"/>
      <c r="AB942" s="48"/>
      <c r="AC942" s="118"/>
      <c r="AD942" s="118"/>
      <c r="AE942" s="119"/>
      <c r="AF942" s="119"/>
      <c r="AG942" s="120"/>
      <c r="AH942" s="120"/>
      <c r="AI942"/>
      <c r="AJ942" s="117"/>
      <c r="AK942" s="4"/>
      <c r="AL942" s="4"/>
      <c r="AM942" s="5"/>
      <c r="AN942" s="5"/>
      <c r="AO942" s="5"/>
      <c r="AP942" s="5"/>
      <c r="AQ942" s="5"/>
      <c r="AR942" s="5"/>
      <c r="AS942" s="9"/>
      <c r="AT942" s="9"/>
      <c r="AU942" s="9"/>
      <c r="AV942" s="9"/>
      <c r="AW942" s="9"/>
      <c r="AX942" s="21"/>
      <c r="AY942" s="21"/>
      <c r="AZ942" s="21"/>
      <c r="BA942" s="21"/>
      <c r="BB942" s="21"/>
      <c r="BE942" s="29"/>
      <c r="BF942" s="7"/>
      <c r="BG942" s="7"/>
      <c r="BH942" s="7"/>
      <c r="BI942" s="7"/>
      <c r="BJ942" s="2"/>
      <c r="BK942" s="2"/>
      <c r="BL942" s="7"/>
      <c r="BM942" s="2"/>
    </row>
    <row r="943" spans="2:65" x14ac:dyDescent="0.25">
      <c r="B943" s="53"/>
      <c r="C943" s="65"/>
      <c r="D943" s="23"/>
      <c r="E943" s="23"/>
      <c r="F943" s="23"/>
      <c r="G943" s="28"/>
      <c r="H943" s="23"/>
      <c r="I943" s="53"/>
      <c r="J943" s="23"/>
      <c r="K943" s="23"/>
      <c r="L943" s="23"/>
      <c r="M943" s="23"/>
      <c r="N943" s="4"/>
      <c r="O943" s="4"/>
      <c r="P943" s="86"/>
      <c r="Q943" s="49"/>
      <c r="R943" s="49"/>
      <c r="S943" s="49"/>
      <c r="T943" s="49"/>
      <c r="U943" s="49"/>
      <c r="W943" s="48"/>
      <c r="X943" s="48"/>
      <c r="Y943" s="48"/>
      <c r="Z943" s="48"/>
      <c r="AA943" s="53"/>
      <c r="AB943" s="48"/>
      <c r="AC943" s="118"/>
      <c r="AD943" s="118"/>
      <c r="AE943" s="119"/>
      <c r="AF943" s="119"/>
      <c r="AG943" s="120"/>
      <c r="AH943" s="120"/>
      <c r="AI943"/>
      <c r="AJ943" s="117"/>
      <c r="AK943" s="4"/>
      <c r="AL943" s="4"/>
      <c r="AM943" s="5"/>
      <c r="AN943" s="5"/>
      <c r="AO943" s="5"/>
      <c r="AP943" s="5"/>
      <c r="AQ943" s="5"/>
      <c r="AR943" s="5"/>
      <c r="AS943" s="9"/>
      <c r="AT943" s="9"/>
      <c r="AU943" s="9"/>
      <c r="AV943" s="9"/>
      <c r="AW943" s="9"/>
      <c r="AX943" s="21"/>
      <c r="AY943" s="21"/>
      <c r="AZ943" s="21"/>
      <c r="BA943" s="21"/>
      <c r="BB943" s="21"/>
      <c r="BE943" s="29"/>
      <c r="BF943" s="7"/>
      <c r="BG943" s="7"/>
      <c r="BH943" s="7"/>
      <c r="BI943" s="7"/>
      <c r="BJ943" s="2"/>
      <c r="BK943" s="2"/>
      <c r="BL943" s="7"/>
      <c r="BM943" s="2"/>
    </row>
    <row r="944" spans="2:65" x14ac:dyDescent="0.25">
      <c r="B944" s="53"/>
      <c r="C944" s="65"/>
      <c r="D944" s="23"/>
      <c r="E944" s="23"/>
      <c r="F944" s="23"/>
      <c r="G944" s="28"/>
      <c r="H944" s="23"/>
      <c r="I944" s="53"/>
      <c r="J944" s="23"/>
      <c r="K944" s="23"/>
      <c r="L944" s="23"/>
      <c r="M944" s="23"/>
      <c r="N944" s="4"/>
      <c r="O944" s="4"/>
      <c r="P944" s="86"/>
      <c r="Q944" s="49"/>
      <c r="R944" s="49"/>
      <c r="S944" s="49"/>
      <c r="T944" s="49"/>
      <c r="U944" s="49"/>
      <c r="W944" s="48"/>
      <c r="X944" s="48"/>
      <c r="Y944" s="48"/>
      <c r="Z944" s="48"/>
      <c r="AA944" s="53"/>
      <c r="AB944" s="48"/>
      <c r="AC944" s="118"/>
      <c r="AD944" s="118"/>
      <c r="AE944" s="119"/>
      <c r="AF944" s="119"/>
      <c r="AG944" s="120"/>
      <c r="AH944" s="120"/>
      <c r="AI944"/>
      <c r="AJ944" s="117"/>
      <c r="AK944" s="4"/>
      <c r="AL944" s="4"/>
      <c r="AM944" s="5"/>
      <c r="AN944" s="5"/>
      <c r="AO944" s="5"/>
      <c r="AP944" s="5"/>
      <c r="AQ944" s="5"/>
      <c r="AR944" s="5"/>
      <c r="AS944" s="9"/>
      <c r="AT944" s="9"/>
      <c r="AU944" s="9"/>
      <c r="AV944" s="9"/>
      <c r="AW944" s="9"/>
      <c r="AX944" s="21"/>
      <c r="AY944" s="21"/>
      <c r="AZ944" s="21"/>
      <c r="BA944" s="21"/>
      <c r="BB944" s="21"/>
      <c r="BE944" s="29"/>
      <c r="BF944" s="7"/>
      <c r="BG944" s="7"/>
      <c r="BH944" s="7"/>
      <c r="BI944" s="7"/>
      <c r="BJ944" s="2"/>
      <c r="BK944" s="2"/>
      <c r="BL944" s="7"/>
      <c r="BM944" s="2"/>
    </row>
    <row r="945" spans="2:65" x14ac:dyDescent="0.25">
      <c r="B945" s="53"/>
      <c r="C945" s="65"/>
      <c r="D945" s="23"/>
      <c r="E945" s="23"/>
      <c r="F945" s="23"/>
      <c r="G945" s="28"/>
      <c r="H945" s="23"/>
      <c r="I945" s="53"/>
      <c r="J945" s="23"/>
      <c r="K945" s="23"/>
      <c r="L945" s="23"/>
      <c r="M945" s="23"/>
      <c r="N945" s="4"/>
      <c r="O945" s="4"/>
      <c r="P945" s="86"/>
      <c r="Q945" s="66"/>
      <c r="R945" s="66"/>
      <c r="S945" s="66"/>
      <c r="T945" s="66"/>
      <c r="U945" s="66"/>
      <c r="W945" s="48"/>
      <c r="X945" s="48"/>
      <c r="Y945" s="48"/>
      <c r="Z945" s="48"/>
      <c r="AA945" s="53"/>
      <c r="AB945" s="48"/>
      <c r="AC945" s="118"/>
      <c r="AD945" s="118"/>
      <c r="AE945" s="119"/>
      <c r="AF945" s="119"/>
      <c r="AG945" s="120"/>
      <c r="AH945" s="120"/>
      <c r="AI945"/>
      <c r="AJ945" s="117"/>
      <c r="AK945" s="4"/>
      <c r="AL945" s="4"/>
      <c r="AM945" s="5"/>
      <c r="AN945" s="5"/>
      <c r="AO945" s="5"/>
      <c r="AP945" s="5"/>
      <c r="AQ945" s="5"/>
      <c r="AR945" s="5"/>
      <c r="AS945" s="9"/>
      <c r="AT945" s="9"/>
      <c r="AU945" s="9"/>
      <c r="AV945" s="9"/>
      <c r="AW945" s="9"/>
      <c r="AX945" s="21"/>
      <c r="AY945" s="21"/>
      <c r="AZ945" s="21"/>
      <c r="BA945" s="21"/>
      <c r="BB945" s="21"/>
      <c r="BE945" s="29"/>
      <c r="BF945" s="7"/>
      <c r="BG945" s="7"/>
      <c r="BH945" s="7"/>
      <c r="BI945" s="7"/>
      <c r="BJ945" s="2"/>
      <c r="BK945" s="2"/>
      <c r="BL945" s="7"/>
      <c r="BM945" s="2"/>
    </row>
    <row r="946" spans="2:65" x14ac:dyDescent="0.25">
      <c r="B946" s="53"/>
      <c r="C946" s="65"/>
      <c r="D946" s="23"/>
      <c r="E946" s="23"/>
      <c r="F946" s="23"/>
      <c r="G946" s="28"/>
      <c r="H946" s="23"/>
      <c r="I946" s="53"/>
      <c r="J946" s="23"/>
      <c r="K946" s="23"/>
      <c r="L946" s="23"/>
      <c r="M946" s="23"/>
      <c r="N946" s="4"/>
      <c r="O946" s="4"/>
      <c r="P946" s="86"/>
      <c r="Q946" s="49"/>
      <c r="R946" s="49"/>
      <c r="S946" s="49"/>
      <c r="T946" s="49"/>
      <c r="U946" s="49"/>
      <c r="W946" s="48"/>
      <c r="X946" s="48"/>
      <c r="Y946" s="48"/>
      <c r="Z946" s="48"/>
      <c r="AA946" s="53"/>
      <c r="AB946" s="48"/>
      <c r="AC946" s="118"/>
      <c r="AD946" s="118"/>
      <c r="AE946" s="119"/>
      <c r="AF946" s="119"/>
      <c r="AG946" s="120"/>
      <c r="AH946" s="120"/>
      <c r="AI946"/>
      <c r="AJ946" s="117"/>
      <c r="AK946" s="4"/>
      <c r="AL946" s="4"/>
      <c r="AM946" s="5"/>
      <c r="AN946" s="5"/>
      <c r="AO946" s="5"/>
      <c r="AP946" s="5"/>
      <c r="AQ946" s="5"/>
      <c r="AR946" s="5"/>
      <c r="AS946" s="9"/>
      <c r="AT946" s="9"/>
      <c r="AU946" s="9"/>
      <c r="AV946" s="9"/>
      <c r="AW946" s="9"/>
      <c r="AX946" s="21"/>
      <c r="AY946" s="21"/>
      <c r="AZ946" s="21"/>
      <c r="BA946" s="21"/>
      <c r="BB946" s="21"/>
      <c r="BE946" s="29"/>
      <c r="BF946" s="7"/>
      <c r="BG946" s="7"/>
      <c r="BH946" s="7"/>
      <c r="BI946" s="7"/>
      <c r="BJ946" s="2"/>
      <c r="BK946" s="2"/>
      <c r="BL946" s="7"/>
      <c r="BM946" s="2"/>
    </row>
    <row r="947" spans="2:65" x14ac:dyDescent="0.25">
      <c r="B947" s="53"/>
      <c r="C947" s="65"/>
      <c r="D947" s="23"/>
      <c r="E947" s="23"/>
      <c r="F947" s="23"/>
      <c r="G947" s="28"/>
      <c r="H947" s="23"/>
      <c r="I947" s="53"/>
      <c r="J947" s="23"/>
      <c r="K947" s="23"/>
      <c r="L947" s="23"/>
      <c r="M947" s="23"/>
      <c r="N947" s="4"/>
      <c r="O947" s="4"/>
      <c r="P947" s="86"/>
      <c r="Q947" s="49"/>
      <c r="R947" s="49"/>
      <c r="S947" s="49"/>
      <c r="T947" s="49"/>
      <c r="U947" s="49"/>
      <c r="W947" s="48"/>
      <c r="X947" s="48"/>
      <c r="Y947" s="48"/>
      <c r="Z947" s="48"/>
      <c r="AA947" s="53"/>
      <c r="AB947" s="48"/>
      <c r="AC947" s="118"/>
      <c r="AD947" s="118"/>
      <c r="AE947" s="119"/>
      <c r="AF947" s="119"/>
      <c r="AG947" s="120"/>
      <c r="AH947" s="120"/>
      <c r="AI947"/>
      <c r="AJ947" s="117"/>
      <c r="AK947" s="4"/>
      <c r="AL947" s="4"/>
      <c r="AM947" s="5"/>
      <c r="AN947" s="5"/>
      <c r="AO947" s="5"/>
      <c r="AP947" s="5"/>
      <c r="AQ947" s="5"/>
      <c r="AR947" s="5"/>
      <c r="AS947" s="9"/>
      <c r="AT947" s="9"/>
      <c r="AU947" s="9"/>
      <c r="AV947" s="9"/>
      <c r="AW947" s="9"/>
      <c r="AX947" s="21"/>
      <c r="AY947" s="21"/>
      <c r="AZ947" s="21"/>
      <c r="BA947" s="21"/>
      <c r="BB947" s="21"/>
      <c r="BE947" s="29"/>
      <c r="BF947" s="7"/>
      <c r="BG947" s="7"/>
      <c r="BH947" s="7"/>
      <c r="BI947" s="7"/>
      <c r="BJ947" s="2"/>
      <c r="BK947" s="2"/>
      <c r="BL947" s="7"/>
      <c r="BM947" s="2"/>
    </row>
    <row r="948" spans="2:65" x14ac:dyDescent="0.25">
      <c r="B948" s="53"/>
      <c r="C948" s="65"/>
      <c r="D948" s="23"/>
      <c r="E948" s="23"/>
      <c r="F948" s="23"/>
      <c r="G948" s="28"/>
      <c r="H948" s="23"/>
      <c r="I948" s="53"/>
      <c r="J948" s="23"/>
      <c r="K948" s="23"/>
      <c r="L948" s="23"/>
      <c r="M948" s="23"/>
      <c r="N948" s="4"/>
      <c r="O948" s="4"/>
      <c r="P948" s="86"/>
      <c r="Q948" s="49"/>
      <c r="R948" s="49"/>
      <c r="S948" s="49"/>
      <c r="T948" s="49"/>
      <c r="U948" s="49"/>
      <c r="W948" s="48"/>
      <c r="X948" s="48"/>
      <c r="Y948" s="48"/>
      <c r="Z948" s="48"/>
      <c r="AA948" s="53"/>
      <c r="AB948" s="48"/>
      <c r="AC948" s="118"/>
      <c r="AD948" s="118"/>
      <c r="AE948" s="119"/>
      <c r="AF948" s="119"/>
      <c r="AG948" s="120"/>
      <c r="AH948" s="120"/>
      <c r="AI948"/>
      <c r="AJ948" s="117"/>
      <c r="AK948" s="4"/>
      <c r="AL948" s="4"/>
      <c r="AM948" s="5"/>
      <c r="AN948" s="5"/>
      <c r="AO948" s="5"/>
      <c r="AP948" s="5"/>
      <c r="AQ948" s="5"/>
      <c r="AR948" s="5"/>
      <c r="AS948" s="9"/>
      <c r="AT948" s="9"/>
      <c r="AU948" s="9"/>
      <c r="AV948" s="9"/>
      <c r="AW948" s="9"/>
      <c r="AX948" s="21"/>
      <c r="AY948" s="21"/>
      <c r="AZ948" s="21"/>
      <c r="BA948" s="21"/>
      <c r="BB948" s="21"/>
      <c r="BE948" s="29"/>
      <c r="BF948" s="7"/>
      <c r="BG948" s="7"/>
      <c r="BH948" s="7"/>
      <c r="BI948" s="7"/>
      <c r="BJ948" s="2"/>
      <c r="BK948" s="2"/>
      <c r="BL948" s="7"/>
      <c r="BM948" s="2"/>
    </row>
    <row r="949" spans="2:65" x14ac:dyDescent="0.25">
      <c r="B949" s="53"/>
      <c r="C949" s="65"/>
      <c r="D949" s="23"/>
      <c r="E949" s="23"/>
      <c r="F949" s="23"/>
      <c r="G949" s="28"/>
      <c r="H949" s="23"/>
      <c r="I949" s="53"/>
      <c r="J949" s="23"/>
      <c r="K949" s="23"/>
      <c r="L949" s="23"/>
      <c r="M949" s="23"/>
      <c r="N949" s="4"/>
      <c r="O949" s="4"/>
      <c r="P949" s="86"/>
      <c r="Q949" s="49"/>
      <c r="R949" s="49"/>
      <c r="S949" s="49"/>
      <c r="T949" s="49"/>
      <c r="U949" s="49"/>
      <c r="W949" s="48"/>
      <c r="X949" s="48"/>
      <c r="Y949" s="48"/>
      <c r="Z949" s="48"/>
      <c r="AA949" s="53"/>
      <c r="AB949" s="48"/>
      <c r="AC949" s="118"/>
      <c r="AD949" s="118"/>
      <c r="AE949" s="119"/>
      <c r="AF949" s="119"/>
      <c r="AG949" s="120"/>
      <c r="AH949" s="120"/>
      <c r="AI949"/>
      <c r="AJ949" s="117"/>
      <c r="AK949" s="4"/>
      <c r="AL949" s="4"/>
      <c r="AM949" s="5"/>
      <c r="AN949" s="5"/>
      <c r="AO949" s="5"/>
      <c r="AP949" s="5"/>
      <c r="AQ949" s="5"/>
      <c r="AR949" s="5"/>
      <c r="AS949" s="9"/>
      <c r="AT949" s="9"/>
      <c r="AU949" s="9"/>
      <c r="AV949" s="9"/>
      <c r="AW949" s="9"/>
      <c r="AX949" s="21"/>
      <c r="AY949" s="21"/>
      <c r="AZ949" s="21"/>
      <c r="BA949" s="21"/>
      <c r="BB949" s="21"/>
      <c r="BE949" s="29"/>
      <c r="BF949" s="7"/>
      <c r="BG949" s="7"/>
      <c r="BH949" s="7"/>
      <c r="BI949" s="7"/>
      <c r="BJ949" s="2"/>
      <c r="BK949" s="2"/>
      <c r="BL949" s="7"/>
      <c r="BM949" s="2"/>
    </row>
    <row r="950" spans="2:65" x14ac:dyDescent="0.25">
      <c r="B950" s="53"/>
      <c r="C950" s="65"/>
      <c r="D950" s="23"/>
      <c r="E950" s="23"/>
      <c r="F950" s="23"/>
      <c r="G950" s="28"/>
      <c r="H950" s="23"/>
      <c r="I950" s="53"/>
      <c r="J950" s="23"/>
      <c r="K950" s="23"/>
      <c r="L950" s="23"/>
      <c r="M950" s="23"/>
      <c r="N950" s="4"/>
      <c r="O950" s="4"/>
      <c r="P950" s="86"/>
      <c r="Q950" s="49"/>
      <c r="R950" s="49"/>
      <c r="S950" s="49"/>
      <c r="T950" s="49"/>
      <c r="U950" s="49"/>
      <c r="W950" s="48"/>
      <c r="X950" s="48"/>
      <c r="Y950" s="48"/>
      <c r="Z950" s="48"/>
      <c r="AA950" s="53"/>
      <c r="AB950" s="48"/>
      <c r="AC950" s="118"/>
      <c r="AD950" s="118"/>
      <c r="AE950" s="119"/>
      <c r="AF950" s="119"/>
      <c r="AG950" s="120"/>
      <c r="AH950" s="120"/>
      <c r="AI950"/>
      <c r="AJ950" s="117"/>
      <c r="AK950" s="4"/>
      <c r="AL950" s="4"/>
      <c r="AM950" s="5"/>
      <c r="AN950" s="5"/>
      <c r="AO950" s="5"/>
      <c r="AP950" s="5"/>
      <c r="AQ950" s="5"/>
      <c r="AR950" s="5"/>
      <c r="AS950" s="9"/>
      <c r="AT950" s="9"/>
      <c r="AU950" s="9"/>
      <c r="AV950" s="9"/>
      <c r="AW950" s="9"/>
      <c r="AX950" s="21"/>
      <c r="AY950" s="21"/>
      <c r="AZ950" s="21"/>
      <c r="BA950" s="21"/>
      <c r="BB950" s="21"/>
      <c r="BE950" s="29"/>
      <c r="BF950" s="7"/>
      <c r="BG950" s="7"/>
      <c r="BH950" s="7"/>
      <c r="BI950" s="7"/>
      <c r="BJ950" s="2"/>
      <c r="BK950" s="2"/>
      <c r="BL950" s="7"/>
      <c r="BM950" s="2"/>
    </row>
    <row r="951" spans="2:65" x14ac:dyDescent="0.25">
      <c r="B951" s="53"/>
      <c r="C951" s="65"/>
      <c r="D951" s="23"/>
      <c r="E951" s="23"/>
      <c r="F951" s="23"/>
      <c r="G951" s="28"/>
      <c r="H951" s="23"/>
      <c r="I951" s="53"/>
      <c r="J951" s="23"/>
      <c r="K951" s="23"/>
      <c r="L951" s="23"/>
      <c r="M951" s="23"/>
      <c r="N951" s="4"/>
      <c r="O951" s="4"/>
      <c r="P951" s="86"/>
      <c r="Q951" s="66"/>
      <c r="R951" s="66"/>
      <c r="S951" s="66"/>
      <c r="T951" s="66"/>
      <c r="U951" s="66"/>
      <c r="X951" s="48"/>
      <c r="Y951" s="48"/>
      <c r="AA951" s="53"/>
      <c r="AB951" s="48"/>
      <c r="AC951" s="118"/>
      <c r="AD951" s="118"/>
      <c r="AE951" s="119"/>
      <c r="AF951" s="119"/>
      <c r="AG951" s="120"/>
      <c r="AH951" s="120"/>
      <c r="AI951"/>
      <c r="AJ951" s="117"/>
      <c r="AK951" s="4"/>
      <c r="AL951" s="4"/>
      <c r="AM951" s="5"/>
      <c r="AN951" s="5"/>
      <c r="AO951" s="5"/>
      <c r="AP951" s="5"/>
      <c r="AQ951" s="5"/>
      <c r="AR951" s="5"/>
      <c r="AS951" s="9"/>
      <c r="AT951" s="9"/>
      <c r="AU951" s="9"/>
      <c r="AV951" s="9"/>
      <c r="AW951" s="9"/>
      <c r="AX951" s="21"/>
      <c r="AY951" s="21"/>
      <c r="AZ951" s="21"/>
      <c r="BA951" s="21"/>
      <c r="BB951" s="21"/>
      <c r="BE951" s="29"/>
      <c r="BF951" s="7"/>
      <c r="BG951" s="7"/>
      <c r="BH951" s="7"/>
      <c r="BI951" s="7"/>
      <c r="BJ951" s="2"/>
      <c r="BK951" s="2"/>
      <c r="BL951" s="7"/>
      <c r="BM951" s="2"/>
    </row>
    <row r="952" spans="2:65" x14ac:dyDescent="0.25">
      <c r="B952" s="53"/>
      <c r="C952" s="65"/>
      <c r="D952" s="23"/>
      <c r="E952" s="23"/>
      <c r="F952" s="23"/>
      <c r="G952" s="28"/>
      <c r="H952" s="23"/>
      <c r="I952" s="53"/>
      <c r="J952" s="23"/>
      <c r="K952" s="23"/>
      <c r="L952" s="23"/>
      <c r="M952" s="23"/>
      <c r="N952" s="4"/>
      <c r="O952" s="4"/>
      <c r="P952" s="86"/>
      <c r="Q952" s="49"/>
      <c r="R952" s="49"/>
      <c r="S952" s="49"/>
      <c r="T952" s="49"/>
      <c r="U952" s="49"/>
      <c r="W952" s="48"/>
      <c r="X952" s="48"/>
      <c r="Y952" s="48"/>
      <c r="Z952" s="48"/>
      <c r="AA952" s="53"/>
      <c r="AB952" s="48"/>
      <c r="AC952" s="118"/>
      <c r="AD952" s="118"/>
      <c r="AE952" s="119"/>
      <c r="AF952" s="119"/>
      <c r="AG952" s="120"/>
      <c r="AH952" s="120"/>
      <c r="AI952"/>
      <c r="AJ952" s="117"/>
      <c r="AK952" s="4"/>
      <c r="AL952" s="4"/>
      <c r="AM952" s="5"/>
      <c r="AN952" s="5"/>
      <c r="AO952" s="5"/>
      <c r="AP952" s="5"/>
      <c r="AQ952" s="5"/>
      <c r="AR952" s="5"/>
      <c r="AS952" s="9"/>
      <c r="AT952" s="9"/>
      <c r="AU952" s="9"/>
      <c r="AV952" s="9"/>
      <c r="AW952" s="9"/>
      <c r="AX952" s="21"/>
      <c r="AY952" s="21"/>
      <c r="AZ952" s="21"/>
      <c r="BA952" s="21"/>
      <c r="BB952" s="21"/>
      <c r="BE952" s="29"/>
      <c r="BF952" s="7"/>
      <c r="BG952" s="7"/>
      <c r="BH952" s="7"/>
      <c r="BI952" s="7"/>
      <c r="BJ952" s="2"/>
      <c r="BK952" s="2"/>
      <c r="BL952" s="7"/>
      <c r="BM952" s="2"/>
    </row>
    <row r="953" spans="2:65" x14ac:dyDescent="0.25">
      <c r="B953" s="53"/>
      <c r="C953" s="65"/>
      <c r="D953" s="23"/>
      <c r="E953" s="23"/>
      <c r="F953" s="23"/>
      <c r="G953" s="28"/>
      <c r="H953" s="23"/>
      <c r="I953" s="53"/>
      <c r="J953" s="23"/>
      <c r="K953" s="23"/>
      <c r="L953" s="23"/>
      <c r="M953" s="23"/>
      <c r="N953" s="4"/>
      <c r="O953" s="4"/>
      <c r="P953" s="86"/>
      <c r="Q953" s="49"/>
      <c r="R953" s="49"/>
      <c r="S953" s="49"/>
      <c r="T953" s="49"/>
      <c r="U953" s="49"/>
      <c r="W953" s="48"/>
      <c r="X953" s="48"/>
      <c r="Y953" s="48"/>
      <c r="Z953" s="48"/>
      <c r="AA953" s="53"/>
      <c r="AB953" s="48"/>
      <c r="AC953" s="118"/>
      <c r="AD953" s="118"/>
      <c r="AE953" s="119"/>
      <c r="AF953" s="119"/>
      <c r="AG953" s="120"/>
      <c r="AH953" s="120"/>
      <c r="AI953"/>
      <c r="AJ953" s="117"/>
      <c r="AK953" s="4"/>
      <c r="AL953" s="4"/>
      <c r="AM953" s="5"/>
      <c r="AN953" s="5"/>
      <c r="AO953" s="5"/>
      <c r="AP953" s="5"/>
      <c r="AQ953" s="5"/>
      <c r="AR953" s="5"/>
      <c r="AS953" s="9"/>
      <c r="AT953" s="9"/>
      <c r="AU953" s="9"/>
      <c r="AV953" s="9"/>
      <c r="AW953" s="9"/>
      <c r="AX953" s="21"/>
      <c r="AY953" s="21"/>
      <c r="AZ953" s="21"/>
      <c r="BA953" s="21"/>
      <c r="BB953" s="21"/>
      <c r="BE953" s="29"/>
      <c r="BF953" s="7"/>
      <c r="BG953" s="7"/>
      <c r="BH953" s="7"/>
      <c r="BI953" s="7"/>
      <c r="BJ953" s="2"/>
      <c r="BK953" s="2"/>
      <c r="BL953" s="7"/>
      <c r="BM953" s="2"/>
    </row>
    <row r="954" spans="2:65" x14ac:dyDescent="0.25">
      <c r="B954" s="53"/>
      <c r="C954" s="65"/>
      <c r="D954" s="23"/>
      <c r="E954" s="23"/>
      <c r="F954" s="23"/>
      <c r="G954" s="28"/>
      <c r="H954" s="23"/>
      <c r="I954" s="53"/>
      <c r="J954" s="23"/>
      <c r="K954" s="23"/>
      <c r="L954" s="23"/>
      <c r="M954" s="23"/>
      <c r="N954" s="4"/>
      <c r="O954" s="4"/>
      <c r="P954" s="86"/>
      <c r="Q954" s="49"/>
      <c r="R954" s="49"/>
      <c r="S954" s="49"/>
      <c r="T954" s="49"/>
      <c r="U954" s="49"/>
      <c r="W954" s="48"/>
      <c r="X954" s="48"/>
      <c r="Y954" s="48"/>
      <c r="Z954" s="48"/>
      <c r="AA954" s="53"/>
      <c r="AB954" s="48"/>
      <c r="AC954" s="118"/>
      <c r="AD954" s="118"/>
      <c r="AE954" s="119"/>
      <c r="AF954" s="119"/>
      <c r="AG954" s="120"/>
      <c r="AH954" s="120"/>
      <c r="AI954"/>
      <c r="AJ954" s="117"/>
      <c r="AK954" s="4"/>
      <c r="AL954" s="4"/>
      <c r="AM954" s="5"/>
      <c r="AN954" s="5"/>
      <c r="AO954" s="5"/>
      <c r="AP954" s="5"/>
      <c r="AQ954" s="5"/>
      <c r="AR954" s="5"/>
      <c r="AS954" s="9"/>
      <c r="AT954" s="9"/>
      <c r="AU954" s="9"/>
      <c r="AV954" s="9"/>
      <c r="AW954" s="9"/>
      <c r="AX954" s="21"/>
      <c r="AY954" s="21"/>
      <c r="AZ954" s="21"/>
      <c r="BA954" s="21"/>
      <c r="BB954" s="21"/>
      <c r="BE954" s="29"/>
      <c r="BF954" s="7"/>
      <c r="BG954" s="7"/>
      <c r="BH954" s="7"/>
      <c r="BI954" s="7"/>
      <c r="BJ954" s="2"/>
      <c r="BK954" s="2"/>
      <c r="BL954" s="7"/>
      <c r="BM954" s="2"/>
    </row>
    <row r="955" spans="2:65" x14ac:dyDescent="0.25">
      <c r="B955" s="53"/>
      <c r="C955" s="65"/>
      <c r="D955" s="23"/>
      <c r="E955" s="23"/>
      <c r="F955" s="23"/>
      <c r="G955" s="28"/>
      <c r="H955" s="23"/>
      <c r="I955" s="53"/>
      <c r="J955" s="23"/>
      <c r="K955" s="23"/>
      <c r="L955" s="23"/>
      <c r="M955" s="23"/>
      <c r="N955" s="4"/>
      <c r="O955" s="4"/>
      <c r="P955" s="86"/>
      <c r="Q955" s="49"/>
      <c r="R955" s="49"/>
      <c r="S955" s="49"/>
      <c r="T955" s="49"/>
      <c r="U955" s="49"/>
      <c r="W955" s="48"/>
      <c r="X955" s="48"/>
      <c r="Y955" s="48"/>
      <c r="Z955" s="48"/>
      <c r="AA955" s="53"/>
      <c r="AB955" s="48"/>
      <c r="AC955" s="118"/>
      <c r="AD955" s="118"/>
      <c r="AE955" s="119"/>
      <c r="AF955" s="119"/>
      <c r="AG955" s="120"/>
      <c r="AH955" s="120"/>
      <c r="AI955"/>
      <c r="AJ955" s="117"/>
      <c r="AK955" s="4"/>
      <c r="AL955" s="4"/>
      <c r="AM955" s="5"/>
      <c r="AN955" s="5"/>
      <c r="AO955" s="5"/>
      <c r="AP955" s="5"/>
      <c r="AQ955" s="5"/>
      <c r="AR955" s="5"/>
      <c r="AS955" s="9"/>
      <c r="AT955" s="9"/>
      <c r="AU955" s="9"/>
      <c r="AV955" s="9"/>
      <c r="AW955" s="9"/>
      <c r="AX955" s="21"/>
      <c r="AY955" s="21"/>
      <c r="AZ955" s="21"/>
      <c r="BA955" s="21"/>
      <c r="BB955" s="21"/>
      <c r="BE955" s="29"/>
      <c r="BF955" s="7"/>
      <c r="BG955" s="7"/>
      <c r="BH955" s="7"/>
      <c r="BI955" s="7"/>
      <c r="BJ955" s="2"/>
      <c r="BK955" s="2"/>
      <c r="BL955" s="7"/>
      <c r="BM955" s="2"/>
    </row>
    <row r="956" spans="2:65" x14ac:dyDescent="0.25">
      <c r="B956" s="53"/>
      <c r="C956" s="65"/>
      <c r="D956" s="23"/>
      <c r="E956" s="23"/>
      <c r="F956" s="23"/>
      <c r="G956" s="28"/>
      <c r="H956" s="23"/>
      <c r="I956" s="53"/>
      <c r="J956" s="23"/>
      <c r="K956" s="23"/>
      <c r="L956" s="23"/>
      <c r="M956" s="23"/>
      <c r="N956" s="4"/>
      <c r="O956" s="4"/>
      <c r="P956" s="86"/>
      <c r="Q956" s="66"/>
      <c r="R956" s="66"/>
      <c r="S956" s="66"/>
      <c r="T956" s="66"/>
      <c r="U956" s="66"/>
      <c r="X956" s="48"/>
      <c r="Y956" s="48"/>
      <c r="AA956" s="53"/>
      <c r="AB956" s="48"/>
      <c r="AC956" s="118"/>
      <c r="AD956" s="118"/>
      <c r="AE956" s="119"/>
      <c r="AF956" s="119"/>
      <c r="AG956" s="120"/>
      <c r="AH956" s="120"/>
      <c r="AI956"/>
      <c r="AJ956" s="117"/>
      <c r="AK956" s="4"/>
      <c r="AL956" s="4"/>
      <c r="AM956" s="5"/>
      <c r="AN956" s="5"/>
      <c r="AO956" s="5"/>
      <c r="AP956" s="5"/>
      <c r="AQ956" s="5"/>
      <c r="AR956" s="5"/>
      <c r="AS956" s="9"/>
      <c r="AT956" s="9"/>
      <c r="AU956" s="9"/>
      <c r="AV956" s="9"/>
      <c r="AW956" s="9"/>
      <c r="AX956" s="21"/>
      <c r="AY956" s="21"/>
      <c r="AZ956" s="21"/>
      <c r="BA956" s="21"/>
      <c r="BB956" s="21"/>
      <c r="BE956" s="29"/>
      <c r="BF956" s="7"/>
      <c r="BG956" s="7"/>
      <c r="BH956" s="7"/>
      <c r="BI956" s="7"/>
      <c r="BJ956" s="2"/>
      <c r="BK956" s="2"/>
      <c r="BL956" s="7"/>
      <c r="BM956" s="2"/>
    </row>
    <row r="957" spans="2:65" x14ac:dyDescent="0.25">
      <c r="B957" s="53"/>
      <c r="C957" s="65"/>
      <c r="D957" s="23"/>
      <c r="E957" s="23"/>
      <c r="F957" s="23"/>
      <c r="G957" s="28"/>
      <c r="H957" s="23"/>
      <c r="I957" s="53"/>
      <c r="J957" s="23"/>
      <c r="K957" s="23"/>
      <c r="L957" s="23"/>
      <c r="M957" s="23"/>
      <c r="N957" s="4"/>
      <c r="O957" s="4"/>
      <c r="P957" s="86"/>
      <c r="Q957" s="49"/>
      <c r="R957" s="49"/>
      <c r="S957" s="49"/>
      <c r="T957" s="49"/>
      <c r="U957" s="49"/>
      <c r="W957" s="48"/>
      <c r="X957" s="48"/>
      <c r="Y957" s="48"/>
      <c r="Z957" s="48"/>
      <c r="AA957" s="53"/>
      <c r="AB957" s="48"/>
      <c r="AC957" s="118"/>
      <c r="AD957" s="118"/>
      <c r="AE957" s="119"/>
      <c r="AF957" s="119"/>
      <c r="AG957" s="120"/>
      <c r="AH957" s="120"/>
      <c r="AI957"/>
      <c r="AJ957" s="117"/>
      <c r="AK957" s="4"/>
      <c r="AL957" s="4"/>
      <c r="AM957" s="5"/>
      <c r="AN957" s="5"/>
      <c r="AO957" s="5"/>
      <c r="AP957" s="5"/>
      <c r="AQ957" s="5"/>
      <c r="AR957" s="5"/>
      <c r="AS957" s="9"/>
      <c r="AT957" s="9"/>
      <c r="AU957" s="9"/>
      <c r="AV957" s="9"/>
      <c r="AW957" s="9"/>
      <c r="AX957" s="21"/>
      <c r="AY957" s="21"/>
      <c r="AZ957" s="21"/>
      <c r="BA957" s="21"/>
      <c r="BB957" s="21"/>
      <c r="BE957" s="29"/>
      <c r="BF957" s="7"/>
      <c r="BG957" s="7"/>
      <c r="BH957" s="7"/>
      <c r="BI957" s="7"/>
      <c r="BJ957" s="2"/>
      <c r="BK957" s="2"/>
      <c r="BL957" s="7"/>
      <c r="BM957" s="2"/>
    </row>
    <row r="958" spans="2:65" x14ac:dyDescent="0.25">
      <c r="B958" s="53"/>
      <c r="C958" s="65"/>
      <c r="D958" s="23"/>
      <c r="E958" s="23"/>
      <c r="F958" s="23"/>
      <c r="G958" s="28"/>
      <c r="H958" s="23"/>
      <c r="I958" s="53"/>
      <c r="J958" s="23"/>
      <c r="K958" s="23"/>
      <c r="L958" s="23"/>
      <c r="M958" s="23"/>
      <c r="N958" s="4"/>
      <c r="O958" s="4"/>
      <c r="P958" s="86"/>
      <c r="Q958" s="49"/>
      <c r="R958" s="49"/>
      <c r="S958" s="49"/>
      <c r="T958" s="49"/>
      <c r="U958" s="49"/>
      <c r="W958" s="48"/>
      <c r="X958" s="48"/>
      <c r="Y958" s="48"/>
      <c r="Z958" s="48"/>
      <c r="AA958" s="53"/>
      <c r="AB958" s="48"/>
      <c r="AC958" s="118"/>
      <c r="AD958" s="118"/>
      <c r="AE958" s="119"/>
      <c r="AF958" s="119"/>
      <c r="AG958" s="120"/>
      <c r="AH958" s="120"/>
      <c r="AI958"/>
      <c r="AJ958" s="117"/>
      <c r="AK958" s="4"/>
      <c r="AL958" s="4"/>
      <c r="AM958" s="5"/>
      <c r="AN958" s="5"/>
      <c r="AO958" s="5"/>
      <c r="AP958" s="5"/>
      <c r="AQ958" s="5"/>
      <c r="AR958" s="5"/>
      <c r="AS958" s="9"/>
      <c r="AT958" s="9"/>
      <c r="AU958" s="9"/>
      <c r="AV958" s="9"/>
      <c r="AW958" s="9"/>
      <c r="AX958" s="21"/>
      <c r="AY958" s="21"/>
      <c r="AZ958" s="21"/>
      <c r="BA958" s="21"/>
      <c r="BB958" s="21"/>
      <c r="BE958" s="29"/>
      <c r="BF958" s="7"/>
      <c r="BG958" s="7"/>
      <c r="BH958" s="7"/>
      <c r="BI958" s="7"/>
      <c r="BJ958" s="2"/>
      <c r="BK958" s="2"/>
      <c r="BL958" s="7"/>
      <c r="BM958" s="2"/>
    </row>
    <row r="959" spans="2:65" x14ac:dyDescent="0.25">
      <c r="B959" s="53"/>
      <c r="C959" s="65"/>
      <c r="D959" s="23"/>
      <c r="E959" s="23"/>
      <c r="F959" s="23"/>
      <c r="G959" s="28"/>
      <c r="H959" s="23"/>
      <c r="I959" s="53"/>
      <c r="J959" s="23"/>
      <c r="K959" s="23"/>
      <c r="L959" s="23"/>
      <c r="M959" s="23"/>
      <c r="N959" s="4"/>
      <c r="O959" s="4"/>
      <c r="P959" s="86"/>
      <c r="Q959" s="66"/>
      <c r="R959" s="66"/>
      <c r="S959" s="66"/>
      <c r="T959" s="66"/>
      <c r="U959" s="66"/>
      <c r="X959" s="48"/>
      <c r="Y959" s="48"/>
      <c r="AA959" s="53"/>
      <c r="AB959" s="48"/>
      <c r="AC959" s="118"/>
      <c r="AD959" s="118"/>
      <c r="AE959" s="119"/>
      <c r="AF959" s="119"/>
      <c r="AG959" s="120"/>
      <c r="AH959" s="120"/>
      <c r="AI959"/>
      <c r="AJ959" s="117"/>
      <c r="AK959" s="4"/>
      <c r="AL959" s="4"/>
      <c r="AM959" s="5"/>
      <c r="AN959" s="5"/>
      <c r="AO959" s="5"/>
      <c r="AP959" s="5"/>
      <c r="AQ959" s="5"/>
      <c r="AR959" s="5"/>
      <c r="AS959" s="9"/>
      <c r="AT959" s="9"/>
      <c r="AU959" s="9"/>
      <c r="AV959" s="9"/>
      <c r="AW959" s="9"/>
      <c r="AX959" s="21"/>
      <c r="AY959" s="21"/>
      <c r="AZ959" s="21"/>
      <c r="BA959" s="21"/>
      <c r="BB959" s="21"/>
      <c r="BE959" s="29"/>
      <c r="BF959" s="7"/>
      <c r="BG959" s="7"/>
      <c r="BH959" s="7"/>
      <c r="BI959" s="7"/>
      <c r="BJ959" s="2"/>
      <c r="BK959" s="2"/>
      <c r="BL959" s="7"/>
      <c r="BM959" s="2"/>
    </row>
    <row r="960" spans="2:65" x14ac:dyDescent="0.25">
      <c r="B960" s="53"/>
      <c r="C960" s="65"/>
      <c r="D960" s="23"/>
      <c r="E960" s="23"/>
      <c r="F960" s="23"/>
      <c r="G960" s="28"/>
      <c r="H960" s="23"/>
      <c r="I960" s="53"/>
      <c r="J960" s="23"/>
      <c r="K960" s="23"/>
      <c r="L960" s="23"/>
      <c r="M960" s="23"/>
      <c r="N960" s="4"/>
      <c r="O960" s="4"/>
      <c r="P960" s="86"/>
      <c r="Q960" s="49"/>
      <c r="R960" s="49"/>
      <c r="S960" s="49"/>
      <c r="T960" s="49"/>
      <c r="U960" s="49"/>
      <c r="W960" s="48"/>
      <c r="X960" s="48"/>
      <c r="Y960" s="48"/>
      <c r="Z960" s="48"/>
      <c r="AA960" s="53"/>
      <c r="AB960" s="48"/>
      <c r="AC960" s="118"/>
      <c r="AD960" s="118"/>
      <c r="AE960" s="119"/>
      <c r="AF960" s="119"/>
      <c r="AG960" s="120"/>
      <c r="AH960" s="120"/>
      <c r="AI960"/>
      <c r="AJ960" s="117"/>
      <c r="AK960" s="4"/>
      <c r="AL960" s="4"/>
      <c r="AM960" s="5"/>
      <c r="AN960" s="5"/>
      <c r="AO960" s="5"/>
      <c r="AP960" s="5"/>
      <c r="AQ960" s="5"/>
      <c r="AR960" s="5"/>
      <c r="AS960" s="9"/>
      <c r="AT960" s="9"/>
      <c r="AU960" s="9"/>
      <c r="AV960" s="9"/>
      <c r="AW960" s="9"/>
      <c r="AX960" s="21"/>
      <c r="AY960" s="21"/>
      <c r="AZ960" s="21"/>
      <c r="BA960" s="21"/>
      <c r="BB960" s="21"/>
      <c r="BE960" s="29"/>
      <c r="BF960" s="7"/>
      <c r="BG960" s="7"/>
      <c r="BH960" s="7"/>
      <c r="BI960" s="7"/>
      <c r="BJ960" s="2"/>
      <c r="BK960" s="2"/>
      <c r="BL960" s="7"/>
      <c r="BM960" s="2"/>
    </row>
    <row r="961" spans="2:65" x14ac:dyDescent="0.25">
      <c r="B961" s="53"/>
      <c r="C961" s="65"/>
      <c r="D961" s="23"/>
      <c r="E961" s="23"/>
      <c r="F961" s="23"/>
      <c r="G961" s="28"/>
      <c r="H961" s="23"/>
      <c r="I961" s="53"/>
      <c r="J961" s="23"/>
      <c r="K961" s="23"/>
      <c r="L961" s="23"/>
      <c r="M961" s="23"/>
      <c r="N961" s="4"/>
      <c r="O961" s="4"/>
      <c r="P961" s="86"/>
      <c r="Q961" s="66"/>
      <c r="R961" s="66"/>
      <c r="S961" s="66"/>
      <c r="T961" s="66"/>
      <c r="U961" s="66"/>
      <c r="X961" s="48"/>
      <c r="Y961" s="48"/>
      <c r="AA961" s="53"/>
      <c r="AB961" s="48"/>
      <c r="AC961" s="118"/>
      <c r="AD961" s="118"/>
      <c r="AE961" s="119"/>
      <c r="AF961" s="119"/>
      <c r="AG961" s="120"/>
      <c r="AH961" s="120"/>
      <c r="AI961"/>
      <c r="AJ961" s="117"/>
      <c r="AK961" s="4"/>
      <c r="AL961" s="4"/>
      <c r="AM961" s="5"/>
      <c r="AN961" s="5"/>
      <c r="AO961" s="5"/>
      <c r="AP961" s="5"/>
      <c r="AQ961" s="5"/>
      <c r="AR961" s="5"/>
      <c r="AS961" s="9"/>
      <c r="AT961" s="9"/>
      <c r="AU961" s="9"/>
      <c r="AV961" s="9"/>
      <c r="AW961" s="9"/>
      <c r="AX961" s="21"/>
      <c r="AY961" s="21"/>
      <c r="AZ961" s="21"/>
      <c r="BA961" s="21"/>
      <c r="BB961" s="21"/>
      <c r="BE961" s="29"/>
      <c r="BF961" s="7"/>
      <c r="BG961" s="7"/>
      <c r="BH961" s="7"/>
      <c r="BI961" s="7"/>
      <c r="BJ961" s="2"/>
      <c r="BK961" s="2"/>
      <c r="BL961" s="7"/>
      <c r="BM961" s="2"/>
    </row>
    <row r="962" spans="2:65" x14ac:dyDescent="0.25">
      <c r="B962" s="53"/>
      <c r="C962" s="65"/>
      <c r="D962" s="23"/>
      <c r="E962" s="23"/>
      <c r="F962" s="23"/>
      <c r="G962" s="28"/>
      <c r="H962" s="23"/>
      <c r="I962" s="53"/>
      <c r="J962" s="23"/>
      <c r="K962" s="23"/>
      <c r="L962" s="23"/>
      <c r="M962" s="23"/>
      <c r="N962" s="4"/>
      <c r="O962" s="4"/>
      <c r="P962" s="86"/>
      <c r="Q962" s="49"/>
      <c r="R962" s="49"/>
      <c r="S962" s="49"/>
      <c r="T962" s="49"/>
      <c r="U962" s="49"/>
      <c r="W962" s="48"/>
      <c r="X962" s="48"/>
      <c r="Y962" s="48"/>
      <c r="Z962" s="48"/>
      <c r="AA962" s="53"/>
      <c r="AB962" s="48"/>
      <c r="AC962" s="118"/>
      <c r="AD962" s="118"/>
      <c r="AE962" s="119"/>
      <c r="AF962" s="119"/>
      <c r="AG962" s="120"/>
      <c r="AH962" s="120"/>
      <c r="AI962"/>
      <c r="AJ962" s="117"/>
      <c r="AK962" s="4"/>
      <c r="AL962" s="4"/>
      <c r="AM962" s="5"/>
      <c r="AN962" s="5"/>
      <c r="AO962" s="5"/>
      <c r="AP962" s="5"/>
      <c r="AQ962" s="5"/>
      <c r="AR962" s="5"/>
      <c r="AS962" s="9"/>
      <c r="AT962" s="9"/>
      <c r="AU962" s="9"/>
      <c r="AV962" s="9"/>
      <c r="AW962" s="9"/>
      <c r="AX962" s="21"/>
      <c r="AY962" s="21"/>
      <c r="AZ962" s="21"/>
      <c r="BA962" s="21"/>
      <c r="BB962" s="21"/>
      <c r="BE962" s="29"/>
      <c r="BF962" s="7"/>
      <c r="BG962" s="7"/>
      <c r="BH962" s="7"/>
      <c r="BI962" s="7"/>
      <c r="BJ962" s="2"/>
      <c r="BK962" s="2"/>
      <c r="BL962" s="7"/>
      <c r="BM962" s="2"/>
    </row>
    <row r="963" spans="2:65" x14ac:dyDescent="0.25">
      <c r="B963" s="53"/>
      <c r="C963" s="65"/>
      <c r="D963" s="23"/>
      <c r="E963" s="23"/>
      <c r="F963" s="23"/>
      <c r="G963" s="28"/>
      <c r="H963" s="23"/>
      <c r="I963" s="53"/>
      <c r="J963" s="23"/>
      <c r="K963" s="23"/>
      <c r="L963" s="23"/>
      <c r="M963" s="23"/>
      <c r="N963" s="4"/>
      <c r="O963" s="4"/>
      <c r="P963" s="86"/>
      <c r="Q963" s="49"/>
      <c r="R963" s="49"/>
      <c r="S963" s="49"/>
      <c r="T963" s="49"/>
      <c r="U963" s="49"/>
      <c r="W963" s="48"/>
      <c r="X963" s="48"/>
      <c r="Y963" s="48"/>
      <c r="Z963" s="48"/>
      <c r="AA963" s="53"/>
      <c r="AB963" s="48"/>
      <c r="AC963" s="118"/>
      <c r="AD963" s="118"/>
      <c r="AE963" s="119"/>
      <c r="AF963" s="119"/>
      <c r="AG963" s="120"/>
      <c r="AH963" s="120"/>
      <c r="AI963"/>
      <c r="AJ963" s="117"/>
      <c r="AK963" s="4"/>
      <c r="AL963" s="4"/>
      <c r="AM963" s="5"/>
      <c r="AN963" s="5"/>
      <c r="AO963" s="5"/>
      <c r="AP963" s="5"/>
      <c r="AQ963" s="5"/>
      <c r="AR963" s="5"/>
      <c r="AS963" s="9"/>
      <c r="AT963" s="9"/>
      <c r="AU963" s="9"/>
      <c r="AV963" s="9"/>
      <c r="AW963" s="9"/>
      <c r="AX963" s="21"/>
      <c r="AY963" s="21"/>
      <c r="AZ963" s="21"/>
      <c r="BA963" s="21"/>
      <c r="BB963" s="21"/>
      <c r="BE963" s="29"/>
      <c r="BF963" s="7"/>
      <c r="BG963" s="7"/>
      <c r="BH963" s="7"/>
      <c r="BI963" s="7"/>
      <c r="BJ963" s="2"/>
      <c r="BK963" s="2"/>
      <c r="BL963" s="7"/>
      <c r="BM963" s="2"/>
    </row>
    <row r="964" spans="2:65" x14ac:dyDescent="0.25">
      <c r="B964" s="53"/>
      <c r="C964" s="65"/>
      <c r="D964" s="23"/>
      <c r="E964" s="23"/>
      <c r="F964" s="23"/>
      <c r="G964" s="28"/>
      <c r="H964" s="23"/>
      <c r="I964" s="53"/>
      <c r="J964" s="23"/>
      <c r="K964" s="23"/>
      <c r="L964" s="23"/>
      <c r="M964" s="23"/>
      <c r="N964" s="4"/>
      <c r="O964" s="4"/>
      <c r="P964" s="86"/>
      <c r="Q964" s="49"/>
      <c r="R964" s="49"/>
      <c r="S964" s="49"/>
      <c r="T964" s="49"/>
      <c r="U964" s="49"/>
      <c r="W964" s="48"/>
      <c r="X964" s="48"/>
      <c r="Y964" s="48"/>
      <c r="Z964" s="48"/>
      <c r="AA964" s="53"/>
      <c r="AB964" s="48"/>
      <c r="AC964" s="118"/>
      <c r="AD964" s="118"/>
      <c r="AE964" s="119"/>
      <c r="AF964" s="119"/>
      <c r="AG964" s="120"/>
      <c r="AH964" s="120"/>
      <c r="AI964"/>
      <c r="AJ964" s="117"/>
      <c r="AK964" s="118"/>
      <c r="AL964" s="118"/>
      <c r="AM964" s="119"/>
      <c r="AN964" s="119"/>
      <c r="AO964" s="120"/>
      <c r="AP964" s="120"/>
      <c r="AQ964"/>
      <c r="AR964" s="117"/>
      <c r="AS964" s="9"/>
      <c r="AT964" s="9"/>
      <c r="AU964" s="9"/>
      <c r="AV964" s="9"/>
      <c r="AW964" s="9"/>
      <c r="AX964" s="21"/>
      <c r="AY964" s="21"/>
      <c r="AZ964" s="21"/>
      <c r="BA964" s="21"/>
      <c r="BB964" s="21"/>
      <c r="BE964" s="29"/>
      <c r="BF964" s="7"/>
      <c r="BG964" s="7"/>
      <c r="BH964" s="7"/>
      <c r="BI964" s="7"/>
      <c r="BJ964" s="2"/>
      <c r="BK964" s="2"/>
      <c r="BL964" s="7"/>
      <c r="BM964" s="2"/>
    </row>
    <row r="965" spans="2:65" x14ac:dyDescent="0.25">
      <c r="B965" s="53"/>
      <c r="C965" s="65"/>
      <c r="D965" s="23"/>
      <c r="E965" s="23"/>
      <c r="F965" s="23"/>
      <c r="G965" s="28"/>
      <c r="H965" s="23"/>
      <c r="I965" s="53"/>
      <c r="J965" s="23"/>
      <c r="K965" s="23"/>
      <c r="L965" s="23"/>
      <c r="M965" s="23"/>
      <c r="N965" s="4"/>
      <c r="O965" s="4"/>
      <c r="P965" s="86"/>
      <c r="Q965" s="66"/>
      <c r="R965" s="66"/>
      <c r="S965" s="66"/>
      <c r="T965" s="66"/>
      <c r="U965" s="66"/>
      <c r="W965" s="48"/>
      <c r="X965" s="48"/>
      <c r="Y965" s="48"/>
      <c r="Z965" s="48"/>
      <c r="AA965" s="53"/>
      <c r="AB965" s="48"/>
      <c r="AC965" s="29"/>
      <c r="AD965" s="29"/>
      <c r="AE965" s="6"/>
      <c r="AF965" s="6"/>
      <c r="AG965" s="6"/>
      <c r="AH965" s="6"/>
      <c r="AI965" s="6"/>
      <c r="AJ965" s="6"/>
      <c r="AK965" s="4"/>
      <c r="AL965" s="4"/>
      <c r="AM965" s="5"/>
      <c r="AN965" s="5"/>
      <c r="AO965" s="5"/>
      <c r="AP965" s="5"/>
      <c r="AQ965" s="5"/>
      <c r="AR965" s="5"/>
      <c r="AS965" s="9"/>
      <c r="AT965" s="9"/>
      <c r="AU965" s="9"/>
      <c r="AV965" s="9"/>
      <c r="AW965" s="9"/>
      <c r="AX965" s="21"/>
      <c r="AY965" s="21"/>
      <c r="AZ965" s="21"/>
      <c r="BA965" s="21"/>
      <c r="BB965" s="21"/>
      <c r="BE965" s="29"/>
      <c r="BF965" s="7"/>
      <c r="BG965" s="7"/>
      <c r="BH965" s="7"/>
      <c r="BI965" s="7"/>
      <c r="BJ965" s="2"/>
      <c r="BK965" s="2"/>
      <c r="BL965" s="7"/>
      <c r="BM965" s="2"/>
    </row>
    <row r="966" spans="2:65" x14ac:dyDescent="0.25">
      <c r="B966" s="53"/>
      <c r="C966" s="65"/>
      <c r="D966" s="23"/>
      <c r="E966" s="23"/>
      <c r="F966" s="23"/>
      <c r="G966" s="28"/>
      <c r="H966" s="23"/>
      <c r="I966" s="53"/>
      <c r="J966" s="23"/>
      <c r="K966" s="23"/>
      <c r="L966" s="23"/>
      <c r="M966" s="23"/>
      <c r="N966" s="4"/>
      <c r="O966" s="4"/>
      <c r="P966" s="86"/>
      <c r="Q966" s="49"/>
      <c r="R966" s="49"/>
      <c r="S966" s="49"/>
      <c r="T966" s="49"/>
      <c r="U966" s="49"/>
      <c r="W966" s="48"/>
      <c r="X966" s="48"/>
      <c r="Y966" s="48"/>
      <c r="Z966" s="48"/>
      <c r="AA966" s="53"/>
      <c r="AB966" s="48"/>
      <c r="AC966" s="118"/>
      <c r="AD966" s="118"/>
      <c r="AE966" s="119"/>
      <c r="AF966" s="119"/>
      <c r="AG966" s="120"/>
      <c r="AH966" s="120"/>
      <c r="AI966"/>
      <c r="AJ966" s="117"/>
      <c r="AK966" s="4"/>
      <c r="AL966" s="4"/>
      <c r="AM966" s="5"/>
      <c r="AN966" s="5"/>
      <c r="AO966" s="5"/>
      <c r="AP966" s="5"/>
      <c r="AQ966" s="5"/>
      <c r="AR966" s="5"/>
      <c r="AS966" s="9"/>
      <c r="AT966" s="9"/>
      <c r="AU966" s="9"/>
      <c r="AV966" s="9"/>
      <c r="AW966" s="9"/>
      <c r="AX966" s="21"/>
      <c r="AY966" s="21"/>
      <c r="AZ966" s="21"/>
      <c r="BA966" s="21"/>
      <c r="BB966" s="21"/>
      <c r="BE966" s="29"/>
      <c r="BF966" s="7"/>
      <c r="BG966" s="7"/>
      <c r="BH966" s="7"/>
      <c r="BI966" s="7"/>
      <c r="BJ966" s="2"/>
      <c r="BK966" s="2"/>
      <c r="BL966" s="7"/>
      <c r="BM966" s="2"/>
    </row>
    <row r="967" spans="2:65" x14ac:dyDescent="0.25">
      <c r="B967" s="53"/>
      <c r="C967" s="65"/>
      <c r="D967" s="23"/>
      <c r="E967" s="23"/>
      <c r="F967" s="23"/>
      <c r="G967" s="28"/>
      <c r="H967" s="23"/>
      <c r="I967" s="53"/>
      <c r="J967" s="23"/>
      <c r="K967" s="23"/>
      <c r="L967" s="23"/>
      <c r="M967" s="23"/>
      <c r="N967" s="4"/>
      <c r="O967" s="4"/>
      <c r="P967" s="86"/>
      <c r="Q967" s="66"/>
      <c r="R967" s="66"/>
      <c r="S967" s="66"/>
      <c r="T967" s="66"/>
      <c r="U967" s="66"/>
      <c r="W967" s="48"/>
      <c r="X967" s="48"/>
      <c r="Y967" s="48"/>
      <c r="Z967" s="48"/>
      <c r="AA967" s="53"/>
      <c r="AB967" s="48"/>
      <c r="AC967" s="118"/>
      <c r="AD967" s="118"/>
      <c r="AE967" s="119"/>
      <c r="AF967" s="119"/>
      <c r="AG967" s="120"/>
      <c r="AH967" s="120"/>
      <c r="AI967"/>
      <c r="AJ967" s="117"/>
      <c r="AK967" s="4"/>
      <c r="AL967" s="4"/>
      <c r="AM967" s="5"/>
      <c r="AN967" s="5"/>
      <c r="AO967" s="5"/>
      <c r="AP967" s="5"/>
      <c r="AQ967" s="5"/>
      <c r="AR967" s="5"/>
      <c r="AS967" s="9"/>
      <c r="AT967" s="9"/>
      <c r="AU967" s="9"/>
      <c r="AV967" s="9"/>
      <c r="AW967" s="9"/>
      <c r="AX967" s="21"/>
      <c r="AY967" s="21"/>
      <c r="AZ967" s="21"/>
      <c r="BA967" s="21"/>
      <c r="BB967" s="21"/>
      <c r="BE967" s="29"/>
      <c r="BF967" s="7"/>
      <c r="BG967" s="7"/>
      <c r="BH967" s="7"/>
      <c r="BI967" s="7"/>
      <c r="BJ967" s="2"/>
      <c r="BK967" s="2"/>
      <c r="BL967" s="7"/>
      <c r="BM967" s="2"/>
    </row>
    <row r="968" spans="2:65" x14ac:dyDescent="0.25">
      <c r="B968" s="53"/>
      <c r="C968" s="65"/>
      <c r="D968" s="23"/>
      <c r="E968" s="23"/>
      <c r="F968" s="23"/>
      <c r="G968" s="28"/>
      <c r="H968" s="23"/>
      <c r="I968" s="53"/>
      <c r="J968" s="23"/>
      <c r="K968" s="23"/>
      <c r="L968" s="23"/>
      <c r="M968" s="23"/>
      <c r="N968" s="4"/>
      <c r="O968" s="4"/>
      <c r="P968" s="86"/>
      <c r="Q968" s="49"/>
      <c r="R968" s="49"/>
      <c r="S968" s="49"/>
      <c r="T968" s="49"/>
      <c r="U968" s="49"/>
      <c r="W968" s="48"/>
      <c r="X968" s="48"/>
      <c r="Y968" s="48"/>
      <c r="Z968" s="48"/>
      <c r="AA968" s="48"/>
      <c r="AB968" s="48"/>
      <c r="AC968" s="118"/>
      <c r="AD968" s="118"/>
      <c r="AE968" s="119"/>
      <c r="AF968" s="119"/>
      <c r="AG968" s="120"/>
      <c r="AH968" s="120"/>
      <c r="AI968"/>
      <c r="AJ968" s="117"/>
      <c r="AK968" s="4"/>
      <c r="AL968" s="4"/>
      <c r="AM968" s="5"/>
      <c r="AN968" s="5"/>
      <c r="AO968" s="5"/>
      <c r="AP968" s="5"/>
      <c r="AQ968" s="5"/>
      <c r="AR968" s="5"/>
      <c r="AS968" s="9"/>
      <c r="AT968" s="9"/>
      <c r="AU968" s="9"/>
      <c r="AV968" s="9"/>
      <c r="AW968" s="9"/>
      <c r="AX968" s="21"/>
      <c r="AY968" s="21"/>
      <c r="AZ968" s="21"/>
      <c r="BA968" s="21"/>
      <c r="BB968" s="21"/>
      <c r="BE968" s="29"/>
      <c r="BF968" s="7"/>
      <c r="BG968" s="7"/>
      <c r="BH968" s="7"/>
      <c r="BI968" s="7"/>
      <c r="BJ968" s="2"/>
      <c r="BK968" s="2"/>
      <c r="BL968" s="7"/>
      <c r="BM968" s="2"/>
    </row>
    <row r="969" spans="2:65" x14ac:dyDescent="0.25">
      <c r="B969" s="53"/>
      <c r="C969" s="65"/>
      <c r="D969" s="23"/>
      <c r="E969" s="23"/>
      <c r="F969" s="23"/>
      <c r="G969" s="28"/>
      <c r="H969" s="23"/>
      <c r="I969" s="53"/>
      <c r="J969" s="23"/>
      <c r="K969" s="23"/>
      <c r="L969" s="23"/>
      <c r="M969" s="23"/>
      <c r="N969" s="4"/>
      <c r="O969" s="4"/>
      <c r="P969" s="86"/>
      <c r="Q969" s="49"/>
      <c r="R969" s="49"/>
      <c r="S969" s="49"/>
      <c r="T969" s="49"/>
      <c r="U969" s="49"/>
      <c r="W969" s="48"/>
      <c r="X969" s="48"/>
      <c r="Y969" s="48"/>
      <c r="Z969" s="48"/>
      <c r="AA969" s="48"/>
      <c r="AB969" s="48"/>
      <c r="AC969" s="118"/>
      <c r="AD969" s="118"/>
      <c r="AE969" s="119"/>
      <c r="AF969" s="119"/>
      <c r="AG969" s="120"/>
      <c r="AH969" s="120"/>
      <c r="AI969"/>
      <c r="AJ969" s="117"/>
      <c r="AK969" s="4"/>
      <c r="AL969" s="4"/>
      <c r="AM969" s="5"/>
      <c r="AN969" s="5"/>
      <c r="AO969" s="5"/>
      <c r="AP969" s="5"/>
      <c r="AQ969" s="5"/>
      <c r="AR969" s="5"/>
      <c r="AS969" s="9"/>
      <c r="AT969" s="9"/>
      <c r="AU969" s="9"/>
      <c r="AV969" s="9"/>
      <c r="AW969" s="9"/>
      <c r="AX969" s="21"/>
      <c r="AY969" s="21"/>
      <c r="AZ969" s="21"/>
      <c r="BA969" s="21"/>
      <c r="BB969" s="21"/>
      <c r="BE969" s="29"/>
      <c r="BF969" s="7"/>
      <c r="BG969" s="7"/>
      <c r="BH969" s="7"/>
      <c r="BI969" s="7"/>
      <c r="BJ969" s="2"/>
      <c r="BK969" s="2"/>
      <c r="BL969" s="7"/>
      <c r="BM969" s="2"/>
    </row>
    <row r="970" spans="2:65" x14ac:dyDescent="0.25">
      <c r="B970" s="53"/>
      <c r="C970" s="65"/>
      <c r="D970" s="23"/>
      <c r="E970" s="23"/>
      <c r="F970" s="23"/>
      <c r="G970" s="28"/>
      <c r="H970" s="23"/>
      <c r="I970" s="53"/>
      <c r="J970" s="23"/>
      <c r="K970" s="23"/>
      <c r="L970" s="23"/>
      <c r="M970" s="23"/>
      <c r="N970" s="4"/>
      <c r="O970" s="4"/>
      <c r="P970" s="86"/>
      <c r="Q970" s="49"/>
      <c r="R970" s="49"/>
      <c r="S970" s="49"/>
      <c r="T970" s="49"/>
      <c r="U970" s="49"/>
      <c r="Y970" s="48"/>
      <c r="Z970" s="48"/>
      <c r="AA970" s="48"/>
      <c r="AB970" s="48"/>
      <c r="AC970" s="118"/>
      <c r="AD970" s="118"/>
      <c r="AE970" s="119"/>
      <c r="AF970" s="119"/>
      <c r="AG970" s="120"/>
      <c r="AH970" s="120"/>
      <c r="AI970"/>
      <c r="AJ970" s="117"/>
      <c r="AK970" s="4"/>
      <c r="AL970" s="4"/>
      <c r="AM970" s="5"/>
      <c r="AN970" s="5"/>
      <c r="AO970" s="5"/>
      <c r="AP970" s="5"/>
      <c r="AQ970" s="5"/>
      <c r="AR970" s="5"/>
      <c r="AS970" s="9"/>
      <c r="AT970" s="9"/>
      <c r="AU970" s="9"/>
      <c r="AV970" s="9"/>
      <c r="AW970" s="9"/>
      <c r="AX970" s="21"/>
      <c r="AY970" s="21"/>
      <c r="AZ970" s="21"/>
      <c r="BA970" s="21"/>
      <c r="BB970" s="21"/>
      <c r="BE970" s="29"/>
      <c r="BF970" s="7"/>
      <c r="BG970" s="7"/>
      <c r="BH970" s="7"/>
      <c r="BI970" s="7"/>
      <c r="BJ970" s="2"/>
      <c r="BK970" s="2"/>
      <c r="BL970" s="7"/>
      <c r="BM970" s="2"/>
    </row>
    <row r="971" spans="2:65" x14ac:dyDescent="0.25">
      <c r="B971" s="53"/>
      <c r="C971" s="65"/>
      <c r="D971" s="23"/>
      <c r="E971" s="23"/>
      <c r="F971" s="23"/>
      <c r="G971" s="28"/>
      <c r="H971" s="23"/>
      <c r="I971" s="53"/>
      <c r="J971" s="23"/>
      <c r="K971" s="23"/>
      <c r="L971" s="23"/>
      <c r="M971" s="23"/>
      <c r="N971" s="4"/>
      <c r="O971" s="4"/>
      <c r="P971" s="86"/>
      <c r="Q971" s="49"/>
      <c r="R971" s="49"/>
      <c r="S971" s="49"/>
      <c r="T971" s="49"/>
      <c r="U971" s="49"/>
      <c r="W971" s="48"/>
      <c r="X971" s="48"/>
      <c r="Y971" s="48"/>
      <c r="AB971" s="48"/>
      <c r="AC971" s="118"/>
      <c r="AD971" s="118"/>
      <c r="AE971" s="119"/>
      <c r="AF971" s="119"/>
      <c r="AG971" s="120"/>
      <c r="AH971" s="120"/>
      <c r="AI971"/>
      <c r="AJ971" s="117"/>
      <c r="AK971" s="4"/>
      <c r="AL971" s="4"/>
      <c r="AM971" s="5"/>
      <c r="AN971" s="5"/>
      <c r="AO971" s="5"/>
      <c r="AP971" s="5"/>
      <c r="AQ971" s="5"/>
      <c r="AR971" s="5"/>
      <c r="AS971" s="9"/>
      <c r="AT971" s="9"/>
      <c r="AU971" s="9"/>
      <c r="AV971" s="9"/>
      <c r="AW971" s="9"/>
      <c r="AX971" s="21"/>
      <c r="AY971" s="21"/>
      <c r="AZ971" s="21"/>
      <c r="BA971" s="21"/>
      <c r="BB971" s="21"/>
      <c r="BE971" s="29"/>
      <c r="BF971" s="7"/>
      <c r="BG971" s="7"/>
      <c r="BH971" s="7"/>
      <c r="BI971" s="7"/>
      <c r="BJ971" s="2"/>
      <c r="BK971" s="2"/>
      <c r="BL971" s="7"/>
      <c r="BM971" s="2"/>
    </row>
    <row r="972" spans="2:65" x14ac:dyDescent="0.25">
      <c r="B972" s="53"/>
      <c r="C972" s="65"/>
      <c r="D972" s="23"/>
      <c r="E972" s="23"/>
      <c r="F972" s="23"/>
      <c r="G972" s="28"/>
      <c r="H972" s="23"/>
      <c r="I972" s="53"/>
      <c r="J972" s="23"/>
      <c r="K972" s="23"/>
      <c r="L972" s="23"/>
      <c r="M972" s="23"/>
      <c r="N972" s="4"/>
      <c r="O972" s="4"/>
      <c r="P972" s="86"/>
      <c r="Q972" s="66"/>
      <c r="R972" s="66"/>
      <c r="S972" s="66"/>
      <c r="T972" s="66"/>
      <c r="U972" s="66"/>
      <c r="X972" s="48"/>
      <c r="Y972" s="48"/>
      <c r="AA972" s="53"/>
      <c r="AB972" s="48"/>
      <c r="AC972" s="118"/>
      <c r="AD972" s="118"/>
      <c r="AE972" s="119"/>
      <c r="AF972" s="119"/>
      <c r="AG972" s="120"/>
      <c r="AH972" s="120"/>
      <c r="AI972"/>
      <c r="AJ972" s="117"/>
      <c r="AK972" s="4"/>
      <c r="AL972" s="4"/>
      <c r="AM972" s="5"/>
      <c r="AN972" s="5"/>
      <c r="AO972" s="5"/>
      <c r="AP972" s="5"/>
      <c r="AQ972" s="5"/>
      <c r="AR972" s="5"/>
      <c r="AS972" s="9"/>
      <c r="AT972" s="9"/>
      <c r="AU972" s="9"/>
      <c r="AV972" s="9"/>
      <c r="AW972" s="9"/>
      <c r="AX972" s="21"/>
      <c r="AY972" s="21"/>
      <c r="AZ972" s="21"/>
      <c r="BA972" s="21"/>
      <c r="BB972" s="21"/>
      <c r="BE972" s="29"/>
      <c r="BF972" s="7"/>
      <c r="BG972" s="7"/>
      <c r="BH972" s="7"/>
      <c r="BI972" s="7"/>
      <c r="BJ972" s="2"/>
      <c r="BK972" s="2"/>
      <c r="BL972" s="7"/>
      <c r="BM972" s="2"/>
    </row>
    <row r="973" spans="2:65" x14ac:dyDescent="0.25">
      <c r="B973" s="53"/>
      <c r="C973" s="65"/>
      <c r="D973" s="23"/>
      <c r="E973" s="23"/>
      <c r="F973" s="23"/>
      <c r="G973" s="28"/>
      <c r="H973" s="23"/>
      <c r="I973" s="53"/>
      <c r="J973" s="23"/>
      <c r="K973" s="23"/>
      <c r="L973" s="23"/>
      <c r="M973" s="23"/>
      <c r="N973" s="4"/>
      <c r="O973" s="4"/>
      <c r="P973" s="86"/>
      <c r="Q973" s="49"/>
      <c r="R973" s="49"/>
      <c r="S973" s="49"/>
      <c r="T973" s="49"/>
      <c r="U973" s="49"/>
      <c r="X973" s="48"/>
      <c r="Y973" s="48"/>
      <c r="AA973" s="48"/>
      <c r="AB973" s="48"/>
      <c r="AC973" s="118"/>
      <c r="AD973" s="118"/>
      <c r="AE973" s="119"/>
      <c r="AF973" s="119"/>
      <c r="AG973" s="120"/>
      <c r="AH973" s="120"/>
      <c r="AI973"/>
      <c r="AJ973" s="117"/>
      <c r="AK973" s="4"/>
      <c r="AL973" s="4"/>
      <c r="AM973" s="5"/>
      <c r="AN973" s="5"/>
      <c r="AO973" s="5"/>
      <c r="AP973" s="5"/>
      <c r="AQ973" s="5"/>
      <c r="AR973" s="5"/>
      <c r="AS973" s="9"/>
      <c r="AT973" s="9"/>
      <c r="AU973" s="9"/>
      <c r="AV973" s="9"/>
      <c r="AW973" s="9"/>
      <c r="AX973" s="21"/>
      <c r="AY973" s="21"/>
      <c r="AZ973" s="21"/>
      <c r="BA973" s="21"/>
      <c r="BB973" s="21"/>
      <c r="BE973" s="29"/>
      <c r="BF973" s="7"/>
      <c r="BG973" s="7"/>
      <c r="BH973" s="7"/>
      <c r="BI973" s="7"/>
      <c r="BJ973" s="2"/>
      <c r="BK973" s="2"/>
      <c r="BL973" s="7"/>
      <c r="BM973" s="2"/>
    </row>
    <row r="974" spans="2:65" x14ac:dyDescent="0.25">
      <c r="B974" s="53"/>
      <c r="C974" s="65"/>
      <c r="D974" s="23"/>
      <c r="E974" s="23"/>
      <c r="F974" s="23"/>
      <c r="G974" s="28"/>
      <c r="H974" s="23"/>
      <c r="I974" s="53"/>
      <c r="J974" s="23"/>
      <c r="K974" s="23"/>
      <c r="L974" s="23"/>
      <c r="M974" s="23"/>
      <c r="N974" s="4"/>
      <c r="O974" s="4"/>
      <c r="P974" s="86"/>
      <c r="Q974" s="66"/>
      <c r="R974" s="66"/>
      <c r="S974" s="66"/>
      <c r="T974" s="66"/>
      <c r="U974" s="66"/>
      <c r="X974" s="48"/>
      <c r="Y974" s="48"/>
      <c r="AA974" s="53"/>
      <c r="AB974" s="48"/>
      <c r="AC974" s="118"/>
      <c r="AD974" s="118"/>
      <c r="AE974" s="119"/>
      <c r="AF974" s="119"/>
      <c r="AG974" s="120"/>
      <c r="AH974" s="120"/>
      <c r="AI974"/>
      <c r="AJ974" s="117"/>
      <c r="AK974" s="4"/>
      <c r="AL974" s="4"/>
      <c r="AM974" s="5"/>
      <c r="AN974" s="5"/>
      <c r="AO974" s="5"/>
      <c r="AP974" s="5"/>
      <c r="AQ974" s="5"/>
      <c r="AR974" s="5"/>
      <c r="AS974" s="9"/>
      <c r="AT974" s="9"/>
      <c r="AU974" s="9"/>
      <c r="AV974" s="9"/>
      <c r="AW974" s="9"/>
      <c r="AX974" s="21"/>
      <c r="AY974" s="21"/>
      <c r="AZ974" s="21"/>
      <c r="BA974" s="21"/>
      <c r="BB974" s="21"/>
      <c r="BE974" s="29"/>
      <c r="BF974" s="7"/>
      <c r="BG974" s="7"/>
      <c r="BH974" s="7"/>
      <c r="BI974" s="7"/>
      <c r="BJ974" s="2"/>
      <c r="BK974" s="2"/>
      <c r="BL974" s="7"/>
      <c r="BM974" s="2"/>
    </row>
    <row r="975" spans="2:65" x14ac:dyDescent="0.25">
      <c r="B975" s="53"/>
      <c r="C975" s="65"/>
      <c r="D975" s="23"/>
      <c r="E975" s="23"/>
      <c r="F975" s="23"/>
      <c r="G975" s="28"/>
      <c r="H975" s="23"/>
      <c r="I975" s="53"/>
      <c r="J975" s="23"/>
      <c r="K975" s="23"/>
      <c r="L975" s="23"/>
      <c r="M975" s="23"/>
      <c r="N975" s="4"/>
      <c r="O975" s="4"/>
      <c r="P975" s="86"/>
      <c r="Q975" s="49"/>
      <c r="R975" s="49"/>
      <c r="S975" s="49"/>
      <c r="T975" s="49"/>
      <c r="U975" s="49"/>
      <c r="W975" s="48"/>
      <c r="X975" s="48"/>
      <c r="Y975" s="48"/>
      <c r="Z975" s="48"/>
      <c r="AA975" s="53"/>
      <c r="AB975" s="48"/>
      <c r="AC975" s="118"/>
      <c r="AD975" s="118"/>
      <c r="AE975" s="119"/>
      <c r="AF975" s="119"/>
      <c r="AG975" s="120"/>
      <c r="AH975" s="120"/>
      <c r="AI975"/>
      <c r="AJ975" s="117"/>
      <c r="AK975" s="118"/>
      <c r="AL975" s="118"/>
      <c r="AM975" s="119"/>
      <c r="AN975" s="119"/>
      <c r="AO975" s="120"/>
      <c r="AP975" s="120"/>
      <c r="AQ975"/>
      <c r="AR975" s="117"/>
      <c r="AS975" s="9"/>
      <c r="AT975" s="9"/>
      <c r="AU975" s="9"/>
      <c r="AV975" s="9"/>
      <c r="AW975" s="9"/>
      <c r="AX975" s="21"/>
      <c r="AY975" s="21"/>
      <c r="AZ975" s="21"/>
      <c r="BA975" s="21"/>
      <c r="BB975" s="21"/>
      <c r="BE975" s="29"/>
      <c r="BF975" s="7"/>
      <c r="BG975" s="7"/>
      <c r="BH975" s="7"/>
      <c r="BI975" s="7"/>
      <c r="BJ975" s="2"/>
      <c r="BK975" s="2"/>
      <c r="BL975" s="7"/>
      <c r="BM975" s="2"/>
    </row>
    <row r="976" spans="2:65" x14ac:dyDescent="0.25">
      <c r="B976" s="53"/>
      <c r="C976" s="65"/>
      <c r="D976" s="23"/>
      <c r="E976" s="23"/>
      <c r="F976" s="23"/>
      <c r="G976" s="28"/>
      <c r="H976" s="28"/>
      <c r="I976" s="53"/>
      <c r="J976" s="23"/>
      <c r="K976" s="23"/>
      <c r="L976" s="23"/>
      <c r="M976" s="23"/>
      <c r="N976" s="4"/>
      <c r="O976" s="4"/>
      <c r="P976" s="86"/>
      <c r="Q976" s="49"/>
      <c r="R976" s="49"/>
      <c r="S976" s="49"/>
      <c r="T976" s="49"/>
      <c r="U976" s="49"/>
      <c r="W976" s="48"/>
      <c r="X976" s="48"/>
      <c r="Y976" s="48"/>
      <c r="Z976" s="48"/>
      <c r="AA976" s="53"/>
      <c r="AB976" s="48"/>
      <c r="AC976" s="128"/>
      <c r="AD976" s="128"/>
      <c r="AE976" s="129"/>
      <c r="AF976" s="129"/>
      <c r="AG976" s="130"/>
      <c r="AH976" s="130"/>
      <c r="AI976" s="131"/>
      <c r="AJ976" s="131"/>
      <c r="AK976" s="4"/>
      <c r="AL976" s="4"/>
      <c r="AM976" s="5"/>
      <c r="AN976" s="5"/>
      <c r="AO976" s="5"/>
      <c r="AP976" s="5"/>
      <c r="AQ976" s="5"/>
      <c r="AR976" s="5"/>
      <c r="AS976" s="9"/>
      <c r="AT976" s="9"/>
      <c r="AU976" s="9"/>
      <c r="AV976" s="9"/>
      <c r="AW976" s="9"/>
      <c r="AX976" s="21"/>
      <c r="AY976" s="21"/>
      <c r="AZ976" s="21"/>
      <c r="BA976" s="21"/>
      <c r="BB976" s="21"/>
      <c r="BE976" s="29"/>
      <c r="BF976" s="7"/>
      <c r="BG976" s="7"/>
      <c r="BH976" s="7"/>
      <c r="BI976" s="7"/>
      <c r="BJ976" s="2"/>
      <c r="BK976" s="2"/>
      <c r="BL976" s="7"/>
      <c r="BM976" s="2"/>
    </row>
    <row r="977" spans="2:65" x14ac:dyDescent="0.25">
      <c r="B977" s="53"/>
      <c r="C977" s="65"/>
      <c r="D977" s="23"/>
      <c r="E977" s="23"/>
      <c r="F977" s="23"/>
      <c r="G977" s="28"/>
      <c r="H977" s="28"/>
      <c r="I977" s="53"/>
      <c r="J977" s="23"/>
      <c r="K977" s="23"/>
      <c r="L977" s="23"/>
      <c r="M977" s="23"/>
      <c r="N977" s="4"/>
      <c r="O977" s="4"/>
      <c r="P977" s="86"/>
      <c r="Q977" s="49"/>
      <c r="R977" s="49"/>
      <c r="S977" s="49"/>
      <c r="T977" s="49"/>
      <c r="U977" s="49"/>
      <c r="W977" s="48"/>
      <c r="X977" s="48"/>
      <c r="Y977" s="48"/>
      <c r="Z977" s="48"/>
      <c r="AA977" s="53"/>
      <c r="AB977" s="48"/>
      <c r="AC977" s="128"/>
      <c r="AD977" s="128"/>
      <c r="AE977" s="129"/>
      <c r="AF977" s="129"/>
      <c r="AG977" s="130"/>
      <c r="AH977" s="130"/>
      <c r="AI977" s="131"/>
      <c r="AJ977" s="131"/>
      <c r="AK977" s="4"/>
      <c r="AL977" s="4"/>
      <c r="AM977" s="5"/>
      <c r="AN977" s="5"/>
      <c r="AO977" s="5"/>
      <c r="AP977" s="5"/>
      <c r="AQ977" s="5"/>
      <c r="AR977" s="5"/>
      <c r="AS977" s="9"/>
      <c r="AT977" s="9"/>
      <c r="AU977" s="9"/>
      <c r="AV977" s="9"/>
      <c r="AW977" s="9"/>
      <c r="AX977" s="21"/>
      <c r="AY977" s="21"/>
      <c r="AZ977" s="21"/>
      <c r="BA977" s="21"/>
      <c r="BB977" s="21"/>
      <c r="BE977" s="29"/>
      <c r="BF977" s="7"/>
      <c r="BG977" s="7"/>
      <c r="BH977" s="7"/>
      <c r="BI977" s="7"/>
      <c r="BJ977" s="2"/>
      <c r="BK977" s="2"/>
      <c r="BL977" s="7"/>
      <c r="BM977" s="2"/>
    </row>
    <row r="978" spans="2:65" x14ac:dyDescent="0.25">
      <c r="B978" s="53"/>
      <c r="C978" s="65"/>
      <c r="D978" s="23"/>
      <c r="E978" s="23"/>
      <c r="F978" s="23"/>
      <c r="G978" s="28"/>
      <c r="H978" s="28"/>
      <c r="I978" s="53"/>
      <c r="J978" s="23"/>
      <c r="K978" s="23"/>
      <c r="L978" s="23"/>
      <c r="M978" s="23"/>
      <c r="N978" s="4"/>
      <c r="O978" s="4"/>
      <c r="P978" s="86"/>
      <c r="Q978" s="49"/>
      <c r="R978" s="49"/>
      <c r="S978" s="49"/>
      <c r="T978" s="49"/>
      <c r="U978" s="49"/>
      <c r="W978" s="48"/>
      <c r="X978" s="48"/>
      <c r="Y978" s="48"/>
      <c r="Z978" s="48"/>
      <c r="AA978" s="53"/>
      <c r="AB978" s="48"/>
      <c r="AC978" s="128"/>
      <c r="AD978" s="128"/>
      <c r="AE978" s="129"/>
      <c r="AF978" s="129"/>
      <c r="AG978" s="130"/>
      <c r="AH978" s="130"/>
      <c r="AI978" s="131"/>
      <c r="AJ978" s="131"/>
      <c r="AK978" s="4"/>
      <c r="AL978" s="4"/>
      <c r="AM978" s="5"/>
      <c r="AN978" s="5"/>
      <c r="AO978" s="5"/>
      <c r="AP978" s="5"/>
      <c r="AQ978" s="5"/>
      <c r="AR978" s="5"/>
      <c r="AS978" s="9"/>
      <c r="AT978" s="9"/>
      <c r="AU978" s="9"/>
      <c r="AV978" s="9"/>
      <c r="AW978" s="9"/>
      <c r="AX978" s="21"/>
      <c r="AY978" s="21"/>
      <c r="AZ978" s="21"/>
      <c r="BA978" s="21"/>
      <c r="BB978" s="21"/>
      <c r="BE978" s="29"/>
      <c r="BF978" s="7"/>
      <c r="BG978" s="7"/>
      <c r="BH978" s="7"/>
      <c r="BI978" s="7"/>
      <c r="BJ978" s="2"/>
      <c r="BK978" s="2"/>
      <c r="BL978" s="7"/>
      <c r="BM978" s="2"/>
    </row>
    <row r="979" spans="2:65" x14ac:dyDescent="0.25">
      <c r="B979" s="53"/>
      <c r="C979" s="65"/>
      <c r="D979" s="23"/>
      <c r="E979" s="23"/>
      <c r="F979" s="23"/>
      <c r="G979" s="28"/>
      <c r="H979" s="28"/>
      <c r="I979" s="53"/>
      <c r="J979" s="23"/>
      <c r="K979" s="23"/>
      <c r="L979" s="23"/>
      <c r="M979" s="23"/>
      <c r="N979" s="4"/>
      <c r="O979" s="4"/>
      <c r="P979" s="86"/>
      <c r="Q979" s="49"/>
      <c r="R979" s="49"/>
      <c r="S979" s="49"/>
      <c r="T979" s="49"/>
      <c r="U979" s="49"/>
      <c r="W979" s="48"/>
      <c r="X979" s="48"/>
      <c r="Y979" s="48"/>
      <c r="Z979" s="48"/>
      <c r="AA979" s="53"/>
      <c r="AB979" s="48"/>
      <c r="AC979" s="128"/>
      <c r="AD979" s="128"/>
      <c r="AE979" s="129"/>
      <c r="AF979" s="129"/>
      <c r="AG979" s="130"/>
      <c r="AH979" s="130"/>
      <c r="AI979" s="131"/>
      <c r="AJ979" s="131"/>
      <c r="AK979" s="4"/>
      <c r="AL979" s="4"/>
      <c r="AM979" s="5"/>
      <c r="AN979" s="5"/>
      <c r="AO979" s="5"/>
      <c r="AP979" s="5"/>
      <c r="AQ979" s="5"/>
      <c r="AR979" s="5"/>
      <c r="AS979" s="9"/>
      <c r="AT979" s="9"/>
      <c r="AU979" s="9"/>
      <c r="AV979" s="9"/>
      <c r="AW979" s="9"/>
      <c r="AX979" s="21"/>
      <c r="AY979" s="21"/>
      <c r="AZ979" s="21"/>
      <c r="BA979" s="21"/>
      <c r="BB979" s="21"/>
      <c r="BE979" s="29"/>
      <c r="BF979" s="7"/>
      <c r="BG979" s="7"/>
      <c r="BH979" s="7"/>
      <c r="BI979" s="7"/>
      <c r="BJ979" s="2"/>
      <c r="BK979" s="2"/>
      <c r="BL979" s="7"/>
      <c r="BM979" s="2"/>
    </row>
    <row r="980" spans="2:65" x14ac:dyDescent="0.25">
      <c r="B980" s="53"/>
      <c r="C980" s="65"/>
      <c r="D980" s="23"/>
      <c r="E980" s="23"/>
      <c r="F980" s="23"/>
      <c r="G980" s="28"/>
      <c r="H980" s="28"/>
      <c r="I980" s="53"/>
      <c r="J980" s="23"/>
      <c r="K980" s="23"/>
      <c r="L980" s="23"/>
      <c r="M980" s="23"/>
      <c r="N980" s="4"/>
      <c r="O980" s="4"/>
      <c r="P980" s="86"/>
      <c r="Q980" s="49"/>
      <c r="R980" s="49"/>
      <c r="S980" s="49"/>
      <c r="T980" s="49"/>
      <c r="U980" s="49"/>
      <c r="W980" s="48"/>
      <c r="X980" s="48"/>
      <c r="Y980" s="48"/>
      <c r="Z980" s="48"/>
      <c r="AA980" s="53"/>
      <c r="AB980" s="48"/>
      <c r="AC980" s="128"/>
      <c r="AD980" s="128"/>
      <c r="AE980" s="129"/>
      <c r="AF980" s="129"/>
      <c r="AG980" s="130"/>
      <c r="AH980" s="130"/>
      <c r="AI980" s="131"/>
      <c r="AJ980" s="131"/>
      <c r="AK980" s="4"/>
      <c r="AL980" s="4"/>
      <c r="AM980" s="5"/>
      <c r="AN980" s="5"/>
      <c r="AO980" s="5"/>
      <c r="AP980" s="5"/>
      <c r="AQ980" s="5"/>
      <c r="AR980" s="5"/>
      <c r="AS980" s="9"/>
      <c r="AT980" s="9"/>
      <c r="AU980" s="9"/>
      <c r="AV980" s="9"/>
      <c r="AW980" s="9"/>
      <c r="AX980" s="21"/>
      <c r="AY980" s="21"/>
      <c r="AZ980" s="21"/>
      <c r="BA980" s="21"/>
      <c r="BB980" s="21"/>
      <c r="BE980" s="29"/>
      <c r="BF980" s="7"/>
      <c r="BG980" s="7"/>
      <c r="BH980" s="7"/>
      <c r="BI980" s="7"/>
      <c r="BJ980" s="2"/>
      <c r="BK980" s="2"/>
      <c r="BL980" s="7"/>
      <c r="BM980" s="2"/>
    </row>
    <row r="981" spans="2:65" x14ac:dyDescent="0.25">
      <c r="B981" s="53"/>
      <c r="C981" s="65"/>
      <c r="D981" s="23"/>
      <c r="E981" s="23"/>
      <c r="F981" s="23"/>
      <c r="G981" s="28"/>
      <c r="H981" s="28"/>
      <c r="I981" s="53"/>
      <c r="J981" s="23"/>
      <c r="K981" s="23"/>
      <c r="L981" s="23"/>
      <c r="M981" s="23"/>
      <c r="N981" s="4"/>
      <c r="O981" s="4"/>
      <c r="P981" s="86"/>
      <c r="Q981" s="49"/>
      <c r="R981" s="49"/>
      <c r="S981" s="49"/>
      <c r="T981" s="49"/>
      <c r="U981" s="49"/>
      <c r="W981" s="48"/>
      <c r="X981" s="48"/>
      <c r="Y981" s="48"/>
      <c r="Z981" s="48"/>
      <c r="AA981" s="53"/>
      <c r="AB981" s="48"/>
      <c r="AC981" s="128"/>
      <c r="AD981" s="128"/>
      <c r="AE981" s="129"/>
      <c r="AF981" s="129"/>
      <c r="AG981" s="130"/>
      <c r="AH981" s="130"/>
      <c r="AI981" s="131"/>
      <c r="AJ981" s="131"/>
      <c r="AK981" s="4"/>
      <c r="AL981" s="4"/>
      <c r="AM981" s="5"/>
      <c r="AN981" s="5"/>
      <c r="AO981" s="5"/>
      <c r="AP981" s="5"/>
      <c r="AQ981" s="5"/>
      <c r="AR981" s="5"/>
      <c r="AS981" s="9"/>
      <c r="AT981" s="9"/>
      <c r="AU981" s="9"/>
      <c r="AV981" s="9"/>
      <c r="AW981" s="9"/>
      <c r="AX981" s="21"/>
      <c r="AY981" s="21"/>
      <c r="AZ981" s="21"/>
      <c r="BA981" s="21"/>
      <c r="BB981" s="21"/>
      <c r="BE981" s="29"/>
      <c r="BF981" s="7"/>
      <c r="BG981" s="7"/>
      <c r="BH981" s="7"/>
      <c r="BI981" s="7"/>
      <c r="BJ981" s="2"/>
      <c r="BK981" s="2"/>
      <c r="BL981" s="7"/>
      <c r="BM981" s="2"/>
    </row>
    <row r="982" spans="2:65" x14ac:dyDescent="0.25">
      <c r="B982" s="53"/>
      <c r="C982" s="65"/>
      <c r="D982" s="23"/>
      <c r="E982" s="23"/>
      <c r="F982" s="23"/>
      <c r="G982" s="28"/>
      <c r="H982" s="28"/>
      <c r="I982" s="53"/>
      <c r="J982" s="23"/>
      <c r="K982" s="23"/>
      <c r="L982" s="23"/>
      <c r="M982" s="23"/>
      <c r="N982" s="4"/>
      <c r="O982" s="4"/>
      <c r="P982" s="86"/>
      <c r="Q982" s="49"/>
      <c r="R982" s="49"/>
      <c r="S982" s="49"/>
      <c r="T982" s="49"/>
      <c r="U982" s="49"/>
      <c r="W982" s="48"/>
      <c r="X982" s="48"/>
      <c r="Y982" s="48"/>
      <c r="Z982" s="48"/>
      <c r="AA982" s="53"/>
      <c r="AB982" s="48"/>
      <c r="AC982" s="128"/>
      <c r="AD982" s="128"/>
      <c r="AE982" s="129"/>
      <c r="AF982" s="129"/>
      <c r="AG982" s="130"/>
      <c r="AH982" s="130"/>
      <c r="AI982" s="131"/>
      <c r="AJ982" s="131"/>
      <c r="AK982" s="4"/>
      <c r="AL982" s="4"/>
      <c r="AM982" s="5"/>
      <c r="AN982" s="5"/>
      <c r="AO982" s="5"/>
      <c r="AP982" s="5"/>
      <c r="AQ982" s="5"/>
      <c r="AR982" s="5"/>
      <c r="AS982" s="9"/>
      <c r="AT982" s="9"/>
      <c r="AU982" s="9"/>
      <c r="AV982" s="9"/>
      <c r="AW982" s="9"/>
      <c r="AX982" s="21"/>
      <c r="AY982" s="21"/>
      <c r="AZ982" s="21"/>
      <c r="BA982" s="21"/>
      <c r="BB982" s="21"/>
      <c r="BE982" s="29"/>
      <c r="BF982" s="7"/>
      <c r="BG982" s="7"/>
      <c r="BH982" s="7"/>
      <c r="BI982" s="7"/>
      <c r="BJ982" s="2"/>
      <c r="BK982" s="2"/>
      <c r="BL982" s="7"/>
      <c r="BM982" s="2"/>
    </row>
    <row r="983" spans="2:65" x14ac:dyDescent="0.25">
      <c r="B983" s="53"/>
      <c r="C983" s="65"/>
      <c r="D983" s="23"/>
      <c r="E983" s="23"/>
      <c r="F983" s="23"/>
      <c r="G983" s="28"/>
      <c r="H983" s="28"/>
      <c r="I983" s="53"/>
      <c r="J983" s="23"/>
      <c r="K983" s="23"/>
      <c r="L983" s="23"/>
      <c r="M983" s="23"/>
      <c r="N983" s="4"/>
      <c r="O983" s="4"/>
      <c r="P983" s="86"/>
      <c r="Q983" s="49"/>
      <c r="R983" s="49"/>
      <c r="S983" s="49"/>
      <c r="T983" s="49"/>
      <c r="U983" s="49"/>
      <c r="W983" s="48"/>
      <c r="X983" s="48"/>
      <c r="Y983" s="48"/>
      <c r="Z983" s="48"/>
      <c r="AA983" s="53"/>
      <c r="AB983" s="48"/>
      <c r="AC983" s="128"/>
      <c r="AD983" s="128"/>
      <c r="AE983" s="129"/>
      <c r="AF983" s="129"/>
      <c r="AG983" s="130"/>
      <c r="AH983" s="130"/>
      <c r="AI983" s="131"/>
      <c r="AJ983" s="131"/>
      <c r="AK983" s="4"/>
      <c r="AL983" s="4"/>
      <c r="AM983" s="5"/>
      <c r="AN983" s="5"/>
      <c r="AO983" s="5"/>
      <c r="AP983" s="5"/>
      <c r="AQ983" s="5"/>
      <c r="AR983" s="5"/>
      <c r="AS983" s="9"/>
      <c r="AT983" s="9"/>
      <c r="AU983" s="9"/>
      <c r="AV983" s="9"/>
      <c r="AW983" s="9"/>
      <c r="AX983" s="21"/>
      <c r="AY983" s="21"/>
      <c r="AZ983" s="21"/>
      <c r="BA983" s="21"/>
      <c r="BB983" s="21"/>
      <c r="BE983" s="29"/>
      <c r="BF983" s="7"/>
      <c r="BG983" s="7"/>
      <c r="BH983" s="7"/>
      <c r="BI983" s="7"/>
      <c r="BJ983" s="2"/>
      <c r="BK983" s="2"/>
      <c r="BL983" s="7"/>
      <c r="BM983" s="2"/>
    </row>
    <row r="984" spans="2:65" x14ac:dyDescent="0.25">
      <c r="B984" s="53"/>
      <c r="C984" s="65"/>
      <c r="D984" s="23"/>
      <c r="E984" s="23"/>
      <c r="F984" s="23"/>
      <c r="G984" s="28"/>
      <c r="H984" s="28"/>
      <c r="I984" s="53"/>
      <c r="J984" s="23"/>
      <c r="K984" s="23"/>
      <c r="L984" s="23"/>
      <c r="M984" s="23"/>
      <c r="N984" s="4"/>
      <c r="O984" s="4"/>
      <c r="P984" s="86"/>
      <c r="Q984" s="49"/>
      <c r="R984" s="49"/>
      <c r="S984" s="49"/>
      <c r="T984" s="49"/>
      <c r="U984" s="49"/>
      <c r="W984" s="48"/>
      <c r="X984" s="48"/>
      <c r="Y984" s="48"/>
      <c r="Z984" s="48"/>
      <c r="AA984" s="53"/>
      <c r="AB984" s="48"/>
      <c r="AC984" s="128"/>
      <c r="AD984" s="128"/>
      <c r="AE984" s="129"/>
      <c r="AF984" s="129"/>
      <c r="AG984" s="130"/>
      <c r="AH984" s="130"/>
      <c r="AI984" s="131"/>
      <c r="AJ984" s="131"/>
      <c r="AK984" s="4"/>
      <c r="AL984" s="4"/>
      <c r="AM984" s="5"/>
      <c r="AN984" s="5"/>
      <c r="AO984" s="5"/>
      <c r="AP984" s="5"/>
      <c r="AQ984" s="5"/>
      <c r="AR984" s="5"/>
      <c r="AS984" s="9"/>
      <c r="AT984" s="9"/>
      <c r="AU984" s="9"/>
      <c r="AV984" s="9"/>
      <c r="AW984" s="9"/>
      <c r="AX984" s="21"/>
      <c r="AY984" s="21"/>
      <c r="AZ984" s="21"/>
      <c r="BA984" s="21"/>
      <c r="BB984" s="21"/>
      <c r="BE984" s="29"/>
      <c r="BF984" s="7"/>
      <c r="BG984" s="7"/>
      <c r="BH984" s="7"/>
      <c r="BI984" s="7"/>
      <c r="BJ984" s="2"/>
      <c r="BK984" s="2"/>
      <c r="BL984" s="7"/>
      <c r="BM984" s="2"/>
    </row>
    <row r="985" spans="2:65" x14ac:dyDescent="0.25">
      <c r="B985" s="53"/>
      <c r="C985" s="65"/>
      <c r="D985" s="23"/>
      <c r="E985" s="23"/>
      <c r="F985" s="23"/>
      <c r="G985" s="28"/>
      <c r="H985" s="28"/>
      <c r="I985" s="53"/>
      <c r="J985" s="23"/>
      <c r="K985" s="23"/>
      <c r="L985" s="23"/>
      <c r="M985" s="23"/>
      <c r="N985" s="4"/>
      <c r="O985" s="4"/>
      <c r="P985" s="86"/>
      <c r="Q985" s="49"/>
      <c r="R985" s="49"/>
      <c r="S985" s="49"/>
      <c r="T985" s="49"/>
      <c r="U985" s="49"/>
      <c r="W985" s="48"/>
      <c r="X985" s="48"/>
      <c r="Y985" s="48"/>
      <c r="Z985" s="48"/>
      <c r="AA985" s="53"/>
      <c r="AB985" s="48"/>
      <c r="AC985" s="128"/>
      <c r="AD985" s="128"/>
      <c r="AE985" s="129"/>
      <c r="AF985" s="129"/>
      <c r="AG985" s="130"/>
      <c r="AH985" s="130"/>
      <c r="AI985" s="131"/>
      <c r="AJ985" s="131"/>
      <c r="AK985" s="4"/>
      <c r="AL985" s="4"/>
      <c r="AM985" s="5"/>
      <c r="AN985" s="5"/>
      <c r="AO985" s="5"/>
      <c r="AP985" s="5"/>
      <c r="AQ985" s="5"/>
      <c r="AR985" s="5"/>
      <c r="AS985" s="9"/>
      <c r="AT985" s="9"/>
      <c r="AU985" s="9"/>
      <c r="AV985" s="9"/>
      <c r="AW985" s="9"/>
      <c r="AX985" s="21"/>
      <c r="AY985" s="21"/>
      <c r="AZ985" s="21"/>
      <c r="BA985" s="21"/>
      <c r="BB985" s="21"/>
      <c r="BE985" s="29"/>
      <c r="BF985" s="7"/>
      <c r="BG985" s="7"/>
      <c r="BH985" s="7"/>
      <c r="BI985" s="7"/>
      <c r="BJ985" s="2"/>
      <c r="BK985" s="2"/>
      <c r="BL985" s="7"/>
      <c r="BM985" s="2"/>
    </row>
    <row r="986" spans="2:65" x14ac:dyDescent="0.25">
      <c r="B986" s="53"/>
      <c r="C986" s="65"/>
      <c r="D986" s="23"/>
      <c r="E986" s="23"/>
      <c r="F986" s="23"/>
      <c r="G986" s="28"/>
      <c r="H986" s="28"/>
      <c r="I986" s="53"/>
      <c r="J986" s="23"/>
      <c r="K986" s="23"/>
      <c r="L986" s="23"/>
      <c r="M986" s="23"/>
      <c r="N986" s="4"/>
      <c r="O986" s="4"/>
      <c r="P986" s="86"/>
      <c r="Q986" s="49"/>
      <c r="R986" s="49"/>
      <c r="S986" s="49"/>
      <c r="T986" s="49"/>
      <c r="U986" s="49"/>
      <c r="W986" s="48"/>
      <c r="X986" s="48"/>
      <c r="Y986" s="48"/>
      <c r="Z986" s="48"/>
      <c r="AA986" s="53"/>
      <c r="AB986" s="48"/>
      <c r="AC986" s="128"/>
      <c r="AD986" s="128"/>
      <c r="AE986" s="129"/>
      <c r="AF986" s="129"/>
      <c r="AG986" s="130"/>
      <c r="AH986" s="130"/>
      <c r="AI986" s="131"/>
      <c r="AJ986" s="131"/>
      <c r="AK986" s="4"/>
      <c r="AL986" s="4"/>
      <c r="AM986" s="5"/>
      <c r="AN986" s="5"/>
      <c r="AO986" s="5"/>
      <c r="AP986" s="5"/>
      <c r="AQ986" s="5"/>
      <c r="AR986" s="5"/>
      <c r="AS986" s="9"/>
      <c r="AT986" s="9"/>
      <c r="AU986" s="9"/>
      <c r="AV986" s="9"/>
      <c r="AW986" s="9"/>
      <c r="AX986" s="21"/>
      <c r="AY986" s="21"/>
      <c r="AZ986" s="21"/>
      <c r="BA986" s="21"/>
      <c r="BB986" s="21"/>
      <c r="BE986" s="29"/>
      <c r="BF986" s="7"/>
      <c r="BG986" s="7"/>
      <c r="BH986" s="7"/>
      <c r="BI986" s="7"/>
      <c r="BJ986" s="2"/>
      <c r="BK986" s="2"/>
      <c r="BL986" s="7"/>
      <c r="BM986" s="2"/>
    </row>
    <row r="987" spans="2:65" x14ac:dyDescent="0.25">
      <c r="B987" s="53"/>
      <c r="C987" s="65"/>
      <c r="D987" s="23"/>
      <c r="E987" s="23"/>
      <c r="F987" s="23"/>
      <c r="G987" s="28"/>
      <c r="H987" s="28"/>
      <c r="I987" s="53"/>
      <c r="J987" s="23"/>
      <c r="K987" s="23"/>
      <c r="L987" s="23"/>
      <c r="M987" s="23"/>
      <c r="N987" s="4"/>
      <c r="O987" s="4"/>
      <c r="P987" s="86"/>
      <c r="Q987" s="49"/>
      <c r="R987" s="49"/>
      <c r="S987" s="49"/>
      <c r="T987" s="49"/>
      <c r="U987" s="49"/>
      <c r="W987" s="48"/>
      <c r="X987" s="48"/>
      <c r="Y987" s="48"/>
      <c r="Z987" s="48"/>
      <c r="AA987" s="53"/>
      <c r="AB987" s="48"/>
      <c r="AC987" s="128"/>
      <c r="AD987" s="128"/>
      <c r="AE987" s="129"/>
      <c r="AF987" s="129"/>
      <c r="AG987" s="130"/>
      <c r="AH987" s="130"/>
      <c r="AI987" s="131"/>
      <c r="AJ987" s="131"/>
      <c r="AK987" s="4"/>
      <c r="AL987" s="4"/>
      <c r="AM987" s="5"/>
      <c r="AN987" s="5"/>
      <c r="AO987" s="5"/>
      <c r="AP987" s="5"/>
      <c r="AQ987" s="5"/>
      <c r="AR987" s="5"/>
      <c r="AS987" s="9"/>
      <c r="AT987" s="9"/>
      <c r="AU987" s="9"/>
      <c r="AV987" s="9"/>
      <c r="AW987" s="9"/>
      <c r="AX987" s="21"/>
      <c r="AY987" s="21"/>
      <c r="AZ987" s="21"/>
      <c r="BA987" s="21"/>
      <c r="BB987" s="21"/>
      <c r="BE987" s="29"/>
      <c r="BF987" s="7"/>
      <c r="BG987" s="7"/>
      <c r="BH987" s="7"/>
      <c r="BI987" s="7"/>
      <c r="BJ987" s="2"/>
      <c r="BK987" s="2"/>
      <c r="BL987" s="7"/>
      <c r="BM987" s="2"/>
    </row>
    <row r="988" spans="2:65" x14ac:dyDescent="0.25">
      <c r="B988" s="53"/>
      <c r="C988" s="65"/>
      <c r="D988" s="23"/>
      <c r="E988" s="23"/>
      <c r="F988" s="23"/>
      <c r="G988" s="28"/>
      <c r="H988" s="23"/>
      <c r="I988" s="53"/>
      <c r="J988" s="23"/>
      <c r="K988" s="23"/>
      <c r="L988" s="23"/>
      <c r="M988" s="23"/>
      <c r="N988" s="4"/>
      <c r="O988" s="4"/>
      <c r="P988" s="86"/>
      <c r="Q988" s="49"/>
      <c r="R988" s="49"/>
      <c r="S988" s="49"/>
      <c r="T988" s="49"/>
      <c r="U988" s="49"/>
      <c r="W988" s="48"/>
      <c r="X988" s="48"/>
      <c r="Y988" s="48"/>
      <c r="Z988" s="48"/>
      <c r="AA988" s="53"/>
      <c r="AB988" s="48"/>
      <c r="AC988" s="133"/>
      <c r="AD988" s="133"/>
      <c r="AE988" s="134"/>
      <c r="AF988" s="134"/>
      <c r="AG988" s="135"/>
      <c r="AH988" s="135"/>
      <c r="AI988" s="131"/>
      <c r="AJ988" s="131"/>
      <c r="AK988" s="128"/>
      <c r="AL988" s="129"/>
      <c r="AM988" s="129"/>
      <c r="AN988" s="129"/>
      <c r="AO988" s="130"/>
      <c r="AP988" s="129"/>
      <c r="AQ988" s="131"/>
      <c r="AR988" s="131"/>
      <c r="AS988" s="9"/>
      <c r="AT988" s="9"/>
      <c r="AU988" s="9"/>
      <c r="AV988" s="9"/>
      <c r="AW988" s="9"/>
      <c r="AX988" s="21"/>
      <c r="AY988" s="21"/>
      <c r="AZ988" s="21"/>
      <c r="BA988" s="21"/>
      <c r="BB988" s="21"/>
      <c r="BE988" s="29"/>
      <c r="BF988" s="7"/>
      <c r="BG988" s="7"/>
      <c r="BH988" s="7"/>
      <c r="BI988" s="7"/>
      <c r="BJ988" s="2"/>
      <c r="BK988" s="2"/>
      <c r="BL988" s="7"/>
      <c r="BM988" s="2"/>
    </row>
    <row r="989" spans="2:65" x14ac:dyDescent="0.25">
      <c r="B989" s="53"/>
      <c r="C989" s="65"/>
      <c r="D989" s="23"/>
      <c r="E989" s="23"/>
      <c r="F989" s="23"/>
      <c r="G989" s="28"/>
      <c r="H989" s="23"/>
      <c r="I989" s="53"/>
      <c r="J989" s="23"/>
      <c r="K989" s="23"/>
      <c r="L989" s="23"/>
      <c r="M989" s="23"/>
      <c r="N989" s="4"/>
      <c r="O989" s="4"/>
      <c r="P989" s="86"/>
      <c r="Q989" s="49"/>
      <c r="R989" s="49"/>
      <c r="S989" s="49"/>
      <c r="T989" s="49"/>
      <c r="U989" s="49"/>
      <c r="W989" s="48"/>
      <c r="X989" s="48"/>
      <c r="Y989" s="48"/>
      <c r="Z989" s="48"/>
      <c r="AA989" s="53"/>
      <c r="AB989" s="48"/>
      <c r="AC989" s="133"/>
      <c r="AD989" s="133"/>
      <c r="AE989" s="134"/>
      <c r="AF989" s="134"/>
      <c r="AG989" s="135"/>
      <c r="AH989" s="135"/>
      <c r="AI989" s="131"/>
      <c r="AJ989" s="131"/>
      <c r="AK989" s="4"/>
      <c r="AL989" s="4"/>
      <c r="AM989" s="5"/>
      <c r="AN989" s="5"/>
      <c r="AO989" s="5"/>
      <c r="AP989" s="5"/>
      <c r="AQ989" s="5"/>
      <c r="AR989" s="5"/>
      <c r="AS989" s="9"/>
      <c r="AT989" s="9"/>
      <c r="AU989" s="9"/>
      <c r="AV989" s="9"/>
      <c r="AW989" s="9"/>
      <c r="AX989" s="21"/>
      <c r="AY989" s="21"/>
      <c r="AZ989" s="21"/>
      <c r="BA989" s="21"/>
      <c r="BB989" s="21"/>
      <c r="BE989" s="29"/>
      <c r="BF989" s="7"/>
      <c r="BG989" s="7"/>
      <c r="BH989" s="7"/>
      <c r="BI989" s="7"/>
      <c r="BJ989" s="2"/>
      <c r="BK989" s="2"/>
      <c r="BL989" s="7"/>
      <c r="BM989" s="2"/>
    </row>
    <row r="990" spans="2:65" x14ac:dyDescent="0.25">
      <c r="B990" s="53"/>
      <c r="C990" s="65"/>
      <c r="D990" s="23"/>
      <c r="E990" s="23"/>
      <c r="F990" s="23"/>
      <c r="G990" s="28"/>
      <c r="H990" s="23"/>
      <c r="I990" s="53"/>
      <c r="J990" s="23"/>
      <c r="K990" s="23"/>
      <c r="L990" s="23"/>
      <c r="M990" s="23"/>
      <c r="N990" s="4"/>
      <c r="O990" s="4"/>
      <c r="P990" s="86"/>
      <c r="Q990" s="49"/>
      <c r="R990" s="49"/>
      <c r="S990" s="49"/>
      <c r="T990" s="49"/>
      <c r="U990" s="49"/>
      <c r="W990" s="48"/>
      <c r="X990" s="48"/>
      <c r="Y990" s="48"/>
      <c r="Z990" s="48"/>
      <c r="AA990" s="53"/>
      <c r="AB990" s="48"/>
      <c r="AC990" s="133"/>
      <c r="AD990" s="133"/>
      <c r="AE990" s="134"/>
      <c r="AF990" s="134"/>
      <c r="AG990" s="135"/>
      <c r="AH990" s="135"/>
      <c r="AI990" s="131"/>
      <c r="AJ990" s="131"/>
      <c r="AK990" s="4"/>
      <c r="AL990" s="4"/>
      <c r="AM990" s="5"/>
      <c r="AN990" s="5"/>
      <c r="AO990" s="5"/>
      <c r="AP990" s="5"/>
      <c r="AQ990" s="5"/>
      <c r="AR990" s="5"/>
      <c r="AS990" s="9"/>
      <c r="AT990" s="9"/>
      <c r="AU990" s="9"/>
      <c r="AV990" s="9"/>
      <c r="AW990" s="9"/>
      <c r="AX990" s="21"/>
      <c r="AY990" s="21"/>
      <c r="AZ990" s="21"/>
      <c r="BA990" s="21"/>
      <c r="BB990" s="21"/>
      <c r="BE990" s="29"/>
      <c r="BF990" s="7"/>
      <c r="BG990" s="7"/>
      <c r="BH990" s="7"/>
      <c r="BI990" s="7"/>
      <c r="BJ990" s="2"/>
      <c r="BK990" s="2"/>
      <c r="BL990" s="7"/>
      <c r="BM990" s="2"/>
    </row>
    <row r="991" spans="2:65" x14ac:dyDescent="0.25">
      <c r="B991" s="53"/>
      <c r="C991" s="65"/>
      <c r="D991" s="23"/>
      <c r="E991" s="23"/>
      <c r="F991" s="23"/>
      <c r="G991" s="28"/>
      <c r="H991" s="23"/>
      <c r="I991" s="53"/>
      <c r="J991" s="23"/>
      <c r="K991" s="23"/>
      <c r="L991" s="23"/>
      <c r="M991" s="23"/>
      <c r="N991" s="4"/>
      <c r="O991" s="4"/>
      <c r="P991" s="86"/>
      <c r="Q991" s="49"/>
      <c r="R991" s="49"/>
      <c r="S991" s="49"/>
      <c r="T991" s="49"/>
      <c r="U991" s="49"/>
      <c r="W991" s="48"/>
      <c r="X991" s="48"/>
      <c r="Y991" s="48"/>
      <c r="Z991" s="48"/>
      <c r="AA991" s="53"/>
      <c r="AB991" s="48"/>
      <c r="AC991" s="133"/>
      <c r="AD991" s="133"/>
      <c r="AE991" s="134"/>
      <c r="AF991" s="134"/>
      <c r="AG991" s="135"/>
      <c r="AH991" s="135"/>
      <c r="AI991" s="132"/>
      <c r="AJ991" s="131"/>
      <c r="AK991" s="4"/>
      <c r="AL991" s="4"/>
      <c r="AM991" s="5"/>
      <c r="AN991" s="5"/>
      <c r="AO991" s="5"/>
      <c r="AP991" s="5"/>
      <c r="AQ991" s="5"/>
      <c r="AR991" s="5"/>
      <c r="AS991" s="9"/>
      <c r="AT991" s="9"/>
      <c r="AU991" s="9"/>
      <c r="AV991" s="9"/>
      <c r="AW991" s="9"/>
      <c r="AX991" s="21"/>
      <c r="AY991" s="21"/>
      <c r="AZ991" s="21"/>
      <c r="BA991" s="21"/>
      <c r="BB991" s="21"/>
      <c r="BE991" s="29"/>
      <c r="BF991" s="7"/>
      <c r="BG991" s="7"/>
      <c r="BH991" s="7"/>
      <c r="BI991" s="7"/>
      <c r="BJ991" s="2"/>
      <c r="BK991" s="2"/>
      <c r="BL991" s="7"/>
      <c r="BM991" s="2"/>
    </row>
    <row r="992" spans="2:65" x14ac:dyDescent="0.25">
      <c r="B992" s="53"/>
      <c r="C992" s="65"/>
      <c r="D992" s="23"/>
      <c r="E992" s="23"/>
      <c r="F992" s="23"/>
      <c r="G992" s="28"/>
      <c r="H992" s="23"/>
      <c r="I992" s="53"/>
      <c r="J992" s="23"/>
      <c r="K992" s="23"/>
      <c r="L992" s="23"/>
      <c r="M992" s="23"/>
      <c r="N992" s="4"/>
      <c r="O992" s="4"/>
      <c r="P992" s="86"/>
      <c r="Q992" s="49"/>
      <c r="R992" s="49"/>
      <c r="S992" s="49"/>
      <c r="T992" s="49"/>
      <c r="U992" s="49"/>
      <c r="W992" s="48"/>
      <c r="X992" s="48"/>
      <c r="Y992" s="48"/>
      <c r="Z992" s="48"/>
      <c r="AA992" s="53"/>
      <c r="AB992" s="48"/>
      <c r="AC992" s="133"/>
      <c r="AD992" s="133"/>
      <c r="AE992" s="134"/>
      <c r="AF992" s="134"/>
      <c r="AG992" s="135"/>
      <c r="AH992" s="135"/>
      <c r="AI992" s="131"/>
      <c r="AJ992" s="131"/>
      <c r="AK992" s="4"/>
      <c r="AL992" s="4"/>
      <c r="AM992" s="5"/>
      <c r="AN992" s="5"/>
      <c r="AO992" s="5"/>
      <c r="AP992" s="5"/>
      <c r="AQ992" s="5"/>
      <c r="AR992" s="5"/>
      <c r="AS992" s="9"/>
      <c r="AT992" s="9"/>
      <c r="AU992" s="9"/>
      <c r="AV992" s="9"/>
      <c r="AW992" s="9"/>
      <c r="AX992" s="21"/>
      <c r="AY992" s="21"/>
      <c r="AZ992" s="21"/>
      <c r="BA992" s="21"/>
      <c r="BB992" s="21"/>
      <c r="BE992" s="29"/>
      <c r="BF992" s="7"/>
      <c r="BG992" s="7"/>
      <c r="BH992" s="7"/>
      <c r="BI992" s="7"/>
      <c r="BJ992" s="2"/>
      <c r="BK992" s="2"/>
      <c r="BL992" s="7"/>
      <c r="BM992" s="2"/>
    </row>
    <row r="993" spans="2:65" x14ac:dyDescent="0.25">
      <c r="B993" s="53"/>
      <c r="C993" s="65"/>
      <c r="D993" s="23"/>
      <c r="E993" s="23"/>
      <c r="F993" s="23"/>
      <c r="G993" s="28"/>
      <c r="H993" s="23"/>
      <c r="I993" s="53"/>
      <c r="J993" s="23"/>
      <c r="K993" s="23"/>
      <c r="L993" s="23"/>
      <c r="M993" s="23"/>
      <c r="N993" s="4"/>
      <c r="O993" s="4"/>
      <c r="P993" s="86"/>
      <c r="Q993" s="49"/>
      <c r="R993" s="49"/>
      <c r="S993" s="49"/>
      <c r="T993" s="49"/>
      <c r="U993" s="49"/>
      <c r="W993" s="48"/>
      <c r="X993" s="48"/>
      <c r="Y993" s="48"/>
      <c r="Z993" s="48"/>
      <c r="AA993" s="53"/>
      <c r="AB993" s="48"/>
      <c r="AC993" s="133"/>
      <c r="AD993" s="133"/>
      <c r="AE993" s="134"/>
      <c r="AF993" s="134"/>
      <c r="AG993" s="135"/>
      <c r="AH993" s="135"/>
      <c r="AI993" s="131"/>
      <c r="AJ993" s="131"/>
      <c r="AK993" s="4"/>
      <c r="AL993" s="4"/>
      <c r="AM993" s="5"/>
      <c r="AN993" s="5"/>
      <c r="AO993" s="5"/>
      <c r="AP993" s="5"/>
      <c r="AQ993" s="5"/>
      <c r="AR993" s="5"/>
      <c r="AS993" s="9"/>
      <c r="AT993" s="9"/>
      <c r="AU993" s="9"/>
      <c r="AV993" s="9"/>
      <c r="AW993" s="9"/>
      <c r="AX993" s="21"/>
      <c r="AY993" s="21"/>
      <c r="AZ993" s="21"/>
      <c r="BA993" s="21"/>
      <c r="BB993" s="21"/>
      <c r="BE993" s="29"/>
      <c r="BF993" s="7"/>
      <c r="BG993" s="7"/>
      <c r="BH993" s="7"/>
      <c r="BI993" s="7"/>
      <c r="BJ993" s="2"/>
      <c r="BK993" s="2"/>
      <c r="BL993" s="7"/>
      <c r="BM993" s="2"/>
    </row>
    <row r="994" spans="2:65" x14ac:dyDescent="0.25">
      <c r="B994" s="53"/>
      <c r="C994" s="65"/>
      <c r="D994" s="23"/>
      <c r="E994" s="23"/>
      <c r="F994" s="23"/>
      <c r="G994" s="28"/>
      <c r="H994" s="23"/>
      <c r="I994" s="53"/>
      <c r="J994" s="23"/>
      <c r="K994" s="23"/>
      <c r="L994" s="23"/>
      <c r="M994" s="23"/>
      <c r="N994" s="4"/>
      <c r="O994" s="4"/>
      <c r="P994" s="86"/>
      <c r="Q994" s="49"/>
      <c r="R994" s="49"/>
      <c r="S994" s="49"/>
      <c r="T994" s="49"/>
      <c r="U994" s="49"/>
      <c r="W994" s="48"/>
      <c r="X994" s="48"/>
      <c r="Y994" s="48"/>
      <c r="Z994" s="48"/>
      <c r="AA994" s="53"/>
      <c r="AB994" s="48"/>
      <c r="AC994" s="133"/>
      <c r="AD994" s="133"/>
      <c r="AE994" s="134"/>
      <c r="AF994" s="134"/>
      <c r="AG994" s="135"/>
      <c r="AH994" s="135"/>
      <c r="AI994" s="131"/>
      <c r="AJ994" s="131"/>
      <c r="AK994" s="4"/>
      <c r="AL994" s="4"/>
      <c r="AM994" s="5"/>
      <c r="AN994" s="5"/>
      <c r="AO994" s="5"/>
      <c r="AP994" s="5"/>
      <c r="AQ994" s="5"/>
      <c r="AR994" s="5"/>
      <c r="AS994" s="9"/>
      <c r="AT994" s="9"/>
      <c r="AU994" s="9"/>
      <c r="AV994" s="9"/>
      <c r="AW994" s="9"/>
      <c r="AX994" s="21"/>
      <c r="AY994" s="21"/>
      <c r="AZ994" s="21"/>
      <c r="BA994" s="21"/>
      <c r="BB994" s="21"/>
      <c r="BE994" s="29"/>
      <c r="BF994" s="7"/>
      <c r="BG994" s="7"/>
      <c r="BH994" s="7"/>
      <c r="BI994" s="7"/>
      <c r="BJ994" s="2"/>
      <c r="BK994" s="2"/>
      <c r="BL994" s="7"/>
      <c r="BM994" s="2"/>
    </row>
    <row r="995" spans="2:65" x14ac:dyDescent="0.25">
      <c r="B995" s="53"/>
      <c r="C995" s="65"/>
      <c r="D995" s="23"/>
      <c r="E995" s="23"/>
      <c r="F995" s="23"/>
      <c r="G995" s="28"/>
      <c r="H995" s="23"/>
      <c r="I995" s="53"/>
      <c r="J995" s="23"/>
      <c r="K995" s="23"/>
      <c r="L995" s="23"/>
      <c r="M995" s="23"/>
      <c r="N995" s="4"/>
      <c r="O995" s="4"/>
      <c r="P995" s="86"/>
      <c r="Q995" s="49"/>
      <c r="R995" s="49"/>
      <c r="S995" s="49"/>
      <c r="T995" s="49"/>
      <c r="U995" s="49"/>
      <c r="W995" s="48"/>
      <c r="X995" s="48"/>
      <c r="Y995" s="48"/>
      <c r="Z995" s="48"/>
      <c r="AA995" s="53"/>
      <c r="AB995" s="48"/>
      <c r="AC995" s="133"/>
      <c r="AD995" s="133"/>
      <c r="AE995" s="134"/>
      <c r="AF995" s="134"/>
      <c r="AG995" s="135"/>
      <c r="AH995" s="135"/>
      <c r="AI995" s="131"/>
      <c r="AJ995" s="131"/>
      <c r="AK995" s="4"/>
      <c r="AL995" s="4"/>
      <c r="AM995" s="5"/>
      <c r="AN995" s="5"/>
      <c r="AO995" s="5"/>
      <c r="AP995" s="5"/>
      <c r="AQ995" s="5"/>
      <c r="AR995" s="5"/>
      <c r="AS995" s="9"/>
      <c r="AT995" s="9"/>
      <c r="AU995" s="9"/>
      <c r="AV995" s="9"/>
      <c r="AW995" s="9"/>
      <c r="AX995" s="21"/>
      <c r="AY995" s="21"/>
      <c r="AZ995" s="21"/>
      <c r="BA995" s="21"/>
      <c r="BB995" s="21"/>
      <c r="BE995" s="29"/>
      <c r="BF995" s="7"/>
      <c r="BG995" s="7"/>
      <c r="BH995" s="7"/>
      <c r="BI995" s="7"/>
      <c r="BJ995" s="2"/>
      <c r="BK995" s="2"/>
      <c r="BL995" s="7"/>
      <c r="BM995" s="2"/>
    </row>
    <row r="996" spans="2:65" x14ac:dyDescent="0.25">
      <c r="B996" s="53"/>
      <c r="C996" s="65"/>
      <c r="D996" s="23"/>
      <c r="E996" s="23"/>
      <c r="F996" s="23"/>
      <c r="G996" s="28"/>
      <c r="H996" s="23"/>
      <c r="I996" s="53"/>
      <c r="J996" s="23"/>
      <c r="K996" s="23"/>
      <c r="L996" s="23"/>
      <c r="M996" s="23"/>
      <c r="N996" s="4"/>
      <c r="O996" s="4"/>
      <c r="P996" s="86"/>
      <c r="Q996" s="49"/>
      <c r="R996" s="49"/>
      <c r="S996" s="49"/>
      <c r="T996" s="49"/>
      <c r="U996" s="49"/>
      <c r="W996" s="48"/>
      <c r="X996" s="48"/>
      <c r="Y996" s="48"/>
      <c r="Z996" s="48"/>
      <c r="AA996" s="53"/>
      <c r="AB996" s="48"/>
      <c r="AC996" s="133"/>
      <c r="AD996" s="133"/>
      <c r="AE996" s="134"/>
      <c r="AF996" s="134"/>
      <c r="AG996" s="135"/>
      <c r="AH996" s="135"/>
      <c r="AI996" s="131"/>
      <c r="AJ996" s="131"/>
      <c r="AK996" s="4"/>
      <c r="AL996" s="4"/>
      <c r="AM996" s="5"/>
      <c r="AN996" s="5"/>
      <c r="AO996" s="5"/>
      <c r="AP996" s="5"/>
      <c r="AQ996" s="5"/>
      <c r="AR996" s="5"/>
      <c r="AS996" s="9"/>
      <c r="AT996" s="9"/>
      <c r="AU996" s="9"/>
      <c r="AV996" s="9"/>
      <c r="AW996" s="9"/>
      <c r="AX996" s="21"/>
      <c r="AY996" s="21"/>
      <c r="AZ996" s="21"/>
      <c r="BA996" s="21"/>
      <c r="BB996" s="21"/>
      <c r="BE996" s="29"/>
      <c r="BF996" s="7"/>
      <c r="BG996" s="7"/>
      <c r="BH996" s="7"/>
      <c r="BI996" s="7"/>
      <c r="BJ996" s="2"/>
      <c r="BK996" s="2"/>
      <c r="BL996" s="7"/>
      <c r="BM996" s="2"/>
    </row>
    <row r="997" spans="2:65" x14ac:dyDescent="0.25">
      <c r="B997" s="53"/>
      <c r="C997" s="65"/>
      <c r="D997" s="23"/>
      <c r="E997" s="23"/>
      <c r="F997" s="23"/>
      <c r="G997" s="28"/>
      <c r="H997" s="23"/>
      <c r="I997" s="53"/>
      <c r="J997" s="23"/>
      <c r="K997" s="23"/>
      <c r="L997" s="23"/>
      <c r="M997" s="23"/>
      <c r="N997" s="4"/>
      <c r="O997" s="4"/>
      <c r="P997" s="86"/>
      <c r="Q997" s="49"/>
      <c r="R997" s="49"/>
      <c r="S997" s="49"/>
      <c r="T997" s="49"/>
      <c r="U997" s="49"/>
      <c r="W997" s="48"/>
      <c r="X997" s="48"/>
      <c r="Y997" s="48"/>
      <c r="Z997" s="48"/>
      <c r="AA997" s="53"/>
      <c r="AB997" s="48"/>
      <c r="AC997" s="133"/>
      <c r="AD997" s="133"/>
      <c r="AE997" s="134"/>
      <c r="AF997" s="134"/>
      <c r="AG997" s="135"/>
      <c r="AH997" s="135"/>
      <c r="AI997" s="132"/>
      <c r="AJ997" s="131"/>
      <c r="AK997" s="4"/>
      <c r="AL997" s="4"/>
      <c r="AM997" s="5"/>
      <c r="AN997" s="5"/>
      <c r="AO997" s="5"/>
      <c r="AP997" s="5"/>
      <c r="AQ997" s="5"/>
      <c r="AR997" s="5"/>
      <c r="AS997" s="9"/>
      <c r="AT997" s="9"/>
      <c r="AU997" s="9"/>
      <c r="AV997" s="9"/>
      <c r="AW997" s="9"/>
      <c r="AX997" s="21"/>
      <c r="AY997" s="21"/>
      <c r="AZ997" s="21"/>
      <c r="BA997" s="21"/>
      <c r="BB997" s="21"/>
      <c r="BE997" s="29"/>
      <c r="BF997" s="7"/>
      <c r="BG997" s="7"/>
      <c r="BH997" s="7"/>
      <c r="BI997" s="7"/>
      <c r="BJ997" s="2"/>
      <c r="BK997" s="2"/>
      <c r="BL997" s="7"/>
      <c r="BM997" s="2"/>
    </row>
    <row r="998" spans="2:65" x14ac:dyDescent="0.25">
      <c r="B998" s="53"/>
      <c r="C998" s="65"/>
      <c r="D998" s="23"/>
      <c r="E998" s="23"/>
      <c r="F998" s="23"/>
      <c r="G998" s="28"/>
      <c r="H998" s="23"/>
      <c r="I998" s="53"/>
      <c r="J998" s="23"/>
      <c r="K998" s="23"/>
      <c r="L998" s="23"/>
      <c r="M998" s="23"/>
      <c r="N998" s="4"/>
      <c r="O998" s="4"/>
      <c r="P998" s="86"/>
      <c r="Q998" s="49"/>
      <c r="R998" s="49"/>
      <c r="S998" s="49"/>
      <c r="T998" s="49"/>
      <c r="U998" s="49"/>
      <c r="W998" s="48"/>
      <c r="X998" s="48"/>
      <c r="Y998" s="48"/>
      <c r="Z998" s="48"/>
      <c r="AA998" s="53"/>
      <c r="AB998" s="48"/>
      <c r="AC998" s="133"/>
      <c r="AD998" s="133"/>
      <c r="AE998" s="134"/>
      <c r="AF998" s="134"/>
      <c r="AG998" s="135"/>
      <c r="AH998" s="135"/>
      <c r="AI998" s="131"/>
      <c r="AJ998" s="131"/>
      <c r="AK998" s="4"/>
      <c r="AL998" s="4"/>
      <c r="AM998" s="5"/>
      <c r="AN998" s="5"/>
      <c r="AO998" s="5"/>
      <c r="AP998" s="5"/>
      <c r="AQ998" s="5"/>
      <c r="AR998" s="5"/>
      <c r="AS998" s="9"/>
      <c r="AT998" s="9"/>
      <c r="AU998" s="9"/>
      <c r="AV998" s="9"/>
      <c r="AW998" s="9"/>
      <c r="AX998" s="21"/>
      <c r="AY998" s="21"/>
      <c r="AZ998" s="21"/>
      <c r="BA998" s="21"/>
      <c r="BB998" s="21"/>
      <c r="BE998" s="29"/>
      <c r="BF998" s="7"/>
      <c r="BG998" s="7"/>
      <c r="BH998" s="7"/>
      <c r="BI998" s="7"/>
      <c r="BJ998" s="2"/>
      <c r="BK998" s="2"/>
      <c r="BL998" s="7"/>
      <c r="BM998" s="2"/>
    </row>
    <row r="999" spans="2:65" x14ac:dyDescent="0.25">
      <c r="B999" s="53"/>
      <c r="C999" s="65"/>
      <c r="D999" s="23"/>
      <c r="E999" s="23"/>
      <c r="F999" s="23"/>
      <c r="G999" s="28"/>
      <c r="H999" s="23"/>
      <c r="I999" s="53"/>
      <c r="J999" s="23"/>
      <c r="K999" s="23"/>
      <c r="L999" s="23"/>
      <c r="M999" s="23"/>
      <c r="N999" s="4"/>
      <c r="O999" s="4"/>
      <c r="P999" s="86"/>
      <c r="Q999" s="49"/>
      <c r="R999" s="49"/>
      <c r="S999" s="49"/>
      <c r="T999" s="49"/>
      <c r="U999" s="49"/>
      <c r="W999" s="48"/>
      <c r="X999" s="48"/>
      <c r="Y999" s="48"/>
      <c r="Z999" s="48"/>
      <c r="AA999" s="53"/>
      <c r="AB999" s="48"/>
      <c r="AC999" s="133"/>
      <c r="AD999" s="133"/>
      <c r="AE999" s="134"/>
      <c r="AF999" s="134"/>
      <c r="AG999" s="135"/>
      <c r="AH999" s="135"/>
      <c r="AI999" s="131"/>
      <c r="AJ999" s="131"/>
      <c r="AK999" s="4"/>
      <c r="AL999" s="4"/>
      <c r="AM999" s="5"/>
      <c r="AN999" s="5"/>
      <c r="AO999" s="5"/>
      <c r="AP999" s="5"/>
      <c r="AQ999" s="5"/>
      <c r="AR999" s="5"/>
      <c r="AS999" s="9"/>
      <c r="AT999" s="9"/>
      <c r="AU999" s="9"/>
      <c r="AV999" s="9"/>
      <c r="AW999" s="9"/>
      <c r="AX999" s="21"/>
      <c r="AY999" s="21"/>
      <c r="AZ999" s="21"/>
      <c r="BA999" s="21"/>
      <c r="BB999" s="21"/>
      <c r="BE999" s="29"/>
      <c r="BF999" s="7"/>
      <c r="BG999" s="7"/>
      <c r="BH999" s="7"/>
      <c r="BI999" s="7"/>
      <c r="BJ999" s="2"/>
      <c r="BK999" s="2"/>
      <c r="BL999" s="7"/>
      <c r="BM999" s="2"/>
    </row>
    <row r="1000" spans="2:65" x14ac:dyDescent="0.25">
      <c r="B1000" s="53"/>
      <c r="C1000" s="65"/>
      <c r="D1000" s="23"/>
      <c r="E1000" s="23"/>
      <c r="F1000" s="23"/>
      <c r="G1000" s="28"/>
      <c r="H1000" s="23"/>
      <c r="I1000" s="53"/>
      <c r="J1000" s="23"/>
      <c r="K1000" s="23"/>
      <c r="L1000" s="23"/>
      <c r="M1000" s="23"/>
      <c r="N1000" s="4"/>
      <c r="O1000" s="4"/>
      <c r="P1000" s="86"/>
      <c r="Q1000" s="49"/>
      <c r="R1000" s="49"/>
      <c r="S1000" s="49"/>
      <c r="T1000" s="49"/>
      <c r="U1000" s="49"/>
      <c r="W1000" s="48"/>
      <c r="X1000" s="48"/>
      <c r="Y1000" s="48"/>
      <c r="Z1000" s="48"/>
      <c r="AA1000" s="53"/>
      <c r="AB1000" s="48"/>
      <c r="AC1000" s="128"/>
      <c r="AD1000" s="128"/>
      <c r="AE1000" s="129"/>
      <c r="AF1000" s="129"/>
      <c r="AG1000" s="130"/>
      <c r="AH1000" s="130"/>
      <c r="AI1000" s="131"/>
      <c r="AJ1000" s="131"/>
      <c r="AK1000" s="4"/>
      <c r="AL1000" s="4"/>
      <c r="AM1000" s="5"/>
      <c r="AN1000" s="5"/>
      <c r="AO1000" s="5"/>
      <c r="AP1000" s="5"/>
      <c r="AQ1000" s="5"/>
      <c r="AR1000" s="5"/>
      <c r="AS1000" s="9"/>
      <c r="AT1000" s="9"/>
      <c r="AU1000" s="9"/>
      <c r="AV1000" s="9"/>
      <c r="AW1000" s="9"/>
      <c r="AX1000" s="21"/>
      <c r="AY1000" s="21"/>
      <c r="AZ1000" s="21"/>
      <c r="BA1000" s="21"/>
      <c r="BB1000" s="21"/>
      <c r="BE1000" s="29"/>
      <c r="BF1000" s="7"/>
      <c r="BG1000" s="7"/>
      <c r="BH1000" s="7"/>
      <c r="BI1000" s="7"/>
      <c r="BJ1000" s="2"/>
      <c r="BK1000" s="2"/>
      <c r="BL1000" s="7"/>
      <c r="BM1000" s="2"/>
    </row>
    <row r="1001" spans="2:65" x14ac:dyDescent="0.25">
      <c r="B1001" s="53"/>
      <c r="C1001" s="65"/>
      <c r="D1001" s="23"/>
      <c r="E1001" s="23"/>
      <c r="F1001" s="23"/>
      <c r="G1001" s="28"/>
      <c r="H1001" s="23"/>
      <c r="I1001" s="53"/>
      <c r="J1001" s="23"/>
      <c r="K1001" s="23"/>
      <c r="L1001" s="23"/>
      <c r="M1001" s="23"/>
      <c r="N1001" s="4"/>
      <c r="O1001" s="4"/>
      <c r="P1001" s="86"/>
      <c r="Q1001" s="49"/>
      <c r="R1001" s="49"/>
      <c r="S1001" s="49"/>
      <c r="T1001" s="49"/>
      <c r="U1001" s="49"/>
      <c r="W1001" s="48"/>
      <c r="X1001" s="48"/>
      <c r="Y1001" s="48"/>
      <c r="Z1001" s="48"/>
      <c r="AA1001" s="53"/>
      <c r="AB1001" s="48"/>
      <c r="AC1001" s="128"/>
      <c r="AD1001" s="128"/>
      <c r="AE1001" s="129"/>
      <c r="AF1001" s="129"/>
      <c r="AG1001" s="130"/>
      <c r="AH1001" s="130"/>
      <c r="AI1001" s="131"/>
      <c r="AJ1001" s="131"/>
      <c r="AK1001" s="4"/>
      <c r="AL1001" s="4"/>
      <c r="AM1001" s="5"/>
      <c r="AN1001" s="5"/>
      <c r="AO1001" s="5"/>
      <c r="AP1001" s="5"/>
      <c r="AQ1001" s="5"/>
      <c r="AR1001" s="5"/>
      <c r="AS1001" s="9"/>
      <c r="AT1001" s="9"/>
      <c r="AU1001" s="9"/>
      <c r="AV1001" s="9"/>
      <c r="AW1001" s="9"/>
      <c r="AX1001" s="21"/>
      <c r="AY1001" s="21"/>
      <c r="AZ1001" s="21"/>
      <c r="BA1001" s="21"/>
      <c r="BB1001" s="21"/>
      <c r="BE1001" s="29"/>
      <c r="BF1001" s="7"/>
      <c r="BG1001" s="7"/>
      <c r="BH1001" s="7"/>
      <c r="BI1001" s="7"/>
      <c r="BJ1001" s="2"/>
      <c r="BK1001" s="2"/>
      <c r="BL1001" s="7"/>
      <c r="BM1001" s="2"/>
    </row>
    <row r="1002" spans="2:65" x14ac:dyDescent="0.25">
      <c r="B1002" s="53"/>
      <c r="C1002" s="65"/>
      <c r="D1002" s="23"/>
      <c r="E1002" s="23"/>
      <c r="F1002" s="23"/>
      <c r="G1002" s="28"/>
      <c r="H1002" s="23"/>
      <c r="I1002" s="53"/>
      <c r="J1002" s="23"/>
      <c r="K1002" s="23"/>
      <c r="L1002" s="23"/>
      <c r="M1002" s="23"/>
      <c r="N1002" s="4"/>
      <c r="O1002" s="4"/>
      <c r="P1002" s="86"/>
      <c r="Q1002" s="49"/>
      <c r="R1002" s="49"/>
      <c r="S1002" s="49"/>
      <c r="T1002" s="49"/>
      <c r="U1002" s="49"/>
      <c r="W1002" s="48"/>
      <c r="X1002" s="48"/>
      <c r="Y1002" s="48"/>
      <c r="Z1002" s="48"/>
      <c r="AA1002" s="53"/>
      <c r="AB1002" s="48"/>
      <c r="AC1002" s="128"/>
      <c r="AD1002" s="128"/>
      <c r="AE1002" s="129"/>
      <c r="AF1002" s="129"/>
      <c r="AG1002" s="130"/>
      <c r="AH1002" s="130"/>
      <c r="AI1002" s="131"/>
      <c r="AJ1002" s="131"/>
      <c r="AK1002" s="4"/>
      <c r="AL1002" s="4"/>
      <c r="AM1002" s="5"/>
      <c r="AN1002" s="5"/>
      <c r="AO1002" s="5"/>
      <c r="AP1002" s="5"/>
      <c r="AQ1002" s="5"/>
      <c r="AR1002" s="5"/>
      <c r="AS1002" s="9"/>
      <c r="AT1002" s="9"/>
      <c r="AU1002" s="9"/>
      <c r="AV1002" s="9"/>
      <c r="AW1002" s="9"/>
      <c r="AX1002" s="21"/>
      <c r="AY1002" s="21"/>
      <c r="AZ1002" s="21"/>
      <c r="BA1002" s="21"/>
      <c r="BB1002" s="21"/>
      <c r="BE1002" s="29"/>
      <c r="BF1002" s="7"/>
      <c r="BG1002" s="7"/>
      <c r="BH1002" s="7"/>
      <c r="BI1002" s="7"/>
      <c r="BJ1002" s="2"/>
      <c r="BK1002" s="2"/>
      <c r="BL1002" s="7"/>
      <c r="BM1002" s="2"/>
    </row>
    <row r="1003" spans="2:65" x14ac:dyDescent="0.25">
      <c r="B1003" s="53"/>
      <c r="C1003" s="65"/>
      <c r="D1003" s="23"/>
      <c r="E1003" s="23"/>
      <c r="F1003" s="23"/>
      <c r="G1003" s="28"/>
      <c r="H1003" s="23"/>
      <c r="I1003" s="53"/>
      <c r="J1003" s="23"/>
      <c r="K1003" s="23"/>
      <c r="L1003" s="23"/>
      <c r="M1003" s="23"/>
      <c r="N1003" s="4"/>
      <c r="O1003" s="4"/>
      <c r="P1003" s="86"/>
      <c r="Q1003" s="49"/>
      <c r="R1003" s="49"/>
      <c r="S1003" s="49"/>
      <c r="T1003" s="49"/>
      <c r="U1003" s="49"/>
      <c r="W1003" s="48"/>
      <c r="X1003" s="48"/>
      <c r="Y1003" s="48"/>
      <c r="Z1003" s="48"/>
      <c r="AA1003" s="53"/>
      <c r="AB1003" s="48"/>
      <c r="AC1003" s="128"/>
      <c r="AD1003" s="128"/>
      <c r="AE1003" s="129"/>
      <c r="AF1003" s="129"/>
      <c r="AG1003" s="130"/>
      <c r="AH1003" s="130"/>
      <c r="AI1003" s="131"/>
      <c r="AJ1003" s="131"/>
      <c r="AK1003" s="4"/>
      <c r="AL1003" s="4"/>
      <c r="AM1003" s="5"/>
      <c r="AN1003" s="5"/>
      <c r="AO1003" s="5"/>
      <c r="AP1003" s="5"/>
      <c r="AQ1003" s="5"/>
      <c r="AR1003" s="5"/>
      <c r="AS1003" s="9"/>
      <c r="AT1003" s="9"/>
      <c r="AU1003" s="9"/>
      <c r="AV1003" s="9"/>
      <c r="AW1003" s="9"/>
      <c r="AX1003" s="21"/>
      <c r="AY1003" s="21"/>
      <c r="AZ1003" s="21"/>
      <c r="BA1003" s="21"/>
      <c r="BB1003" s="21"/>
      <c r="BE1003" s="29"/>
      <c r="BF1003" s="7"/>
      <c r="BG1003" s="7"/>
      <c r="BH1003" s="7"/>
      <c r="BI1003" s="7"/>
      <c r="BJ1003" s="2"/>
      <c r="BK1003" s="2"/>
      <c r="BL1003" s="7"/>
      <c r="BM1003" s="2"/>
    </row>
    <row r="1004" spans="2:65" x14ac:dyDescent="0.25">
      <c r="B1004" s="53"/>
      <c r="C1004" s="65"/>
      <c r="D1004" s="23"/>
      <c r="E1004" s="23"/>
      <c r="F1004" s="23"/>
      <c r="G1004" s="28"/>
      <c r="H1004" s="23"/>
      <c r="I1004" s="53"/>
      <c r="J1004" s="23"/>
      <c r="K1004" s="23"/>
      <c r="L1004" s="23"/>
      <c r="M1004" s="23"/>
      <c r="N1004" s="4"/>
      <c r="O1004" s="4"/>
      <c r="P1004" s="86"/>
      <c r="Q1004" s="49"/>
      <c r="R1004" s="49"/>
      <c r="S1004" s="49"/>
      <c r="T1004" s="49"/>
      <c r="U1004" s="49"/>
      <c r="W1004" s="48"/>
      <c r="X1004" s="48"/>
      <c r="Y1004" s="48"/>
      <c r="Z1004" s="48"/>
      <c r="AA1004" s="53"/>
      <c r="AB1004" s="48"/>
      <c r="AC1004" s="128"/>
      <c r="AD1004" s="128"/>
      <c r="AE1004" s="129"/>
      <c r="AF1004" s="129"/>
      <c r="AG1004" s="130"/>
      <c r="AH1004" s="130"/>
      <c r="AI1004" s="131"/>
      <c r="AJ1004" s="131"/>
      <c r="AK1004" s="4"/>
      <c r="AL1004" s="4"/>
      <c r="AM1004" s="5"/>
      <c r="AN1004" s="5"/>
      <c r="AO1004" s="5"/>
      <c r="AP1004" s="5"/>
      <c r="AQ1004" s="5"/>
      <c r="AR1004" s="5"/>
      <c r="AS1004" s="9"/>
      <c r="AT1004" s="9"/>
      <c r="AU1004" s="9"/>
      <c r="AV1004" s="9"/>
      <c r="AW1004" s="9"/>
      <c r="AX1004" s="21"/>
      <c r="AY1004" s="21"/>
      <c r="AZ1004" s="21"/>
      <c r="BA1004" s="21"/>
      <c r="BB1004" s="21"/>
      <c r="BE1004" s="29"/>
      <c r="BF1004" s="7"/>
      <c r="BG1004" s="7"/>
      <c r="BH1004" s="7"/>
      <c r="BI1004" s="7"/>
      <c r="BJ1004" s="2"/>
      <c r="BK1004" s="2"/>
      <c r="BL1004" s="7"/>
      <c r="BM1004" s="2"/>
    </row>
    <row r="1005" spans="2:65" x14ac:dyDescent="0.25">
      <c r="B1005" s="53"/>
      <c r="C1005" s="65"/>
      <c r="D1005" s="23"/>
      <c r="E1005" s="23"/>
      <c r="F1005" s="23"/>
      <c r="G1005" s="28"/>
      <c r="H1005" s="23"/>
      <c r="I1005" s="53"/>
      <c r="J1005" s="23"/>
      <c r="K1005" s="23"/>
      <c r="L1005" s="23"/>
      <c r="M1005" s="23"/>
      <c r="N1005" s="4"/>
      <c r="O1005" s="4"/>
      <c r="P1005" s="86"/>
      <c r="Q1005" s="49"/>
      <c r="R1005" s="49"/>
      <c r="S1005" s="49"/>
      <c r="T1005" s="49"/>
      <c r="U1005" s="49"/>
      <c r="W1005" s="48"/>
      <c r="X1005" s="48"/>
      <c r="Y1005" s="48"/>
      <c r="Z1005" s="48"/>
      <c r="AA1005" s="53"/>
      <c r="AB1005" s="48"/>
      <c r="AC1005" s="29"/>
      <c r="AD1005" s="29"/>
      <c r="AE1005" s="6"/>
      <c r="AF1005" s="6"/>
      <c r="AG1005" s="6"/>
      <c r="AH1005" s="6"/>
      <c r="AI1005" s="6"/>
      <c r="AJ1005" s="6"/>
      <c r="AK1005" s="4"/>
      <c r="AL1005" s="4"/>
      <c r="AM1005" s="5"/>
      <c r="AN1005" s="5"/>
      <c r="AO1005" s="5"/>
      <c r="AP1005" s="5"/>
      <c r="AQ1005" s="5"/>
      <c r="AR1005" s="5"/>
      <c r="AS1005" s="9"/>
      <c r="AT1005" s="9"/>
      <c r="AU1005" s="9"/>
      <c r="AV1005" s="9"/>
      <c r="AW1005" s="9"/>
      <c r="AX1005" s="21"/>
      <c r="AY1005" s="21"/>
      <c r="AZ1005" s="21"/>
      <c r="BA1005" s="21"/>
      <c r="BB1005" s="21"/>
      <c r="BE1005" s="29"/>
      <c r="BF1005" s="7"/>
      <c r="BG1005" s="7"/>
      <c r="BH1005" s="7"/>
      <c r="BI1005" s="7"/>
      <c r="BJ1005" s="2"/>
      <c r="BK1005" s="2"/>
      <c r="BL1005" s="7"/>
      <c r="BM1005" s="2"/>
    </row>
    <row r="1006" spans="2:65" x14ac:dyDescent="0.25">
      <c r="B1006" s="53"/>
      <c r="C1006" s="65"/>
      <c r="D1006" s="23"/>
      <c r="E1006" s="23"/>
      <c r="F1006" s="23"/>
      <c r="G1006" s="28"/>
      <c r="H1006" s="23"/>
      <c r="I1006" s="53"/>
      <c r="J1006" s="23"/>
      <c r="K1006" s="23"/>
      <c r="L1006" s="23"/>
      <c r="M1006" s="23"/>
      <c r="N1006" s="4"/>
      <c r="O1006" s="4"/>
      <c r="P1006" s="86"/>
      <c r="W1006" s="48"/>
      <c r="X1006" s="48"/>
      <c r="Y1006" s="48"/>
      <c r="Z1006" s="48"/>
      <c r="AA1006" s="53"/>
      <c r="AB1006" s="48"/>
      <c r="AC1006" s="29"/>
      <c r="AD1006" s="29"/>
      <c r="AE1006" s="6"/>
      <c r="AF1006" s="6"/>
      <c r="AG1006" s="6"/>
      <c r="AH1006" s="6"/>
      <c r="AI1006" s="6"/>
      <c r="AJ1006" s="6"/>
      <c r="AK1006" s="4"/>
      <c r="AL1006" s="4"/>
      <c r="AM1006" s="5"/>
      <c r="AN1006" s="5"/>
      <c r="AO1006" s="5"/>
      <c r="AP1006" s="5"/>
      <c r="AQ1006" s="5"/>
      <c r="AR1006" s="5"/>
      <c r="AS1006" s="9"/>
      <c r="AT1006" s="9"/>
      <c r="AU1006" s="9"/>
      <c r="AV1006" s="9"/>
      <c r="AW1006" s="9"/>
      <c r="AX1006" s="21"/>
      <c r="AY1006" s="21"/>
      <c r="AZ1006" s="21"/>
      <c r="BA1006" s="21"/>
      <c r="BB1006" s="21"/>
      <c r="BE1006" s="29"/>
      <c r="BF1006" s="7"/>
      <c r="BG1006" s="7"/>
      <c r="BH1006" s="7"/>
      <c r="BI1006" s="7"/>
      <c r="BJ1006" s="2"/>
      <c r="BK1006" s="2"/>
      <c r="BL1006" s="7"/>
      <c r="BM1006" s="2"/>
    </row>
    <row r="1007" spans="2:65" x14ac:dyDescent="0.25">
      <c r="B1007" s="53"/>
      <c r="C1007" s="65"/>
      <c r="D1007" s="23"/>
      <c r="E1007" s="23"/>
      <c r="F1007" s="23"/>
      <c r="G1007" s="28"/>
      <c r="H1007" s="28"/>
      <c r="I1007" s="53"/>
      <c r="J1007" s="23"/>
      <c r="K1007" s="23"/>
      <c r="L1007" s="23"/>
      <c r="M1007" s="23"/>
      <c r="N1007" s="4"/>
      <c r="O1007" s="4"/>
      <c r="P1007" s="86"/>
      <c r="Q1007" s="49"/>
      <c r="R1007" s="49"/>
      <c r="S1007" s="49"/>
      <c r="T1007" s="49"/>
      <c r="U1007" s="49"/>
      <c r="W1007" s="48"/>
      <c r="X1007" s="48"/>
      <c r="Y1007" s="48"/>
      <c r="Z1007" s="48"/>
      <c r="AA1007" s="53"/>
      <c r="AB1007" s="48"/>
      <c r="AC1007" s="29"/>
      <c r="AD1007" s="29"/>
      <c r="AE1007" s="6"/>
      <c r="AF1007" s="6"/>
      <c r="AG1007" s="6"/>
      <c r="AH1007" s="6"/>
      <c r="AI1007" s="6"/>
      <c r="AJ1007" s="6"/>
      <c r="AK1007" s="4"/>
      <c r="AL1007" s="4"/>
      <c r="AM1007" s="5"/>
      <c r="AN1007" s="5"/>
      <c r="AO1007" s="5"/>
      <c r="AP1007" s="5"/>
      <c r="AQ1007" s="5"/>
      <c r="AR1007" s="5"/>
      <c r="AS1007" s="9"/>
      <c r="AT1007" s="9"/>
      <c r="AU1007" s="9"/>
      <c r="AV1007" s="9"/>
      <c r="AW1007" s="9"/>
      <c r="AX1007" s="21"/>
      <c r="AY1007" s="21"/>
      <c r="AZ1007" s="21"/>
      <c r="BA1007" s="21"/>
      <c r="BB1007" s="21"/>
      <c r="BE1007" s="29"/>
      <c r="BF1007" s="7"/>
      <c r="BG1007" s="7"/>
      <c r="BH1007" s="7"/>
      <c r="BI1007" s="7"/>
      <c r="BJ1007" s="2"/>
      <c r="BK1007" s="2"/>
      <c r="BL1007" s="7"/>
      <c r="BM1007" s="2"/>
    </row>
    <row r="1008" spans="2:65" x14ac:dyDescent="0.25">
      <c r="B1008" s="53"/>
      <c r="C1008" s="65"/>
      <c r="D1008" s="23"/>
      <c r="E1008" s="23"/>
      <c r="F1008" s="23"/>
      <c r="G1008" s="28"/>
      <c r="H1008" s="23"/>
      <c r="I1008" s="53"/>
      <c r="J1008" s="23"/>
      <c r="K1008" s="23"/>
      <c r="L1008" s="23"/>
      <c r="M1008" s="23"/>
      <c r="N1008" s="4"/>
      <c r="O1008" s="4"/>
      <c r="P1008" s="86"/>
      <c r="Q1008" s="49"/>
      <c r="R1008" s="49"/>
      <c r="S1008" s="49"/>
      <c r="T1008" s="49"/>
      <c r="U1008" s="49"/>
      <c r="W1008" s="48"/>
      <c r="X1008" s="48"/>
      <c r="Y1008" s="48"/>
      <c r="Z1008" s="48"/>
      <c r="AA1008" s="53"/>
      <c r="AB1008" s="48"/>
      <c r="AC1008" s="133"/>
      <c r="AD1008" s="133"/>
      <c r="AE1008" s="134"/>
      <c r="AF1008" s="134"/>
      <c r="AG1008" s="135"/>
      <c r="AH1008" s="135"/>
      <c r="AI1008" s="131"/>
      <c r="AJ1008" s="131"/>
      <c r="AK1008" s="4"/>
      <c r="AL1008" s="4"/>
      <c r="AM1008" s="5"/>
      <c r="AN1008" s="5"/>
      <c r="AO1008" s="5"/>
      <c r="AP1008" s="5"/>
      <c r="AQ1008" s="5"/>
      <c r="AR1008" s="5"/>
      <c r="AS1008" s="9"/>
      <c r="AT1008" s="9"/>
      <c r="AU1008" s="9"/>
      <c r="AV1008" s="9"/>
      <c r="AW1008" s="9"/>
      <c r="AX1008" s="21"/>
      <c r="AY1008" s="21"/>
      <c r="AZ1008" s="21"/>
      <c r="BA1008" s="21"/>
      <c r="BB1008" s="21"/>
      <c r="BE1008" s="29"/>
      <c r="BF1008" s="7"/>
      <c r="BG1008" s="7"/>
      <c r="BH1008" s="7"/>
      <c r="BI1008" s="7"/>
      <c r="BJ1008" s="2"/>
      <c r="BK1008" s="2"/>
      <c r="BL1008" s="7"/>
      <c r="BM1008" s="2"/>
    </row>
    <row r="1009" spans="2:65" x14ac:dyDescent="0.25">
      <c r="B1009" s="53"/>
      <c r="C1009" s="65"/>
      <c r="D1009" s="23"/>
      <c r="E1009" s="23"/>
      <c r="F1009" s="23"/>
      <c r="G1009" s="28"/>
      <c r="H1009" s="23"/>
      <c r="I1009" s="53"/>
      <c r="J1009" s="23"/>
      <c r="K1009" s="23"/>
      <c r="L1009" s="23"/>
      <c r="M1009" s="23"/>
      <c r="N1009" s="4"/>
      <c r="O1009" s="4"/>
      <c r="P1009" s="86"/>
      <c r="Q1009" s="49"/>
      <c r="R1009" s="49"/>
      <c r="S1009" s="49"/>
      <c r="T1009" s="49"/>
      <c r="U1009" s="49"/>
      <c r="W1009" s="48"/>
      <c r="X1009" s="48"/>
      <c r="Y1009" s="48"/>
      <c r="Z1009" s="48"/>
      <c r="AA1009" s="53"/>
      <c r="AB1009" s="48"/>
      <c r="AC1009" s="133"/>
      <c r="AD1009" s="133"/>
      <c r="AE1009" s="134"/>
      <c r="AF1009" s="134"/>
      <c r="AG1009" s="135"/>
      <c r="AH1009" s="135"/>
      <c r="AI1009" s="131"/>
      <c r="AJ1009" s="131"/>
      <c r="AK1009" s="4"/>
      <c r="AL1009" s="4"/>
      <c r="AM1009" s="5"/>
      <c r="AN1009" s="5"/>
      <c r="AO1009" s="5"/>
      <c r="AP1009" s="5"/>
      <c r="AQ1009" s="5"/>
      <c r="AR1009" s="5"/>
      <c r="AS1009" s="9"/>
      <c r="AT1009" s="9"/>
      <c r="AU1009" s="9"/>
      <c r="AV1009" s="9"/>
      <c r="AW1009" s="9"/>
      <c r="AX1009" s="21"/>
      <c r="AY1009" s="21"/>
      <c r="AZ1009" s="21"/>
      <c r="BA1009" s="21"/>
      <c r="BB1009" s="21"/>
      <c r="BE1009" s="29"/>
      <c r="BF1009" s="7"/>
      <c r="BG1009" s="7"/>
      <c r="BH1009" s="7"/>
      <c r="BI1009" s="7"/>
      <c r="BJ1009" s="2"/>
      <c r="BK1009" s="2"/>
      <c r="BL1009" s="7"/>
      <c r="BM1009" s="2"/>
    </row>
    <row r="1010" spans="2:65" x14ac:dyDescent="0.25">
      <c r="B1010" s="53"/>
      <c r="C1010" s="65"/>
      <c r="D1010" s="23"/>
      <c r="E1010" s="23"/>
      <c r="F1010" s="23"/>
      <c r="G1010" s="28"/>
      <c r="H1010" s="23"/>
      <c r="I1010" s="53"/>
      <c r="J1010" s="23"/>
      <c r="K1010" s="23"/>
      <c r="L1010" s="23"/>
      <c r="M1010" s="23"/>
      <c r="N1010" s="4"/>
      <c r="O1010" s="4"/>
      <c r="P1010" s="86"/>
      <c r="Q1010" s="49"/>
      <c r="R1010" s="49"/>
      <c r="S1010" s="49"/>
      <c r="T1010" s="49"/>
      <c r="U1010" s="49"/>
      <c r="W1010" s="48"/>
      <c r="X1010" s="48"/>
      <c r="Y1010" s="48"/>
      <c r="Z1010" s="48"/>
      <c r="AA1010" s="53"/>
      <c r="AB1010" s="48"/>
      <c r="AC1010" s="133"/>
      <c r="AD1010" s="133"/>
      <c r="AE1010" s="134"/>
      <c r="AF1010" s="134"/>
      <c r="AG1010" s="135"/>
      <c r="AH1010" s="135"/>
      <c r="AI1010" s="131"/>
      <c r="AJ1010" s="131"/>
      <c r="AK1010" s="4"/>
      <c r="AL1010" s="4"/>
      <c r="AM1010" s="5"/>
      <c r="AN1010" s="5"/>
      <c r="AO1010" s="5"/>
      <c r="AP1010" s="5"/>
      <c r="AQ1010" s="5"/>
      <c r="AR1010" s="5"/>
      <c r="AS1010" s="9"/>
      <c r="AT1010" s="9"/>
      <c r="AU1010" s="9"/>
      <c r="AV1010" s="9"/>
      <c r="AW1010" s="9"/>
      <c r="AX1010" s="21"/>
      <c r="AY1010" s="21"/>
      <c r="AZ1010" s="21"/>
      <c r="BA1010" s="21"/>
      <c r="BB1010" s="21"/>
      <c r="BE1010" s="29"/>
      <c r="BF1010" s="7"/>
      <c r="BG1010" s="7"/>
      <c r="BH1010" s="7"/>
      <c r="BI1010" s="7"/>
      <c r="BJ1010" s="2"/>
      <c r="BK1010" s="2"/>
      <c r="BL1010" s="7"/>
      <c r="BM1010" s="2"/>
    </row>
    <row r="1011" spans="2:65" x14ac:dyDescent="0.25">
      <c r="B1011" s="53"/>
      <c r="C1011" s="65"/>
      <c r="D1011" s="23"/>
      <c r="E1011" s="23"/>
      <c r="F1011" s="23"/>
      <c r="G1011" s="28"/>
      <c r="H1011" s="23"/>
      <c r="I1011" s="53"/>
      <c r="J1011" s="23"/>
      <c r="K1011" s="23"/>
      <c r="L1011" s="23"/>
      <c r="M1011" s="23"/>
      <c r="N1011" s="4"/>
      <c r="O1011" s="4"/>
      <c r="P1011" s="86"/>
      <c r="Q1011" s="49"/>
      <c r="R1011" s="49"/>
      <c r="S1011" s="49"/>
      <c r="T1011" s="49"/>
      <c r="U1011" s="49"/>
      <c r="W1011" s="48"/>
      <c r="X1011" s="48"/>
      <c r="Y1011" s="48"/>
      <c r="Z1011" s="48"/>
      <c r="AA1011" s="53"/>
      <c r="AB1011" s="48"/>
      <c r="AC1011" s="133"/>
      <c r="AD1011" s="133"/>
      <c r="AE1011" s="134"/>
      <c r="AF1011" s="134"/>
      <c r="AG1011" s="135"/>
      <c r="AH1011" s="135"/>
      <c r="AI1011" s="132"/>
      <c r="AJ1011" s="131"/>
      <c r="AK1011" s="4"/>
      <c r="AL1011" s="4"/>
      <c r="AM1011" s="5"/>
      <c r="AN1011" s="5"/>
      <c r="AO1011" s="5"/>
      <c r="AP1011" s="5"/>
      <c r="AQ1011" s="5"/>
      <c r="AR1011" s="5"/>
      <c r="AS1011" s="9"/>
      <c r="AT1011" s="9"/>
      <c r="AU1011" s="9"/>
      <c r="AV1011" s="9"/>
      <c r="AW1011" s="9"/>
      <c r="AX1011" s="21"/>
      <c r="AY1011" s="21"/>
      <c r="AZ1011" s="21"/>
      <c r="BA1011" s="21"/>
      <c r="BB1011" s="21"/>
      <c r="BE1011" s="29"/>
      <c r="BF1011" s="7"/>
      <c r="BG1011" s="7"/>
      <c r="BH1011" s="7"/>
      <c r="BI1011" s="7"/>
      <c r="BJ1011" s="2"/>
      <c r="BK1011" s="2"/>
      <c r="BL1011" s="7"/>
      <c r="BM1011" s="2"/>
    </row>
    <row r="1012" spans="2:65" x14ac:dyDescent="0.25">
      <c r="B1012" s="53"/>
      <c r="C1012" s="65"/>
      <c r="D1012" s="23"/>
      <c r="E1012" s="23"/>
      <c r="F1012" s="23"/>
      <c r="G1012" s="28"/>
      <c r="H1012" s="23"/>
      <c r="I1012" s="53"/>
      <c r="J1012" s="28"/>
      <c r="K1012" s="28"/>
      <c r="L1012" s="28"/>
      <c r="M1012" s="28"/>
      <c r="N1012" s="4"/>
      <c r="O1012" s="4"/>
      <c r="P1012" s="86"/>
      <c r="Q1012" s="49"/>
      <c r="R1012" s="49"/>
      <c r="S1012" s="49"/>
      <c r="T1012" s="49"/>
      <c r="U1012" s="49"/>
      <c r="W1012" s="48"/>
      <c r="X1012" s="48"/>
      <c r="Y1012" s="48"/>
      <c r="Z1012" s="48"/>
      <c r="AA1012" s="53"/>
      <c r="AB1012" s="48"/>
      <c r="AC1012" s="133"/>
      <c r="AD1012" s="133"/>
      <c r="AE1012" s="134"/>
      <c r="AF1012" s="134"/>
      <c r="AG1012" s="135"/>
      <c r="AH1012" s="135"/>
      <c r="AI1012" s="131"/>
      <c r="AJ1012" s="131"/>
      <c r="AK1012" s="4"/>
      <c r="AL1012" s="4"/>
      <c r="AM1012" s="5"/>
      <c r="AN1012" s="5"/>
      <c r="AO1012" s="5"/>
      <c r="AP1012" s="5"/>
      <c r="AQ1012" s="5"/>
      <c r="AR1012" s="5"/>
      <c r="AS1012" s="9"/>
      <c r="AT1012" s="9"/>
      <c r="AU1012" s="9"/>
      <c r="AV1012" s="9"/>
      <c r="AW1012" s="9"/>
      <c r="AX1012" s="21"/>
      <c r="AY1012" s="21"/>
      <c r="AZ1012" s="21"/>
      <c r="BA1012" s="21"/>
      <c r="BB1012" s="21"/>
      <c r="BE1012" s="29"/>
      <c r="BF1012" s="7"/>
      <c r="BG1012" s="7"/>
      <c r="BH1012" s="7"/>
      <c r="BI1012" s="7"/>
      <c r="BJ1012" s="2"/>
      <c r="BK1012" s="2"/>
      <c r="BL1012" s="7"/>
      <c r="BM1012" s="2"/>
    </row>
    <row r="1013" spans="2:65" x14ac:dyDescent="0.25">
      <c r="B1013" s="53"/>
      <c r="C1013" s="65"/>
      <c r="D1013" s="23"/>
      <c r="E1013" s="23"/>
      <c r="F1013" s="23"/>
      <c r="G1013" s="28"/>
      <c r="H1013" s="23"/>
      <c r="I1013" s="53"/>
      <c r="J1013" s="28"/>
      <c r="K1013" s="28"/>
      <c r="L1013" s="28"/>
      <c r="M1013" s="28"/>
      <c r="N1013" s="4"/>
      <c r="O1013" s="4"/>
      <c r="P1013" s="86"/>
      <c r="Q1013" s="49"/>
      <c r="R1013" s="49"/>
      <c r="S1013" s="49"/>
      <c r="T1013" s="49"/>
      <c r="U1013" s="49"/>
      <c r="W1013" s="48"/>
      <c r="X1013" s="48"/>
      <c r="Y1013" s="48"/>
      <c r="Z1013" s="48"/>
      <c r="AA1013" s="53"/>
      <c r="AB1013" s="48"/>
      <c r="AC1013" s="133"/>
      <c r="AD1013" s="133"/>
      <c r="AE1013" s="134"/>
      <c r="AF1013" s="134"/>
      <c r="AG1013" s="135"/>
      <c r="AH1013" s="135"/>
      <c r="AI1013" s="131"/>
      <c r="AJ1013" s="131"/>
      <c r="AK1013" s="4"/>
      <c r="AL1013" s="4"/>
      <c r="AM1013" s="5"/>
      <c r="AN1013" s="5"/>
      <c r="AO1013" s="5"/>
      <c r="AP1013" s="5"/>
      <c r="AQ1013" s="5"/>
      <c r="AR1013" s="5"/>
      <c r="AS1013" s="9"/>
      <c r="AT1013" s="9"/>
      <c r="AU1013" s="9"/>
      <c r="AV1013" s="9"/>
      <c r="AW1013" s="9"/>
      <c r="AX1013" s="21"/>
      <c r="AY1013" s="21"/>
      <c r="AZ1013" s="21"/>
      <c r="BA1013" s="21"/>
      <c r="BB1013" s="21"/>
      <c r="BE1013" s="29"/>
      <c r="BF1013" s="7"/>
      <c r="BG1013" s="7"/>
      <c r="BH1013" s="7"/>
      <c r="BI1013" s="7"/>
      <c r="BJ1013" s="2"/>
      <c r="BK1013" s="2"/>
      <c r="BL1013" s="7"/>
      <c r="BM1013" s="2"/>
    </row>
    <row r="1014" spans="2:65" x14ac:dyDescent="0.25">
      <c r="B1014" s="53"/>
      <c r="C1014" s="65"/>
      <c r="D1014" s="23"/>
      <c r="E1014" s="23"/>
      <c r="F1014" s="23"/>
      <c r="G1014" s="28"/>
      <c r="H1014" s="23"/>
      <c r="I1014" s="53"/>
      <c r="J1014" s="28"/>
      <c r="K1014" s="28"/>
      <c r="L1014" s="28"/>
      <c r="M1014" s="28"/>
      <c r="N1014" s="4"/>
      <c r="O1014" s="4"/>
      <c r="P1014" s="86"/>
      <c r="Q1014" s="49"/>
      <c r="R1014" s="49"/>
      <c r="S1014" s="49"/>
      <c r="T1014" s="49"/>
      <c r="U1014" s="49"/>
      <c r="W1014" s="48"/>
      <c r="X1014" s="48"/>
      <c r="Y1014" s="48"/>
      <c r="Z1014" s="48"/>
      <c r="AA1014" s="53"/>
      <c r="AB1014" s="48"/>
      <c r="AC1014" s="133"/>
      <c r="AD1014" s="133"/>
      <c r="AE1014" s="134"/>
      <c r="AF1014" s="134"/>
      <c r="AG1014" s="135"/>
      <c r="AH1014" s="135"/>
      <c r="AI1014" s="131"/>
      <c r="AJ1014" s="131"/>
      <c r="AK1014" s="4"/>
      <c r="AL1014" s="4"/>
      <c r="AM1014" s="5"/>
      <c r="AN1014" s="5"/>
      <c r="AO1014" s="5"/>
      <c r="AP1014" s="5"/>
      <c r="AQ1014" s="5"/>
      <c r="AR1014" s="5"/>
      <c r="AS1014" s="9"/>
      <c r="AT1014" s="9"/>
      <c r="AU1014" s="9"/>
      <c r="AV1014" s="9"/>
      <c r="AW1014" s="9"/>
      <c r="AX1014" s="21"/>
      <c r="AY1014" s="21"/>
      <c r="AZ1014" s="21"/>
      <c r="BA1014" s="21"/>
      <c r="BB1014" s="21"/>
      <c r="BE1014" s="29"/>
      <c r="BF1014" s="7"/>
      <c r="BG1014" s="7"/>
      <c r="BH1014" s="7"/>
      <c r="BI1014" s="7"/>
      <c r="BJ1014" s="2"/>
      <c r="BK1014" s="2"/>
      <c r="BL1014" s="7"/>
      <c r="BM1014" s="2"/>
    </row>
    <row r="1015" spans="2:65" x14ac:dyDescent="0.25">
      <c r="B1015" s="53"/>
      <c r="C1015" s="65"/>
      <c r="D1015" s="23"/>
      <c r="E1015" s="23"/>
      <c r="F1015" s="23"/>
      <c r="G1015" s="28"/>
      <c r="H1015" s="23"/>
      <c r="I1015" s="53"/>
      <c r="J1015" s="28"/>
      <c r="K1015" s="28"/>
      <c r="L1015" s="28"/>
      <c r="M1015" s="28"/>
      <c r="N1015" s="4"/>
      <c r="O1015" s="4"/>
      <c r="P1015" s="86"/>
      <c r="Q1015" s="49"/>
      <c r="R1015" s="49"/>
      <c r="S1015" s="49"/>
      <c r="T1015" s="49"/>
      <c r="U1015" s="49"/>
      <c r="W1015" s="48"/>
      <c r="X1015" s="48"/>
      <c r="Y1015" s="48"/>
      <c r="Z1015" s="48"/>
      <c r="AA1015" s="53"/>
      <c r="AB1015" s="48"/>
      <c r="AC1015" s="133"/>
      <c r="AD1015" s="133"/>
      <c r="AE1015" s="134"/>
      <c r="AF1015" s="134"/>
      <c r="AG1015" s="135"/>
      <c r="AH1015" s="135"/>
      <c r="AI1015" s="131"/>
      <c r="AJ1015" s="131"/>
      <c r="AK1015" s="4"/>
      <c r="AL1015" s="4"/>
      <c r="AM1015" s="5"/>
      <c r="AN1015" s="5"/>
      <c r="AO1015" s="5"/>
      <c r="AP1015" s="5"/>
      <c r="AQ1015" s="5"/>
      <c r="AR1015" s="5"/>
      <c r="AS1015" s="9"/>
      <c r="AT1015" s="9"/>
      <c r="AU1015" s="9"/>
      <c r="AV1015" s="9"/>
      <c r="AW1015" s="9"/>
      <c r="AX1015" s="21"/>
      <c r="AY1015" s="21"/>
      <c r="AZ1015" s="21"/>
      <c r="BA1015" s="21"/>
      <c r="BB1015" s="21"/>
      <c r="BE1015" s="29"/>
      <c r="BF1015" s="7"/>
      <c r="BG1015" s="7"/>
      <c r="BH1015" s="7"/>
      <c r="BI1015" s="7"/>
      <c r="BJ1015" s="2"/>
      <c r="BK1015" s="2"/>
      <c r="BL1015" s="7"/>
      <c r="BM1015" s="2"/>
    </row>
    <row r="1016" spans="2:65" x14ac:dyDescent="0.25">
      <c r="B1016" s="53"/>
      <c r="C1016" s="65"/>
      <c r="D1016" s="23"/>
      <c r="E1016" s="23"/>
      <c r="F1016" s="23"/>
      <c r="G1016" s="28"/>
      <c r="H1016" s="23"/>
      <c r="I1016" s="53"/>
      <c r="J1016" s="28"/>
      <c r="K1016" s="28"/>
      <c r="L1016" s="28"/>
      <c r="M1016" s="28"/>
      <c r="N1016" s="4"/>
      <c r="O1016" s="4"/>
      <c r="P1016" s="86"/>
      <c r="Q1016" s="49"/>
      <c r="R1016" s="49"/>
      <c r="S1016" s="49"/>
      <c r="T1016" s="49"/>
      <c r="U1016" s="49"/>
      <c r="W1016" s="48"/>
      <c r="X1016" s="48"/>
      <c r="Y1016" s="48"/>
      <c r="Z1016" s="48"/>
      <c r="AA1016" s="53"/>
      <c r="AB1016" s="48"/>
      <c r="AC1016" s="133"/>
      <c r="AD1016" s="133"/>
      <c r="AE1016" s="134"/>
      <c r="AF1016" s="134"/>
      <c r="AG1016" s="135"/>
      <c r="AH1016" s="135"/>
      <c r="AI1016" s="131"/>
      <c r="AJ1016" s="131"/>
      <c r="AK1016" s="4"/>
      <c r="AL1016" s="4"/>
      <c r="AM1016" s="5"/>
      <c r="AN1016" s="5"/>
      <c r="AO1016" s="5"/>
      <c r="AP1016" s="5"/>
      <c r="AQ1016" s="5"/>
      <c r="AR1016" s="5"/>
      <c r="AS1016" s="9"/>
      <c r="AT1016" s="9"/>
      <c r="AU1016" s="9"/>
      <c r="AV1016" s="9"/>
      <c r="AW1016" s="9"/>
      <c r="AX1016" s="21"/>
      <c r="AY1016" s="21"/>
      <c r="AZ1016" s="21"/>
      <c r="BA1016" s="21"/>
      <c r="BB1016" s="21"/>
      <c r="BE1016" s="29"/>
      <c r="BF1016" s="7"/>
      <c r="BG1016" s="7"/>
      <c r="BH1016" s="7"/>
      <c r="BI1016" s="7"/>
      <c r="BJ1016" s="2"/>
      <c r="BK1016" s="2"/>
      <c r="BL1016" s="7"/>
      <c r="BM1016" s="2"/>
    </row>
    <row r="1017" spans="2:65" x14ac:dyDescent="0.25">
      <c r="B1017" s="53"/>
      <c r="C1017" s="65"/>
      <c r="D1017" s="23"/>
      <c r="E1017" s="23"/>
      <c r="F1017" s="23"/>
      <c r="G1017" s="28"/>
      <c r="H1017" s="23"/>
      <c r="I1017" s="53"/>
      <c r="J1017" s="28"/>
      <c r="K1017" s="28"/>
      <c r="L1017" s="28"/>
      <c r="M1017" s="28"/>
      <c r="N1017" s="4"/>
      <c r="O1017" s="4"/>
      <c r="P1017" s="86"/>
      <c r="Q1017" s="49"/>
      <c r="R1017" s="49"/>
      <c r="S1017" s="49"/>
      <c r="T1017" s="49"/>
      <c r="U1017" s="49"/>
      <c r="W1017" s="48"/>
      <c r="X1017" s="48"/>
      <c r="Y1017" s="48"/>
      <c r="Z1017" s="48"/>
      <c r="AA1017" s="53"/>
      <c r="AB1017" s="48"/>
      <c r="AC1017" s="133"/>
      <c r="AD1017" s="133"/>
      <c r="AE1017" s="134"/>
      <c r="AF1017" s="134"/>
      <c r="AG1017" s="135"/>
      <c r="AH1017" s="135"/>
      <c r="AI1017" s="132"/>
      <c r="AJ1017" s="131"/>
      <c r="AK1017" s="4"/>
      <c r="AL1017" s="4"/>
      <c r="AM1017" s="5"/>
      <c r="AN1017" s="5"/>
      <c r="AO1017" s="5"/>
      <c r="AP1017" s="5"/>
      <c r="AQ1017" s="5"/>
      <c r="AR1017" s="5"/>
      <c r="AS1017" s="9"/>
      <c r="AT1017" s="9"/>
      <c r="AU1017" s="9"/>
      <c r="AV1017" s="9"/>
      <c r="AW1017" s="9"/>
      <c r="AX1017" s="21"/>
      <c r="AY1017" s="21"/>
      <c r="AZ1017" s="21"/>
      <c r="BA1017" s="21"/>
      <c r="BB1017" s="21"/>
      <c r="BE1017" s="29"/>
      <c r="BF1017" s="7"/>
      <c r="BG1017" s="7"/>
      <c r="BH1017" s="7"/>
      <c r="BI1017" s="7"/>
      <c r="BJ1017" s="2"/>
      <c r="BK1017" s="2"/>
      <c r="BL1017" s="7"/>
      <c r="BM1017" s="2"/>
    </row>
    <row r="1018" spans="2:65" x14ac:dyDescent="0.25">
      <c r="B1018" s="53"/>
      <c r="C1018" s="65"/>
      <c r="D1018" s="23"/>
      <c r="E1018" s="23"/>
      <c r="F1018" s="23"/>
      <c r="G1018" s="28"/>
      <c r="H1018" s="23"/>
      <c r="I1018" s="53"/>
      <c r="J1018" s="28"/>
      <c r="K1018" s="28"/>
      <c r="L1018" s="28"/>
      <c r="M1018" s="28"/>
      <c r="N1018" s="4"/>
      <c r="O1018" s="4"/>
      <c r="P1018" s="86"/>
      <c r="Q1018" s="49"/>
      <c r="R1018" s="49"/>
      <c r="S1018" s="49"/>
      <c r="T1018" s="49"/>
      <c r="U1018" s="49"/>
      <c r="W1018" s="48"/>
      <c r="X1018" s="48"/>
      <c r="Y1018" s="48"/>
      <c r="Z1018" s="48"/>
      <c r="AA1018" s="53"/>
      <c r="AB1018" s="48"/>
      <c r="AC1018" s="133"/>
      <c r="AD1018" s="133"/>
      <c r="AE1018" s="134"/>
      <c r="AF1018" s="134"/>
      <c r="AG1018" s="135"/>
      <c r="AH1018" s="135"/>
      <c r="AI1018" s="131"/>
      <c r="AJ1018" s="131"/>
      <c r="AK1018" s="4"/>
      <c r="AL1018" s="4"/>
      <c r="AM1018" s="5"/>
      <c r="AN1018" s="5"/>
      <c r="AO1018" s="5"/>
      <c r="AP1018" s="5"/>
      <c r="AQ1018" s="5"/>
      <c r="AR1018" s="5"/>
      <c r="AS1018" s="9"/>
      <c r="AT1018" s="9"/>
      <c r="AU1018" s="9"/>
      <c r="AV1018" s="9"/>
      <c r="AW1018" s="9"/>
      <c r="AX1018" s="21"/>
      <c r="AY1018" s="21"/>
      <c r="AZ1018" s="21"/>
      <c r="BA1018" s="21"/>
      <c r="BB1018" s="21"/>
      <c r="BE1018" s="29"/>
      <c r="BF1018" s="7"/>
      <c r="BG1018" s="7"/>
      <c r="BH1018" s="7"/>
      <c r="BI1018" s="7"/>
      <c r="BJ1018" s="2"/>
      <c r="BK1018" s="2"/>
      <c r="BL1018" s="7"/>
      <c r="BM1018" s="2"/>
    </row>
    <row r="1019" spans="2:65" x14ac:dyDescent="0.25">
      <c r="B1019" s="53"/>
      <c r="C1019" s="65"/>
      <c r="D1019" s="23"/>
      <c r="E1019" s="23"/>
      <c r="F1019" s="23"/>
      <c r="G1019" s="28"/>
      <c r="H1019" s="23"/>
      <c r="I1019" s="53"/>
      <c r="J1019" s="28"/>
      <c r="K1019" s="28"/>
      <c r="L1019" s="28"/>
      <c r="M1019" s="28"/>
      <c r="N1019" s="4"/>
      <c r="O1019" s="4"/>
      <c r="P1019" s="86"/>
      <c r="Q1019" s="49"/>
      <c r="R1019" s="49"/>
      <c r="S1019" s="49"/>
      <c r="T1019" s="49"/>
      <c r="U1019" s="49"/>
      <c r="W1019" s="48"/>
      <c r="X1019" s="48"/>
      <c r="Y1019" s="48"/>
      <c r="Z1019" s="48"/>
      <c r="AA1019" s="53"/>
      <c r="AB1019" s="48"/>
      <c r="AC1019" s="128"/>
      <c r="AD1019" s="128"/>
      <c r="AE1019" s="129"/>
      <c r="AF1019" s="129"/>
      <c r="AG1019" s="130"/>
      <c r="AH1019" s="130"/>
      <c r="AI1019" s="131"/>
      <c r="AJ1019" s="131"/>
      <c r="AK1019" s="4"/>
      <c r="AL1019" s="4"/>
      <c r="AM1019" s="5"/>
      <c r="AN1019" s="5"/>
      <c r="AO1019" s="5"/>
      <c r="AP1019" s="5"/>
      <c r="AQ1019" s="5"/>
      <c r="AR1019" s="5"/>
      <c r="AS1019" s="9"/>
      <c r="AT1019" s="9"/>
      <c r="AU1019" s="9"/>
      <c r="AV1019" s="9"/>
      <c r="AW1019" s="9"/>
      <c r="AX1019" s="21"/>
      <c r="AY1019" s="21"/>
      <c r="AZ1019" s="21"/>
      <c r="BA1019" s="21"/>
      <c r="BB1019" s="21"/>
      <c r="BE1019" s="29"/>
      <c r="BF1019" s="7"/>
      <c r="BG1019" s="7"/>
      <c r="BH1019" s="7"/>
      <c r="BI1019" s="7"/>
      <c r="BJ1019" s="2"/>
      <c r="BK1019" s="2"/>
      <c r="BL1019" s="7"/>
      <c r="BM1019" s="2"/>
    </row>
    <row r="1020" spans="2:65" x14ac:dyDescent="0.25">
      <c r="B1020" s="53"/>
      <c r="C1020" s="65"/>
      <c r="D1020" s="72"/>
      <c r="E1020" s="72"/>
      <c r="F1020" s="72"/>
      <c r="G1020" s="28"/>
      <c r="H1020" s="23"/>
      <c r="I1020" s="53"/>
      <c r="J1020" s="72"/>
      <c r="K1020" s="72"/>
      <c r="L1020" s="72"/>
      <c r="M1020" s="72"/>
      <c r="N1020" s="4"/>
      <c r="O1020" s="4"/>
      <c r="P1020" s="88"/>
      <c r="Q1020" s="49"/>
      <c r="R1020" s="49"/>
      <c r="S1020" s="49"/>
      <c r="T1020" s="49"/>
      <c r="U1020" s="49"/>
      <c r="W1020" s="50"/>
      <c r="X1020" s="50"/>
      <c r="Y1020" s="48"/>
      <c r="Z1020" s="50"/>
      <c r="AA1020" s="67"/>
      <c r="AB1020" s="48"/>
      <c r="AC1020" s="118"/>
      <c r="AD1020" s="118"/>
      <c r="AE1020" s="119"/>
      <c r="AF1020" s="119"/>
      <c r="AG1020" s="120"/>
      <c r="AH1020" s="120"/>
      <c r="AI1020"/>
      <c r="AJ1020" s="127"/>
      <c r="AK1020" s="118"/>
      <c r="AL1020" s="118"/>
      <c r="AM1020" s="119"/>
      <c r="AN1020" s="119"/>
      <c r="AO1020" s="123"/>
      <c r="AP1020" s="120"/>
      <c r="AQ1020"/>
      <c r="AR1020" s="127"/>
      <c r="AS1020" s="9"/>
      <c r="AT1020" s="9"/>
      <c r="AU1020" s="9"/>
      <c r="AV1020" s="9"/>
      <c r="AW1020" s="9"/>
      <c r="AX1020" s="21"/>
      <c r="AY1020" s="21"/>
      <c r="AZ1020" s="21"/>
      <c r="BA1020" s="21"/>
      <c r="BB1020" s="21"/>
    </row>
    <row r="1021" spans="2:65" x14ac:dyDescent="0.25">
      <c r="B1021" s="53"/>
      <c r="C1021" s="65"/>
      <c r="D1021" s="72"/>
      <c r="E1021" s="72"/>
      <c r="F1021" s="72"/>
      <c r="G1021" s="28"/>
      <c r="H1021" s="23"/>
      <c r="I1021" s="53"/>
      <c r="J1021" s="72"/>
      <c r="K1021" s="72"/>
      <c r="L1021" s="72"/>
      <c r="M1021" s="72"/>
      <c r="N1021" s="4"/>
      <c r="O1021" s="4"/>
      <c r="P1021" s="88"/>
      <c r="Q1021" s="49"/>
      <c r="R1021" s="49"/>
      <c r="S1021" s="49"/>
      <c r="T1021" s="49"/>
      <c r="U1021" s="49"/>
      <c r="W1021" s="50"/>
      <c r="X1021" s="50"/>
      <c r="Y1021" s="48"/>
      <c r="Z1021" s="50"/>
      <c r="AA1021" s="67"/>
      <c r="AB1021" s="48"/>
      <c r="AS1021" s="9"/>
      <c r="AT1021" s="9"/>
      <c r="AU1021" s="9"/>
      <c r="AV1021" s="9"/>
      <c r="AW1021" s="9"/>
      <c r="AX1021" s="21"/>
      <c r="AY1021" s="21"/>
      <c r="AZ1021" s="21"/>
      <c r="BA1021" s="21"/>
      <c r="BB1021" s="21"/>
    </row>
    <row r="1022" spans="2:65" x14ac:dyDescent="0.25">
      <c r="B1022" s="53"/>
      <c r="C1022" s="65"/>
      <c r="D1022" s="72"/>
      <c r="E1022" s="72"/>
      <c r="F1022" s="72"/>
      <c r="G1022" s="28"/>
      <c r="H1022" s="23"/>
      <c r="I1022" s="53"/>
      <c r="J1022" s="72"/>
      <c r="K1022" s="72"/>
      <c r="L1022" s="72"/>
      <c r="M1022" s="72"/>
      <c r="N1022" s="4"/>
      <c r="O1022" s="4"/>
      <c r="P1022" s="88"/>
      <c r="Q1022" s="49"/>
      <c r="R1022" s="49"/>
      <c r="S1022" s="49"/>
      <c r="T1022" s="49"/>
      <c r="U1022" s="49"/>
      <c r="W1022" s="50"/>
      <c r="X1022" s="50"/>
      <c r="Y1022" s="48"/>
      <c r="Z1022" s="50"/>
      <c r="AA1022" s="67"/>
      <c r="AB1022" s="48"/>
      <c r="AC1022" s="118"/>
      <c r="AD1022" s="118"/>
      <c r="AE1022" s="119"/>
      <c r="AF1022" s="119"/>
      <c r="AG1022" s="123"/>
      <c r="AH1022" s="120"/>
      <c r="AI1022"/>
      <c r="AJ1022" s="127"/>
      <c r="AS1022" s="9"/>
      <c r="AT1022" s="9"/>
      <c r="AU1022" s="9"/>
      <c r="AV1022" s="9"/>
      <c r="AW1022" s="9"/>
      <c r="AX1022" s="21"/>
      <c r="AY1022" s="21"/>
      <c r="AZ1022" s="21"/>
      <c r="BA1022" s="21"/>
      <c r="BB1022" s="21"/>
    </row>
    <row r="1023" spans="2:65" x14ac:dyDescent="0.25">
      <c r="B1023" s="53"/>
      <c r="C1023" s="65"/>
      <c r="D1023" s="72"/>
      <c r="E1023" s="72"/>
      <c r="F1023" s="72"/>
      <c r="G1023" s="28"/>
      <c r="H1023" s="23"/>
      <c r="I1023" s="53"/>
      <c r="J1023" s="72"/>
      <c r="K1023" s="72"/>
      <c r="L1023" s="72"/>
      <c r="M1023" s="72"/>
      <c r="N1023" s="4"/>
      <c r="O1023" s="4"/>
      <c r="P1023" s="88"/>
      <c r="Q1023" s="49"/>
      <c r="R1023" s="49"/>
      <c r="S1023" s="49"/>
      <c r="T1023" s="49"/>
      <c r="U1023" s="49"/>
      <c r="W1023" s="50"/>
      <c r="X1023" s="50"/>
      <c r="Y1023" s="48"/>
      <c r="Z1023" s="50"/>
      <c r="AA1023" s="67"/>
      <c r="AB1023" s="48"/>
      <c r="AC1023" s="118"/>
      <c r="AD1023" s="118"/>
      <c r="AE1023" s="119"/>
      <c r="AF1023" s="119"/>
      <c r="AG1023" s="123"/>
      <c r="AH1023" s="120"/>
      <c r="AI1023"/>
      <c r="AJ1023" s="127"/>
      <c r="AS1023" s="9"/>
      <c r="AT1023" s="9"/>
      <c r="AU1023" s="9"/>
      <c r="AV1023" s="9"/>
      <c r="AW1023" s="9"/>
      <c r="AX1023" s="21"/>
      <c r="AY1023" s="21"/>
      <c r="AZ1023" s="21"/>
      <c r="BA1023" s="21"/>
      <c r="BB1023" s="21"/>
    </row>
    <row r="1024" spans="2:65" x14ac:dyDescent="0.25">
      <c r="B1024" s="53"/>
      <c r="C1024" s="65"/>
      <c r="D1024" s="72"/>
      <c r="E1024" s="72"/>
      <c r="F1024" s="72"/>
      <c r="G1024" s="28"/>
      <c r="H1024" s="23"/>
      <c r="I1024" s="53"/>
      <c r="J1024" s="72"/>
      <c r="K1024" s="72"/>
      <c r="L1024" s="72"/>
      <c r="M1024" s="72"/>
      <c r="N1024" s="4"/>
      <c r="O1024" s="4"/>
      <c r="P1024" s="88"/>
      <c r="Q1024" s="49"/>
      <c r="R1024" s="49"/>
      <c r="S1024" s="49"/>
      <c r="T1024" s="49"/>
      <c r="U1024" s="49"/>
      <c r="W1024" s="50"/>
      <c r="X1024" s="50"/>
      <c r="Y1024" s="48"/>
      <c r="Z1024" s="50"/>
      <c r="AA1024" s="67"/>
      <c r="AB1024" s="48"/>
      <c r="AC1024" s="118"/>
      <c r="AD1024" s="118"/>
      <c r="AE1024" s="119"/>
      <c r="AF1024" s="119"/>
      <c r="AG1024" s="123"/>
      <c r="AH1024" s="120"/>
      <c r="AI1024"/>
      <c r="AJ1024" s="127"/>
      <c r="AS1024" s="9"/>
      <c r="AT1024" s="9"/>
      <c r="AU1024" s="9"/>
      <c r="AV1024" s="9"/>
      <c r="AW1024" s="9"/>
      <c r="AX1024" s="21"/>
      <c r="AY1024" s="21"/>
      <c r="AZ1024" s="21"/>
      <c r="BA1024" s="21"/>
      <c r="BB1024" s="21"/>
    </row>
    <row r="1025" spans="2:54" x14ac:dyDescent="0.25">
      <c r="B1025" s="53"/>
      <c r="C1025" s="65"/>
      <c r="D1025" s="72"/>
      <c r="E1025" s="72"/>
      <c r="F1025" s="72"/>
      <c r="G1025" s="28"/>
      <c r="H1025" s="23"/>
      <c r="I1025" s="53"/>
      <c r="J1025" s="72"/>
      <c r="K1025" s="72"/>
      <c r="L1025" s="72"/>
      <c r="M1025" s="72"/>
      <c r="N1025" s="4"/>
      <c r="O1025" s="4"/>
      <c r="P1025" s="88"/>
      <c r="Q1025" s="49"/>
      <c r="R1025" s="49"/>
      <c r="S1025" s="49"/>
      <c r="T1025" s="49"/>
      <c r="U1025" s="49"/>
      <c r="W1025" s="50"/>
      <c r="X1025" s="50"/>
      <c r="Y1025" s="48"/>
      <c r="Z1025" s="50"/>
      <c r="AA1025" s="50"/>
      <c r="AB1025" s="48"/>
      <c r="AC1025" s="118"/>
      <c r="AD1025" s="118"/>
      <c r="AE1025" s="119"/>
      <c r="AF1025" s="119"/>
      <c r="AG1025" s="123"/>
      <c r="AH1025" s="120"/>
      <c r="AI1025"/>
      <c r="AJ1025" s="127"/>
      <c r="AS1025" s="9"/>
      <c r="AT1025" s="9"/>
      <c r="AU1025" s="9"/>
      <c r="AV1025" s="9"/>
      <c r="AW1025" s="9"/>
      <c r="AX1025" s="21"/>
      <c r="AY1025" s="21"/>
      <c r="AZ1025" s="21"/>
      <c r="BA1025" s="21"/>
      <c r="BB1025" s="21"/>
    </row>
    <row r="1026" spans="2:54" x14ac:dyDescent="0.25">
      <c r="B1026" s="53"/>
      <c r="C1026" s="65"/>
      <c r="D1026" s="72"/>
      <c r="E1026" s="72"/>
      <c r="F1026" s="72"/>
      <c r="G1026" s="28"/>
      <c r="H1026" s="23"/>
      <c r="I1026" s="53"/>
      <c r="J1026" s="72"/>
      <c r="K1026" s="72"/>
      <c r="L1026" s="72"/>
      <c r="M1026" s="72"/>
      <c r="N1026" s="4"/>
      <c r="O1026" s="4"/>
      <c r="P1026" s="88"/>
      <c r="Q1026" s="49"/>
      <c r="R1026" s="49"/>
      <c r="S1026" s="49"/>
      <c r="T1026" s="49"/>
      <c r="U1026" s="49"/>
      <c r="X1026" s="50"/>
      <c r="Y1026" s="48"/>
      <c r="AA1026" s="50"/>
      <c r="AB1026" s="48"/>
      <c r="AC1026" s="118"/>
      <c r="AD1026" s="118"/>
      <c r="AE1026" s="119"/>
      <c r="AF1026" s="119"/>
      <c r="AG1026" s="123"/>
      <c r="AH1026" s="120"/>
      <c r="AI1026"/>
      <c r="AJ1026" s="127"/>
      <c r="AS1026" s="9"/>
      <c r="AT1026" s="9"/>
      <c r="AU1026" s="9"/>
      <c r="AV1026" s="9"/>
      <c r="AW1026" s="9"/>
      <c r="AX1026" s="21"/>
      <c r="AY1026" s="21"/>
      <c r="AZ1026" s="21"/>
      <c r="BA1026" s="21"/>
      <c r="BB1026" s="21"/>
    </row>
    <row r="1027" spans="2:54" x14ac:dyDescent="0.25">
      <c r="B1027" s="53"/>
      <c r="C1027" s="65"/>
      <c r="D1027" s="72"/>
      <c r="E1027" s="72"/>
      <c r="F1027" s="72"/>
      <c r="G1027" s="28"/>
      <c r="H1027" s="23"/>
      <c r="I1027" s="53"/>
      <c r="J1027" s="72"/>
      <c r="K1027" s="72"/>
      <c r="L1027" s="72"/>
      <c r="M1027" s="72"/>
      <c r="N1027" s="4"/>
      <c r="O1027" s="4"/>
      <c r="P1027" s="88"/>
      <c r="Q1027" s="49"/>
      <c r="R1027" s="49"/>
      <c r="S1027" s="49"/>
      <c r="T1027" s="49"/>
      <c r="U1027" s="49"/>
      <c r="X1027" s="50"/>
      <c r="Y1027" s="48"/>
      <c r="AA1027" s="50"/>
      <c r="AB1027" s="48"/>
      <c r="AC1027" s="118"/>
      <c r="AD1027" s="118"/>
      <c r="AE1027" s="119"/>
      <c r="AF1027" s="119"/>
      <c r="AG1027" s="123"/>
      <c r="AH1027" s="120"/>
      <c r="AI1027"/>
      <c r="AJ1027" s="127"/>
      <c r="AS1027" s="9"/>
      <c r="AT1027" s="9"/>
      <c r="AU1027" s="9"/>
      <c r="AV1027" s="9"/>
      <c r="AW1027" s="9"/>
      <c r="AX1027" s="21"/>
      <c r="AY1027" s="21"/>
      <c r="AZ1027" s="21"/>
      <c r="BA1027" s="21"/>
      <c r="BB1027" s="21"/>
    </row>
    <row r="1028" spans="2:54" x14ac:dyDescent="0.25">
      <c r="B1028" s="53"/>
      <c r="C1028" s="65"/>
      <c r="D1028" s="72"/>
      <c r="E1028" s="72"/>
      <c r="F1028" s="72"/>
      <c r="G1028" s="28"/>
      <c r="H1028" s="23"/>
      <c r="I1028" s="53"/>
      <c r="J1028" s="72"/>
      <c r="K1028" s="72"/>
      <c r="L1028" s="72"/>
      <c r="M1028" s="72"/>
      <c r="N1028" s="4"/>
      <c r="O1028" s="4"/>
      <c r="P1028" s="88"/>
      <c r="Q1028" s="49"/>
      <c r="R1028" s="49"/>
      <c r="S1028" s="49"/>
      <c r="T1028" s="49"/>
      <c r="U1028" s="49"/>
      <c r="X1028" s="50"/>
      <c r="Y1028" s="48"/>
      <c r="AA1028" s="50"/>
      <c r="AB1028" s="48"/>
      <c r="AC1028" s="118"/>
      <c r="AD1028" s="118"/>
      <c r="AE1028" s="119"/>
      <c r="AF1028" s="119"/>
      <c r="AG1028" s="123"/>
      <c r="AH1028" s="120"/>
      <c r="AI1028"/>
      <c r="AJ1028" s="127"/>
      <c r="AS1028" s="9"/>
      <c r="AT1028" s="9"/>
      <c r="AU1028" s="9"/>
      <c r="AV1028" s="9"/>
      <c r="AW1028" s="9"/>
      <c r="AX1028" s="21"/>
      <c r="AY1028" s="21"/>
      <c r="AZ1028" s="21"/>
      <c r="BA1028" s="21"/>
      <c r="BB1028" s="21"/>
    </row>
    <row r="1029" spans="2:54" x14ac:dyDescent="0.25">
      <c r="B1029" s="53"/>
      <c r="C1029" s="65"/>
      <c r="D1029" s="72"/>
      <c r="E1029" s="72"/>
      <c r="F1029" s="72"/>
      <c r="G1029" s="28"/>
      <c r="H1029" s="23"/>
      <c r="I1029" s="53"/>
      <c r="J1029" s="72"/>
      <c r="K1029" s="72"/>
      <c r="L1029" s="72"/>
      <c r="M1029" s="72"/>
      <c r="N1029" s="4"/>
      <c r="O1029" s="4"/>
      <c r="P1029" s="88"/>
      <c r="Q1029" s="49"/>
      <c r="R1029" s="49"/>
      <c r="S1029" s="49"/>
      <c r="T1029" s="49"/>
      <c r="U1029" s="49"/>
      <c r="X1029" s="50"/>
      <c r="Y1029" s="48"/>
      <c r="AA1029" s="50"/>
      <c r="AB1029" s="48"/>
      <c r="AC1029" s="118"/>
      <c r="AD1029" s="118"/>
      <c r="AE1029" s="119"/>
      <c r="AF1029" s="119"/>
      <c r="AG1029" s="123"/>
      <c r="AH1029" s="120"/>
      <c r="AI1029"/>
      <c r="AJ1029" s="127"/>
      <c r="AS1029" s="9"/>
      <c r="AT1029" s="9"/>
      <c r="AU1029" s="9"/>
      <c r="AV1029" s="9"/>
      <c r="AW1029" s="9"/>
      <c r="AX1029" s="21"/>
      <c r="AY1029" s="21"/>
      <c r="AZ1029" s="21"/>
      <c r="BA1029" s="21"/>
      <c r="BB1029" s="21"/>
    </row>
    <row r="1030" spans="2:54" x14ac:dyDescent="0.25">
      <c r="B1030" s="53"/>
      <c r="C1030" s="65"/>
      <c r="D1030" s="72"/>
      <c r="E1030" s="72"/>
      <c r="F1030" s="72"/>
      <c r="G1030" s="28"/>
      <c r="H1030" s="23"/>
      <c r="I1030" s="53"/>
      <c r="J1030" s="72"/>
      <c r="K1030" s="72"/>
      <c r="L1030" s="72"/>
      <c r="M1030" s="72"/>
      <c r="N1030" s="4"/>
      <c r="O1030" s="4"/>
      <c r="P1030" s="88"/>
      <c r="Q1030" s="49"/>
      <c r="R1030" s="49"/>
      <c r="S1030" s="49"/>
      <c r="T1030" s="49"/>
      <c r="U1030" s="49"/>
      <c r="X1030" s="50"/>
      <c r="Y1030" s="48"/>
      <c r="AA1030" s="50"/>
      <c r="AB1030" s="48"/>
      <c r="AC1030" s="118"/>
      <c r="AD1030" s="118"/>
      <c r="AE1030" s="119"/>
      <c r="AF1030" s="119"/>
      <c r="AG1030" s="123"/>
      <c r="AH1030" s="120"/>
      <c r="AI1030"/>
      <c r="AJ1030" s="127"/>
      <c r="AK1030" s="118"/>
      <c r="AL1030" s="118"/>
      <c r="AM1030" s="119"/>
      <c r="AN1030" s="119"/>
      <c r="AO1030" s="123"/>
      <c r="AP1030" s="120"/>
      <c r="AQ1030"/>
      <c r="AR1030" s="127"/>
      <c r="AS1030" s="9"/>
      <c r="AT1030" s="9"/>
      <c r="AU1030" s="9"/>
      <c r="AV1030" s="9"/>
      <c r="AW1030" s="9"/>
      <c r="AX1030" s="21"/>
      <c r="AY1030" s="21"/>
      <c r="AZ1030" s="21"/>
      <c r="BA1030" s="21"/>
      <c r="BB1030" s="21"/>
    </row>
    <row r="1031" spans="2:54" x14ac:dyDescent="0.25">
      <c r="B1031" s="53"/>
      <c r="C1031" s="65"/>
      <c r="D1031" s="72"/>
      <c r="E1031" s="72"/>
      <c r="F1031" s="72"/>
      <c r="G1031" s="28"/>
      <c r="H1031" s="23"/>
      <c r="I1031" s="53"/>
      <c r="J1031" s="72"/>
      <c r="K1031" s="72"/>
      <c r="L1031" s="72"/>
      <c r="M1031" s="72"/>
      <c r="N1031" s="4"/>
      <c r="O1031" s="4"/>
      <c r="P1031" s="88"/>
      <c r="Q1031" s="49"/>
      <c r="R1031" s="49"/>
      <c r="S1031" s="49"/>
      <c r="T1031" s="49"/>
      <c r="U1031" s="49"/>
      <c r="X1031" s="50"/>
      <c r="Y1031" s="48"/>
      <c r="AA1031" s="67"/>
      <c r="AB1031" s="48"/>
      <c r="AC1031" s="118"/>
      <c r="AD1031" s="118"/>
      <c r="AE1031" s="119"/>
      <c r="AF1031" s="119"/>
      <c r="AG1031" s="123"/>
      <c r="AH1031" s="120"/>
      <c r="AI1031"/>
      <c r="AJ1031" s="127"/>
      <c r="AS1031" s="9"/>
      <c r="AT1031" s="9"/>
      <c r="AU1031" s="9"/>
      <c r="AV1031" s="9"/>
      <c r="AW1031" s="9"/>
      <c r="AX1031" s="21"/>
      <c r="AY1031" s="21"/>
      <c r="AZ1031" s="21"/>
      <c r="BA1031" s="21"/>
      <c r="BB1031" s="21"/>
    </row>
    <row r="1032" spans="2:54" x14ac:dyDescent="0.25">
      <c r="B1032" s="53"/>
      <c r="C1032" s="65"/>
      <c r="D1032" s="77"/>
      <c r="E1032" s="72"/>
      <c r="F1032" s="72"/>
      <c r="G1032" s="28"/>
      <c r="H1032" s="23"/>
      <c r="I1032" s="53"/>
      <c r="J1032" s="72"/>
      <c r="K1032" s="72"/>
      <c r="L1032" s="72"/>
      <c r="M1032" s="72"/>
      <c r="N1032" s="4"/>
      <c r="O1032" s="4"/>
      <c r="P1032" s="88"/>
      <c r="Q1032" s="49"/>
      <c r="R1032" s="49"/>
      <c r="S1032" s="49"/>
      <c r="T1032" s="49"/>
      <c r="U1032" s="49"/>
      <c r="W1032" s="50"/>
      <c r="X1032" s="50"/>
      <c r="Y1032" s="48"/>
      <c r="Z1032" s="50"/>
      <c r="AA1032" s="67"/>
      <c r="AB1032" s="48"/>
      <c r="AC1032" s="118"/>
      <c r="AD1032" s="118"/>
      <c r="AE1032" s="119"/>
      <c r="AF1032" s="119"/>
      <c r="AG1032" s="123"/>
      <c r="AH1032" s="120"/>
      <c r="AI1032"/>
      <c r="AJ1032" s="127"/>
      <c r="AS1032" s="9"/>
      <c r="AT1032" s="9"/>
      <c r="AU1032" s="9"/>
      <c r="AV1032" s="9"/>
      <c r="AW1032" s="9"/>
      <c r="AX1032" s="21"/>
      <c r="AY1032" s="21"/>
      <c r="AZ1032" s="21"/>
      <c r="BA1032" s="21"/>
      <c r="BB1032" s="21"/>
    </row>
    <row r="1033" spans="2:54" x14ac:dyDescent="0.25">
      <c r="B1033" s="53"/>
      <c r="C1033" s="65"/>
      <c r="D1033" s="77"/>
      <c r="E1033" s="72"/>
      <c r="F1033" s="72"/>
      <c r="G1033" s="28"/>
      <c r="H1033" s="23"/>
      <c r="I1033" s="53"/>
      <c r="J1033" s="72"/>
      <c r="K1033" s="72"/>
      <c r="L1033" s="72"/>
      <c r="M1033" s="72"/>
      <c r="N1033" s="4"/>
      <c r="O1033" s="4"/>
      <c r="P1033" s="88"/>
      <c r="Q1033" s="49"/>
      <c r="R1033" s="49"/>
      <c r="S1033" s="49"/>
      <c r="T1033" s="49"/>
      <c r="U1033" s="49"/>
      <c r="W1033" s="50"/>
      <c r="X1033" s="50"/>
      <c r="Y1033" s="48"/>
      <c r="Z1033" s="50"/>
      <c r="AA1033" s="67"/>
      <c r="AB1033" s="48"/>
      <c r="AC1033" s="118"/>
      <c r="AD1033" s="118"/>
      <c r="AE1033" s="119"/>
      <c r="AF1033" s="119"/>
      <c r="AG1033" s="123"/>
      <c r="AH1033" s="120"/>
      <c r="AI1033"/>
      <c r="AJ1033" s="127"/>
      <c r="AS1033" s="9"/>
      <c r="AT1033" s="9"/>
      <c r="AU1033" s="9"/>
      <c r="AV1033" s="9"/>
      <c r="AW1033" s="9"/>
      <c r="AX1033" s="21"/>
      <c r="AY1033" s="21"/>
      <c r="AZ1033" s="21"/>
      <c r="BA1033" s="21"/>
      <c r="BB1033" s="21"/>
    </row>
    <row r="1034" spans="2:54" x14ac:dyDescent="0.25">
      <c r="B1034" s="53"/>
      <c r="C1034" s="65"/>
      <c r="D1034" s="77"/>
      <c r="E1034" s="72"/>
      <c r="F1034" s="72"/>
      <c r="G1034" s="28"/>
      <c r="H1034" s="23"/>
      <c r="I1034" s="53"/>
      <c r="J1034" s="72"/>
      <c r="K1034" s="72"/>
      <c r="L1034" s="72"/>
      <c r="M1034" s="72"/>
      <c r="N1034" s="4"/>
      <c r="O1034" s="4"/>
      <c r="P1034" s="88"/>
      <c r="Q1034" s="49"/>
      <c r="R1034" s="49"/>
      <c r="S1034" s="49"/>
      <c r="T1034" s="49"/>
      <c r="U1034" s="49"/>
      <c r="W1034" s="50"/>
      <c r="X1034" s="50"/>
      <c r="Y1034" s="48"/>
      <c r="Z1034" s="50"/>
      <c r="AA1034" s="67"/>
      <c r="AB1034" s="48"/>
      <c r="AC1034" s="118"/>
      <c r="AD1034" s="118"/>
      <c r="AE1034" s="119"/>
      <c r="AF1034" s="119"/>
      <c r="AG1034" s="123"/>
      <c r="AH1034" s="120"/>
      <c r="AI1034"/>
      <c r="AJ1034" s="127"/>
      <c r="AS1034" s="9"/>
      <c r="AT1034" s="9"/>
      <c r="AU1034" s="9"/>
      <c r="AV1034" s="9"/>
      <c r="AW1034" s="9"/>
      <c r="AX1034" s="21"/>
      <c r="AY1034" s="21"/>
      <c r="AZ1034" s="21"/>
      <c r="BA1034" s="21"/>
      <c r="BB1034" s="21"/>
    </row>
    <row r="1035" spans="2:54" x14ac:dyDescent="0.25">
      <c r="B1035" s="53"/>
      <c r="C1035" s="65"/>
      <c r="D1035" s="77"/>
      <c r="E1035" s="72"/>
      <c r="F1035" s="72"/>
      <c r="G1035" s="28"/>
      <c r="H1035" s="23"/>
      <c r="I1035" s="53"/>
      <c r="J1035" s="72"/>
      <c r="K1035" s="72"/>
      <c r="L1035" s="72"/>
      <c r="M1035" s="72"/>
      <c r="N1035" s="4"/>
      <c r="O1035" s="4"/>
      <c r="P1035" s="88"/>
      <c r="Q1035" s="49"/>
      <c r="R1035" s="49"/>
      <c r="S1035" s="49"/>
      <c r="T1035" s="49"/>
      <c r="U1035" s="49"/>
      <c r="W1035" s="50"/>
      <c r="X1035" s="50"/>
      <c r="Y1035" s="48"/>
      <c r="Z1035" s="50"/>
      <c r="AA1035" s="67"/>
      <c r="AB1035" s="48"/>
      <c r="AC1035" s="118"/>
      <c r="AD1035" s="118"/>
      <c r="AE1035" s="119"/>
      <c r="AF1035" s="119"/>
      <c r="AG1035" s="123"/>
      <c r="AH1035" s="120"/>
      <c r="AI1035"/>
      <c r="AJ1035" s="127"/>
      <c r="AS1035" s="9"/>
      <c r="AT1035" s="9"/>
      <c r="AU1035" s="9"/>
      <c r="AV1035" s="9"/>
      <c r="AW1035" s="9"/>
      <c r="AX1035" s="21"/>
      <c r="AY1035" s="21"/>
      <c r="AZ1035" s="21"/>
      <c r="BA1035" s="21"/>
      <c r="BB1035" s="21"/>
    </row>
    <row r="1036" spans="2:54" x14ac:dyDescent="0.25">
      <c r="B1036" s="53"/>
      <c r="C1036" s="65"/>
      <c r="D1036" s="77"/>
      <c r="E1036" s="72"/>
      <c r="F1036" s="72"/>
      <c r="G1036" s="28"/>
      <c r="H1036" s="23"/>
      <c r="I1036" s="53"/>
      <c r="J1036" s="72"/>
      <c r="K1036" s="72"/>
      <c r="L1036" s="72"/>
      <c r="M1036" s="72"/>
      <c r="N1036" s="4"/>
      <c r="O1036" s="4"/>
      <c r="P1036" s="88"/>
      <c r="Q1036" s="49"/>
      <c r="R1036" s="49"/>
      <c r="S1036" s="49"/>
      <c r="T1036" s="49"/>
      <c r="U1036" s="49"/>
      <c r="W1036" s="50"/>
      <c r="X1036" s="50"/>
      <c r="Y1036" s="48"/>
      <c r="Z1036" s="50"/>
      <c r="AA1036" s="67"/>
      <c r="AB1036" s="48"/>
      <c r="AC1036" s="118"/>
      <c r="AD1036" s="118"/>
      <c r="AE1036" s="119"/>
      <c r="AF1036" s="119"/>
      <c r="AG1036" s="123"/>
      <c r="AH1036" s="120"/>
      <c r="AI1036"/>
      <c r="AJ1036" s="127"/>
      <c r="AS1036" s="9"/>
      <c r="AT1036" s="9"/>
      <c r="AU1036" s="9"/>
      <c r="AV1036" s="9"/>
      <c r="AW1036" s="9"/>
      <c r="AX1036" s="21"/>
      <c r="AY1036" s="21"/>
      <c r="AZ1036" s="21"/>
      <c r="BA1036" s="21"/>
      <c r="BB1036" s="21"/>
    </row>
    <row r="1037" spans="2:54" x14ac:dyDescent="0.25">
      <c r="B1037" s="53"/>
      <c r="C1037" s="65"/>
      <c r="D1037" s="77"/>
      <c r="E1037" s="72"/>
      <c r="F1037" s="72"/>
      <c r="G1037" s="28"/>
      <c r="H1037" s="23"/>
      <c r="I1037" s="53"/>
      <c r="J1037" s="72"/>
      <c r="K1037" s="72"/>
      <c r="L1037" s="72"/>
      <c r="M1037" s="72"/>
      <c r="N1037" s="4"/>
      <c r="O1037" s="4"/>
      <c r="P1037" s="88"/>
      <c r="Q1037" s="49"/>
      <c r="R1037" s="49"/>
      <c r="S1037" s="49"/>
      <c r="T1037" s="49"/>
      <c r="U1037" s="49"/>
      <c r="W1037" s="50"/>
      <c r="X1037" s="50"/>
      <c r="Y1037" s="48"/>
      <c r="Z1037" s="50"/>
      <c r="AA1037" s="67"/>
      <c r="AB1037" s="48"/>
      <c r="AC1037" s="118"/>
      <c r="AD1037" s="118"/>
      <c r="AE1037" s="119"/>
      <c r="AF1037" s="119"/>
      <c r="AG1037" s="123"/>
      <c r="AH1037" s="120"/>
      <c r="AI1037"/>
      <c r="AJ1037" s="127"/>
      <c r="AS1037" s="9"/>
      <c r="AT1037" s="9"/>
      <c r="AU1037" s="9"/>
      <c r="AV1037" s="9"/>
      <c r="AW1037" s="9"/>
      <c r="AX1037" s="21"/>
      <c r="AY1037" s="21"/>
      <c r="AZ1037" s="21"/>
      <c r="BA1037" s="21"/>
      <c r="BB1037" s="21"/>
    </row>
    <row r="1038" spans="2:54" x14ac:dyDescent="0.25">
      <c r="B1038" s="53"/>
      <c r="C1038" s="65"/>
      <c r="D1038" s="77"/>
      <c r="E1038" s="72"/>
      <c r="F1038" s="72"/>
      <c r="G1038" s="28"/>
      <c r="H1038" s="23"/>
      <c r="I1038" s="53"/>
      <c r="J1038" s="72"/>
      <c r="K1038" s="72"/>
      <c r="L1038" s="72"/>
      <c r="M1038" s="72"/>
      <c r="N1038" s="4"/>
      <c r="O1038" s="4"/>
      <c r="P1038" s="88"/>
      <c r="Q1038" s="49"/>
      <c r="R1038" s="49"/>
      <c r="S1038" s="49"/>
      <c r="T1038" s="49"/>
      <c r="U1038" s="49"/>
      <c r="W1038" s="50"/>
      <c r="X1038" s="50"/>
      <c r="Y1038" s="48"/>
      <c r="Z1038" s="50"/>
      <c r="AA1038" s="67"/>
      <c r="AB1038" s="48"/>
      <c r="AC1038" s="118"/>
      <c r="AD1038" s="118"/>
      <c r="AE1038" s="119"/>
      <c r="AF1038" s="119"/>
      <c r="AG1038" s="123"/>
      <c r="AH1038" s="120"/>
      <c r="AI1038"/>
      <c r="AJ1038" s="127"/>
      <c r="AS1038" s="9"/>
      <c r="AT1038" s="9"/>
      <c r="AU1038" s="9"/>
      <c r="AV1038" s="9"/>
      <c r="AW1038" s="9"/>
      <c r="AX1038" s="21"/>
      <c r="AY1038" s="21"/>
      <c r="AZ1038" s="21"/>
      <c r="BA1038" s="21"/>
      <c r="BB1038" s="21"/>
    </row>
    <row r="1039" spans="2:54" x14ac:dyDescent="0.25">
      <c r="B1039" s="53"/>
      <c r="C1039" s="65"/>
      <c r="D1039" s="77"/>
      <c r="E1039" s="72"/>
      <c r="F1039" s="72"/>
      <c r="G1039" s="28"/>
      <c r="H1039" s="23"/>
      <c r="I1039" s="53"/>
      <c r="J1039" s="72"/>
      <c r="K1039" s="72"/>
      <c r="L1039" s="72"/>
      <c r="M1039" s="72"/>
      <c r="N1039" s="4"/>
      <c r="O1039" s="4"/>
      <c r="P1039" s="88"/>
      <c r="Q1039" s="49"/>
      <c r="R1039" s="49"/>
      <c r="S1039" s="49"/>
      <c r="T1039" s="49"/>
      <c r="U1039" s="49"/>
      <c r="W1039" s="50"/>
      <c r="X1039" s="50"/>
      <c r="Y1039" s="48"/>
      <c r="Z1039" s="50"/>
      <c r="AA1039" s="67"/>
      <c r="AB1039" s="48"/>
      <c r="AC1039" s="118"/>
      <c r="AD1039" s="118"/>
      <c r="AE1039" s="119"/>
      <c r="AF1039" s="119"/>
      <c r="AG1039" s="123"/>
      <c r="AH1039" s="120"/>
      <c r="AI1039"/>
      <c r="AJ1039" s="127"/>
      <c r="AS1039" s="9"/>
      <c r="AT1039" s="9"/>
      <c r="AU1039" s="9"/>
      <c r="AV1039" s="9"/>
      <c r="AW1039" s="9"/>
      <c r="AX1039" s="21"/>
      <c r="AY1039" s="21"/>
      <c r="AZ1039" s="21"/>
      <c r="BA1039" s="21"/>
      <c r="BB1039" s="21"/>
    </row>
    <row r="1040" spans="2:54" x14ac:dyDescent="0.25">
      <c r="B1040" s="53"/>
      <c r="C1040" s="65"/>
      <c r="D1040" s="77"/>
      <c r="E1040" s="72"/>
      <c r="F1040" s="72"/>
      <c r="G1040" s="28"/>
      <c r="H1040" s="23"/>
      <c r="I1040" s="53"/>
      <c r="J1040" s="72"/>
      <c r="K1040" s="72"/>
      <c r="L1040" s="72"/>
      <c r="M1040" s="72"/>
      <c r="N1040" s="4"/>
      <c r="O1040" s="4"/>
      <c r="P1040" s="88"/>
      <c r="Q1040" s="49"/>
      <c r="R1040" s="49"/>
      <c r="S1040" s="49"/>
      <c r="T1040" s="49"/>
      <c r="U1040" s="49"/>
      <c r="W1040" s="50"/>
      <c r="X1040" s="50"/>
      <c r="Y1040" s="48"/>
      <c r="Z1040" s="50"/>
      <c r="AA1040" s="67"/>
      <c r="AB1040" s="48"/>
      <c r="AC1040" s="118"/>
      <c r="AD1040" s="118"/>
      <c r="AE1040" s="119"/>
      <c r="AF1040" s="119"/>
      <c r="AG1040" s="123"/>
      <c r="AH1040" s="120"/>
      <c r="AI1040"/>
      <c r="AJ1040" s="127"/>
      <c r="AS1040" s="9"/>
      <c r="AT1040" s="9"/>
      <c r="AU1040" s="9"/>
      <c r="AV1040" s="9"/>
      <c r="AW1040" s="9"/>
      <c r="AX1040" s="21"/>
      <c r="AY1040" s="21"/>
      <c r="AZ1040" s="21"/>
      <c r="BA1040" s="21"/>
      <c r="BB1040" s="21"/>
    </row>
    <row r="1041" spans="2:54" x14ac:dyDescent="0.25">
      <c r="B1041" s="53"/>
      <c r="C1041" s="65"/>
      <c r="D1041" s="77"/>
      <c r="E1041" s="72"/>
      <c r="F1041" s="72"/>
      <c r="G1041" s="28"/>
      <c r="H1041" s="23"/>
      <c r="I1041" s="53"/>
      <c r="J1041" s="72"/>
      <c r="K1041" s="72"/>
      <c r="L1041" s="72"/>
      <c r="M1041" s="72"/>
      <c r="N1041" s="4"/>
      <c r="O1041" s="4"/>
      <c r="P1041" s="88"/>
      <c r="Q1041" s="49"/>
      <c r="R1041" s="49"/>
      <c r="S1041" s="49"/>
      <c r="T1041" s="49"/>
      <c r="U1041" s="49"/>
      <c r="W1041" s="50"/>
      <c r="X1041" s="50"/>
      <c r="Y1041" s="48"/>
      <c r="Z1041" s="50"/>
      <c r="AA1041" s="67"/>
      <c r="AB1041" s="48"/>
      <c r="AC1041" s="118"/>
      <c r="AD1041" s="118"/>
      <c r="AE1041" s="119"/>
      <c r="AF1041" s="119"/>
      <c r="AG1041" s="123"/>
      <c r="AH1041" s="120"/>
      <c r="AI1041"/>
      <c r="AJ1041" s="127"/>
      <c r="AS1041" s="9"/>
      <c r="AT1041" s="9"/>
      <c r="AU1041" s="9"/>
      <c r="AV1041" s="9"/>
      <c r="AW1041" s="9"/>
      <c r="AX1041" s="21"/>
      <c r="AY1041" s="21"/>
      <c r="AZ1041" s="21"/>
      <c r="BA1041" s="21"/>
      <c r="BB1041" s="21"/>
    </row>
    <row r="1042" spans="2:54" x14ac:dyDescent="0.25">
      <c r="B1042" s="53"/>
      <c r="C1042" s="65"/>
      <c r="D1042" s="72"/>
      <c r="E1042" s="72"/>
      <c r="F1042" s="72"/>
      <c r="G1042" s="28"/>
      <c r="H1042" s="23"/>
      <c r="I1042" s="53"/>
      <c r="J1042" s="72"/>
      <c r="K1042" s="72"/>
      <c r="L1042" s="72"/>
      <c r="M1042" s="72"/>
      <c r="N1042" s="4"/>
      <c r="O1042" s="4"/>
      <c r="P1042" s="88"/>
      <c r="Q1042" s="49"/>
      <c r="R1042" s="49"/>
      <c r="S1042" s="49"/>
      <c r="T1042" s="49"/>
      <c r="U1042" s="49"/>
      <c r="W1042" s="50"/>
      <c r="X1042" s="50"/>
      <c r="Y1042" s="48"/>
      <c r="Z1042" s="50"/>
      <c r="AA1042" s="67"/>
      <c r="AB1042" s="48"/>
      <c r="AC1042" s="118"/>
      <c r="AD1042" s="118"/>
      <c r="AE1042" s="119"/>
      <c r="AF1042" s="119"/>
      <c r="AG1042" s="123"/>
      <c r="AH1042" s="120"/>
      <c r="AI1042"/>
      <c r="AJ1042" s="127"/>
      <c r="AS1042" s="9"/>
      <c r="AT1042" s="9"/>
      <c r="AU1042" s="9"/>
      <c r="AV1042" s="9"/>
      <c r="AW1042" s="9"/>
      <c r="AX1042" s="21"/>
      <c r="AY1042" s="21"/>
      <c r="AZ1042" s="21"/>
      <c r="BA1042" s="21"/>
      <c r="BB1042" s="21"/>
    </row>
    <row r="1043" spans="2:54" x14ac:dyDescent="0.25">
      <c r="B1043" s="53"/>
      <c r="C1043" s="65"/>
      <c r="D1043" s="72"/>
      <c r="E1043" s="72"/>
      <c r="F1043" s="72"/>
      <c r="G1043" s="28"/>
      <c r="H1043" s="23"/>
      <c r="I1043" s="53"/>
      <c r="J1043" s="72"/>
      <c r="K1043" s="72"/>
      <c r="L1043" s="72"/>
      <c r="M1043" s="72"/>
      <c r="N1043" s="4"/>
      <c r="O1043" s="4"/>
      <c r="P1043" s="88"/>
      <c r="Q1043" s="49"/>
      <c r="R1043" s="49"/>
      <c r="S1043" s="49"/>
      <c r="T1043" s="49"/>
      <c r="U1043" s="49"/>
      <c r="W1043" s="50"/>
      <c r="X1043" s="50"/>
      <c r="Y1043" s="48"/>
      <c r="Z1043" s="50"/>
      <c r="AA1043" s="67"/>
      <c r="AB1043" s="48"/>
      <c r="AC1043" s="118"/>
      <c r="AD1043" s="118"/>
      <c r="AE1043" s="119"/>
      <c r="AF1043" s="119"/>
      <c r="AG1043" s="123"/>
      <c r="AH1043" s="120"/>
      <c r="AI1043"/>
      <c r="AJ1043" s="127"/>
      <c r="AS1043" s="9"/>
      <c r="AT1043" s="9"/>
      <c r="AU1043" s="9"/>
      <c r="AV1043" s="9"/>
      <c r="AW1043" s="9"/>
      <c r="AX1043" s="21"/>
      <c r="AY1043" s="21"/>
      <c r="AZ1043" s="21"/>
      <c r="BA1043" s="21"/>
      <c r="BB1043" s="21"/>
    </row>
    <row r="1044" spans="2:54" x14ac:dyDescent="0.25">
      <c r="B1044" s="53"/>
      <c r="C1044" s="65"/>
      <c r="D1044" s="72"/>
      <c r="E1044" s="72"/>
      <c r="F1044" s="72"/>
      <c r="G1044" s="28"/>
      <c r="H1044" s="23"/>
      <c r="I1044" s="53"/>
      <c r="J1044" s="72"/>
      <c r="K1044" s="72"/>
      <c r="L1044" s="72"/>
      <c r="M1044" s="72"/>
      <c r="N1044" s="4"/>
      <c r="O1044" s="4"/>
      <c r="P1044" s="88"/>
      <c r="Q1044" s="49"/>
      <c r="R1044" s="49"/>
      <c r="S1044" s="49"/>
      <c r="T1044" s="49"/>
      <c r="U1044" s="49"/>
      <c r="W1044" s="50"/>
      <c r="X1044" s="50"/>
      <c r="Y1044" s="48"/>
      <c r="Z1044" s="50"/>
      <c r="AA1044" s="67"/>
      <c r="AB1044" s="48"/>
      <c r="AC1044" s="118"/>
      <c r="AD1044" s="118"/>
      <c r="AE1044" s="119"/>
      <c r="AF1044" s="119"/>
      <c r="AG1044" s="123"/>
      <c r="AH1044" s="120"/>
      <c r="AI1044"/>
      <c r="AJ1044" s="127"/>
      <c r="AS1044" s="9"/>
      <c r="AT1044" s="9"/>
      <c r="AU1044" s="9"/>
      <c r="AV1044" s="9"/>
      <c r="AW1044" s="9"/>
      <c r="AX1044" s="21"/>
      <c r="AY1044" s="21"/>
      <c r="AZ1044" s="21"/>
      <c r="BA1044" s="21"/>
      <c r="BB1044" s="21"/>
    </row>
    <row r="1045" spans="2:54" x14ac:dyDescent="0.25">
      <c r="B1045" s="53"/>
      <c r="C1045" s="65"/>
      <c r="D1045" s="72"/>
      <c r="E1045" s="72"/>
      <c r="F1045" s="72"/>
      <c r="G1045" s="28"/>
      <c r="H1045" s="23"/>
      <c r="I1045" s="53"/>
      <c r="J1045" s="72"/>
      <c r="K1045" s="72"/>
      <c r="L1045" s="72"/>
      <c r="M1045" s="72"/>
      <c r="N1045" s="4"/>
      <c r="O1045" s="4"/>
      <c r="P1045" s="88"/>
      <c r="Q1045" s="49"/>
      <c r="R1045" s="49"/>
      <c r="S1045" s="49"/>
      <c r="T1045" s="49"/>
      <c r="U1045" s="49"/>
      <c r="W1045" s="50"/>
      <c r="X1045" s="50"/>
      <c r="Y1045" s="48"/>
      <c r="Z1045" s="50"/>
      <c r="AA1045" s="67"/>
      <c r="AB1045" s="48"/>
      <c r="AC1045" s="118"/>
      <c r="AD1045" s="118"/>
      <c r="AE1045" s="119"/>
      <c r="AF1045" s="119"/>
      <c r="AG1045" s="123"/>
      <c r="AH1045" s="120"/>
      <c r="AI1045"/>
      <c r="AJ1045" s="127"/>
      <c r="AS1045" s="9"/>
      <c r="AT1045" s="9"/>
      <c r="AU1045" s="9"/>
      <c r="AV1045" s="9"/>
      <c r="AW1045" s="9"/>
      <c r="AX1045" s="21"/>
      <c r="AY1045" s="21"/>
      <c r="AZ1045" s="21"/>
      <c r="BA1045" s="21"/>
      <c r="BB1045" s="21"/>
    </row>
    <row r="1046" spans="2:54" x14ac:dyDescent="0.25">
      <c r="B1046" s="53"/>
      <c r="C1046" s="65"/>
      <c r="D1046" s="72"/>
      <c r="E1046" s="72"/>
      <c r="F1046" s="72"/>
      <c r="G1046" s="28"/>
      <c r="H1046" s="23"/>
      <c r="I1046" s="53"/>
      <c r="J1046" s="72"/>
      <c r="K1046" s="72"/>
      <c r="L1046" s="72"/>
      <c r="M1046" s="72"/>
      <c r="N1046" s="4"/>
      <c r="O1046" s="4"/>
      <c r="P1046" s="88"/>
      <c r="Q1046" s="49"/>
      <c r="R1046" s="49"/>
      <c r="S1046" s="49"/>
      <c r="T1046" s="49"/>
      <c r="U1046" s="49"/>
      <c r="W1046" s="50"/>
      <c r="X1046" s="50"/>
      <c r="Y1046" s="48"/>
      <c r="Z1046" s="50"/>
      <c r="AA1046" s="67"/>
      <c r="AB1046" s="48"/>
      <c r="AC1046" s="118"/>
      <c r="AD1046" s="118"/>
      <c r="AE1046" s="119"/>
      <c r="AF1046" s="119"/>
      <c r="AG1046" s="123"/>
      <c r="AH1046" s="120"/>
      <c r="AI1046"/>
      <c r="AJ1046" s="127"/>
      <c r="AS1046" s="9"/>
      <c r="AT1046" s="9"/>
      <c r="AU1046" s="9"/>
      <c r="AV1046" s="9"/>
      <c r="AW1046" s="9"/>
      <c r="AX1046" s="21"/>
      <c r="AY1046" s="21"/>
      <c r="AZ1046" s="21"/>
      <c r="BA1046" s="21"/>
      <c r="BB1046" s="21"/>
    </row>
    <row r="1047" spans="2:54" x14ac:dyDescent="0.25">
      <c r="B1047" s="53"/>
      <c r="C1047" s="65"/>
      <c r="D1047" s="72"/>
      <c r="E1047" s="72"/>
      <c r="F1047" s="72"/>
      <c r="G1047" s="28"/>
      <c r="H1047" s="23"/>
      <c r="I1047" s="53"/>
      <c r="J1047" s="72"/>
      <c r="K1047" s="72"/>
      <c r="L1047" s="72"/>
      <c r="M1047" s="72"/>
      <c r="N1047" s="4"/>
      <c r="O1047" s="4"/>
      <c r="P1047" s="88"/>
      <c r="Q1047" s="49"/>
      <c r="R1047" s="49"/>
      <c r="S1047" s="49"/>
      <c r="T1047" s="49"/>
      <c r="U1047" s="49"/>
      <c r="W1047" s="50"/>
      <c r="X1047" s="50"/>
      <c r="Y1047" s="48"/>
      <c r="Z1047" s="50"/>
      <c r="AA1047" s="67"/>
      <c r="AB1047" s="48"/>
      <c r="AC1047" s="118"/>
      <c r="AD1047" s="118"/>
      <c r="AE1047" s="119"/>
      <c r="AF1047" s="119"/>
      <c r="AG1047" s="123"/>
      <c r="AH1047" s="120"/>
      <c r="AI1047"/>
      <c r="AJ1047" s="127"/>
      <c r="AS1047" s="9"/>
      <c r="AT1047" s="9"/>
      <c r="AU1047" s="9"/>
      <c r="AV1047" s="9"/>
      <c r="AW1047" s="9"/>
      <c r="AX1047" s="21"/>
      <c r="AY1047" s="21"/>
      <c r="AZ1047" s="21"/>
      <c r="BA1047" s="21"/>
      <c r="BB1047" s="21"/>
    </row>
    <row r="1048" spans="2:54" x14ac:dyDescent="0.25">
      <c r="B1048" s="53"/>
      <c r="C1048" s="65"/>
      <c r="D1048" s="72"/>
      <c r="E1048" s="72"/>
      <c r="F1048" s="72"/>
      <c r="G1048" s="28"/>
      <c r="H1048" s="23"/>
      <c r="I1048" s="53"/>
      <c r="J1048" s="72"/>
      <c r="K1048" s="72"/>
      <c r="L1048" s="72"/>
      <c r="M1048" s="72"/>
      <c r="N1048" s="4"/>
      <c r="O1048" s="4"/>
      <c r="P1048" s="88"/>
      <c r="Q1048" s="49"/>
      <c r="R1048" s="49"/>
      <c r="S1048" s="49"/>
      <c r="T1048" s="49"/>
      <c r="U1048" s="49"/>
      <c r="W1048" s="50"/>
      <c r="X1048" s="50"/>
      <c r="Y1048" s="48"/>
      <c r="Z1048" s="50"/>
      <c r="AA1048" s="67"/>
      <c r="AB1048" s="48"/>
      <c r="AC1048" s="118"/>
      <c r="AD1048" s="118"/>
      <c r="AE1048" s="119"/>
      <c r="AF1048" s="119"/>
      <c r="AG1048" s="123"/>
      <c r="AH1048" s="120"/>
      <c r="AI1048"/>
      <c r="AJ1048" s="127"/>
      <c r="AS1048" s="9"/>
      <c r="AT1048" s="9"/>
      <c r="AU1048" s="9"/>
      <c r="AV1048" s="9"/>
      <c r="AW1048" s="9"/>
      <c r="AX1048" s="21"/>
      <c r="AY1048" s="21"/>
      <c r="AZ1048" s="21"/>
      <c r="BA1048" s="21"/>
      <c r="BB1048" s="21"/>
    </row>
    <row r="1049" spans="2:54" x14ac:dyDescent="0.25">
      <c r="B1049" s="53"/>
      <c r="C1049" s="65"/>
      <c r="D1049" s="72"/>
      <c r="E1049" s="72"/>
      <c r="F1049" s="72"/>
      <c r="G1049" s="28"/>
      <c r="H1049" s="23"/>
      <c r="I1049" s="53"/>
      <c r="J1049" s="72"/>
      <c r="K1049" s="72"/>
      <c r="L1049" s="72"/>
      <c r="M1049" s="72"/>
      <c r="N1049" s="4"/>
      <c r="O1049" s="4"/>
      <c r="P1049" s="88"/>
      <c r="Q1049" s="49"/>
      <c r="R1049" s="49"/>
      <c r="S1049" s="49"/>
      <c r="T1049" s="49"/>
      <c r="U1049" s="49"/>
      <c r="W1049" s="50"/>
      <c r="X1049" s="50"/>
      <c r="Y1049" s="48"/>
      <c r="Z1049" s="50"/>
      <c r="AA1049" s="67"/>
      <c r="AB1049" s="48"/>
      <c r="AC1049" s="118"/>
      <c r="AD1049" s="118"/>
      <c r="AE1049" s="119"/>
      <c r="AF1049" s="119"/>
      <c r="AG1049" s="123"/>
      <c r="AH1049" s="120"/>
      <c r="AI1049"/>
      <c r="AJ1049" s="127"/>
      <c r="AS1049" s="9"/>
      <c r="AT1049" s="9"/>
      <c r="AU1049" s="9"/>
      <c r="AV1049" s="9"/>
      <c r="AW1049" s="9"/>
      <c r="AX1049" s="21"/>
      <c r="AY1049" s="21"/>
      <c r="AZ1049" s="21"/>
      <c r="BA1049" s="21"/>
      <c r="BB1049" s="21"/>
    </row>
    <row r="1050" spans="2:54" x14ac:dyDescent="0.25">
      <c r="B1050" s="53"/>
      <c r="C1050" s="65"/>
      <c r="D1050" s="72"/>
      <c r="E1050" s="72"/>
      <c r="F1050" s="72"/>
      <c r="G1050" s="28"/>
      <c r="H1050" s="23"/>
      <c r="I1050" s="53"/>
      <c r="J1050" s="72"/>
      <c r="K1050" s="72"/>
      <c r="L1050" s="72"/>
      <c r="M1050" s="72"/>
      <c r="N1050" s="4"/>
      <c r="O1050" s="4"/>
      <c r="P1050" s="88"/>
      <c r="Q1050" s="49"/>
      <c r="R1050" s="49"/>
      <c r="S1050" s="49"/>
      <c r="T1050" s="49"/>
      <c r="U1050" s="49"/>
      <c r="W1050" s="50"/>
      <c r="X1050" s="50"/>
      <c r="Y1050" s="48"/>
      <c r="Z1050" s="50"/>
      <c r="AA1050" s="67"/>
      <c r="AB1050" s="48"/>
      <c r="AC1050" s="118"/>
      <c r="AD1050" s="118"/>
      <c r="AE1050" s="119"/>
      <c r="AF1050" s="119"/>
      <c r="AG1050" s="123"/>
      <c r="AH1050" s="120"/>
      <c r="AI1050"/>
      <c r="AJ1050" s="127"/>
      <c r="AS1050" s="9"/>
      <c r="AT1050" s="9"/>
      <c r="AU1050" s="9"/>
      <c r="AV1050" s="9"/>
      <c r="AW1050" s="9"/>
      <c r="AX1050" s="21"/>
      <c r="AY1050" s="21"/>
      <c r="AZ1050" s="21"/>
      <c r="BA1050" s="21"/>
      <c r="BB1050" s="21"/>
    </row>
    <row r="1051" spans="2:54" x14ac:dyDescent="0.25">
      <c r="B1051" s="53"/>
      <c r="C1051" s="65"/>
      <c r="D1051" s="72"/>
      <c r="E1051" s="72"/>
      <c r="F1051" s="72"/>
      <c r="G1051" s="28"/>
      <c r="H1051" s="23"/>
      <c r="I1051" s="53"/>
      <c r="J1051" s="72"/>
      <c r="K1051" s="72"/>
      <c r="L1051" s="72"/>
      <c r="M1051" s="72"/>
      <c r="N1051" s="4"/>
      <c r="O1051" s="4"/>
      <c r="P1051" s="88"/>
      <c r="Q1051" s="49"/>
      <c r="R1051" s="49"/>
      <c r="S1051" s="49"/>
      <c r="T1051" s="49"/>
      <c r="U1051" s="49"/>
      <c r="W1051" s="50"/>
      <c r="X1051" s="50"/>
      <c r="Y1051" s="48"/>
      <c r="Z1051" s="50"/>
      <c r="AA1051" s="67"/>
      <c r="AB1051" s="48"/>
      <c r="AC1051" s="118"/>
      <c r="AD1051" s="118"/>
      <c r="AE1051" s="119"/>
      <c r="AF1051" s="119"/>
      <c r="AG1051" s="123"/>
      <c r="AH1051" s="120"/>
      <c r="AI1051"/>
      <c r="AJ1051" s="127"/>
      <c r="AS1051" s="9"/>
      <c r="AT1051" s="9"/>
      <c r="AU1051" s="9"/>
      <c r="AV1051" s="9"/>
      <c r="AW1051" s="9"/>
      <c r="AX1051" s="21"/>
      <c r="AY1051" s="21"/>
      <c r="AZ1051" s="21"/>
      <c r="BA1051" s="21"/>
      <c r="BB1051" s="21"/>
    </row>
    <row r="1052" spans="2:54" x14ac:dyDescent="0.25">
      <c r="B1052" s="53"/>
      <c r="C1052" s="65"/>
      <c r="D1052" s="72"/>
      <c r="E1052" s="72"/>
      <c r="F1052" s="72"/>
      <c r="G1052" s="28"/>
      <c r="H1052" s="23"/>
      <c r="I1052" s="53"/>
      <c r="J1052" s="72"/>
      <c r="K1052" s="72"/>
      <c r="L1052" s="72"/>
      <c r="M1052" s="72"/>
      <c r="N1052" s="4"/>
      <c r="O1052" s="4"/>
      <c r="P1052" s="88"/>
      <c r="Q1052" s="49"/>
      <c r="R1052" s="49"/>
      <c r="S1052" s="49"/>
      <c r="T1052" s="49"/>
      <c r="U1052" s="49"/>
      <c r="W1052" s="50"/>
      <c r="X1052" s="50"/>
      <c r="Y1052" s="48"/>
      <c r="Z1052" s="50"/>
      <c r="AA1052" s="67"/>
      <c r="AB1052" s="48"/>
      <c r="AC1052" s="118"/>
      <c r="AD1052" s="118"/>
      <c r="AE1052" s="119"/>
      <c r="AF1052" s="119"/>
      <c r="AG1052" s="123"/>
      <c r="AH1052" s="120"/>
      <c r="AI1052"/>
      <c r="AJ1052" s="127"/>
      <c r="AS1052" s="9"/>
      <c r="AT1052" s="9"/>
      <c r="AU1052" s="9"/>
      <c r="AV1052" s="9"/>
      <c r="AW1052" s="9"/>
      <c r="AX1052" s="21"/>
      <c r="AY1052" s="21"/>
      <c r="AZ1052" s="21"/>
      <c r="BA1052" s="21"/>
      <c r="BB1052" s="21"/>
    </row>
    <row r="1053" spans="2:54" x14ac:dyDescent="0.25">
      <c r="B1053" s="53"/>
      <c r="C1053" s="65"/>
      <c r="D1053" s="72"/>
      <c r="E1053" s="72"/>
      <c r="F1053" s="72"/>
      <c r="G1053" s="28"/>
      <c r="H1053" s="23"/>
      <c r="I1053" s="53"/>
      <c r="J1053" s="72"/>
      <c r="K1053" s="72"/>
      <c r="L1053" s="72"/>
      <c r="M1053" s="72"/>
      <c r="N1053" s="4"/>
      <c r="O1053" s="4"/>
      <c r="P1053" s="88"/>
      <c r="Q1053" s="49"/>
      <c r="R1053" s="49"/>
      <c r="S1053" s="49"/>
      <c r="T1053" s="49"/>
      <c r="U1053" s="49"/>
      <c r="W1053" s="50"/>
      <c r="X1053" s="50"/>
      <c r="Y1053" s="48"/>
      <c r="Z1053" s="50"/>
      <c r="AA1053" s="67"/>
      <c r="AB1053" s="48"/>
      <c r="AC1053" s="118"/>
      <c r="AD1053" s="118"/>
      <c r="AE1053" s="119"/>
      <c r="AF1053" s="119"/>
      <c r="AG1053" s="123"/>
      <c r="AH1053" s="120"/>
      <c r="AI1053"/>
      <c r="AJ1053" s="127"/>
      <c r="AS1053" s="9"/>
      <c r="AT1053" s="9"/>
      <c r="AU1053" s="9"/>
      <c r="AV1053" s="9"/>
      <c r="AW1053" s="9"/>
      <c r="AX1053" s="21"/>
      <c r="AY1053" s="21"/>
      <c r="AZ1053" s="21"/>
      <c r="BA1053" s="21"/>
      <c r="BB1053" s="21"/>
    </row>
    <row r="1054" spans="2:54" x14ac:dyDescent="0.25">
      <c r="B1054" s="53"/>
      <c r="C1054" s="65"/>
      <c r="D1054" s="72"/>
      <c r="E1054" s="72"/>
      <c r="F1054" s="72"/>
      <c r="G1054" s="28"/>
      <c r="H1054" s="23"/>
      <c r="I1054" s="53"/>
      <c r="J1054" s="72"/>
      <c r="K1054" s="72"/>
      <c r="L1054" s="72"/>
      <c r="M1054" s="72"/>
      <c r="N1054" s="4"/>
      <c r="O1054" s="4"/>
      <c r="P1054" s="88"/>
      <c r="Q1054" s="49"/>
      <c r="R1054" s="49"/>
      <c r="S1054" s="49"/>
      <c r="T1054" s="49"/>
      <c r="U1054" s="49"/>
      <c r="W1054" s="50"/>
      <c r="X1054" s="50"/>
      <c r="Y1054" s="48"/>
      <c r="Z1054" s="50"/>
      <c r="AA1054" s="67"/>
      <c r="AB1054" s="48"/>
      <c r="AC1054" s="118"/>
      <c r="AD1054" s="118"/>
      <c r="AE1054" s="119"/>
      <c r="AF1054" s="119"/>
      <c r="AG1054" s="123"/>
      <c r="AH1054" s="120"/>
      <c r="AI1054"/>
      <c r="AJ1054" s="127"/>
      <c r="AS1054" s="9"/>
      <c r="AT1054" s="9"/>
      <c r="AU1054" s="9"/>
      <c r="AV1054" s="9"/>
      <c r="AW1054" s="9"/>
      <c r="AX1054" s="21"/>
      <c r="AY1054" s="21"/>
      <c r="AZ1054" s="21"/>
      <c r="BA1054" s="21"/>
      <c r="BB1054" s="21"/>
    </row>
    <row r="1055" spans="2:54" x14ac:dyDescent="0.25">
      <c r="B1055" s="53"/>
      <c r="C1055" s="65"/>
      <c r="D1055" s="72"/>
      <c r="E1055" s="72"/>
      <c r="F1055" s="72"/>
      <c r="G1055" s="28"/>
      <c r="H1055" s="23"/>
      <c r="I1055" s="53"/>
      <c r="J1055" s="72"/>
      <c r="K1055" s="72"/>
      <c r="L1055" s="72"/>
      <c r="M1055" s="72"/>
      <c r="N1055" s="4"/>
      <c r="O1055" s="4"/>
      <c r="P1055" s="88"/>
      <c r="Q1055" s="49"/>
      <c r="R1055" s="49"/>
      <c r="S1055" s="49"/>
      <c r="T1055" s="49"/>
      <c r="U1055" s="49"/>
      <c r="W1055" s="50"/>
      <c r="X1055" s="50"/>
      <c r="Y1055" s="48"/>
      <c r="Z1055" s="50"/>
      <c r="AA1055" s="67"/>
      <c r="AB1055" s="48"/>
      <c r="AC1055" s="118"/>
      <c r="AD1055" s="118"/>
      <c r="AE1055" s="119"/>
      <c r="AF1055" s="119"/>
      <c r="AG1055" s="123"/>
      <c r="AH1055" s="120"/>
      <c r="AI1055"/>
      <c r="AJ1055" s="127"/>
      <c r="AS1055" s="9"/>
      <c r="AT1055" s="9"/>
      <c r="AU1055" s="9"/>
      <c r="AV1055" s="9"/>
      <c r="AW1055" s="9"/>
      <c r="AX1055" s="21"/>
      <c r="AY1055" s="21"/>
      <c r="AZ1055" s="21"/>
      <c r="BA1055" s="21"/>
      <c r="BB1055" s="21"/>
    </row>
    <row r="1056" spans="2:54" x14ac:dyDescent="0.25">
      <c r="B1056" s="53"/>
      <c r="C1056" s="65"/>
      <c r="D1056" s="72"/>
      <c r="E1056" s="72"/>
      <c r="F1056" s="72"/>
      <c r="G1056" s="28"/>
      <c r="H1056" s="23"/>
      <c r="I1056" s="53"/>
      <c r="J1056" s="72"/>
      <c r="K1056" s="72"/>
      <c r="L1056" s="72"/>
      <c r="M1056" s="72"/>
      <c r="N1056" s="4"/>
      <c r="O1056" s="4"/>
      <c r="P1056" s="88"/>
      <c r="Q1056" s="49"/>
      <c r="R1056" s="49"/>
      <c r="S1056" s="49"/>
      <c r="T1056" s="49"/>
      <c r="U1056" s="49"/>
      <c r="W1056" s="50"/>
      <c r="X1056" s="50"/>
      <c r="Y1056" s="48"/>
      <c r="Z1056" s="50"/>
      <c r="AA1056" s="67"/>
      <c r="AB1056" s="48"/>
      <c r="AC1056" s="118"/>
      <c r="AD1056" s="118"/>
      <c r="AE1056" s="119"/>
      <c r="AF1056" s="119"/>
      <c r="AG1056" s="123"/>
      <c r="AH1056" s="120"/>
      <c r="AI1056"/>
      <c r="AJ1056" s="127"/>
      <c r="AS1056" s="9"/>
      <c r="AT1056" s="9"/>
      <c r="AU1056" s="9"/>
      <c r="AV1056" s="9"/>
      <c r="AW1056" s="9"/>
      <c r="AX1056" s="21"/>
      <c r="AY1056" s="21"/>
      <c r="AZ1056" s="21"/>
      <c r="BA1056" s="21"/>
      <c r="BB1056" s="21"/>
    </row>
    <row r="1057" spans="2:54" x14ac:dyDescent="0.25">
      <c r="B1057" s="53"/>
      <c r="C1057" s="65"/>
      <c r="D1057" s="72"/>
      <c r="E1057" s="72"/>
      <c r="F1057" s="72"/>
      <c r="G1057" s="28"/>
      <c r="H1057" s="23"/>
      <c r="I1057" s="53"/>
      <c r="J1057" s="72"/>
      <c r="K1057" s="72"/>
      <c r="L1057" s="72"/>
      <c r="M1057" s="72"/>
      <c r="N1057" s="4"/>
      <c r="O1057" s="4"/>
      <c r="P1057" s="88"/>
      <c r="Q1057" s="49"/>
      <c r="R1057" s="49"/>
      <c r="S1057" s="49"/>
      <c r="T1057" s="49"/>
      <c r="U1057" s="49"/>
      <c r="W1057" s="50"/>
      <c r="X1057" s="50"/>
      <c r="Y1057" s="48"/>
      <c r="Z1057" s="50"/>
      <c r="AA1057" s="67"/>
      <c r="AB1057" s="48"/>
      <c r="AC1057" s="118"/>
      <c r="AD1057" s="118"/>
      <c r="AE1057" s="119"/>
      <c r="AF1057" s="119"/>
      <c r="AG1057" s="123"/>
      <c r="AH1057" s="120"/>
      <c r="AI1057"/>
      <c r="AJ1057" s="127"/>
      <c r="AS1057" s="9"/>
      <c r="AT1057" s="9"/>
      <c r="AU1057" s="9"/>
      <c r="AV1057" s="9"/>
      <c r="AW1057" s="9"/>
      <c r="AX1057" s="21"/>
      <c r="AY1057" s="21"/>
      <c r="AZ1057" s="21"/>
      <c r="BA1057" s="21"/>
      <c r="BB1057" s="21"/>
    </row>
    <row r="1058" spans="2:54" x14ac:dyDescent="0.25">
      <c r="B1058" s="53"/>
      <c r="C1058" s="65"/>
      <c r="D1058" s="72"/>
      <c r="E1058" s="72"/>
      <c r="F1058" s="72"/>
      <c r="G1058" s="28"/>
      <c r="H1058" s="23"/>
      <c r="I1058" s="53"/>
      <c r="J1058" s="72"/>
      <c r="K1058" s="72"/>
      <c r="L1058" s="72"/>
      <c r="M1058" s="72"/>
      <c r="N1058" s="4"/>
      <c r="O1058" s="4"/>
      <c r="P1058" s="88"/>
      <c r="Q1058" s="49"/>
      <c r="R1058" s="49"/>
      <c r="S1058" s="49"/>
      <c r="T1058" s="49"/>
      <c r="U1058" s="49"/>
      <c r="W1058" s="50"/>
      <c r="X1058" s="50"/>
      <c r="Y1058" s="48"/>
      <c r="Z1058" s="50"/>
      <c r="AA1058" s="67"/>
      <c r="AB1058" s="48"/>
      <c r="AC1058" s="118"/>
      <c r="AD1058" s="118"/>
      <c r="AE1058" s="119"/>
      <c r="AF1058" s="119"/>
      <c r="AG1058" s="123"/>
      <c r="AH1058" s="120"/>
      <c r="AI1058"/>
      <c r="AJ1058" s="127"/>
      <c r="AS1058" s="9"/>
      <c r="AT1058" s="9"/>
      <c r="AU1058" s="9"/>
      <c r="AV1058" s="9"/>
      <c r="AW1058" s="9"/>
      <c r="AX1058" s="21"/>
      <c r="AY1058" s="21"/>
      <c r="AZ1058" s="21"/>
      <c r="BA1058" s="21"/>
      <c r="BB1058" s="21"/>
    </row>
    <row r="1059" spans="2:54" x14ac:dyDescent="0.25">
      <c r="B1059" s="53"/>
      <c r="C1059" s="65"/>
      <c r="D1059" s="72"/>
      <c r="E1059" s="72"/>
      <c r="F1059" s="72"/>
      <c r="G1059" s="28"/>
      <c r="H1059" s="23"/>
      <c r="I1059" s="53"/>
      <c r="J1059" s="72"/>
      <c r="K1059" s="72"/>
      <c r="L1059" s="72"/>
      <c r="M1059" s="72"/>
      <c r="N1059" s="4"/>
      <c r="O1059" s="4"/>
      <c r="P1059" s="88"/>
      <c r="Q1059" s="49"/>
      <c r="R1059" s="49"/>
      <c r="S1059" s="49"/>
      <c r="T1059" s="49"/>
      <c r="U1059" s="49"/>
      <c r="W1059" s="50"/>
      <c r="X1059" s="50"/>
      <c r="Y1059" s="48"/>
      <c r="Z1059" s="50"/>
      <c r="AA1059" s="67"/>
      <c r="AB1059" s="48"/>
      <c r="AC1059" s="118"/>
      <c r="AD1059" s="118"/>
      <c r="AE1059" s="119"/>
      <c r="AF1059" s="119"/>
      <c r="AG1059" s="123"/>
      <c r="AH1059" s="120"/>
      <c r="AI1059"/>
      <c r="AJ1059" s="127"/>
      <c r="AK1059" s="118"/>
      <c r="AL1059" s="118"/>
      <c r="AM1059" s="119"/>
      <c r="AN1059" s="119"/>
      <c r="AO1059" s="123"/>
      <c r="AP1059" s="120"/>
      <c r="AQ1059"/>
      <c r="AR1059" s="127"/>
      <c r="AS1059" s="9"/>
      <c r="AT1059" s="9"/>
      <c r="AU1059" s="9"/>
      <c r="AV1059" s="9"/>
      <c r="AW1059" s="9"/>
      <c r="AX1059" s="21"/>
      <c r="AY1059" s="21"/>
      <c r="AZ1059" s="21"/>
      <c r="BA1059" s="21"/>
      <c r="BB1059" s="21"/>
    </row>
    <row r="1060" spans="2:54" x14ac:dyDescent="0.25">
      <c r="B1060" s="53"/>
      <c r="C1060" s="65"/>
      <c r="D1060" s="72"/>
      <c r="E1060" s="72"/>
      <c r="F1060" s="72"/>
      <c r="G1060" s="28"/>
      <c r="H1060" s="23"/>
      <c r="I1060" s="53"/>
      <c r="J1060" s="72"/>
      <c r="K1060" s="72"/>
      <c r="L1060" s="72"/>
      <c r="M1060" s="72"/>
      <c r="N1060" s="4"/>
      <c r="O1060" s="4"/>
      <c r="P1060" s="88"/>
      <c r="Q1060" s="49"/>
      <c r="R1060" s="49"/>
      <c r="S1060" s="49"/>
      <c r="T1060" s="49"/>
      <c r="U1060" s="49"/>
      <c r="W1060" s="50"/>
      <c r="X1060" s="50"/>
      <c r="Y1060" s="48"/>
      <c r="Z1060" s="50"/>
      <c r="AA1060" s="50"/>
      <c r="AB1060" s="48"/>
      <c r="AS1060" s="9"/>
      <c r="AT1060" s="9"/>
      <c r="AU1060" s="9"/>
      <c r="AV1060" s="9"/>
      <c r="AW1060" s="9"/>
      <c r="AX1060" s="21"/>
      <c r="AY1060" s="21"/>
      <c r="AZ1060" s="21"/>
      <c r="BA1060" s="21"/>
      <c r="BB1060" s="21"/>
    </row>
    <row r="1061" spans="2:54" x14ac:dyDescent="0.25">
      <c r="B1061" s="53"/>
      <c r="C1061" s="65"/>
      <c r="D1061" s="72"/>
      <c r="E1061" s="72"/>
      <c r="F1061" s="72"/>
      <c r="G1061" s="28"/>
      <c r="H1061" s="23"/>
      <c r="I1061" s="53"/>
      <c r="J1061" s="72"/>
      <c r="K1061" s="72"/>
      <c r="L1061" s="72"/>
      <c r="M1061" s="72"/>
      <c r="N1061" s="4"/>
      <c r="O1061" s="4"/>
      <c r="P1061" s="88"/>
      <c r="Q1061" s="49"/>
      <c r="R1061" s="49"/>
      <c r="S1061" s="49"/>
      <c r="T1061" s="49"/>
      <c r="U1061" s="49"/>
      <c r="X1061" s="50"/>
      <c r="Y1061" s="48"/>
      <c r="AA1061" s="50"/>
      <c r="AB1061" s="48"/>
      <c r="AC1061" s="118"/>
      <c r="AD1061" s="118"/>
      <c r="AE1061" s="119"/>
      <c r="AF1061" s="119"/>
      <c r="AG1061" s="123"/>
      <c r="AH1061" s="120"/>
      <c r="AI1061"/>
      <c r="AJ1061" s="127"/>
      <c r="AS1061" s="9"/>
      <c r="AT1061" s="9"/>
      <c r="AU1061" s="9"/>
      <c r="AV1061" s="9"/>
      <c r="AW1061" s="9"/>
      <c r="AX1061" s="21"/>
      <c r="AY1061" s="21"/>
      <c r="AZ1061" s="21"/>
      <c r="BA1061" s="21"/>
      <c r="BB1061" s="21"/>
    </row>
    <row r="1062" spans="2:54" x14ac:dyDescent="0.25">
      <c r="B1062" s="53"/>
      <c r="C1062" s="65"/>
      <c r="D1062" s="72"/>
      <c r="E1062" s="72"/>
      <c r="F1062" s="72"/>
      <c r="G1062" s="28"/>
      <c r="H1062" s="23"/>
      <c r="I1062" s="53"/>
      <c r="J1062" s="72"/>
      <c r="K1062" s="72"/>
      <c r="L1062" s="72"/>
      <c r="M1062" s="72"/>
      <c r="N1062" s="4"/>
      <c r="O1062" s="4"/>
      <c r="P1062" s="88"/>
      <c r="Q1062" s="49"/>
      <c r="R1062" s="49"/>
      <c r="S1062" s="49"/>
      <c r="T1062" s="49"/>
      <c r="U1062" s="49"/>
      <c r="X1062" s="50"/>
      <c r="Y1062" s="48"/>
      <c r="AA1062" s="50"/>
      <c r="AB1062" s="48"/>
      <c r="AC1062" s="118"/>
      <c r="AD1062" s="118"/>
      <c r="AE1062" s="119"/>
      <c r="AF1062" s="119"/>
      <c r="AG1062" s="123"/>
      <c r="AH1062" s="120"/>
      <c r="AI1062"/>
      <c r="AJ1062" s="127"/>
      <c r="AS1062" s="9"/>
      <c r="AT1062" s="9"/>
      <c r="AU1062" s="9"/>
      <c r="AV1062" s="9"/>
      <c r="AW1062" s="9"/>
      <c r="AX1062" s="21"/>
      <c r="AY1062" s="21"/>
      <c r="AZ1062" s="21"/>
      <c r="BA1062" s="21"/>
      <c r="BB1062" s="21"/>
    </row>
    <row r="1063" spans="2:54" x14ac:dyDescent="0.25">
      <c r="B1063" s="53"/>
      <c r="C1063" s="65"/>
      <c r="D1063" s="72"/>
      <c r="E1063" s="72"/>
      <c r="F1063" s="72"/>
      <c r="G1063" s="28"/>
      <c r="H1063" s="23"/>
      <c r="I1063" s="53"/>
      <c r="J1063" s="72"/>
      <c r="K1063" s="72"/>
      <c r="L1063" s="72"/>
      <c r="M1063" s="72"/>
      <c r="N1063" s="4"/>
      <c r="O1063" s="4"/>
      <c r="P1063" s="88"/>
      <c r="Q1063" s="49"/>
      <c r="R1063" s="49"/>
      <c r="S1063" s="49"/>
      <c r="T1063" s="49"/>
      <c r="U1063" s="49"/>
      <c r="X1063" s="50"/>
      <c r="Y1063" s="48"/>
      <c r="AA1063" s="50"/>
      <c r="AB1063" s="48"/>
      <c r="AC1063" s="118"/>
      <c r="AD1063" s="118"/>
      <c r="AE1063" s="119"/>
      <c r="AF1063" s="119"/>
      <c r="AG1063" s="123"/>
      <c r="AH1063" s="120"/>
      <c r="AI1063"/>
      <c r="AJ1063" s="127"/>
      <c r="AS1063" s="9"/>
      <c r="AT1063" s="9"/>
      <c r="AU1063" s="9"/>
      <c r="AV1063" s="9"/>
      <c r="AW1063" s="9"/>
      <c r="AX1063" s="21"/>
      <c r="AY1063" s="21"/>
      <c r="AZ1063" s="21"/>
      <c r="BA1063" s="21"/>
      <c r="BB1063" s="21"/>
    </row>
    <row r="1064" spans="2:54" x14ac:dyDescent="0.25">
      <c r="B1064" s="53"/>
      <c r="C1064" s="65"/>
      <c r="D1064" s="72"/>
      <c r="E1064" s="72"/>
      <c r="F1064" s="72"/>
      <c r="G1064" s="28"/>
      <c r="H1064" s="23"/>
      <c r="I1064" s="53"/>
      <c r="J1064" s="72"/>
      <c r="K1064" s="72"/>
      <c r="L1064" s="72"/>
      <c r="M1064" s="72"/>
      <c r="N1064" s="4"/>
      <c r="O1064" s="4"/>
      <c r="P1064" s="88"/>
      <c r="Q1064" s="49"/>
      <c r="R1064" s="49"/>
      <c r="S1064" s="49"/>
      <c r="T1064" s="49"/>
      <c r="U1064" s="49"/>
      <c r="X1064" s="50"/>
      <c r="Y1064" s="48"/>
      <c r="AA1064" s="50"/>
      <c r="AB1064" s="48"/>
      <c r="AC1064" s="118"/>
      <c r="AD1064" s="118"/>
      <c r="AE1064" s="119"/>
      <c r="AF1064" s="119"/>
      <c r="AG1064" s="123"/>
      <c r="AH1064" s="120"/>
      <c r="AI1064"/>
      <c r="AJ1064" s="127"/>
      <c r="AS1064" s="9"/>
      <c r="AT1064" s="9"/>
      <c r="AU1064" s="9"/>
      <c r="AV1064" s="9"/>
      <c r="AW1064" s="9"/>
      <c r="AX1064" s="21"/>
      <c r="AY1064" s="21"/>
      <c r="AZ1064" s="21"/>
      <c r="BA1064" s="21"/>
      <c r="BB1064" s="21"/>
    </row>
    <row r="1065" spans="2:54" x14ac:dyDescent="0.25">
      <c r="B1065" s="53"/>
      <c r="C1065" s="65"/>
      <c r="D1065" s="72"/>
      <c r="E1065" s="72"/>
      <c r="F1065" s="72"/>
      <c r="G1065" s="28"/>
      <c r="H1065" s="23"/>
      <c r="I1065" s="53"/>
      <c r="J1065" s="72"/>
      <c r="K1065" s="72"/>
      <c r="L1065" s="72"/>
      <c r="M1065" s="72"/>
      <c r="N1065" s="4"/>
      <c r="O1065" s="4"/>
      <c r="P1065" s="88"/>
      <c r="Q1065" s="49"/>
      <c r="R1065" s="49"/>
      <c r="S1065" s="49"/>
      <c r="T1065" s="49"/>
      <c r="U1065" s="49"/>
      <c r="X1065" s="50"/>
      <c r="Y1065" s="48"/>
      <c r="AA1065" s="50"/>
      <c r="AB1065" s="48"/>
      <c r="AC1065" s="118"/>
      <c r="AD1065" s="118"/>
      <c r="AE1065" s="119"/>
      <c r="AF1065" s="119"/>
      <c r="AG1065" s="123"/>
      <c r="AH1065" s="120"/>
      <c r="AI1065"/>
      <c r="AJ1065" s="127"/>
      <c r="AK1065" s="118"/>
      <c r="AL1065" s="118"/>
      <c r="AM1065" s="119"/>
      <c r="AN1065" s="119"/>
      <c r="AO1065" s="123"/>
      <c r="AP1065" s="120"/>
      <c r="AQ1065"/>
      <c r="AR1065" s="127"/>
      <c r="AS1065" s="9"/>
      <c r="AT1065" s="9"/>
      <c r="AU1065" s="9"/>
      <c r="AV1065" s="9"/>
      <c r="AW1065" s="9"/>
      <c r="AX1065" s="21"/>
      <c r="AY1065" s="21"/>
      <c r="AZ1065" s="21"/>
      <c r="BA1065" s="21"/>
      <c r="BB1065" s="21"/>
    </row>
    <row r="1066" spans="2:54" x14ac:dyDescent="0.25">
      <c r="B1066" s="53"/>
      <c r="C1066" s="65"/>
      <c r="D1066" s="72"/>
      <c r="E1066" s="72"/>
      <c r="F1066" s="72"/>
      <c r="G1066" s="28"/>
      <c r="H1066" s="23"/>
      <c r="I1066" s="53"/>
      <c r="J1066" s="72"/>
      <c r="K1066" s="72"/>
      <c r="L1066" s="72"/>
      <c r="M1066" s="72"/>
      <c r="N1066" s="4"/>
      <c r="O1066" s="4"/>
      <c r="P1066" s="88"/>
      <c r="Q1066" s="49"/>
      <c r="R1066" s="49"/>
      <c r="S1066" s="49"/>
      <c r="T1066" s="49"/>
      <c r="U1066" s="49"/>
      <c r="X1066" s="50"/>
      <c r="Y1066" s="48"/>
      <c r="AA1066" s="67"/>
      <c r="AB1066" s="48"/>
      <c r="AC1066" s="118"/>
      <c r="AD1066" s="118"/>
      <c r="AE1066" s="119"/>
      <c r="AF1066" s="119"/>
      <c r="AG1066" s="123"/>
      <c r="AH1066" s="120"/>
      <c r="AI1066"/>
      <c r="AJ1066" s="127"/>
      <c r="AS1066" s="9"/>
      <c r="AT1066" s="9"/>
      <c r="AU1066" s="9"/>
      <c r="AV1066" s="9"/>
      <c r="AW1066" s="9"/>
      <c r="AX1066" s="21"/>
      <c r="AY1066" s="21"/>
      <c r="AZ1066" s="21"/>
      <c r="BA1066" s="21"/>
      <c r="BB1066" s="21"/>
    </row>
    <row r="1067" spans="2:54" x14ac:dyDescent="0.25">
      <c r="B1067" s="53"/>
      <c r="C1067" s="65"/>
      <c r="D1067" s="72"/>
      <c r="E1067" s="72"/>
      <c r="F1067" s="72"/>
      <c r="G1067" s="28"/>
      <c r="H1067" s="23"/>
      <c r="I1067" s="53"/>
      <c r="J1067" s="72"/>
      <c r="K1067" s="72"/>
      <c r="L1067" s="72"/>
      <c r="M1067" s="72"/>
      <c r="N1067" s="4"/>
      <c r="O1067" s="4"/>
      <c r="P1067" s="88"/>
      <c r="Q1067" s="49"/>
      <c r="R1067" s="49"/>
      <c r="S1067" s="49"/>
      <c r="T1067" s="49"/>
      <c r="U1067" s="49"/>
      <c r="W1067" s="50"/>
      <c r="X1067" s="50"/>
      <c r="Y1067" s="48"/>
      <c r="Z1067" s="50"/>
      <c r="AA1067" s="67"/>
      <c r="AB1067" s="48"/>
      <c r="AC1067" s="118"/>
      <c r="AD1067" s="118"/>
      <c r="AE1067" s="119"/>
      <c r="AF1067" s="119"/>
      <c r="AG1067" s="123"/>
      <c r="AH1067" s="120"/>
      <c r="AI1067"/>
      <c r="AJ1067" s="127"/>
      <c r="AS1067" s="9"/>
      <c r="AT1067" s="9"/>
      <c r="AU1067" s="9"/>
      <c r="AV1067" s="9"/>
      <c r="AW1067" s="9"/>
      <c r="AX1067" s="21"/>
      <c r="AY1067" s="21"/>
      <c r="AZ1067" s="21"/>
      <c r="BA1067" s="21"/>
      <c r="BB1067" s="21"/>
    </row>
    <row r="1068" spans="2:54" x14ac:dyDescent="0.25">
      <c r="B1068" s="53"/>
      <c r="C1068" s="65"/>
      <c r="D1068" s="72"/>
      <c r="E1068" s="72"/>
      <c r="F1068" s="72"/>
      <c r="G1068" s="28"/>
      <c r="H1068" s="23"/>
      <c r="I1068" s="53"/>
      <c r="J1068" s="72"/>
      <c r="K1068" s="72"/>
      <c r="L1068" s="72"/>
      <c r="M1068" s="72"/>
      <c r="N1068" s="4"/>
      <c r="O1068" s="4"/>
      <c r="P1068" s="88"/>
      <c r="Q1068" s="49"/>
      <c r="R1068" s="49"/>
      <c r="S1068" s="49"/>
      <c r="T1068" s="49"/>
      <c r="U1068" s="49"/>
      <c r="W1068" s="50"/>
      <c r="X1068" s="50"/>
      <c r="Y1068" s="48"/>
      <c r="Z1068" s="50"/>
      <c r="AA1068" s="67"/>
      <c r="AB1068" s="48"/>
      <c r="AC1068" s="118"/>
      <c r="AD1068" s="118"/>
      <c r="AE1068" s="119"/>
      <c r="AF1068" s="119"/>
      <c r="AG1068" s="123"/>
      <c r="AH1068" s="120"/>
      <c r="AI1068"/>
      <c r="AJ1068" s="127"/>
      <c r="AS1068" s="9"/>
      <c r="AT1068" s="9"/>
      <c r="AU1068" s="9"/>
      <c r="AV1068" s="9"/>
      <c r="AW1068" s="9"/>
      <c r="AX1068" s="21"/>
      <c r="AY1068" s="21"/>
      <c r="AZ1068" s="21"/>
      <c r="BA1068" s="21"/>
      <c r="BB1068" s="21"/>
    </row>
    <row r="1069" spans="2:54" x14ac:dyDescent="0.25">
      <c r="B1069" s="53"/>
      <c r="C1069" s="65"/>
      <c r="D1069" s="72"/>
      <c r="E1069" s="72"/>
      <c r="F1069" s="72"/>
      <c r="G1069" s="28"/>
      <c r="H1069" s="23"/>
      <c r="I1069" s="53"/>
      <c r="J1069" s="72"/>
      <c r="K1069" s="72"/>
      <c r="L1069" s="72"/>
      <c r="M1069" s="72"/>
      <c r="N1069" s="4"/>
      <c r="O1069" s="4"/>
      <c r="P1069" s="88"/>
      <c r="Q1069" s="49"/>
      <c r="R1069" s="49"/>
      <c r="S1069" s="49"/>
      <c r="T1069" s="49"/>
      <c r="U1069" s="49"/>
      <c r="W1069" s="50"/>
      <c r="X1069" s="50"/>
      <c r="Y1069" s="48"/>
      <c r="Z1069" s="50"/>
      <c r="AA1069" s="67"/>
      <c r="AB1069" s="48"/>
      <c r="AC1069" s="118"/>
      <c r="AD1069" s="118"/>
      <c r="AE1069" s="119"/>
      <c r="AF1069" s="119"/>
      <c r="AG1069" s="123"/>
      <c r="AH1069" s="120"/>
      <c r="AI1069"/>
      <c r="AJ1069" s="127"/>
      <c r="AS1069" s="9"/>
      <c r="AT1069" s="9"/>
      <c r="AU1069" s="9"/>
      <c r="AV1069" s="9"/>
      <c r="AW1069" s="9"/>
      <c r="AX1069" s="21"/>
      <c r="AY1069" s="21"/>
      <c r="AZ1069" s="21"/>
      <c r="BA1069" s="21"/>
      <c r="BB1069" s="21"/>
    </row>
    <row r="1070" spans="2:54" x14ac:dyDescent="0.25">
      <c r="B1070" s="53"/>
      <c r="C1070" s="65"/>
      <c r="D1070" s="72"/>
      <c r="E1070" s="72"/>
      <c r="F1070" s="72"/>
      <c r="G1070" s="28"/>
      <c r="H1070" s="23"/>
      <c r="I1070" s="53"/>
      <c r="J1070" s="72"/>
      <c r="K1070" s="72"/>
      <c r="L1070" s="72"/>
      <c r="M1070" s="72"/>
      <c r="N1070" s="4"/>
      <c r="O1070" s="4"/>
      <c r="P1070" s="88"/>
      <c r="Q1070" s="49"/>
      <c r="R1070" s="49"/>
      <c r="S1070" s="49"/>
      <c r="T1070" s="49"/>
      <c r="U1070" s="49"/>
      <c r="W1070" s="50"/>
      <c r="X1070" s="50"/>
      <c r="Y1070" s="48"/>
      <c r="Z1070" s="50"/>
      <c r="AA1070" s="67"/>
      <c r="AB1070" s="48"/>
      <c r="AC1070" s="118"/>
      <c r="AD1070" s="118"/>
      <c r="AE1070" s="119"/>
      <c r="AF1070" s="119"/>
      <c r="AG1070" s="123"/>
      <c r="AH1070" s="120"/>
      <c r="AI1070"/>
      <c r="AJ1070" s="127"/>
      <c r="AS1070" s="9"/>
      <c r="AT1070" s="9"/>
      <c r="AU1070" s="9"/>
      <c r="AV1070" s="9"/>
      <c r="AW1070" s="9"/>
      <c r="AX1070" s="21"/>
      <c r="AY1070" s="21"/>
      <c r="AZ1070" s="21"/>
      <c r="BA1070" s="21"/>
      <c r="BB1070" s="21"/>
    </row>
    <row r="1071" spans="2:54" x14ac:dyDescent="0.25">
      <c r="B1071" s="53"/>
      <c r="C1071" s="65"/>
      <c r="D1071" s="72"/>
      <c r="E1071" s="72"/>
      <c r="F1071" s="72"/>
      <c r="G1071" s="28"/>
      <c r="H1071" s="23"/>
      <c r="I1071" s="53"/>
      <c r="J1071" s="72"/>
      <c r="K1071" s="72"/>
      <c r="L1071" s="72"/>
      <c r="M1071" s="72"/>
      <c r="N1071" s="4"/>
      <c r="O1071" s="4"/>
      <c r="P1071" s="88"/>
      <c r="Q1071" s="49"/>
      <c r="R1071" s="49"/>
      <c r="S1071" s="49"/>
      <c r="T1071" s="49"/>
      <c r="U1071" s="49"/>
      <c r="W1071" s="50"/>
      <c r="X1071" s="50"/>
      <c r="Y1071" s="48"/>
      <c r="Z1071" s="50"/>
      <c r="AA1071" s="67"/>
      <c r="AB1071" s="48"/>
      <c r="AC1071" s="118"/>
      <c r="AD1071" s="118"/>
      <c r="AE1071" s="119"/>
      <c r="AF1071" s="119"/>
      <c r="AG1071" s="123"/>
      <c r="AH1071" s="120"/>
      <c r="AI1071"/>
      <c r="AJ1071" s="127"/>
      <c r="AS1071" s="9"/>
      <c r="AT1071" s="9"/>
      <c r="AU1071" s="9"/>
      <c r="AV1071" s="9"/>
      <c r="AW1071" s="9"/>
      <c r="AX1071" s="21"/>
      <c r="AY1071" s="21"/>
      <c r="AZ1071" s="21"/>
      <c r="BA1071" s="21"/>
      <c r="BB1071" s="21"/>
    </row>
    <row r="1072" spans="2:54" x14ac:dyDescent="0.25">
      <c r="B1072" s="53"/>
      <c r="C1072" s="65"/>
      <c r="D1072" s="72"/>
      <c r="E1072" s="72"/>
      <c r="F1072" s="72"/>
      <c r="G1072" s="28"/>
      <c r="H1072" s="23"/>
      <c r="I1072" s="53"/>
      <c r="J1072" s="72"/>
      <c r="K1072" s="72"/>
      <c r="L1072" s="72"/>
      <c r="M1072" s="72"/>
      <c r="N1072" s="4"/>
      <c r="O1072" s="4"/>
      <c r="P1072" s="88"/>
      <c r="Q1072" s="49"/>
      <c r="R1072" s="49"/>
      <c r="S1072" s="49"/>
      <c r="T1072" s="49"/>
      <c r="U1072" s="49"/>
      <c r="W1072" s="50"/>
      <c r="X1072" s="50"/>
      <c r="Y1072" s="48"/>
      <c r="Z1072" s="50"/>
      <c r="AA1072" s="67"/>
      <c r="AB1072" s="48"/>
      <c r="AC1072" s="118"/>
      <c r="AD1072" s="118"/>
      <c r="AE1072" s="119"/>
      <c r="AF1072" s="119"/>
      <c r="AG1072" s="123"/>
      <c r="AH1072" s="120"/>
      <c r="AI1072"/>
      <c r="AJ1072" s="127"/>
      <c r="AS1072" s="9"/>
      <c r="AT1072" s="9"/>
      <c r="AU1072" s="9"/>
      <c r="AV1072" s="9"/>
      <c r="AW1072" s="9"/>
      <c r="AX1072" s="21"/>
      <c r="AY1072" s="21"/>
      <c r="AZ1072" s="21"/>
      <c r="BA1072" s="21"/>
      <c r="BB1072" s="21"/>
    </row>
    <row r="1073" spans="2:54" x14ac:dyDescent="0.25">
      <c r="B1073" s="53"/>
      <c r="C1073" s="65"/>
      <c r="D1073" s="72"/>
      <c r="E1073" s="72"/>
      <c r="F1073" s="72"/>
      <c r="G1073" s="28"/>
      <c r="H1073" s="23"/>
      <c r="I1073" s="53"/>
      <c r="J1073" s="72"/>
      <c r="K1073" s="72"/>
      <c r="L1073" s="72"/>
      <c r="M1073" s="72"/>
      <c r="N1073" s="4"/>
      <c r="O1073" s="4"/>
      <c r="P1073" s="88"/>
      <c r="Q1073" s="49"/>
      <c r="R1073" s="49"/>
      <c r="S1073" s="49"/>
      <c r="T1073" s="49"/>
      <c r="U1073" s="49"/>
      <c r="W1073" s="50"/>
      <c r="X1073" s="50"/>
      <c r="Y1073" s="48"/>
      <c r="Z1073" s="50"/>
      <c r="AA1073" s="67"/>
      <c r="AB1073" s="48"/>
      <c r="AC1073" s="118"/>
      <c r="AD1073" s="118"/>
      <c r="AE1073" s="119"/>
      <c r="AF1073" s="119"/>
      <c r="AG1073" s="123"/>
      <c r="AH1073" s="120"/>
      <c r="AI1073"/>
      <c r="AJ1073" s="127"/>
      <c r="AS1073" s="9"/>
      <c r="AT1073" s="9"/>
      <c r="AU1073" s="9"/>
      <c r="AV1073" s="9"/>
      <c r="AW1073" s="9"/>
      <c r="AX1073" s="21"/>
      <c r="AY1073" s="21"/>
      <c r="AZ1073" s="21"/>
      <c r="BA1073" s="21"/>
      <c r="BB1073" s="21"/>
    </row>
    <row r="1074" spans="2:54" x14ac:dyDescent="0.25">
      <c r="B1074" s="53"/>
      <c r="C1074" s="65"/>
      <c r="D1074" s="72"/>
      <c r="E1074" s="72"/>
      <c r="F1074" s="72"/>
      <c r="G1074" s="28"/>
      <c r="H1074" s="23"/>
      <c r="I1074" s="53"/>
      <c r="J1074" s="72"/>
      <c r="K1074" s="72"/>
      <c r="L1074" s="72"/>
      <c r="M1074" s="72"/>
      <c r="N1074" s="4"/>
      <c r="O1074" s="4"/>
      <c r="P1074" s="88"/>
      <c r="Q1074" s="49"/>
      <c r="R1074" s="49"/>
      <c r="S1074" s="49"/>
      <c r="T1074" s="49"/>
      <c r="U1074" s="49"/>
      <c r="W1074" s="50"/>
      <c r="X1074" s="50"/>
      <c r="Y1074" s="48"/>
      <c r="Z1074" s="50"/>
      <c r="AA1074" s="67"/>
      <c r="AB1074" s="48"/>
      <c r="AC1074" s="118"/>
      <c r="AD1074" s="118"/>
      <c r="AE1074" s="119"/>
      <c r="AF1074" s="119"/>
      <c r="AG1074" s="123"/>
      <c r="AH1074" s="120"/>
      <c r="AI1074"/>
      <c r="AJ1074" s="127"/>
      <c r="AK1074" s="118"/>
      <c r="AL1074" s="118"/>
      <c r="AM1074" s="119"/>
      <c r="AN1074" s="119"/>
      <c r="AO1074" s="123"/>
      <c r="AP1074" s="120"/>
      <c r="AQ1074"/>
      <c r="AR1074" s="127"/>
      <c r="AS1074" s="9"/>
      <c r="AT1074" s="9"/>
      <c r="AU1074" s="9"/>
      <c r="AV1074" s="9"/>
      <c r="AW1074" s="9"/>
      <c r="AX1074" s="21"/>
      <c r="AY1074" s="21"/>
      <c r="AZ1074" s="21"/>
      <c r="BA1074" s="21"/>
      <c r="BB1074" s="21"/>
    </row>
    <row r="1075" spans="2:54" x14ac:dyDescent="0.25">
      <c r="B1075" s="53"/>
      <c r="C1075" s="65"/>
      <c r="D1075" s="72"/>
      <c r="E1075" s="72"/>
      <c r="F1075" s="72"/>
      <c r="G1075" s="28"/>
      <c r="H1075" s="23"/>
      <c r="I1075" s="53"/>
      <c r="J1075" s="72"/>
      <c r="K1075" s="72"/>
      <c r="L1075" s="72"/>
      <c r="M1075" s="72"/>
      <c r="N1075" s="4"/>
      <c r="O1075" s="4"/>
      <c r="P1075" s="88"/>
      <c r="Q1075" s="49"/>
      <c r="R1075" s="49"/>
      <c r="S1075" s="49"/>
      <c r="T1075" s="49"/>
      <c r="U1075" s="49"/>
      <c r="W1075" s="50"/>
      <c r="X1075" s="50"/>
      <c r="Y1075" s="48"/>
      <c r="Z1075" s="50"/>
      <c r="AA1075" s="67"/>
      <c r="AB1075" s="48"/>
      <c r="AC1075" s="118"/>
      <c r="AD1075" s="118"/>
      <c r="AE1075" s="119"/>
      <c r="AF1075" s="119"/>
      <c r="AG1075" s="123"/>
      <c r="AH1075" s="120"/>
      <c r="AI1075"/>
      <c r="AJ1075" s="127"/>
      <c r="AS1075" s="9"/>
      <c r="AT1075" s="9"/>
      <c r="AU1075" s="9"/>
      <c r="AV1075" s="9"/>
      <c r="AW1075" s="9"/>
      <c r="AX1075" s="21"/>
      <c r="AY1075" s="21"/>
      <c r="AZ1075" s="21"/>
      <c r="BA1075" s="21"/>
      <c r="BB1075" s="21"/>
    </row>
    <row r="1076" spans="2:54" x14ac:dyDescent="0.25">
      <c r="B1076" s="53"/>
      <c r="C1076" s="65"/>
      <c r="D1076" s="77"/>
      <c r="E1076" s="72"/>
      <c r="F1076" s="72"/>
      <c r="G1076" s="28"/>
      <c r="H1076" s="23"/>
      <c r="I1076" s="53"/>
      <c r="J1076" s="72"/>
      <c r="K1076" s="72"/>
      <c r="L1076" s="72"/>
      <c r="M1076" s="72"/>
      <c r="N1076" s="4"/>
      <c r="O1076" s="4"/>
      <c r="P1076" s="88"/>
      <c r="Q1076" s="49"/>
      <c r="R1076" s="49"/>
      <c r="S1076" s="49"/>
      <c r="T1076" s="49"/>
      <c r="U1076" s="49"/>
      <c r="W1076" s="50"/>
      <c r="X1076" s="50"/>
      <c r="Y1076" s="48"/>
      <c r="Z1076" s="50"/>
      <c r="AA1076" s="50"/>
      <c r="AB1076" s="48"/>
      <c r="AC1076" s="118"/>
      <c r="AD1076" s="118"/>
      <c r="AE1076" s="119"/>
      <c r="AF1076" s="119"/>
      <c r="AG1076" s="123"/>
      <c r="AH1076" s="120"/>
      <c r="AI1076"/>
      <c r="AJ1076" s="127"/>
      <c r="AS1076" s="9"/>
      <c r="AT1076" s="9"/>
      <c r="AU1076" s="9"/>
      <c r="AV1076" s="9"/>
      <c r="AW1076" s="9"/>
      <c r="AX1076" s="21"/>
      <c r="AY1076" s="21"/>
      <c r="AZ1076" s="21"/>
      <c r="BA1076" s="21"/>
      <c r="BB1076" s="21"/>
    </row>
    <row r="1077" spans="2:54" x14ac:dyDescent="0.25">
      <c r="B1077" s="53"/>
      <c r="C1077" s="65"/>
      <c r="D1077" s="77"/>
      <c r="E1077" s="72"/>
      <c r="F1077" s="72"/>
      <c r="G1077" s="28"/>
      <c r="H1077" s="23"/>
      <c r="I1077" s="53"/>
      <c r="J1077" s="72"/>
      <c r="K1077" s="72"/>
      <c r="L1077" s="72"/>
      <c r="M1077" s="72"/>
      <c r="N1077" s="4"/>
      <c r="O1077" s="4"/>
      <c r="P1077" s="88"/>
      <c r="Q1077" s="49"/>
      <c r="R1077" s="49"/>
      <c r="S1077" s="49"/>
      <c r="T1077" s="49"/>
      <c r="U1077" s="49"/>
      <c r="X1077" s="50"/>
      <c r="Y1077" s="48"/>
      <c r="AA1077" s="50"/>
      <c r="AB1077" s="48"/>
      <c r="AC1077" s="118"/>
      <c r="AD1077" s="118"/>
      <c r="AE1077" s="119"/>
      <c r="AF1077" s="119"/>
      <c r="AG1077" s="123"/>
      <c r="AH1077" s="120"/>
      <c r="AI1077"/>
      <c r="AJ1077" s="127"/>
      <c r="AS1077" s="9"/>
      <c r="AT1077" s="9"/>
      <c r="AU1077" s="9"/>
      <c r="AV1077" s="9"/>
      <c r="AW1077" s="9"/>
      <c r="AX1077" s="21"/>
      <c r="AY1077" s="21"/>
      <c r="AZ1077" s="21"/>
      <c r="BA1077" s="21"/>
      <c r="BB1077" s="21"/>
    </row>
    <row r="1078" spans="2:54" x14ac:dyDescent="0.25">
      <c r="B1078" s="53"/>
      <c r="C1078" s="65"/>
      <c r="D1078" s="77"/>
      <c r="E1078" s="72"/>
      <c r="F1078" s="72"/>
      <c r="G1078" s="28"/>
      <c r="H1078" s="23"/>
      <c r="I1078" s="53"/>
      <c r="J1078" s="72"/>
      <c r="K1078" s="72"/>
      <c r="L1078" s="72"/>
      <c r="M1078" s="72"/>
      <c r="N1078" s="4"/>
      <c r="O1078" s="4"/>
      <c r="P1078" s="88"/>
      <c r="Q1078" s="49"/>
      <c r="R1078" s="49"/>
      <c r="S1078" s="49"/>
      <c r="T1078" s="49"/>
      <c r="U1078" s="49"/>
      <c r="X1078" s="50"/>
      <c r="Y1078" s="48"/>
      <c r="AA1078" s="50"/>
      <c r="AB1078" s="48"/>
      <c r="AC1078" s="118"/>
      <c r="AD1078" s="118"/>
      <c r="AE1078" s="119"/>
      <c r="AF1078" s="119"/>
      <c r="AG1078" s="123"/>
      <c r="AH1078" s="120"/>
      <c r="AI1078"/>
      <c r="AJ1078" s="127"/>
      <c r="AS1078" s="9"/>
      <c r="AT1078" s="9"/>
      <c r="AU1078" s="9"/>
      <c r="AV1078" s="9"/>
      <c r="AW1078" s="9"/>
      <c r="AX1078" s="21"/>
      <c r="AY1078" s="21"/>
      <c r="AZ1078" s="21"/>
      <c r="BA1078" s="21"/>
      <c r="BB1078" s="21"/>
    </row>
    <row r="1079" spans="2:54" x14ac:dyDescent="0.25">
      <c r="B1079" s="53"/>
      <c r="C1079" s="65"/>
      <c r="D1079" s="77"/>
      <c r="E1079" s="72"/>
      <c r="F1079" s="72"/>
      <c r="G1079" s="28"/>
      <c r="H1079" s="23"/>
      <c r="I1079" s="53"/>
      <c r="J1079" s="72"/>
      <c r="K1079" s="72"/>
      <c r="L1079" s="72"/>
      <c r="M1079" s="72"/>
      <c r="N1079" s="4"/>
      <c r="O1079" s="4"/>
      <c r="P1079" s="88"/>
      <c r="Q1079" s="49"/>
      <c r="R1079" s="49"/>
      <c r="S1079" s="49"/>
      <c r="T1079" s="49"/>
      <c r="U1079" s="49"/>
      <c r="X1079" s="50"/>
      <c r="Y1079" s="48"/>
      <c r="AA1079" s="50"/>
      <c r="AB1079" s="48"/>
      <c r="AC1079" s="118"/>
      <c r="AD1079" s="118"/>
      <c r="AE1079" s="119"/>
      <c r="AF1079" s="119"/>
      <c r="AG1079" s="123"/>
      <c r="AH1079" s="120"/>
      <c r="AI1079"/>
      <c r="AJ1079" s="127"/>
      <c r="AS1079" s="9"/>
      <c r="AT1079" s="9"/>
      <c r="AU1079" s="9"/>
      <c r="AV1079" s="9"/>
      <c r="AW1079" s="9"/>
      <c r="AX1079" s="21"/>
      <c r="AY1079" s="21"/>
      <c r="AZ1079" s="21"/>
      <c r="BA1079" s="21"/>
      <c r="BB1079" s="21"/>
    </row>
    <row r="1080" spans="2:54" x14ac:dyDescent="0.25">
      <c r="B1080" s="53"/>
      <c r="C1080" s="65"/>
      <c r="D1080" s="77"/>
      <c r="E1080" s="72"/>
      <c r="F1080" s="72"/>
      <c r="G1080" s="28"/>
      <c r="H1080" s="23"/>
      <c r="I1080" s="53"/>
      <c r="J1080" s="72"/>
      <c r="K1080" s="72"/>
      <c r="L1080" s="72"/>
      <c r="M1080" s="72"/>
      <c r="N1080" s="4"/>
      <c r="O1080" s="4"/>
      <c r="P1080" s="88"/>
      <c r="Q1080" s="49"/>
      <c r="R1080" s="49"/>
      <c r="S1080" s="49"/>
      <c r="T1080" s="49"/>
      <c r="U1080" s="49"/>
      <c r="X1080" s="50"/>
      <c r="Y1080" s="48"/>
      <c r="AA1080" s="50"/>
      <c r="AB1080" s="48"/>
      <c r="AC1080" s="118"/>
      <c r="AD1080" s="118"/>
      <c r="AE1080" s="119"/>
      <c r="AF1080" s="119"/>
      <c r="AG1080" s="123"/>
      <c r="AH1080" s="120"/>
      <c r="AI1080"/>
      <c r="AJ1080" s="127"/>
      <c r="AS1080" s="9"/>
      <c r="AT1080" s="9"/>
      <c r="AU1080" s="9"/>
      <c r="AV1080" s="9"/>
      <c r="AW1080" s="9"/>
      <c r="AX1080" s="21"/>
      <c r="AY1080" s="21"/>
      <c r="AZ1080" s="21"/>
      <c r="BA1080" s="21"/>
      <c r="BB1080" s="21"/>
    </row>
    <row r="1081" spans="2:54" x14ac:dyDescent="0.25">
      <c r="B1081" s="53"/>
      <c r="C1081" s="65"/>
      <c r="D1081" s="77"/>
      <c r="E1081" s="72"/>
      <c r="F1081" s="72"/>
      <c r="G1081" s="28"/>
      <c r="H1081" s="23"/>
      <c r="I1081" s="53"/>
      <c r="J1081" s="72"/>
      <c r="K1081" s="72"/>
      <c r="L1081" s="72"/>
      <c r="M1081" s="72"/>
      <c r="N1081" s="4"/>
      <c r="O1081" s="4"/>
      <c r="P1081" s="88"/>
      <c r="Q1081" s="49"/>
      <c r="R1081" s="49"/>
      <c r="S1081" s="49"/>
      <c r="T1081" s="49"/>
      <c r="U1081" s="49"/>
      <c r="X1081" s="50"/>
      <c r="Y1081" s="48"/>
      <c r="AA1081" s="50"/>
      <c r="AB1081" s="48"/>
      <c r="AC1081" s="118"/>
      <c r="AD1081" s="118"/>
      <c r="AE1081" s="119"/>
      <c r="AF1081" s="119"/>
      <c r="AG1081" s="123"/>
      <c r="AH1081" s="120"/>
      <c r="AI1081"/>
      <c r="AJ1081" s="127"/>
      <c r="AK1081" s="118"/>
      <c r="AL1081" s="118"/>
      <c r="AM1081" s="119"/>
      <c r="AN1081" s="119"/>
      <c r="AO1081" s="123"/>
      <c r="AP1081" s="120"/>
      <c r="AQ1081"/>
      <c r="AR1081" s="127"/>
      <c r="AS1081" s="9"/>
      <c r="AT1081" s="9"/>
      <c r="AU1081" s="9"/>
      <c r="AV1081" s="9"/>
      <c r="AW1081" s="9"/>
      <c r="AX1081" s="21"/>
      <c r="AY1081" s="21"/>
      <c r="AZ1081" s="21"/>
      <c r="BA1081" s="21"/>
      <c r="BB1081" s="21"/>
    </row>
    <row r="1082" spans="2:54" x14ac:dyDescent="0.25">
      <c r="B1082" s="53"/>
      <c r="C1082" s="65"/>
      <c r="D1082" s="77"/>
      <c r="E1082" s="72"/>
      <c r="F1082" s="72"/>
      <c r="G1082" s="28"/>
      <c r="H1082" s="23"/>
      <c r="I1082" s="53"/>
      <c r="J1082" s="72"/>
      <c r="K1082" s="72"/>
      <c r="L1082" s="72"/>
      <c r="M1082" s="72"/>
      <c r="N1082" s="4"/>
      <c r="O1082" s="4"/>
      <c r="P1082" s="88"/>
      <c r="Q1082" s="49"/>
      <c r="R1082" s="49"/>
      <c r="S1082" s="49"/>
      <c r="T1082" s="49"/>
      <c r="U1082" s="49"/>
      <c r="X1082" s="50"/>
      <c r="Y1082" s="48"/>
      <c r="AA1082" s="67"/>
      <c r="AB1082" s="48"/>
      <c r="AC1082" s="118"/>
      <c r="AD1082" s="118"/>
      <c r="AE1082" s="119"/>
      <c r="AF1082" s="119"/>
      <c r="AG1082" s="123"/>
      <c r="AH1082" s="120"/>
      <c r="AI1082"/>
      <c r="AJ1082" s="127"/>
      <c r="AS1082" s="9"/>
      <c r="AT1082" s="9"/>
      <c r="AU1082" s="9"/>
      <c r="AV1082" s="9"/>
      <c r="AW1082" s="9"/>
      <c r="AX1082" s="21"/>
      <c r="AY1082" s="21"/>
      <c r="AZ1082" s="21"/>
      <c r="BA1082" s="21"/>
      <c r="BB1082" s="21"/>
    </row>
    <row r="1083" spans="2:54" x14ac:dyDescent="0.25">
      <c r="B1083" s="53"/>
      <c r="C1083" s="65"/>
      <c r="D1083" s="77"/>
      <c r="E1083" s="72"/>
      <c r="F1083" s="72"/>
      <c r="G1083" s="28"/>
      <c r="H1083" s="23"/>
      <c r="I1083" s="53"/>
      <c r="J1083" s="72"/>
      <c r="K1083" s="72"/>
      <c r="L1083" s="72"/>
      <c r="M1083" s="72"/>
      <c r="N1083" s="4"/>
      <c r="O1083" s="4"/>
      <c r="P1083" s="88"/>
      <c r="Q1083" s="49"/>
      <c r="R1083" s="49"/>
      <c r="S1083" s="49"/>
      <c r="T1083" s="49"/>
      <c r="U1083" s="49"/>
      <c r="W1083" s="50"/>
      <c r="X1083" s="50"/>
      <c r="Y1083" s="48"/>
      <c r="Z1083" s="50"/>
      <c r="AA1083" s="67"/>
      <c r="AB1083" s="48"/>
      <c r="AC1083" s="118"/>
      <c r="AD1083" s="118"/>
      <c r="AE1083" s="119"/>
      <c r="AF1083" s="119"/>
      <c r="AG1083" s="123"/>
      <c r="AH1083" s="120"/>
      <c r="AI1083"/>
      <c r="AJ1083" s="127"/>
      <c r="AS1083" s="9"/>
      <c r="AT1083" s="9"/>
      <c r="AU1083" s="9"/>
      <c r="AV1083" s="9"/>
      <c r="AW1083" s="9"/>
      <c r="AX1083" s="21"/>
      <c r="AY1083" s="21"/>
      <c r="AZ1083" s="21"/>
      <c r="BA1083" s="21"/>
      <c r="BB1083" s="21"/>
    </row>
    <row r="1084" spans="2:54" x14ac:dyDescent="0.25">
      <c r="B1084" s="53"/>
      <c r="C1084" s="65"/>
      <c r="D1084" s="77"/>
      <c r="E1084" s="72"/>
      <c r="F1084" s="72"/>
      <c r="G1084" s="28"/>
      <c r="H1084" s="23"/>
      <c r="I1084" s="53"/>
      <c r="J1084" s="72"/>
      <c r="K1084" s="72"/>
      <c r="L1084" s="72"/>
      <c r="M1084" s="72"/>
      <c r="N1084" s="4"/>
      <c r="O1084" s="4"/>
      <c r="P1084" s="88"/>
      <c r="Q1084" s="49"/>
      <c r="R1084" s="49"/>
      <c r="S1084" s="49"/>
      <c r="T1084" s="49"/>
      <c r="U1084" s="49"/>
      <c r="W1084" s="50"/>
      <c r="X1084" s="50"/>
      <c r="Y1084" s="48"/>
      <c r="Z1084" s="50"/>
      <c r="AA1084" s="67"/>
      <c r="AB1084" s="48"/>
      <c r="AC1084" s="118"/>
      <c r="AD1084" s="118"/>
      <c r="AE1084" s="119"/>
      <c r="AF1084" s="119"/>
      <c r="AG1084" s="123"/>
      <c r="AH1084" s="120"/>
      <c r="AI1084"/>
      <c r="AJ1084" s="127"/>
      <c r="AS1084" s="9"/>
      <c r="AT1084" s="9"/>
      <c r="AU1084" s="9"/>
      <c r="AV1084" s="9"/>
      <c r="AW1084" s="9"/>
      <c r="AX1084" s="21"/>
      <c r="AY1084" s="21"/>
      <c r="AZ1084" s="21"/>
      <c r="BA1084" s="21"/>
      <c r="BB1084" s="21"/>
    </row>
    <row r="1085" spans="2:54" x14ac:dyDescent="0.25">
      <c r="B1085" s="53"/>
      <c r="C1085" s="65"/>
      <c r="D1085" s="77"/>
      <c r="E1085" s="72"/>
      <c r="F1085" s="72"/>
      <c r="G1085" s="28"/>
      <c r="H1085" s="23"/>
      <c r="I1085" s="53"/>
      <c r="J1085" s="72"/>
      <c r="K1085" s="72"/>
      <c r="L1085" s="72"/>
      <c r="M1085" s="72"/>
      <c r="N1085" s="4"/>
      <c r="O1085" s="4"/>
      <c r="P1085" s="88"/>
      <c r="Q1085" s="49"/>
      <c r="R1085" s="49"/>
      <c r="S1085" s="49"/>
      <c r="T1085" s="49"/>
      <c r="U1085" s="49"/>
      <c r="W1085" s="50"/>
      <c r="X1085" s="50"/>
      <c r="Y1085" s="48"/>
      <c r="Z1085" s="50"/>
      <c r="AA1085" s="67"/>
      <c r="AB1085" s="48"/>
      <c r="AC1085" s="118"/>
      <c r="AD1085" s="118"/>
      <c r="AE1085" s="119"/>
      <c r="AF1085" s="119"/>
      <c r="AG1085" s="123"/>
      <c r="AH1085" s="120"/>
      <c r="AI1085"/>
      <c r="AJ1085" s="127"/>
      <c r="AS1085" s="9"/>
      <c r="AT1085" s="9"/>
      <c r="AU1085" s="9"/>
      <c r="AV1085" s="9"/>
      <c r="AW1085" s="9"/>
      <c r="AX1085" s="21"/>
      <c r="AY1085" s="21"/>
      <c r="AZ1085" s="21"/>
      <c r="BA1085" s="21"/>
      <c r="BB1085" s="21"/>
    </row>
    <row r="1086" spans="2:54" x14ac:dyDescent="0.25">
      <c r="B1086" s="53"/>
      <c r="C1086" s="65"/>
      <c r="D1086" s="77"/>
      <c r="E1086" s="72"/>
      <c r="F1086" s="72"/>
      <c r="G1086" s="28"/>
      <c r="H1086" s="23"/>
      <c r="I1086" s="53"/>
      <c r="J1086" s="72"/>
      <c r="K1086" s="72"/>
      <c r="L1086" s="72"/>
      <c r="M1086" s="72"/>
      <c r="N1086" s="4"/>
      <c r="O1086" s="4"/>
      <c r="P1086" s="88"/>
      <c r="Q1086" s="49"/>
      <c r="R1086" s="49"/>
      <c r="S1086" s="49"/>
      <c r="T1086" s="49"/>
      <c r="U1086" s="49"/>
      <c r="W1086" s="50"/>
      <c r="X1086" s="50"/>
      <c r="Y1086" s="48"/>
      <c r="Z1086" s="50"/>
      <c r="AA1086" s="67"/>
      <c r="AB1086" s="48"/>
      <c r="AC1086" s="118"/>
      <c r="AD1086" s="118"/>
      <c r="AE1086" s="119"/>
      <c r="AF1086" s="119"/>
      <c r="AG1086" s="123"/>
      <c r="AH1086" s="120"/>
      <c r="AI1086"/>
      <c r="AJ1086" s="127"/>
      <c r="AS1086" s="9"/>
      <c r="AT1086" s="9"/>
      <c r="AU1086" s="9"/>
      <c r="AV1086" s="9"/>
      <c r="AW1086" s="9"/>
      <c r="AX1086" s="21"/>
      <c r="AY1086" s="21"/>
      <c r="AZ1086" s="21"/>
      <c r="BA1086" s="21"/>
      <c r="BB1086" s="21"/>
    </row>
    <row r="1087" spans="2:54" x14ac:dyDescent="0.25">
      <c r="B1087" s="53"/>
      <c r="C1087" s="65"/>
      <c r="D1087" s="77"/>
      <c r="E1087" s="72"/>
      <c r="F1087" s="72"/>
      <c r="G1087" s="28"/>
      <c r="H1087" s="23"/>
      <c r="I1087" s="53"/>
      <c r="J1087" s="72"/>
      <c r="K1087" s="72"/>
      <c r="L1087" s="72"/>
      <c r="M1087" s="72"/>
      <c r="N1087" s="4"/>
      <c r="O1087" s="4"/>
      <c r="P1087" s="88"/>
      <c r="Q1087" s="49"/>
      <c r="R1087" s="49"/>
      <c r="S1087" s="49"/>
      <c r="T1087" s="49"/>
      <c r="U1087" s="49"/>
      <c r="W1087" s="50"/>
      <c r="X1087" s="50"/>
      <c r="Y1087" s="48"/>
      <c r="Z1087" s="50"/>
      <c r="AA1087" s="67"/>
      <c r="AB1087" s="48"/>
      <c r="AC1087" s="118"/>
      <c r="AD1087" s="118"/>
      <c r="AE1087" s="119"/>
      <c r="AF1087" s="119"/>
      <c r="AG1087" s="123"/>
      <c r="AH1087" s="120"/>
      <c r="AI1087"/>
      <c r="AJ1087" s="127"/>
      <c r="AS1087" s="9"/>
      <c r="AT1087" s="9"/>
      <c r="AU1087" s="9"/>
      <c r="AV1087" s="9"/>
      <c r="AW1087" s="9"/>
      <c r="AX1087" s="21"/>
      <c r="AY1087" s="21"/>
      <c r="AZ1087" s="21"/>
      <c r="BA1087" s="21"/>
      <c r="BB1087" s="21"/>
    </row>
    <row r="1088" spans="2:54" x14ac:dyDescent="0.25">
      <c r="B1088" s="53"/>
      <c r="C1088" s="65"/>
      <c r="D1088" s="77"/>
      <c r="E1088" s="72"/>
      <c r="F1088" s="72"/>
      <c r="G1088" s="28"/>
      <c r="H1088" s="23"/>
      <c r="I1088" s="53"/>
      <c r="J1088" s="72"/>
      <c r="K1088" s="72"/>
      <c r="L1088" s="72"/>
      <c r="M1088" s="72"/>
      <c r="N1088" s="4"/>
      <c r="O1088" s="4"/>
      <c r="P1088" s="88"/>
      <c r="Q1088" s="49"/>
      <c r="R1088" s="49"/>
      <c r="S1088" s="49"/>
      <c r="T1088" s="49"/>
      <c r="U1088" s="49"/>
      <c r="W1088" s="50"/>
      <c r="X1088" s="50"/>
      <c r="Y1088" s="48"/>
      <c r="Z1088" s="50"/>
      <c r="AA1088" s="67"/>
      <c r="AB1088" s="48"/>
      <c r="AC1088" s="118"/>
      <c r="AD1088" s="118"/>
      <c r="AE1088" s="119"/>
      <c r="AF1088" s="119"/>
      <c r="AG1088" s="123"/>
      <c r="AH1088" s="120"/>
      <c r="AI1088"/>
      <c r="AJ1088" s="127"/>
      <c r="AS1088" s="9"/>
      <c r="AT1088" s="9"/>
      <c r="AU1088" s="9"/>
      <c r="AV1088" s="9"/>
      <c r="AW1088" s="9"/>
      <c r="AX1088" s="21"/>
      <c r="AY1088" s="21"/>
      <c r="AZ1088" s="21"/>
      <c r="BA1088" s="21"/>
      <c r="BB1088" s="21"/>
    </row>
    <row r="1089" spans="2:54" x14ac:dyDescent="0.25">
      <c r="B1089" s="53"/>
      <c r="C1089" s="65"/>
      <c r="D1089" s="77"/>
      <c r="E1089" s="72"/>
      <c r="F1089" s="72"/>
      <c r="G1089" s="28"/>
      <c r="H1089" s="23"/>
      <c r="I1089" s="53"/>
      <c r="J1089" s="72"/>
      <c r="K1089" s="72"/>
      <c r="L1089" s="72"/>
      <c r="M1089" s="72"/>
      <c r="N1089" s="4"/>
      <c r="O1089" s="4"/>
      <c r="P1089" s="88"/>
      <c r="Q1089" s="49"/>
      <c r="R1089" s="49"/>
      <c r="S1089" s="49"/>
      <c r="T1089" s="49"/>
      <c r="U1089" s="49"/>
      <c r="W1089" s="50"/>
      <c r="X1089" s="50"/>
      <c r="Y1089" s="48"/>
      <c r="Z1089" s="50"/>
      <c r="AA1089" s="67"/>
      <c r="AB1089" s="48"/>
      <c r="AC1089" s="118"/>
      <c r="AD1089" s="118"/>
      <c r="AE1089" s="119"/>
      <c r="AF1089" s="119"/>
      <c r="AG1089" s="123"/>
      <c r="AH1089" s="120"/>
      <c r="AI1089"/>
      <c r="AJ1089" s="127"/>
      <c r="AS1089" s="9"/>
      <c r="AT1089" s="9"/>
      <c r="AU1089" s="9"/>
      <c r="AV1089" s="9"/>
      <c r="AW1089" s="9"/>
      <c r="AX1089" s="21"/>
      <c r="AY1089" s="21"/>
      <c r="AZ1089" s="21"/>
      <c r="BA1089" s="21"/>
      <c r="BB1089" s="21"/>
    </row>
    <row r="1090" spans="2:54" x14ac:dyDescent="0.25">
      <c r="B1090" s="53"/>
      <c r="C1090" s="65"/>
      <c r="D1090" s="77"/>
      <c r="E1090" s="72"/>
      <c r="F1090" s="72"/>
      <c r="G1090" s="28"/>
      <c r="H1090" s="23"/>
      <c r="I1090" s="53"/>
      <c r="J1090" s="72"/>
      <c r="K1090" s="72"/>
      <c r="L1090" s="72"/>
      <c r="M1090" s="72"/>
      <c r="N1090" s="4"/>
      <c r="O1090" s="4"/>
      <c r="P1090" s="88"/>
      <c r="Q1090" s="49"/>
      <c r="R1090" s="49"/>
      <c r="S1090" s="49"/>
      <c r="T1090" s="49"/>
      <c r="U1090" s="49"/>
      <c r="W1090" s="50"/>
      <c r="X1090" s="50"/>
      <c r="Y1090" s="48"/>
      <c r="Z1090" s="50"/>
      <c r="AA1090" s="67"/>
      <c r="AB1090" s="48"/>
      <c r="AC1090" s="118"/>
      <c r="AD1090" s="118"/>
      <c r="AE1090" s="119"/>
      <c r="AF1090" s="119"/>
      <c r="AG1090" s="123"/>
      <c r="AH1090" s="120"/>
      <c r="AI1090"/>
      <c r="AJ1090" s="127"/>
      <c r="AS1090" s="9"/>
      <c r="AT1090" s="9"/>
      <c r="AU1090" s="9"/>
      <c r="AV1090" s="9"/>
      <c r="AW1090" s="9"/>
      <c r="AX1090" s="21"/>
      <c r="AY1090" s="21"/>
      <c r="AZ1090" s="21"/>
      <c r="BA1090" s="21"/>
      <c r="BB1090" s="21"/>
    </row>
    <row r="1091" spans="2:54" x14ac:dyDescent="0.25">
      <c r="B1091" s="53"/>
      <c r="C1091" s="65"/>
      <c r="D1091" s="77"/>
      <c r="E1091" s="72"/>
      <c r="F1091" s="72"/>
      <c r="G1091" s="28"/>
      <c r="H1091" s="23"/>
      <c r="I1091" s="53"/>
      <c r="J1091" s="72"/>
      <c r="K1091" s="72"/>
      <c r="L1091" s="72"/>
      <c r="M1091" s="72"/>
      <c r="N1091" s="4"/>
      <c r="O1091" s="4"/>
      <c r="P1091" s="88"/>
      <c r="Q1091" s="49"/>
      <c r="R1091" s="49"/>
      <c r="S1091" s="49"/>
      <c r="T1091" s="49"/>
      <c r="U1091" s="49"/>
      <c r="W1091" s="50"/>
      <c r="X1091" s="50"/>
      <c r="Y1091" s="48"/>
      <c r="Z1091" s="50"/>
      <c r="AA1091" s="67"/>
      <c r="AB1091" s="48"/>
      <c r="AC1091" s="118"/>
      <c r="AD1091" s="118"/>
      <c r="AE1091" s="119"/>
      <c r="AF1091" s="119"/>
      <c r="AG1091" s="123"/>
      <c r="AH1091" s="120"/>
      <c r="AI1091"/>
      <c r="AJ1091" s="127"/>
      <c r="AS1091" s="9"/>
      <c r="AT1091" s="9"/>
      <c r="AU1091" s="9"/>
      <c r="AV1091" s="9"/>
      <c r="AW1091" s="9"/>
      <c r="AX1091" s="21"/>
      <c r="AY1091" s="21"/>
      <c r="AZ1091" s="21"/>
      <c r="BA1091" s="21"/>
      <c r="BB1091" s="21"/>
    </row>
    <row r="1092" spans="2:54" x14ac:dyDescent="0.25">
      <c r="B1092" s="53"/>
      <c r="C1092" s="65"/>
      <c r="D1092" s="77"/>
      <c r="E1092" s="72"/>
      <c r="F1092" s="72"/>
      <c r="G1092" s="28"/>
      <c r="H1092" s="23"/>
      <c r="I1092" s="53"/>
      <c r="J1092" s="72"/>
      <c r="K1092" s="72"/>
      <c r="L1092" s="72"/>
      <c r="M1092" s="72"/>
      <c r="N1092" s="4"/>
      <c r="O1092" s="4"/>
      <c r="P1092" s="88"/>
      <c r="Q1092" s="49"/>
      <c r="R1092" s="49"/>
      <c r="S1092" s="49"/>
      <c r="T1092" s="49"/>
      <c r="U1092" s="49"/>
      <c r="W1092" s="50"/>
      <c r="X1092" s="50"/>
      <c r="Y1092" s="48"/>
      <c r="Z1092" s="50"/>
      <c r="AA1092" s="67"/>
      <c r="AB1092" s="48"/>
      <c r="AC1092" s="118"/>
      <c r="AD1092" s="118"/>
      <c r="AE1092" s="119"/>
      <c r="AF1092" s="119"/>
      <c r="AG1092" s="123"/>
      <c r="AH1092" s="120"/>
      <c r="AI1092"/>
      <c r="AJ1092" s="127"/>
      <c r="AS1092" s="9"/>
      <c r="AT1092" s="9"/>
      <c r="AU1092" s="9"/>
      <c r="AV1092" s="9"/>
      <c r="AW1092" s="9"/>
      <c r="AX1092" s="21"/>
      <c r="AY1092" s="21"/>
      <c r="AZ1092" s="21"/>
      <c r="BA1092" s="21"/>
      <c r="BB1092" s="21"/>
    </row>
    <row r="1093" spans="2:54" x14ac:dyDescent="0.25">
      <c r="B1093" s="53"/>
      <c r="C1093" s="65"/>
      <c r="D1093" s="77"/>
      <c r="E1093" s="72"/>
      <c r="F1093" s="72"/>
      <c r="G1093" s="28"/>
      <c r="H1093" s="23"/>
      <c r="I1093" s="53"/>
      <c r="J1093" s="72"/>
      <c r="K1093" s="72"/>
      <c r="L1093" s="72"/>
      <c r="M1093" s="72"/>
      <c r="N1093" s="4"/>
      <c r="O1093" s="4"/>
      <c r="P1093" s="88"/>
      <c r="Q1093" s="49"/>
      <c r="R1093" s="49"/>
      <c r="S1093" s="49"/>
      <c r="T1093" s="49"/>
      <c r="U1093" s="49"/>
      <c r="W1093" s="50"/>
      <c r="X1093" s="50"/>
      <c r="Y1093" s="48"/>
      <c r="Z1093" s="50"/>
      <c r="AA1093" s="67"/>
      <c r="AB1093" s="48"/>
      <c r="AC1093" s="118"/>
      <c r="AD1093" s="118"/>
      <c r="AE1093" s="119"/>
      <c r="AF1093" s="119"/>
      <c r="AG1093" s="123"/>
      <c r="AH1093" s="120"/>
      <c r="AI1093"/>
      <c r="AJ1093" s="127"/>
      <c r="AS1093" s="9"/>
      <c r="AT1093" s="9"/>
      <c r="AU1093" s="9"/>
      <c r="AV1093" s="9"/>
      <c r="AW1093" s="9"/>
      <c r="AX1093" s="21"/>
      <c r="AY1093" s="21"/>
      <c r="AZ1093" s="21"/>
      <c r="BA1093" s="21"/>
      <c r="BB1093" s="21"/>
    </row>
    <row r="1094" spans="2:54" x14ac:dyDescent="0.25">
      <c r="B1094" s="53"/>
      <c r="C1094" s="65"/>
      <c r="D1094" s="77"/>
      <c r="E1094" s="72"/>
      <c r="F1094" s="72"/>
      <c r="G1094" s="28"/>
      <c r="H1094" s="23"/>
      <c r="I1094" s="53"/>
      <c r="J1094" s="72"/>
      <c r="K1094" s="72"/>
      <c r="L1094" s="72"/>
      <c r="M1094" s="72"/>
      <c r="N1094" s="4"/>
      <c r="O1094" s="4"/>
      <c r="P1094" s="88"/>
      <c r="Q1094" s="49"/>
      <c r="R1094" s="49"/>
      <c r="S1094" s="49"/>
      <c r="T1094" s="49"/>
      <c r="U1094" s="49"/>
      <c r="W1094" s="50"/>
      <c r="X1094" s="50"/>
      <c r="Y1094" s="48"/>
      <c r="Z1094" s="50"/>
      <c r="AA1094" s="67"/>
      <c r="AB1094" s="48"/>
      <c r="AC1094" s="118"/>
      <c r="AD1094" s="118"/>
      <c r="AE1094" s="119"/>
      <c r="AF1094" s="119"/>
      <c r="AG1094" s="123"/>
      <c r="AH1094" s="120"/>
      <c r="AI1094"/>
      <c r="AJ1094" s="127"/>
      <c r="AS1094" s="9"/>
      <c r="AT1094" s="9"/>
      <c r="AU1094" s="9"/>
      <c r="AV1094" s="9"/>
      <c r="AW1094" s="9"/>
      <c r="AX1094" s="21"/>
      <c r="AY1094" s="21"/>
      <c r="AZ1094" s="21"/>
      <c r="BA1094" s="21"/>
      <c r="BB1094" s="21"/>
    </row>
    <row r="1095" spans="2:54" x14ac:dyDescent="0.25">
      <c r="B1095" s="53"/>
      <c r="C1095" s="65"/>
      <c r="D1095" s="77"/>
      <c r="E1095" s="72"/>
      <c r="F1095" s="72"/>
      <c r="G1095" s="28"/>
      <c r="H1095" s="23"/>
      <c r="I1095" s="53"/>
      <c r="J1095" s="72"/>
      <c r="K1095" s="72"/>
      <c r="L1095" s="72"/>
      <c r="M1095" s="72"/>
      <c r="N1095" s="4"/>
      <c r="O1095" s="4"/>
      <c r="P1095" s="88"/>
      <c r="Q1095" s="49"/>
      <c r="R1095" s="49"/>
      <c r="S1095" s="49"/>
      <c r="T1095" s="49"/>
      <c r="U1095" s="49"/>
      <c r="W1095" s="50"/>
      <c r="X1095" s="50"/>
      <c r="Y1095" s="48"/>
      <c r="Z1095" s="50"/>
      <c r="AA1095" s="67"/>
      <c r="AB1095" s="48"/>
      <c r="AC1095" s="118"/>
      <c r="AD1095" s="118"/>
      <c r="AE1095" s="119"/>
      <c r="AF1095" s="119"/>
      <c r="AG1095" s="123"/>
      <c r="AH1095" s="120"/>
      <c r="AI1095"/>
      <c r="AJ1095" s="127"/>
      <c r="AS1095" s="9"/>
      <c r="AT1095" s="9"/>
      <c r="AU1095" s="9"/>
      <c r="AV1095" s="9"/>
      <c r="AW1095" s="9"/>
      <c r="AX1095" s="21"/>
      <c r="AY1095" s="21"/>
      <c r="AZ1095" s="21"/>
      <c r="BA1095" s="21"/>
      <c r="BB1095" s="21"/>
    </row>
    <row r="1096" spans="2:54" x14ac:dyDescent="0.25">
      <c r="B1096" s="53"/>
      <c r="C1096" s="65"/>
      <c r="D1096" s="77"/>
      <c r="E1096" s="72"/>
      <c r="F1096" s="72"/>
      <c r="G1096" s="28"/>
      <c r="H1096" s="23"/>
      <c r="I1096" s="53"/>
      <c r="J1096" s="72"/>
      <c r="K1096" s="72"/>
      <c r="L1096" s="72"/>
      <c r="M1096" s="72"/>
      <c r="N1096" s="4"/>
      <c r="O1096" s="4"/>
      <c r="P1096" s="88"/>
      <c r="Q1096" s="49"/>
      <c r="R1096" s="49"/>
      <c r="S1096" s="49"/>
      <c r="T1096" s="49"/>
      <c r="U1096" s="49"/>
      <c r="W1096" s="50"/>
      <c r="X1096" s="50"/>
      <c r="Y1096" s="48"/>
      <c r="Z1096" s="50"/>
      <c r="AA1096" s="67"/>
      <c r="AB1096" s="48"/>
      <c r="AC1096" s="118"/>
      <c r="AD1096" s="118"/>
      <c r="AE1096" s="119"/>
      <c r="AF1096" s="119"/>
      <c r="AG1096" s="123"/>
      <c r="AH1096" s="120"/>
      <c r="AI1096"/>
      <c r="AJ1096" s="127"/>
      <c r="AS1096" s="9"/>
      <c r="AT1096" s="9"/>
      <c r="AU1096" s="9"/>
      <c r="AV1096" s="9"/>
      <c r="AW1096" s="9"/>
      <c r="AX1096" s="21"/>
      <c r="AY1096" s="21"/>
      <c r="AZ1096" s="21"/>
      <c r="BA1096" s="21"/>
      <c r="BB1096" s="21"/>
    </row>
    <row r="1097" spans="2:54" x14ac:dyDescent="0.25">
      <c r="B1097" s="53"/>
      <c r="C1097" s="65"/>
      <c r="D1097" s="77"/>
      <c r="E1097" s="72"/>
      <c r="F1097" s="72"/>
      <c r="G1097" s="28"/>
      <c r="H1097" s="23"/>
      <c r="I1097" s="53"/>
      <c r="J1097" s="72"/>
      <c r="K1097" s="72"/>
      <c r="L1097" s="72"/>
      <c r="M1097" s="72"/>
      <c r="N1097" s="4"/>
      <c r="O1097" s="4"/>
      <c r="P1097" s="88"/>
      <c r="Q1097" s="49"/>
      <c r="R1097" s="49"/>
      <c r="S1097" s="49"/>
      <c r="T1097" s="49"/>
      <c r="U1097" s="49"/>
      <c r="W1097" s="50"/>
      <c r="X1097" s="50"/>
      <c r="Y1097" s="48"/>
      <c r="Z1097" s="50"/>
      <c r="AA1097" s="67"/>
      <c r="AB1097" s="48"/>
      <c r="AS1097" s="9"/>
      <c r="AT1097" s="9"/>
      <c r="AU1097" s="9"/>
      <c r="AV1097" s="9"/>
      <c r="AW1097" s="9"/>
      <c r="AX1097" s="21"/>
      <c r="AY1097" s="21"/>
      <c r="AZ1097" s="21"/>
      <c r="BA1097" s="21"/>
      <c r="BB1097" s="21"/>
    </row>
    <row r="1098" spans="2:54" x14ac:dyDescent="0.25">
      <c r="B1098" s="53"/>
      <c r="C1098" s="65"/>
      <c r="D1098" s="77"/>
      <c r="E1098" s="72"/>
      <c r="F1098" s="72"/>
      <c r="G1098" s="28"/>
      <c r="H1098" s="23"/>
      <c r="I1098" s="53"/>
      <c r="J1098" s="72"/>
      <c r="K1098" s="72"/>
      <c r="L1098" s="72"/>
      <c r="M1098" s="72"/>
      <c r="N1098" s="4"/>
      <c r="O1098" s="4"/>
      <c r="P1098" s="88"/>
      <c r="Q1098" s="49"/>
      <c r="R1098" s="49"/>
      <c r="S1098" s="49"/>
      <c r="T1098" s="49"/>
      <c r="U1098" s="49"/>
      <c r="W1098" s="50"/>
      <c r="X1098" s="50"/>
      <c r="Y1098" s="48"/>
      <c r="Z1098" s="50"/>
      <c r="AA1098" s="67"/>
      <c r="AB1098" s="48"/>
      <c r="AS1098" s="9"/>
      <c r="AT1098" s="9"/>
      <c r="AU1098" s="9"/>
      <c r="AV1098" s="9"/>
      <c r="AW1098" s="9"/>
      <c r="AX1098" s="21"/>
      <c r="AY1098" s="21"/>
      <c r="AZ1098" s="21"/>
      <c r="BA1098" s="21"/>
      <c r="BB1098" s="21"/>
    </row>
    <row r="1099" spans="2:54" x14ac:dyDescent="0.25">
      <c r="B1099" s="53"/>
      <c r="C1099" s="65"/>
      <c r="D1099" s="77"/>
      <c r="E1099" s="72"/>
      <c r="F1099" s="72"/>
      <c r="G1099" s="28"/>
      <c r="H1099" s="23"/>
      <c r="I1099" s="53"/>
      <c r="J1099" s="72"/>
      <c r="K1099" s="72"/>
      <c r="L1099" s="72"/>
      <c r="M1099" s="72"/>
      <c r="N1099" s="4"/>
      <c r="O1099" s="4"/>
      <c r="P1099" s="88"/>
      <c r="Q1099" s="49"/>
      <c r="R1099" s="49"/>
      <c r="S1099" s="49"/>
      <c r="T1099" s="49"/>
      <c r="U1099" s="49"/>
      <c r="W1099" s="50"/>
      <c r="X1099" s="50"/>
      <c r="Y1099" s="48"/>
      <c r="Z1099" s="50"/>
      <c r="AA1099" s="67"/>
      <c r="AB1099" s="48"/>
      <c r="AC1099" s="118"/>
      <c r="AD1099" s="118"/>
      <c r="AE1099" s="119"/>
      <c r="AF1099" s="119"/>
      <c r="AG1099" s="123"/>
      <c r="AH1099" s="120"/>
      <c r="AI1099"/>
      <c r="AJ1099" s="127"/>
      <c r="AS1099" s="9"/>
      <c r="AT1099" s="9"/>
      <c r="AU1099" s="9"/>
      <c r="AV1099" s="9"/>
      <c r="AW1099" s="9"/>
      <c r="AX1099" s="21"/>
      <c r="AY1099" s="21"/>
      <c r="AZ1099" s="21"/>
      <c r="BA1099" s="21"/>
      <c r="BB1099" s="21"/>
    </row>
    <row r="1100" spans="2:54" x14ac:dyDescent="0.25">
      <c r="B1100" s="53"/>
      <c r="C1100" s="65"/>
      <c r="D1100" s="77"/>
      <c r="E1100" s="72"/>
      <c r="F1100" s="72"/>
      <c r="G1100" s="28"/>
      <c r="H1100" s="23"/>
      <c r="I1100" s="53"/>
      <c r="J1100" s="72"/>
      <c r="K1100" s="72"/>
      <c r="L1100" s="72"/>
      <c r="M1100" s="72"/>
      <c r="N1100" s="4"/>
      <c r="O1100" s="4"/>
      <c r="P1100" s="88"/>
      <c r="Q1100" s="49"/>
      <c r="R1100" s="49"/>
      <c r="S1100" s="49"/>
      <c r="T1100" s="49"/>
      <c r="U1100" s="49"/>
      <c r="W1100" s="50"/>
      <c r="X1100" s="50"/>
      <c r="Y1100" s="48"/>
      <c r="Z1100" s="50"/>
      <c r="AA1100" s="67"/>
      <c r="AB1100" s="48"/>
      <c r="AC1100" s="118"/>
      <c r="AD1100" s="118"/>
      <c r="AE1100" s="119"/>
      <c r="AF1100" s="119"/>
      <c r="AG1100" s="123"/>
      <c r="AH1100" s="120"/>
      <c r="AI1100"/>
      <c r="AJ1100" s="127"/>
      <c r="AS1100" s="9"/>
      <c r="AT1100" s="9"/>
      <c r="AU1100" s="9"/>
      <c r="AV1100" s="9"/>
      <c r="AW1100" s="9"/>
      <c r="AX1100" s="21"/>
      <c r="AY1100" s="21"/>
      <c r="AZ1100" s="21"/>
      <c r="BA1100" s="21"/>
      <c r="BB1100" s="21"/>
    </row>
    <row r="1101" spans="2:54" x14ac:dyDescent="0.25">
      <c r="B1101" s="53"/>
      <c r="C1101" s="65"/>
      <c r="D1101" s="77"/>
      <c r="E1101" s="72"/>
      <c r="F1101" s="72"/>
      <c r="G1101" s="28"/>
      <c r="H1101" s="23"/>
      <c r="I1101" s="53"/>
      <c r="J1101" s="72"/>
      <c r="K1101" s="72"/>
      <c r="L1101" s="72"/>
      <c r="M1101" s="72"/>
      <c r="N1101" s="4"/>
      <c r="O1101" s="4"/>
      <c r="P1101" s="88"/>
      <c r="Q1101" s="49"/>
      <c r="R1101" s="49"/>
      <c r="S1101" s="49"/>
      <c r="T1101" s="49"/>
      <c r="U1101" s="49"/>
      <c r="W1101" s="50"/>
      <c r="X1101" s="50"/>
      <c r="Y1101" s="48"/>
      <c r="Z1101" s="50"/>
      <c r="AA1101" s="67"/>
      <c r="AB1101" s="48"/>
      <c r="AC1101" s="118"/>
      <c r="AD1101" s="118"/>
      <c r="AE1101" s="119"/>
      <c r="AF1101" s="119"/>
      <c r="AG1101" s="123"/>
      <c r="AH1101" s="120"/>
      <c r="AI1101"/>
      <c r="AJ1101" s="127"/>
      <c r="AS1101" s="9"/>
      <c r="AT1101" s="9"/>
      <c r="AU1101" s="9"/>
      <c r="AV1101" s="9"/>
      <c r="AW1101" s="9"/>
      <c r="AX1101" s="21"/>
      <c r="AY1101" s="21"/>
      <c r="AZ1101" s="21"/>
      <c r="BA1101" s="21"/>
      <c r="BB1101" s="21"/>
    </row>
    <row r="1102" spans="2:54" x14ac:dyDescent="0.25">
      <c r="B1102" s="53"/>
      <c r="C1102" s="65"/>
      <c r="D1102" s="77"/>
      <c r="E1102" s="72"/>
      <c r="F1102" s="72"/>
      <c r="G1102" s="28"/>
      <c r="H1102" s="23"/>
      <c r="I1102" s="53"/>
      <c r="J1102" s="72"/>
      <c r="K1102" s="72"/>
      <c r="L1102" s="72"/>
      <c r="M1102" s="72"/>
      <c r="N1102" s="4"/>
      <c r="O1102" s="4"/>
      <c r="P1102" s="88"/>
      <c r="Q1102" s="49"/>
      <c r="R1102" s="49"/>
      <c r="S1102" s="49"/>
      <c r="T1102" s="49"/>
      <c r="U1102" s="49"/>
      <c r="W1102" s="50"/>
      <c r="X1102" s="50"/>
      <c r="Y1102" s="48"/>
      <c r="Z1102" s="50"/>
      <c r="AA1102" s="67"/>
      <c r="AB1102" s="48"/>
      <c r="AC1102" s="118"/>
      <c r="AD1102" s="118"/>
      <c r="AE1102" s="119"/>
      <c r="AF1102" s="119"/>
      <c r="AG1102" s="123"/>
      <c r="AH1102" s="120"/>
      <c r="AI1102"/>
      <c r="AJ1102" s="127"/>
      <c r="AS1102" s="9"/>
      <c r="AT1102" s="9"/>
      <c r="AU1102" s="9"/>
      <c r="AV1102" s="9"/>
      <c r="AW1102" s="9"/>
      <c r="AX1102" s="21"/>
      <c r="AY1102" s="21"/>
      <c r="AZ1102" s="21"/>
      <c r="BA1102" s="21"/>
      <c r="BB1102" s="21"/>
    </row>
    <row r="1103" spans="2:54" x14ac:dyDescent="0.25">
      <c r="B1103" s="53"/>
      <c r="C1103" s="65"/>
      <c r="D1103" s="77"/>
      <c r="E1103" s="72"/>
      <c r="F1103" s="72"/>
      <c r="G1103" s="28"/>
      <c r="H1103" s="23"/>
      <c r="I1103" s="53"/>
      <c r="J1103" s="72"/>
      <c r="K1103" s="72"/>
      <c r="L1103" s="72"/>
      <c r="M1103" s="72"/>
      <c r="N1103" s="4"/>
      <c r="O1103" s="4"/>
      <c r="P1103" s="88"/>
      <c r="Q1103" s="49"/>
      <c r="R1103" s="49"/>
      <c r="S1103" s="49"/>
      <c r="T1103" s="49"/>
      <c r="U1103" s="49"/>
      <c r="W1103" s="50"/>
      <c r="X1103" s="50"/>
      <c r="Y1103" s="48"/>
      <c r="Z1103" s="50"/>
      <c r="AA1103" s="67"/>
      <c r="AB1103" s="48"/>
      <c r="AC1103" s="118"/>
      <c r="AD1103" s="118"/>
      <c r="AE1103" s="119"/>
      <c r="AF1103" s="119"/>
      <c r="AG1103" s="123"/>
      <c r="AH1103" s="120"/>
      <c r="AI1103"/>
      <c r="AJ1103" s="127"/>
      <c r="AK1103" s="118"/>
      <c r="AL1103" s="118"/>
      <c r="AM1103" s="119"/>
      <c r="AN1103" s="119"/>
      <c r="AO1103" s="123"/>
      <c r="AP1103" s="120"/>
      <c r="AQ1103"/>
      <c r="AR1103" s="127"/>
      <c r="AS1103" s="9"/>
      <c r="AT1103" s="9"/>
      <c r="AU1103" s="9"/>
      <c r="AV1103" s="9"/>
      <c r="AW1103" s="9"/>
      <c r="AX1103" s="21"/>
      <c r="AY1103" s="21"/>
      <c r="AZ1103" s="21"/>
      <c r="BA1103" s="21"/>
      <c r="BB1103" s="21"/>
    </row>
    <row r="1104" spans="2:54" x14ac:dyDescent="0.25">
      <c r="B1104" s="53"/>
      <c r="C1104" s="65"/>
      <c r="D1104" s="77"/>
      <c r="E1104" s="72"/>
      <c r="F1104" s="72"/>
      <c r="G1104" s="28"/>
      <c r="H1104" s="23"/>
      <c r="I1104" s="53"/>
      <c r="J1104" s="72"/>
      <c r="K1104" s="72"/>
      <c r="L1104" s="72"/>
      <c r="M1104" s="72"/>
      <c r="N1104" s="4"/>
      <c r="O1104" s="4"/>
      <c r="P1104" s="88"/>
      <c r="Q1104" s="49"/>
      <c r="R1104" s="49"/>
      <c r="S1104" s="49"/>
      <c r="T1104" s="49"/>
      <c r="U1104" s="49"/>
      <c r="W1104" s="50"/>
      <c r="X1104" s="50"/>
      <c r="Y1104" s="48"/>
      <c r="Z1104" s="50"/>
      <c r="AA1104" s="67"/>
      <c r="AB1104" s="48"/>
      <c r="AC1104" s="118"/>
      <c r="AD1104" s="118"/>
      <c r="AE1104" s="119"/>
      <c r="AF1104" s="119"/>
      <c r="AG1104" s="123"/>
      <c r="AH1104" s="120"/>
      <c r="AI1104"/>
      <c r="AJ1104" s="127"/>
      <c r="AS1104" s="9"/>
      <c r="AT1104" s="9"/>
      <c r="AU1104" s="9"/>
      <c r="AV1104" s="9"/>
      <c r="AW1104" s="9"/>
      <c r="AX1104" s="21"/>
      <c r="AY1104" s="21"/>
      <c r="AZ1104" s="21"/>
      <c r="BA1104" s="21"/>
      <c r="BB1104" s="21"/>
    </row>
    <row r="1105" spans="2:54" x14ac:dyDescent="0.25">
      <c r="B1105" s="53"/>
      <c r="C1105" s="65"/>
      <c r="D1105" s="77"/>
      <c r="E1105" s="72"/>
      <c r="F1105" s="72"/>
      <c r="G1105" s="28"/>
      <c r="H1105" s="23"/>
      <c r="I1105" s="53"/>
      <c r="J1105" s="72"/>
      <c r="K1105" s="72"/>
      <c r="L1105" s="72"/>
      <c r="M1105" s="72"/>
      <c r="N1105" s="4"/>
      <c r="O1105" s="4"/>
      <c r="P1105" s="88"/>
      <c r="Q1105" s="49"/>
      <c r="R1105" s="49"/>
      <c r="S1105" s="49"/>
      <c r="T1105" s="49"/>
      <c r="U1105" s="49"/>
      <c r="W1105" s="50"/>
      <c r="X1105" s="50"/>
      <c r="Y1105" s="48"/>
      <c r="Z1105" s="50"/>
      <c r="AA1105" s="67"/>
      <c r="AB1105" s="48"/>
      <c r="AC1105" s="118"/>
      <c r="AD1105" s="118"/>
      <c r="AE1105" s="119"/>
      <c r="AF1105" s="119"/>
      <c r="AG1105" s="123"/>
      <c r="AH1105" s="120"/>
      <c r="AI1105"/>
      <c r="AJ1105" s="127"/>
      <c r="AS1105" s="9"/>
      <c r="AT1105" s="9"/>
      <c r="AU1105" s="9"/>
      <c r="AV1105" s="9"/>
      <c r="AW1105" s="9"/>
      <c r="AX1105" s="21"/>
      <c r="AY1105" s="21"/>
      <c r="AZ1105" s="21"/>
      <c r="BA1105" s="21"/>
      <c r="BB1105" s="21"/>
    </row>
    <row r="1106" spans="2:54" x14ac:dyDescent="0.25">
      <c r="B1106" s="53"/>
      <c r="C1106" s="65"/>
      <c r="D1106" s="77"/>
      <c r="E1106" s="72"/>
      <c r="F1106" s="72"/>
      <c r="G1106" s="28"/>
      <c r="H1106" s="23"/>
      <c r="I1106" s="53"/>
      <c r="J1106" s="72"/>
      <c r="K1106" s="72"/>
      <c r="L1106" s="72"/>
      <c r="M1106" s="72"/>
      <c r="N1106" s="4"/>
      <c r="O1106" s="4"/>
      <c r="P1106" s="88"/>
      <c r="Q1106" s="49"/>
      <c r="R1106" s="49"/>
      <c r="S1106" s="49"/>
      <c r="T1106" s="49"/>
      <c r="U1106" s="49"/>
      <c r="W1106" s="50"/>
      <c r="X1106" s="50"/>
      <c r="Y1106" s="48"/>
      <c r="Z1106" s="50"/>
      <c r="AA1106" s="67"/>
      <c r="AB1106" s="48"/>
      <c r="AC1106" s="118"/>
      <c r="AD1106" s="118"/>
      <c r="AE1106" s="119"/>
      <c r="AF1106" s="119"/>
      <c r="AG1106" s="123"/>
      <c r="AH1106" s="120"/>
      <c r="AI1106"/>
      <c r="AJ1106" s="127"/>
      <c r="AS1106" s="9"/>
      <c r="AT1106" s="9"/>
      <c r="AU1106" s="9"/>
      <c r="AV1106" s="9"/>
      <c r="AW1106" s="9"/>
      <c r="AX1106" s="21"/>
      <c r="AY1106" s="21"/>
      <c r="AZ1106" s="21"/>
      <c r="BA1106" s="21"/>
      <c r="BB1106" s="21"/>
    </row>
    <row r="1107" spans="2:54" x14ac:dyDescent="0.25">
      <c r="B1107" s="53"/>
      <c r="C1107" s="65"/>
      <c r="D1107" s="77"/>
      <c r="E1107" s="72"/>
      <c r="F1107" s="72"/>
      <c r="G1107" s="28"/>
      <c r="H1107" s="23"/>
      <c r="I1107" s="53"/>
      <c r="J1107" s="72"/>
      <c r="K1107" s="72"/>
      <c r="L1107" s="72"/>
      <c r="M1107" s="72"/>
      <c r="N1107" s="4"/>
      <c r="O1107" s="4"/>
      <c r="P1107" s="88"/>
      <c r="Q1107" s="49"/>
      <c r="R1107" s="49"/>
      <c r="S1107" s="49"/>
      <c r="T1107" s="49"/>
      <c r="U1107" s="49"/>
      <c r="W1107" s="50"/>
      <c r="X1107" s="50"/>
      <c r="Y1107" s="48"/>
      <c r="Z1107" s="50"/>
      <c r="AA1107" s="50"/>
      <c r="AB1107" s="48"/>
      <c r="AC1107" s="118"/>
      <c r="AD1107" s="118"/>
      <c r="AE1107" s="119"/>
      <c r="AF1107" s="119"/>
      <c r="AG1107" s="123"/>
      <c r="AH1107" s="120"/>
      <c r="AI1107"/>
      <c r="AJ1107" s="127"/>
      <c r="AS1107" s="9"/>
      <c r="AT1107" s="9"/>
      <c r="AU1107" s="9"/>
      <c r="AV1107" s="9"/>
      <c r="AW1107" s="9"/>
      <c r="AX1107" s="21"/>
      <c r="AY1107" s="21"/>
      <c r="AZ1107" s="21"/>
      <c r="BA1107" s="21"/>
      <c r="BB1107" s="21"/>
    </row>
    <row r="1108" spans="2:54" x14ac:dyDescent="0.25">
      <c r="B1108" s="53"/>
      <c r="C1108" s="65"/>
      <c r="D1108" s="77"/>
      <c r="E1108" s="72"/>
      <c r="F1108" s="72"/>
      <c r="G1108" s="28"/>
      <c r="H1108" s="23"/>
      <c r="I1108" s="53"/>
      <c r="J1108" s="72"/>
      <c r="K1108" s="72"/>
      <c r="L1108" s="72"/>
      <c r="M1108" s="72"/>
      <c r="N1108" s="4"/>
      <c r="O1108" s="4"/>
      <c r="P1108" s="88"/>
      <c r="Q1108" s="49"/>
      <c r="R1108" s="49"/>
      <c r="S1108" s="49"/>
      <c r="T1108" s="49"/>
      <c r="U1108" s="49"/>
      <c r="X1108" s="50"/>
      <c r="Y1108" s="48"/>
      <c r="AA1108" s="50"/>
      <c r="AB1108" s="48"/>
      <c r="AC1108" s="118"/>
      <c r="AD1108" s="118"/>
      <c r="AE1108" s="119"/>
      <c r="AF1108" s="119"/>
      <c r="AG1108" s="123"/>
      <c r="AH1108" s="120"/>
      <c r="AI1108"/>
      <c r="AJ1108" s="127"/>
      <c r="AS1108" s="9"/>
      <c r="AT1108" s="9"/>
      <c r="AU1108" s="9"/>
      <c r="AV1108" s="9"/>
      <c r="AW1108" s="9"/>
      <c r="AX1108" s="21"/>
      <c r="AY1108" s="21"/>
      <c r="AZ1108" s="21"/>
      <c r="BA1108" s="21"/>
      <c r="BB1108" s="21"/>
    </row>
    <row r="1109" spans="2:54" x14ac:dyDescent="0.25">
      <c r="B1109" s="53"/>
      <c r="C1109" s="65"/>
      <c r="D1109" s="77"/>
      <c r="E1109" s="72"/>
      <c r="F1109" s="72"/>
      <c r="G1109" s="28"/>
      <c r="H1109" s="23"/>
      <c r="I1109" s="53"/>
      <c r="J1109" s="72"/>
      <c r="K1109" s="72"/>
      <c r="L1109" s="72"/>
      <c r="M1109" s="72"/>
      <c r="N1109" s="4"/>
      <c r="O1109" s="4"/>
      <c r="P1109" s="88"/>
      <c r="Q1109" s="49"/>
      <c r="R1109" s="49"/>
      <c r="S1109" s="49"/>
      <c r="T1109" s="49"/>
      <c r="U1109" s="49"/>
      <c r="X1109" s="50"/>
      <c r="Y1109" s="48"/>
      <c r="AA1109" s="50"/>
      <c r="AB1109" s="48"/>
      <c r="AC1109" s="118"/>
      <c r="AD1109" s="118"/>
      <c r="AE1109" s="119"/>
      <c r="AF1109" s="119"/>
      <c r="AG1109" s="123"/>
      <c r="AH1109" s="120"/>
      <c r="AI1109"/>
      <c r="AJ1109" s="127"/>
      <c r="AS1109" s="9"/>
      <c r="AT1109" s="9"/>
      <c r="AU1109" s="9"/>
      <c r="AV1109" s="9"/>
      <c r="AW1109" s="9"/>
      <c r="AX1109" s="21"/>
      <c r="AY1109" s="21"/>
      <c r="AZ1109" s="21"/>
      <c r="BA1109" s="21"/>
      <c r="BB1109" s="21"/>
    </row>
    <row r="1110" spans="2:54" x14ac:dyDescent="0.25">
      <c r="B1110" s="53"/>
      <c r="C1110" s="65"/>
      <c r="D1110" s="77"/>
      <c r="E1110" s="72"/>
      <c r="F1110" s="72"/>
      <c r="G1110" s="28"/>
      <c r="H1110" s="23"/>
      <c r="I1110" s="53"/>
      <c r="J1110" s="72"/>
      <c r="K1110" s="72"/>
      <c r="L1110" s="72"/>
      <c r="M1110" s="72"/>
      <c r="N1110" s="4"/>
      <c r="O1110" s="4"/>
      <c r="P1110" s="88"/>
      <c r="Q1110" s="49"/>
      <c r="R1110" s="49"/>
      <c r="S1110" s="49"/>
      <c r="T1110" s="49"/>
      <c r="U1110" s="49"/>
      <c r="X1110" s="50"/>
      <c r="Y1110" s="48"/>
      <c r="AA1110" s="50"/>
      <c r="AB1110" s="48"/>
      <c r="AC1110" s="118"/>
      <c r="AD1110" s="118"/>
      <c r="AE1110" s="119"/>
      <c r="AF1110" s="119"/>
      <c r="AG1110" s="123"/>
      <c r="AH1110" s="120"/>
      <c r="AI1110"/>
      <c r="AJ1110" s="127"/>
      <c r="AS1110" s="9"/>
      <c r="AT1110" s="9"/>
      <c r="AU1110" s="9"/>
      <c r="AV1110" s="9"/>
      <c r="AW1110" s="9"/>
      <c r="AX1110" s="21"/>
      <c r="AY1110" s="21"/>
      <c r="AZ1110" s="21"/>
      <c r="BA1110" s="21"/>
      <c r="BB1110" s="21"/>
    </row>
    <row r="1111" spans="2:54" x14ac:dyDescent="0.25">
      <c r="B1111" s="53"/>
      <c r="C1111" s="65"/>
      <c r="D1111" s="77"/>
      <c r="E1111" s="72"/>
      <c r="F1111" s="72"/>
      <c r="G1111" s="28"/>
      <c r="H1111" s="23"/>
      <c r="I1111" s="53"/>
      <c r="J1111" s="72"/>
      <c r="K1111" s="72"/>
      <c r="L1111" s="72"/>
      <c r="M1111" s="72"/>
      <c r="N1111" s="4"/>
      <c r="O1111" s="4"/>
      <c r="P1111" s="88"/>
      <c r="Q1111" s="49"/>
      <c r="R1111" s="49"/>
      <c r="S1111" s="49"/>
      <c r="T1111" s="49"/>
      <c r="U1111" s="49"/>
      <c r="X1111" s="50"/>
      <c r="Y1111" s="48"/>
      <c r="AA1111" s="50"/>
      <c r="AB1111" s="48"/>
      <c r="AC1111" s="118"/>
      <c r="AD1111" s="118"/>
      <c r="AE1111" s="119"/>
      <c r="AF1111" s="119"/>
      <c r="AG1111" s="123"/>
      <c r="AH1111" s="120"/>
      <c r="AI1111"/>
      <c r="AJ1111" s="127"/>
      <c r="AK1111" s="118"/>
      <c r="AL1111" s="118"/>
      <c r="AM1111" s="119"/>
      <c r="AN1111" s="119"/>
      <c r="AO1111" s="123"/>
      <c r="AP1111" s="120"/>
      <c r="AQ1111"/>
      <c r="AR1111" s="127"/>
      <c r="AS1111" s="9"/>
      <c r="AT1111" s="9"/>
      <c r="AU1111" s="9"/>
      <c r="AV1111" s="9"/>
      <c r="AW1111" s="9"/>
      <c r="AX1111" s="21"/>
      <c r="AY1111" s="21"/>
      <c r="AZ1111" s="21"/>
      <c r="BA1111" s="21"/>
      <c r="BB1111" s="21"/>
    </row>
    <row r="1112" spans="2:54" x14ac:dyDescent="0.25">
      <c r="B1112" s="53"/>
      <c r="C1112" s="65"/>
      <c r="D1112" s="77"/>
      <c r="E1112" s="72"/>
      <c r="F1112" s="72"/>
      <c r="G1112" s="28"/>
      <c r="H1112" s="23"/>
      <c r="I1112" s="53"/>
      <c r="J1112" s="72"/>
      <c r="K1112" s="72"/>
      <c r="L1112" s="72"/>
      <c r="M1112" s="72"/>
      <c r="N1112" s="4"/>
      <c r="O1112" s="4"/>
      <c r="P1112" s="88"/>
      <c r="Q1112" s="49"/>
      <c r="R1112" s="49"/>
      <c r="S1112" s="49"/>
      <c r="T1112" s="49"/>
      <c r="U1112" s="49"/>
      <c r="W1112" s="50"/>
      <c r="X1112" s="50"/>
      <c r="Y1112" s="48"/>
      <c r="AA1112" s="67"/>
      <c r="AB1112" s="48"/>
      <c r="AC1112" s="118"/>
      <c r="AD1112" s="118"/>
      <c r="AE1112" s="119"/>
      <c r="AF1112" s="119"/>
      <c r="AG1112" s="123"/>
      <c r="AH1112" s="120"/>
      <c r="AI1112"/>
      <c r="AJ1112" s="127"/>
      <c r="AS1112" s="9"/>
      <c r="AT1112" s="9"/>
      <c r="AU1112" s="9"/>
      <c r="AV1112" s="9"/>
      <c r="AW1112" s="9"/>
      <c r="AX1112" s="21"/>
      <c r="AY1112" s="21"/>
      <c r="AZ1112" s="21"/>
      <c r="BA1112" s="21"/>
      <c r="BB1112" s="21"/>
    </row>
    <row r="1113" spans="2:54" x14ac:dyDescent="0.25">
      <c r="B1113" s="53"/>
      <c r="C1113" s="65"/>
      <c r="D1113" s="77"/>
      <c r="E1113" s="72"/>
      <c r="F1113" s="72"/>
      <c r="G1113" s="28"/>
      <c r="H1113" s="23"/>
      <c r="I1113" s="53"/>
      <c r="J1113" s="72"/>
      <c r="K1113" s="72"/>
      <c r="L1113" s="72"/>
      <c r="M1113" s="72"/>
      <c r="N1113" s="4"/>
      <c r="O1113" s="4"/>
      <c r="P1113" s="88"/>
      <c r="Q1113" s="49"/>
      <c r="R1113" s="49"/>
      <c r="S1113" s="49"/>
      <c r="T1113" s="49"/>
      <c r="U1113" s="49"/>
      <c r="W1113" s="50"/>
      <c r="X1113" s="50"/>
      <c r="Y1113" s="48"/>
      <c r="Z1113" s="50"/>
      <c r="AA1113" s="67"/>
      <c r="AB1113" s="48"/>
      <c r="AC1113" s="118"/>
      <c r="AD1113" s="118"/>
      <c r="AE1113" s="119"/>
      <c r="AF1113" s="119"/>
      <c r="AG1113" s="123"/>
      <c r="AH1113" s="120"/>
      <c r="AI1113"/>
      <c r="AJ1113" s="127"/>
      <c r="AS1113" s="9"/>
      <c r="AT1113" s="9"/>
      <c r="AU1113" s="9"/>
      <c r="AV1113" s="9"/>
      <c r="AW1113" s="9"/>
      <c r="AX1113" s="21"/>
      <c r="AY1113" s="21"/>
      <c r="AZ1113" s="21"/>
      <c r="BA1113" s="21"/>
      <c r="BB1113" s="21"/>
    </row>
    <row r="1114" spans="2:54" x14ac:dyDescent="0.25">
      <c r="B1114" s="53"/>
      <c r="C1114" s="65"/>
      <c r="D1114" s="77"/>
      <c r="E1114" s="72"/>
      <c r="F1114" s="72"/>
      <c r="G1114" s="28"/>
      <c r="H1114" s="23"/>
      <c r="I1114" s="53"/>
      <c r="J1114" s="72"/>
      <c r="K1114" s="72"/>
      <c r="L1114" s="72"/>
      <c r="M1114" s="72"/>
      <c r="N1114" s="4"/>
      <c r="O1114" s="4"/>
      <c r="P1114" s="88"/>
      <c r="Q1114" s="49"/>
      <c r="R1114" s="49"/>
      <c r="S1114" s="49"/>
      <c r="T1114" s="49"/>
      <c r="U1114" s="49"/>
      <c r="W1114" s="50"/>
      <c r="X1114" s="50"/>
      <c r="Y1114" s="48"/>
      <c r="Z1114" s="50"/>
      <c r="AA1114" s="67"/>
      <c r="AB1114" s="48"/>
      <c r="AC1114" s="118"/>
      <c r="AD1114" s="118"/>
      <c r="AE1114" s="119"/>
      <c r="AF1114" s="119"/>
      <c r="AG1114" s="123"/>
      <c r="AH1114" s="120"/>
      <c r="AI1114"/>
      <c r="AJ1114" s="127"/>
      <c r="AS1114" s="9"/>
      <c r="AT1114" s="9"/>
      <c r="AU1114" s="9"/>
      <c r="AV1114" s="9"/>
      <c r="AW1114" s="9"/>
      <c r="AX1114" s="21"/>
      <c r="AY1114" s="21"/>
      <c r="AZ1114" s="21"/>
      <c r="BA1114" s="21"/>
      <c r="BB1114" s="21"/>
    </row>
    <row r="1115" spans="2:54" x14ac:dyDescent="0.25">
      <c r="B1115" s="53"/>
      <c r="C1115" s="65"/>
      <c r="D1115" s="77"/>
      <c r="E1115" s="72"/>
      <c r="F1115" s="72"/>
      <c r="G1115" s="28"/>
      <c r="H1115" s="23"/>
      <c r="I1115" s="53"/>
      <c r="J1115" s="72"/>
      <c r="K1115" s="72"/>
      <c r="L1115" s="72"/>
      <c r="M1115" s="72"/>
      <c r="N1115" s="4"/>
      <c r="O1115" s="4"/>
      <c r="P1115" s="88"/>
      <c r="Q1115" s="49"/>
      <c r="R1115" s="49"/>
      <c r="S1115" s="49"/>
      <c r="T1115" s="49"/>
      <c r="U1115" s="49"/>
      <c r="W1115" s="50"/>
      <c r="X1115" s="50"/>
      <c r="Y1115" s="48"/>
      <c r="Z1115" s="50"/>
      <c r="AA1115" s="67"/>
      <c r="AB1115" s="48"/>
      <c r="AC1115" s="118"/>
      <c r="AD1115" s="118"/>
      <c r="AE1115" s="119"/>
      <c r="AF1115" s="119"/>
      <c r="AG1115" s="123"/>
      <c r="AH1115" s="120"/>
      <c r="AI1115"/>
      <c r="AJ1115" s="127"/>
      <c r="AS1115" s="9"/>
      <c r="AT1115" s="9"/>
      <c r="AU1115" s="9"/>
      <c r="AV1115" s="9"/>
      <c r="AW1115" s="9"/>
      <c r="AX1115" s="21"/>
      <c r="AY1115" s="21"/>
      <c r="AZ1115" s="21"/>
      <c r="BA1115" s="21"/>
      <c r="BB1115" s="21"/>
    </row>
    <row r="1116" spans="2:54" x14ac:dyDescent="0.25">
      <c r="B1116" s="53"/>
      <c r="C1116" s="65"/>
      <c r="D1116" s="77"/>
      <c r="E1116" s="72"/>
      <c r="F1116" s="72"/>
      <c r="G1116" s="28"/>
      <c r="H1116" s="23"/>
      <c r="I1116" s="53"/>
      <c r="J1116" s="72"/>
      <c r="K1116" s="72"/>
      <c r="L1116" s="72"/>
      <c r="M1116" s="72"/>
      <c r="N1116" s="4"/>
      <c r="O1116" s="4"/>
      <c r="P1116" s="88"/>
      <c r="Q1116" s="49"/>
      <c r="R1116" s="49"/>
      <c r="S1116" s="49"/>
      <c r="T1116" s="49"/>
      <c r="U1116" s="49"/>
      <c r="W1116" s="50"/>
      <c r="X1116" s="50"/>
      <c r="Y1116" s="48"/>
      <c r="Z1116" s="50"/>
      <c r="AA1116" s="67"/>
      <c r="AB1116" s="48"/>
      <c r="AC1116" s="118"/>
      <c r="AD1116" s="118"/>
      <c r="AE1116" s="119"/>
      <c r="AF1116" s="119"/>
      <c r="AG1116" s="123"/>
      <c r="AH1116" s="120"/>
      <c r="AI1116"/>
      <c r="AJ1116" s="127"/>
      <c r="AS1116" s="9"/>
      <c r="AT1116" s="9"/>
      <c r="AU1116" s="9"/>
      <c r="AV1116" s="9"/>
      <c r="AW1116" s="9"/>
      <c r="AX1116" s="21"/>
      <c r="AY1116" s="21"/>
      <c r="AZ1116" s="21"/>
      <c r="BA1116" s="21"/>
      <c r="BB1116" s="21"/>
    </row>
    <row r="1117" spans="2:54" x14ac:dyDescent="0.25">
      <c r="B1117" s="53"/>
      <c r="C1117" s="65"/>
      <c r="D1117" s="77"/>
      <c r="E1117" s="72"/>
      <c r="F1117" s="72"/>
      <c r="G1117" s="28"/>
      <c r="H1117" s="23"/>
      <c r="I1117" s="53"/>
      <c r="J1117" s="72"/>
      <c r="K1117" s="72"/>
      <c r="L1117" s="72"/>
      <c r="M1117" s="72"/>
      <c r="N1117" s="4"/>
      <c r="O1117" s="4"/>
      <c r="P1117" s="88"/>
      <c r="Q1117" s="49"/>
      <c r="R1117" s="49"/>
      <c r="S1117" s="49"/>
      <c r="T1117" s="49"/>
      <c r="U1117" s="49"/>
      <c r="W1117" s="50"/>
      <c r="X1117" s="50"/>
      <c r="Y1117" s="48"/>
      <c r="Z1117" s="50"/>
      <c r="AA1117" s="67"/>
      <c r="AB1117" s="48"/>
      <c r="AC1117" s="118"/>
      <c r="AD1117" s="118"/>
      <c r="AE1117" s="119"/>
      <c r="AF1117" s="119"/>
      <c r="AG1117" s="123"/>
      <c r="AH1117" s="120"/>
      <c r="AI1117"/>
      <c r="AJ1117" s="127"/>
      <c r="AS1117" s="9"/>
      <c r="AT1117" s="9"/>
      <c r="AU1117" s="9"/>
      <c r="AV1117" s="9"/>
      <c r="AW1117" s="9"/>
      <c r="AX1117" s="21"/>
      <c r="AY1117" s="21"/>
      <c r="AZ1117" s="21"/>
      <c r="BA1117" s="21"/>
      <c r="BB1117" s="21"/>
    </row>
    <row r="1118" spans="2:54" x14ac:dyDescent="0.25">
      <c r="B1118" s="53"/>
      <c r="C1118" s="65"/>
      <c r="D1118" s="77"/>
      <c r="E1118" s="72"/>
      <c r="F1118" s="72"/>
      <c r="G1118" s="28"/>
      <c r="H1118" s="23"/>
      <c r="I1118" s="53"/>
      <c r="J1118" s="72"/>
      <c r="K1118" s="72"/>
      <c r="L1118" s="72"/>
      <c r="M1118" s="72"/>
      <c r="N1118" s="4"/>
      <c r="O1118" s="4"/>
      <c r="P1118" s="88"/>
      <c r="Q1118" s="49"/>
      <c r="R1118" s="49"/>
      <c r="S1118" s="49"/>
      <c r="T1118" s="49"/>
      <c r="U1118" s="49"/>
      <c r="W1118" s="50"/>
      <c r="X1118" s="50"/>
      <c r="Y1118" s="48"/>
      <c r="Z1118" s="50"/>
      <c r="AA1118" s="67"/>
      <c r="AB1118" s="48"/>
      <c r="AC1118" s="118"/>
      <c r="AD1118" s="118"/>
      <c r="AE1118" s="119"/>
      <c r="AF1118" s="119"/>
      <c r="AG1118" s="123"/>
      <c r="AH1118" s="120"/>
      <c r="AI1118"/>
      <c r="AJ1118" s="127"/>
      <c r="AS1118" s="9"/>
      <c r="AT1118" s="9"/>
      <c r="AU1118" s="9"/>
      <c r="AV1118" s="9"/>
      <c r="AW1118" s="9"/>
      <c r="AX1118" s="21"/>
      <c r="AY1118" s="21"/>
      <c r="AZ1118" s="21"/>
      <c r="BA1118" s="21"/>
      <c r="BB1118" s="21"/>
    </row>
    <row r="1119" spans="2:54" x14ac:dyDescent="0.25">
      <c r="B1119" s="53"/>
      <c r="C1119" s="65"/>
      <c r="D1119" s="77"/>
      <c r="E1119" s="72"/>
      <c r="F1119" s="72"/>
      <c r="G1119" s="28"/>
      <c r="H1119" s="23"/>
      <c r="I1119" s="53"/>
      <c r="J1119" s="72"/>
      <c r="K1119" s="72"/>
      <c r="L1119" s="72"/>
      <c r="M1119" s="72"/>
      <c r="N1119" s="4"/>
      <c r="O1119" s="4"/>
      <c r="P1119" s="88"/>
      <c r="Q1119" s="49"/>
      <c r="R1119" s="49"/>
      <c r="S1119" s="49"/>
      <c r="T1119" s="49"/>
      <c r="U1119" s="49"/>
      <c r="W1119" s="50"/>
      <c r="X1119" s="50"/>
      <c r="Y1119" s="48"/>
      <c r="Z1119" s="50"/>
      <c r="AA1119" s="67"/>
      <c r="AB1119" s="48"/>
      <c r="AC1119" s="118"/>
      <c r="AD1119" s="118"/>
      <c r="AE1119" s="119"/>
      <c r="AF1119" s="119"/>
      <c r="AG1119" s="123"/>
      <c r="AH1119" s="120"/>
      <c r="AI1119"/>
      <c r="AJ1119" s="127"/>
      <c r="AS1119" s="9"/>
      <c r="AT1119" s="9"/>
      <c r="AU1119" s="9"/>
      <c r="AV1119" s="9"/>
      <c r="AW1119" s="9"/>
      <c r="AX1119" s="21"/>
      <c r="AY1119" s="21"/>
      <c r="AZ1119" s="21"/>
      <c r="BA1119" s="21"/>
      <c r="BB1119" s="21"/>
    </row>
    <row r="1120" spans="2:54" x14ac:dyDescent="0.25">
      <c r="B1120" s="53"/>
      <c r="C1120" s="65"/>
      <c r="D1120" s="77"/>
      <c r="E1120" s="72"/>
      <c r="F1120" s="72"/>
      <c r="G1120" s="28"/>
      <c r="H1120" s="23"/>
      <c r="I1120" s="53"/>
      <c r="J1120" s="72"/>
      <c r="K1120" s="72"/>
      <c r="L1120" s="72"/>
      <c r="M1120" s="72"/>
      <c r="N1120" s="4"/>
      <c r="O1120" s="4"/>
      <c r="P1120" s="88"/>
      <c r="Q1120" s="49"/>
      <c r="R1120" s="49"/>
      <c r="S1120" s="49"/>
      <c r="T1120" s="49"/>
      <c r="U1120" s="49"/>
      <c r="W1120" s="50"/>
      <c r="X1120" s="50"/>
      <c r="Y1120" s="48"/>
      <c r="Z1120" s="50"/>
      <c r="AA1120" s="67"/>
      <c r="AB1120" s="48"/>
      <c r="AC1120" s="118"/>
      <c r="AD1120" s="118"/>
      <c r="AE1120" s="119"/>
      <c r="AF1120" s="119"/>
      <c r="AG1120" s="123"/>
      <c r="AH1120" s="120"/>
      <c r="AI1120"/>
      <c r="AJ1120" s="127"/>
      <c r="AS1120" s="9"/>
      <c r="AT1120" s="9"/>
      <c r="AU1120" s="9"/>
      <c r="AV1120" s="9"/>
      <c r="AW1120" s="9"/>
      <c r="AX1120" s="21"/>
      <c r="AY1120" s="21"/>
      <c r="AZ1120" s="21"/>
      <c r="BA1120" s="21"/>
      <c r="BB1120" s="21"/>
    </row>
    <row r="1121" spans="2:54" x14ac:dyDescent="0.25">
      <c r="B1121" s="53"/>
      <c r="C1121" s="65"/>
      <c r="D1121" s="77"/>
      <c r="E1121" s="72"/>
      <c r="F1121" s="72"/>
      <c r="G1121" s="28"/>
      <c r="H1121" s="23"/>
      <c r="I1121" s="53"/>
      <c r="J1121" s="72"/>
      <c r="K1121" s="72"/>
      <c r="L1121" s="72"/>
      <c r="M1121" s="72"/>
      <c r="N1121" s="4"/>
      <c r="O1121" s="4"/>
      <c r="P1121" s="88"/>
      <c r="Q1121" s="49"/>
      <c r="R1121" s="49"/>
      <c r="S1121" s="49"/>
      <c r="T1121" s="49"/>
      <c r="U1121" s="49"/>
      <c r="W1121" s="50"/>
      <c r="X1121" s="50"/>
      <c r="Y1121" s="48"/>
      <c r="Z1121" s="50"/>
      <c r="AA1121" s="67"/>
      <c r="AB1121" s="48"/>
      <c r="AC1121" s="118"/>
      <c r="AD1121" s="118"/>
      <c r="AE1121" s="119"/>
      <c r="AF1121" s="119"/>
      <c r="AG1121" s="123"/>
      <c r="AH1121" s="120"/>
      <c r="AI1121"/>
      <c r="AJ1121" s="127"/>
      <c r="AS1121" s="9"/>
      <c r="AT1121" s="9"/>
      <c r="AU1121" s="9"/>
      <c r="AV1121" s="9"/>
      <c r="AW1121" s="9"/>
      <c r="AX1121" s="21"/>
      <c r="AY1121" s="21"/>
      <c r="AZ1121" s="21"/>
      <c r="BA1121" s="21"/>
      <c r="BB1121" s="21"/>
    </row>
    <row r="1122" spans="2:54" x14ac:dyDescent="0.25">
      <c r="B1122" s="53"/>
      <c r="C1122" s="65"/>
      <c r="D1122" s="77"/>
      <c r="E1122" s="72"/>
      <c r="F1122" s="72"/>
      <c r="G1122" s="28"/>
      <c r="H1122" s="23"/>
      <c r="I1122" s="53"/>
      <c r="J1122" s="72"/>
      <c r="K1122" s="72"/>
      <c r="L1122" s="72"/>
      <c r="M1122" s="72"/>
      <c r="N1122" s="4"/>
      <c r="O1122" s="4"/>
      <c r="P1122" s="88"/>
      <c r="Q1122" s="49"/>
      <c r="R1122" s="49"/>
      <c r="S1122" s="49"/>
      <c r="T1122" s="49"/>
      <c r="U1122" s="49"/>
      <c r="W1122" s="50"/>
      <c r="X1122" s="50"/>
      <c r="Y1122" s="48"/>
      <c r="Z1122" s="50"/>
      <c r="AA1122" s="67"/>
      <c r="AB1122" s="48"/>
      <c r="AC1122" s="118"/>
      <c r="AD1122" s="118"/>
      <c r="AE1122" s="119"/>
      <c r="AF1122" s="119"/>
      <c r="AG1122" s="123"/>
      <c r="AH1122" s="120"/>
      <c r="AI1122"/>
      <c r="AJ1122" s="127"/>
      <c r="AS1122" s="9"/>
      <c r="AT1122" s="9"/>
      <c r="AU1122" s="9"/>
      <c r="AV1122" s="9"/>
      <c r="AW1122" s="9"/>
      <c r="AX1122" s="21"/>
      <c r="AY1122" s="21"/>
      <c r="AZ1122" s="21"/>
      <c r="BA1122" s="21"/>
      <c r="BB1122" s="21"/>
    </row>
    <row r="1123" spans="2:54" x14ac:dyDescent="0.25">
      <c r="B1123" s="53"/>
      <c r="C1123" s="65"/>
      <c r="D1123" s="77"/>
      <c r="E1123" s="72"/>
      <c r="F1123" s="72"/>
      <c r="G1123" s="28"/>
      <c r="H1123" s="23"/>
      <c r="I1123" s="53"/>
      <c r="J1123" s="72"/>
      <c r="K1123" s="72"/>
      <c r="L1123" s="72"/>
      <c r="M1123" s="72"/>
      <c r="N1123" s="4"/>
      <c r="O1123" s="4"/>
      <c r="P1123" s="88"/>
      <c r="Q1123" s="49"/>
      <c r="R1123" s="49"/>
      <c r="S1123" s="49"/>
      <c r="T1123" s="49"/>
      <c r="U1123" s="49"/>
      <c r="W1123" s="50"/>
      <c r="X1123" s="50"/>
      <c r="Y1123" s="48"/>
      <c r="Z1123" s="50"/>
      <c r="AA1123" s="67"/>
      <c r="AB1123" s="48"/>
      <c r="AC1123" s="118"/>
      <c r="AD1123" s="118"/>
      <c r="AE1123" s="119"/>
      <c r="AF1123" s="119"/>
      <c r="AG1123" s="123"/>
      <c r="AH1123" s="120"/>
      <c r="AI1123"/>
      <c r="AJ1123" s="127"/>
      <c r="AS1123" s="9"/>
      <c r="AT1123" s="9"/>
      <c r="AU1123" s="9"/>
      <c r="AV1123" s="9"/>
      <c r="AW1123" s="9"/>
      <c r="AX1123" s="21"/>
      <c r="AY1123" s="21"/>
      <c r="AZ1123" s="21"/>
      <c r="BA1123" s="21"/>
      <c r="BB1123" s="21"/>
    </row>
    <row r="1124" spans="2:54" x14ac:dyDescent="0.25">
      <c r="B1124" s="53"/>
      <c r="C1124" s="65"/>
      <c r="D1124" s="77"/>
      <c r="E1124" s="72"/>
      <c r="F1124" s="72"/>
      <c r="G1124" s="28"/>
      <c r="H1124" s="23"/>
      <c r="I1124" s="53"/>
      <c r="J1124" s="72"/>
      <c r="K1124" s="72"/>
      <c r="L1124" s="72"/>
      <c r="M1124" s="72"/>
      <c r="N1124" s="4"/>
      <c r="O1124" s="4"/>
      <c r="P1124" s="88"/>
      <c r="Q1124" s="49"/>
      <c r="R1124" s="49"/>
      <c r="S1124" s="49"/>
      <c r="T1124" s="49"/>
      <c r="U1124" s="49"/>
      <c r="W1124" s="50"/>
      <c r="X1124" s="50"/>
      <c r="Y1124" s="48"/>
      <c r="Z1124" s="50"/>
      <c r="AA1124" s="67"/>
      <c r="AB1124" s="48"/>
      <c r="AC1124" s="118"/>
      <c r="AD1124" s="118"/>
      <c r="AE1124" s="119"/>
      <c r="AF1124" s="119"/>
      <c r="AG1124" s="123"/>
      <c r="AH1124" s="120"/>
      <c r="AI1124"/>
      <c r="AJ1124" s="127"/>
      <c r="AS1124" s="9"/>
      <c r="AT1124" s="9"/>
      <c r="AU1124" s="9"/>
      <c r="AV1124" s="9"/>
      <c r="AW1124" s="9"/>
      <c r="AX1124" s="21"/>
      <c r="AY1124" s="21"/>
      <c r="AZ1124" s="21"/>
      <c r="BA1124" s="21"/>
      <c r="BB1124" s="21"/>
    </row>
    <row r="1125" spans="2:54" x14ac:dyDescent="0.25">
      <c r="B1125" s="53"/>
      <c r="C1125" s="65"/>
      <c r="D1125" s="77"/>
      <c r="E1125" s="72"/>
      <c r="F1125" s="72"/>
      <c r="G1125" s="28"/>
      <c r="H1125" s="23"/>
      <c r="I1125" s="53"/>
      <c r="J1125" s="72"/>
      <c r="K1125" s="72"/>
      <c r="L1125" s="72"/>
      <c r="M1125" s="72"/>
      <c r="N1125" s="4"/>
      <c r="O1125" s="4"/>
      <c r="P1125" s="88"/>
      <c r="Q1125" s="49"/>
      <c r="R1125" s="49"/>
      <c r="S1125" s="49"/>
      <c r="T1125" s="49"/>
      <c r="U1125" s="49"/>
      <c r="W1125" s="50"/>
      <c r="X1125" s="50"/>
      <c r="Y1125" s="48"/>
      <c r="Z1125" s="50"/>
      <c r="AA1125" s="67"/>
      <c r="AB1125" s="48"/>
      <c r="AC1125" s="118"/>
      <c r="AD1125" s="118"/>
      <c r="AE1125" s="119"/>
      <c r="AF1125" s="119"/>
      <c r="AG1125" s="123"/>
      <c r="AH1125" s="120"/>
      <c r="AI1125"/>
      <c r="AJ1125" s="127"/>
      <c r="AS1125" s="9"/>
      <c r="AT1125" s="9"/>
      <c r="AU1125" s="9"/>
      <c r="AV1125" s="9"/>
      <c r="AW1125" s="9"/>
      <c r="AX1125" s="21"/>
      <c r="AY1125" s="21"/>
      <c r="AZ1125" s="21"/>
      <c r="BA1125" s="21"/>
      <c r="BB1125" s="21"/>
    </row>
    <row r="1126" spans="2:54" x14ac:dyDescent="0.25">
      <c r="B1126" s="53"/>
      <c r="C1126" s="65"/>
      <c r="D1126" s="77"/>
      <c r="E1126" s="72"/>
      <c r="F1126" s="72"/>
      <c r="G1126" s="28"/>
      <c r="H1126" s="23"/>
      <c r="I1126" s="53"/>
      <c r="J1126" s="72"/>
      <c r="K1126" s="72"/>
      <c r="L1126" s="72"/>
      <c r="M1126" s="72"/>
      <c r="N1126" s="4"/>
      <c r="O1126" s="4"/>
      <c r="P1126" s="88"/>
      <c r="Q1126" s="49"/>
      <c r="R1126" s="49"/>
      <c r="S1126" s="49"/>
      <c r="T1126" s="49"/>
      <c r="U1126" s="49"/>
      <c r="W1126" s="50"/>
      <c r="X1126" s="50"/>
      <c r="Y1126" s="48"/>
      <c r="Z1126" s="50"/>
      <c r="AA1126" s="67"/>
      <c r="AB1126" s="48"/>
      <c r="AC1126" s="118"/>
      <c r="AD1126" s="118"/>
      <c r="AE1126" s="119"/>
      <c r="AF1126" s="119"/>
      <c r="AG1126" s="123"/>
      <c r="AH1126" s="120"/>
      <c r="AI1126"/>
      <c r="AJ1126" s="127"/>
      <c r="AS1126" s="9"/>
      <c r="AT1126" s="9"/>
      <c r="AU1126" s="9"/>
      <c r="AV1126" s="9"/>
      <c r="AW1126" s="9"/>
      <c r="AX1126" s="21"/>
      <c r="AY1126" s="21"/>
      <c r="AZ1126" s="21"/>
      <c r="BA1126" s="21"/>
      <c r="BB1126" s="21"/>
    </row>
    <row r="1127" spans="2:54" x14ac:dyDescent="0.25">
      <c r="B1127" s="53"/>
      <c r="C1127" s="65"/>
      <c r="D1127" s="77"/>
      <c r="E1127" s="72"/>
      <c r="F1127" s="72"/>
      <c r="G1127" s="28"/>
      <c r="H1127" s="23"/>
      <c r="I1127" s="53"/>
      <c r="J1127" s="72"/>
      <c r="K1127" s="72"/>
      <c r="L1127" s="72"/>
      <c r="M1127" s="72"/>
      <c r="N1127" s="4"/>
      <c r="O1127" s="4"/>
      <c r="P1127" s="88"/>
      <c r="Q1127" s="49"/>
      <c r="R1127" s="49"/>
      <c r="S1127" s="49"/>
      <c r="T1127" s="49"/>
      <c r="U1127" s="49"/>
      <c r="W1127" s="50"/>
      <c r="X1127" s="50"/>
      <c r="Y1127" s="48"/>
      <c r="Z1127" s="50"/>
      <c r="AA1127" s="67"/>
      <c r="AB1127" s="48"/>
      <c r="AC1127" s="118"/>
      <c r="AD1127" s="118"/>
      <c r="AE1127" s="119"/>
      <c r="AF1127" s="119"/>
      <c r="AG1127" s="123"/>
      <c r="AH1127" s="120"/>
      <c r="AI1127"/>
      <c r="AJ1127" s="127"/>
      <c r="AS1127" s="9"/>
      <c r="AT1127" s="9"/>
      <c r="AU1127" s="9"/>
      <c r="AV1127" s="9"/>
      <c r="AW1127" s="9"/>
      <c r="AX1127" s="21"/>
      <c r="AY1127" s="21"/>
      <c r="AZ1127" s="21"/>
      <c r="BA1127" s="21"/>
      <c r="BB1127" s="21"/>
    </row>
    <row r="1128" spans="2:54" x14ac:dyDescent="0.25">
      <c r="B1128" s="53"/>
      <c r="C1128" s="65"/>
      <c r="D1128" s="77"/>
      <c r="E1128" s="72"/>
      <c r="F1128" s="72"/>
      <c r="G1128" s="28"/>
      <c r="H1128" s="23"/>
      <c r="I1128" s="53"/>
      <c r="J1128" s="72"/>
      <c r="K1128" s="72"/>
      <c r="L1128" s="72"/>
      <c r="M1128" s="72"/>
      <c r="N1128" s="4"/>
      <c r="O1128" s="4"/>
      <c r="P1128" s="88"/>
      <c r="Q1128" s="49"/>
      <c r="R1128" s="49"/>
      <c r="S1128" s="49"/>
      <c r="T1128" s="49"/>
      <c r="U1128" s="49"/>
      <c r="W1128" s="50"/>
      <c r="X1128" s="50"/>
      <c r="Y1128" s="48"/>
      <c r="Z1128" s="50"/>
      <c r="AA1128" s="67"/>
      <c r="AB1128" s="48"/>
      <c r="AC1128" s="118"/>
      <c r="AD1128" s="118"/>
      <c r="AE1128" s="119"/>
      <c r="AF1128" s="119"/>
      <c r="AG1128" s="123"/>
      <c r="AH1128" s="120"/>
      <c r="AI1128"/>
      <c r="AJ1128" s="127"/>
      <c r="AS1128" s="9"/>
      <c r="AT1128" s="9"/>
      <c r="AU1128" s="9"/>
      <c r="AV1128" s="9"/>
      <c r="AW1128" s="9"/>
      <c r="AX1128" s="21"/>
      <c r="AY1128" s="21"/>
      <c r="AZ1128" s="21"/>
      <c r="BA1128" s="21"/>
      <c r="BB1128" s="21"/>
    </row>
    <row r="1129" spans="2:54" x14ac:dyDescent="0.25">
      <c r="B1129" s="53"/>
      <c r="C1129" s="65"/>
      <c r="D1129" s="77"/>
      <c r="E1129" s="72"/>
      <c r="F1129" s="72"/>
      <c r="G1129" s="28"/>
      <c r="H1129" s="23"/>
      <c r="I1129" s="53"/>
      <c r="J1129" s="72"/>
      <c r="K1129" s="72"/>
      <c r="L1129" s="72"/>
      <c r="M1129" s="72"/>
      <c r="N1129" s="4"/>
      <c r="O1129" s="4"/>
      <c r="P1129" s="88"/>
      <c r="Q1129" s="49"/>
      <c r="R1129" s="49"/>
      <c r="S1129" s="49"/>
      <c r="T1129" s="49"/>
      <c r="U1129" s="49"/>
      <c r="W1129" s="50"/>
      <c r="X1129" s="50"/>
      <c r="Y1129" s="48"/>
      <c r="Z1129" s="50"/>
      <c r="AA1129" s="67"/>
      <c r="AB1129" s="48"/>
      <c r="AC1129" s="118"/>
      <c r="AD1129" s="118"/>
      <c r="AE1129" s="119"/>
      <c r="AF1129" s="119"/>
      <c r="AG1129" s="123"/>
      <c r="AH1129" s="120"/>
      <c r="AI1129"/>
      <c r="AJ1129" s="127"/>
      <c r="AS1129" s="9"/>
      <c r="AT1129" s="9"/>
      <c r="AU1129" s="9"/>
      <c r="AV1129" s="9"/>
      <c r="AW1129" s="9"/>
      <c r="AX1129" s="21"/>
      <c r="AY1129" s="21"/>
      <c r="AZ1129" s="21"/>
      <c r="BA1129" s="21"/>
      <c r="BB1129" s="21"/>
    </row>
    <row r="1130" spans="2:54" x14ac:dyDescent="0.25">
      <c r="B1130" s="53"/>
      <c r="C1130" s="65"/>
      <c r="D1130" s="77"/>
      <c r="E1130" s="72"/>
      <c r="F1130" s="72"/>
      <c r="G1130" s="28"/>
      <c r="H1130" s="23"/>
      <c r="I1130" s="53"/>
      <c r="J1130" s="72"/>
      <c r="K1130" s="72"/>
      <c r="L1130" s="72"/>
      <c r="M1130" s="72"/>
      <c r="N1130" s="4"/>
      <c r="O1130" s="4"/>
      <c r="P1130" s="88"/>
      <c r="Q1130" s="49"/>
      <c r="R1130" s="49"/>
      <c r="S1130" s="49"/>
      <c r="T1130" s="49"/>
      <c r="U1130" s="49"/>
      <c r="W1130" s="50"/>
      <c r="X1130" s="50"/>
      <c r="Y1130" s="48"/>
      <c r="Z1130" s="50"/>
      <c r="AA1130" s="67"/>
      <c r="AB1130" s="48"/>
      <c r="AC1130" s="118"/>
      <c r="AD1130" s="118"/>
      <c r="AE1130" s="119"/>
      <c r="AF1130" s="119"/>
      <c r="AG1130" s="123"/>
      <c r="AH1130" s="120"/>
      <c r="AI1130"/>
      <c r="AJ1130" s="127"/>
      <c r="AS1130" s="9"/>
      <c r="AT1130" s="9"/>
      <c r="AU1130" s="9"/>
      <c r="AV1130" s="9"/>
      <c r="AW1130" s="9"/>
      <c r="AX1130" s="21"/>
      <c r="AY1130" s="21"/>
      <c r="AZ1130" s="21"/>
      <c r="BA1130" s="21"/>
      <c r="BB1130" s="21"/>
    </row>
    <row r="1131" spans="2:54" x14ac:dyDescent="0.25">
      <c r="B1131" s="53"/>
      <c r="C1131" s="65"/>
      <c r="D1131" s="77"/>
      <c r="E1131" s="72"/>
      <c r="F1131" s="72"/>
      <c r="G1131" s="28"/>
      <c r="H1131" s="23"/>
      <c r="I1131" s="53"/>
      <c r="J1131" s="72"/>
      <c r="K1131" s="72"/>
      <c r="L1131" s="72"/>
      <c r="M1131" s="72"/>
      <c r="N1131" s="4"/>
      <c r="O1131" s="4"/>
      <c r="P1131" s="88"/>
      <c r="Q1131" s="49"/>
      <c r="R1131" s="49"/>
      <c r="S1131" s="49"/>
      <c r="T1131" s="49"/>
      <c r="U1131" s="49"/>
      <c r="W1131" s="50"/>
      <c r="X1131" s="50"/>
      <c r="Y1131" s="48"/>
      <c r="Z1131" s="50"/>
      <c r="AA1131" s="67"/>
      <c r="AB1131" s="48"/>
      <c r="AC1131" s="118"/>
      <c r="AD1131" s="118"/>
      <c r="AE1131" s="119"/>
      <c r="AF1131" s="119"/>
      <c r="AG1131" s="123"/>
      <c r="AH1131" s="120"/>
      <c r="AI1131"/>
      <c r="AJ1131" s="127"/>
      <c r="AS1131" s="9"/>
      <c r="AT1131" s="9"/>
      <c r="AU1131" s="9"/>
      <c r="AV1131" s="9"/>
      <c r="AW1131" s="9"/>
      <c r="AX1131" s="21"/>
      <c r="AY1131" s="21"/>
      <c r="AZ1131" s="21"/>
      <c r="BA1131" s="21"/>
      <c r="BB1131" s="21"/>
    </row>
    <row r="1132" spans="2:54" x14ac:dyDescent="0.25">
      <c r="B1132" s="53"/>
      <c r="C1132" s="65"/>
      <c r="D1132" s="77"/>
      <c r="E1132" s="72"/>
      <c r="F1132" s="72"/>
      <c r="G1132" s="28"/>
      <c r="H1132" s="23"/>
      <c r="I1132" s="53"/>
      <c r="J1132" s="72"/>
      <c r="K1132" s="72"/>
      <c r="L1132" s="72"/>
      <c r="M1132" s="72"/>
      <c r="N1132" s="4"/>
      <c r="O1132" s="4"/>
      <c r="P1132" s="88"/>
      <c r="Q1132" s="49"/>
      <c r="R1132" s="49"/>
      <c r="S1132" s="49"/>
      <c r="T1132" s="49"/>
      <c r="U1132" s="49"/>
      <c r="W1132" s="50"/>
      <c r="X1132" s="50"/>
      <c r="Y1132" s="48"/>
      <c r="Z1132" s="50"/>
      <c r="AA1132" s="67"/>
      <c r="AB1132" s="48"/>
      <c r="AC1132" s="118"/>
      <c r="AD1132" s="118"/>
      <c r="AE1132" s="119"/>
      <c r="AF1132" s="119"/>
      <c r="AG1132" s="123"/>
      <c r="AH1132" s="120"/>
      <c r="AI1132"/>
      <c r="AJ1132" s="127"/>
      <c r="AS1132" s="9"/>
      <c r="AT1132" s="9"/>
      <c r="AU1132" s="9"/>
      <c r="AV1132" s="9"/>
      <c r="AW1132" s="9"/>
      <c r="AX1132" s="21"/>
      <c r="AY1132" s="21"/>
      <c r="AZ1132" s="21"/>
      <c r="BA1132" s="21"/>
      <c r="BB1132" s="21"/>
    </row>
    <row r="1133" spans="2:54" x14ac:dyDescent="0.25">
      <c r="B1133" s="53"/>
      <c r="C1133" s="65"/>
      <c r="D1133" s="77"/>
      <c r="E1133" s="72"/>
      <c r="F1133" s="72"/>
      <c r="G1133" s="28"/>
      <c r="H1133" s="23"/>
      <c r="I1133" s="53"/>
      <c r="J1133" s="72"/>
      <c r="K1133" s="72"/>
      <c r="L1133" s="72"/>
      <c r="M1133" s="72"/>
      <c r="N1133" s="4"/>
      <c r="O1133" s="4"/>
      <c r="P1133" s="88"/>
      <c r="Q1133" s="49"/>
      <c r="R1133" s="49"/>
      <c r="S1133" s="49"/>
      <c r="T1133" s="49"/>
      <c r="U1133" s="49"/>
      <c r="W1133" s="50"/>
      <c r="X1133" s="50"/>
      <c r="Y1133" s="48"/>
      <c r="Z1133" s="50"/>
      <c r="AA1133" s="67"/>
      <c r="AB1133" s="48"/>
      <c r="AC1133" s="118"/>
      <c r="AD1133" s="118"/>
      <c r="AE1133" s="119"/>
      <c r="AF1133" s="119"/>
      <c r="AG1133" s="123"/>
      <c r="AH1133" s="120"/>
      <c r="AI1133"/>
      <c r="AJ1133" s="127"/>
      <c r="AS1133" s="9"/>
      <c r="AT1133" s="9"/>
      <c r="AU1133" s="9"/>
      <c r="AV1133" s="9"/>
      <c r="AW1133" s="9"/>
      <c r="AX1133" s="21"/>
      <c r="AY1133" s="21"/>
      <c r="AZ1133" s="21"/>
      <c r="BA1133" s="21"/>
      <c r="BB1133" s="21"/>
    </row>
    <row r="1134" spans="2:54" x14ac:dyDescent="0.25">
      <c r="B1134" s="53"/>
      <c r="C1134" s="65"/>
      <c r="D1134" s="77"/>
      <c r="E1134" s="72"/>
      <c r="F1134" s="72"/>
      <c r="G1134" s="28"/>
      <c r="H1134" s="23"/>
      <c r="I1134" s="53"/>
      <c r="J1134" s="72"/>
      <c r="K1134" s="72"/>
      <c r="L1134" s="72"/>
      <c r="M1134" s="72"/>
      <c r="N1134" s="4"/>
      <c r="O1134" s="4"/>
      <c r="P1134" s="88"/>
      <c r="Q1134" s="49"/>
      <c r="R1134" s="49"/>
      <c r="S1134" s="49"/>
      <c r="T1134" s="49"/>
      <c r="U1134" s="49"/>
      <c r="W1134" s="50"/>
      <c r="X1134" s="50"/>
      <c r="Y1134" s="48"/>
      <c r="Z1134" s="50"/>
      <c r="AA1134" s="67"/>
      <c r="AB1134" s="48"/>
      <c r="AC1134" s="118"/>
      <c r="AD1134" s="118"/>
      <c r="AE1134" s="119"/>
      <c r="AF1134" s="119"/>
      <c r="AG1134" s="123"/>
      <c r="AH1134" s="120"/>
      <c r="AI1134"/>
      <c r="AJ1134" s="127"/>
      <c r="AS1134" s="9"/>
      <c r="AT1134" s="9"/>
      <c r="AU1134" s="9"/>
      <c r="AV1134" s="9"/>
      <c r="AW1134" s="9"/>
      <c r="AX1134" s="21"/>
      <c r="AY1134" s="21"/>
      <c r="AZ1134" s="21"/>
      <c r="BA1134" s="21"/>
      <c r="BB1134" s="21"/>
    </row>
    <row r="1135" spans="2:54" x14ac:dyDescent="0.25">
      <c r="B1135" s="53"/>
      <c r="C1135" s="65"/>
      <c r="D1135" s="77"/>
      <c r="E1135" s="72"/>
      <c r="F1135" s="72"/>
      <c r="G1135" s="28"/>
      <c r="H1135" s="23"/>
      <c r="I1135" s="53"/>
      <c r="J1135" s="72"/>
      <c r="K1135" s="72"/>
      <c r="L1135" s="72"/>
      <c r="M1135" s="72"/>
      <c r="N1135" s="4"/>
      <c r="O1135" s="4"/>
      <c r="P1135" s="88"/>
      <c r="Q1135" s="49"/>
      <c r="R1135" s="49"/>
      <c r="S1135" s="49"/>
      <c r="T1135" s="49"/>
      <c r="U1135" s="49"/>
      <c r="W1135" s="50"/>
      <c r="X1135" s="50"/>
      <c r="Y1135" s="48"/>
      <c r="Z1135" s="50"/>
      <c r="AA1135" s="67"/>
      <c r="AB1135" s="48"/>
      <c r="AC1135" s="118"/>
      <c r="AD1135" s="118"/>
      <c r="AE1135" s="119"/>
      <c r="AF1135" s="119"/>
      <c r="AG1135" s="123"/>
      <c r="AH1135" s="120"/>
      <c r="AI1135"/>
      <c r="AJ1135" s="127"/>
      <c r="AS1135" s="9"/>
      <c r="AT1135" s="9"/>
      <c r="AU1135" s="9"/>
      <c r="AV1135" s="9"/>
      <c r="AW1135" s="9"/>
      <c r="AX1135" s="21"/>
      <c r="AY1135" s="21"/>
      <c r="AZ1135" s="21"/>
      <c r="BA1135" s="21"/>
      <c r="BB1135" s="21"/>
    </row>
    <row r="1136" spans="2:54" x14ac:dyDescent="0.25">
      <c r="B1136" s="53"/>
      <c r="C1136" s="65"/>
      <c r="D1136" s="77"/>
      <c r="E1136" s="72"/>
      <c r="F1136" s="72"/>
      <c r="G1136" s="28"/>
      <c r="H1136" s="23"/>
      <c r="I1136" s="53"/>
      <c r="J1136" s="72"/>
      <c r="K1136" s="72"/>
      <c r="L1136" s="72"/>
      <c r="M1136" s="72"/>
      <c r="N1136" s="4"/>
      <c r="O1136" s="4"/>
      <c r="P1136" s="88"/>
      <c r="Q1136" s="49"/>
      <c r="R1136" s="49"/>
      <c r="S1136" s="49"/>
      <c r="T1136" s="49"/>
      <c r="U1136" s="49"/>
      <c r="W1136" s="50"/>
      <c r="X1136" s="50"/>
      <c r="Y1136" s="48"/>
      <c r="Z1136" s="50"/>
      <c r="AA1136" s="67"/>
      <c r="AB1136" s="48"/>
      <c r="AC1136" s="118"/>
      <c r="AD1136" s="118"/>
      <c r="AE1136" s="119"/>
      <c r="AF1136" s="119"/>
      <c r="AG1136" s="123"/>
      <c r="AH1136" s="120"/>
      <c r="AI1136"/>
      <c r="AJ1136" s="127"/>
      <c r="AS1136" s="9"/>
      <c r="AT1136" s="9"/>
      <c r="AU1136" s="9"/>
      <c r="AV1136" s="9"/>
      <c r="AW1136" s="9"/>
      <c r="AX1136" s="21"/>
      <c r="AY1136" s="21"/>
      <c r="AZ1136" s="21"/>
      <c r="BA1136" s="21"/>
      <c r="BB1136" s="21"/>
    </row>
    <row r="1137" spans="2:54" x14ac:dyDescent="0.25">
      <c r="B1137" s="53"/>
      <c r="C1137" s="65"/>
      <c r="D1137" s="77"/>
      <c r="E1137" s="72"/>
      <c r="F1137" s="72"/>
      <c r="G1137" s="28"/>
      <c r="H1137" s="23"/>
      <c r="I1137" s="53"/>
      <c r="J1137" s="72"/>
      <c r="K1137" s="72"/>
      <c r="L1137" s="72"/>
      <c r="M1137" s="72"/>
      <c r="N1137" s="4"/>
      <c r="O1137" s="4"/>
      <c r="P1137" s="88"/>
      <c r="Q1137" s="49"/>
      <c r="R1137" s="49"/>
      <c r="S1137" s="49"/>
      <c r="T1137" s="49"/>
      <c r="U1137" s="49"/>
      <c r="W1137" s="50"/>
      <c r="X1137" s="50"/>
      <c r="Y1137" s="48"/>
      <c r="Z1137" s="50"/>
      <c r="AA1137" s="67"/>
      <c r="AB1137" s="48"/>
      <c r="AC1137" s="118"/>
      <c r="AD1137" s="118"/>
      <c r="AE1137" s="119"/>
      <c r="AF1137" s="119"/>
      <c r="AG1137" s="123"/>
      <c r="AH1137" s="120"/>
      <c r="AI1137"/>
      <c r="AJ1137" s="127"/>
      <c r="AS1137" s="9"/>
      <c r="AT1137" s="9"/>
      <c r="AU1137" s="9"/>
      <c r="AV1137" s="9"/>
      <c r="AW1137" s="9"/>
      <c r="AX1137" s="21"/>
      <c r="AY1137" s="21"/>
      <c r="AZ1137" s="21"/>
      <c r="BA1137" s="21"/>
      <c r="BB1137" s="21"/>
    </row>
    <row r="1138" spans="2:54" x14ac:dyDescent="0.25">
      <c r="B1138" s="53"/>
      <c r="C1138" s="65"/>
      <c r="D1138" s="77"/>
      <c r="E1138" s="72"/>
      <c r="F1138" s="72"/>
      <c r="G1138" s="28"/>
      <c r="H1138" s="23"/>
      <c r="I1138" s="53"/>
      <c r="J1138" s="72"/>
      <c r="K1138" s="72"/>
      <c r="L1138" s="72"/>
      <c r="M1138" s="72"/>
      <c r="N1138" s="4"/>
      <c r="O1138" s="4"/>
      <c r="P1138" s="88"/>
      <c r="Q1138" s="49"/>
      <c r="R1138" s="49"/>
      <c r="S1138" s="49"/>
      <c r="T1138" s="49"/>
      <c r="U1138" s="49"/>
      <c r="W1138" s="50"/>
      <c r="X1138" s="50"/>
      <c r="Y1138" s="48"/>
      <c r="Z1138" s="50"/>
      <c r="AA1138" s="67"/>
      <c r="AB1138" s="48"/>
      <c r="AC1138" s="118"/>
      <c r="AD1138" s="118"/>
      <c r="AE1138" s="119"/>
      <c r="AF1138" s="119"/>
      <c r="AG1138" s="123"/>
      <c r="AH1138" s="120"/>
      <c r="AI1138"/>
      <c r="AJ1138" s="127"/>
      <c r="AS1138" s="9"/>
      <c r="AT1138" s="9"/>
      <c r="AU1138" s="9"/>
      <c r="AV1138" s="9"/>
      <c r="AW1138" s="9"/>
      <c r="AX1138" s="21"/>
      <c r="AY1138" s="21"/>
      <c r="AZ1138" s="21"/>
      <c r="BA1138" s="21"/>
      <c r="BB1138" s="21"/>
    </row>
    <row r="1139" spans="2:54" x14ac:dyDescent="0.25">
      <c r="B1139" s="53"/>
      <c r="C1139" s="65"/>
      <c r="D1139" s="77"/>
      <c r="E1139" s="72"/>
      <c r="F1139" s="72"/>
      <c r="G1139" s="28"/>
      <c r="H1139" s="23"/>
      <c r="I1139" s="53"/>
      <c r="J1139" s="72"/>
      <c r="K1139" s="72"/>
      <c r="L1139" s="72"/>
      <c r="M1139" s="72"/>
      <c r="N1139" s="4"/>
      <c r="O1139" s="4"/>
      <c r="P1139" s="88"/>
      <c r="Q1139" s="49"/>
      <c r="R1139" s="49"/>
      <c r="S1139" s="49"/>
      <c r="T1139" s="49"/>
      <c r="U1139" s="49"/>
      <c r="W1139" s="50"/>
      <c r="X1139" s="50"/>
      <c r="Y1139" s="48"/>
      <c r="Z1139" s="50"/>
      <c r="AA1139" s="67"/>
      <c r="AB1139" s="48"/>
      <c r="AC1139" s="118"/>
      <c r="AD1139" s="118"/>
      <c r="AE1139" s="119"/>
      <c r="AF1139" s="119"/>
      <c r="AG1139" s="123"/>
      <c r="AH1139" s="120"/>
      <c r="AI1139"/>
      <c r="AJ1139" s="127"/>
      <c r="AS1139" s="9"/>
      <c r="AT1139" s="9"/>
      <c r="AU1139" s="9"/>
      <c r="AV1139" s="9"/>
      <c r="AW1139" s="9"/>
      <c r="AX1139" s="21"/>
      <c r="AY1139" s="21"/>
      <c r="AZ1139" s="21"/>
      <c r="BA1139" s="21"/>
      <c r="BB1139" s="21"/>
    </row>
    <row r="1140" spans="2:54" x14ac:dyDescent="0.25">
      <c r="B1140" s="53"/>
      <c r="C1140" s="65"/>
      <c r="D1140" s="77"/>
      <c r="E1140" s="72"/>
      <c r="F1140" s="72"/>
      <c r="G1140" s="28"/>
      <c r="H1140" s="23"/>
      <c r="I1140" s="53"/>
      <c r="J1140" s="72"/>
      <c r="K1140" s="72"/>
      <c r="L1140" s="72"/>
      <c r="M1140" s="72"/>
      <c r="N1140" s="4"/>
      <c r="O1140" s="4"/>
      <c r="P1140" s="88"/>
      <c r="Q1140" s="49"/>
      <c r="R1140" s="49"/>
      <c r="S1140" s="49"/>
      <c r="T1140" s="49"/>
      <c r="U1140" s="49"/>
      <c r="W1140" s="50"/>
      <c r="X1140" s="50"/>
      <c r="Y1140" s="48"/>
      <c r="Z1140" s="50"/>
      <c r="AA1140" s="67"/>
      <c r="AB1140" s="48"/>
      <c r="AC1140" s="118"/>
      <c r="AD1140" s="118"/>
      <c r="AE1140" s="119"/>
      <c r="AF1140" s="119"/>
      <c r="AG1140" s="123"/>
      <c r="AH1140" s="120"/>
      <c r="AI1140"/>
      <c r="AJ1140" s="127"/>
      <c r="AS1140" s="9"/>
      <c r="AT1140" s="9"/>
      <c r="AU1140" s="9"/>
      <c r="AV1140" s="9"/>
      <c r="AW1140" s="9"/>
      <c r="AX1140" s="21"/>
      <c r="AY1140" s="21"/>
      <c r="AZ1140" s="21"/>
      <c r="BA1140" s="21"/>
      <c r="BB1140" s="21"/>
    </row>
    <row r="1141" spans="2:54" x14ac:dyDescent="0.25">
      <c r="B1141" s="53"/>
      <c r="C1141" s="65"/>
      <c r="D1141" s="77"/>
      <c r="E1141" s="72"/>
      <c r="F1141" s="72"/>
      <c r="G1141" s="28"/>
      <c r="H1141" s="23"/>
      <c r="I1141" s="53"/>
      <c r="J1141" s="72"/>
      <c r="K1141" s="72"/>
      <c r="L1141" s="72"/>
      <c r="M1141" s="72"/>
      <c r="N1141" s="4"/>
      <c r="O1141" s="4"/>
      <c r="P1141" s="88"/>
      <c r="Q1141" s="49"/>
      <c r="R1141" s="49"/>
      <c r="S1141" s="49"/>
      <c r="T1141" s="49"/>
      <c r="U1141" s="49"/>
      <c r="W1141" s="50"/>
      <c r="X1141" s="50"/>
      <c r="Y1141" s="48"/>
      <c r="Z1141" s="50"/>
      <c r="AA1141" s="67"/>
      <c r="AB1141" s="48"/>
      <c r="AC1141" s="118"/>
      <c r="AD1141" s="118"/>
      <c r="AE1141" s="119"/>
      <c r="AF1141" s="119"/>
      <c r="AG1141" s="123"/>
      <c r="AH1141" s="120"/>
      <c r="AI1141"/>
      <c r="AJ1141" s="127"/>
      <c r="AS1141" s="9"/>
      <c r="AT1141" s="9"/>
      <c r="AU1141" s="9"/>
      <c r="AV1141" s="9"/>
      <c r="AW1141" s="9"/>
      <c r="AX1141" s="21"/>
      <c r="AY1141" s="21"/>
      <c r="AZ1141" s="21"/>
      <c r="BA1141" s="21"/>
      <c r="BB1141" s="21"/>
    </row>
    <row r="1142" spans="2:54" x14ac:dyDescent="0.25">
      <c r="B1142" s="53"/>
      <c r="C1142" s="65"/>
      <c r="D1142" s="77"/>
      <c r="E1142" s="72"/>
      <c r="F1142" s="72"/>
      <c r="G1142" s="28"/>
      <c r="H1142" s="23"/>
      <c r="I1142" s="53"/>
      <c r="J1142" s="72"/>
      <c r="K1142" s="72"/>
      <c r="L1142" s="72"/>
      <c r="M1142" s="72"/>
      <c r="N1142" s="4"/>
      <c r="O1142" s="4"/>
      <c r="P1142" s="88"/>
      <c r="Q1142" s="49"/>
      <c r="R1142" s="49"/>
      <c r="S1142" s="49"/>
      <c r="T1142" s="49"/>
      <c r="U1142" s="49"/>
      <c r="W1142" s="50"/>
      <c r="X1142" s="50"/>
      <c r="Y1142" s="48"/>
      <c r="Z1142" s="50"/>
      <c r="AA1142" s="67"/>
      <c r="AB1142" s="48"/>
      <c r="AC1142" s="118"/>
      <c r="AD1142" s="118"/>
      <c r="AE1142" s="119"/>
      <c r="AF1142" s="119"/>
      <c r="AG1142" s="123"/>
      <c r="AH1142" s="120"/>
      <c r="AI1142"/>
      <c r="AJ1142" s="127"/>
      <c r="AS1142" s="9"/>
      <c r="AT1142" s="9"/>
      <c r="AU1142" s="9"/>
      <c r="AV1142" s="9"/>
      <c r="AW1142" s="9"/>
      <c r="AX1142" s="21"/>
      <c r="AY1142" s="21"/>
      <c r="AZ1142" s="21"/>
      <c r="BA1142" s="21"/>
      <c r="BB1142" s="21"/>
    </row>
    <row r="1143" spans="2:54" x14ac:dyDescent="0.25">
      <c r="B1143" s="53"/>
      <c r="C1143" s="65"/>
      <c r="D1143" s="77"/>
      <c r="E1143" s="72"/>
      <c r="F1143" s="72"/>
      <c r="G1143" s="28"/>
      <c r="H1143" s="23"/>
      <c r="I1143" s="53"/>
      <c r="J1143" s="72"/>
      <c r="K1143" s="72"/>
      <c r="L1143" s="72"/>
      <c r="M1143" s="72"/>
      <c r="N1143" s="4"/>
      <c r="O1143" s="4"/>
      <c r="P1143" s="88"/>
      <c r="Q1143" s="49"/>
      <c r="R1143" s="49"/>
      <c r="S1143" s="49"/>
      <c r="T1143" s="49"/>
      <c r="U1143" s="49"/>
      <c r="W1143" s="50"/>
      <c r="X1143" s="50"/>
      <c r="Y1143" s="48"/>
      <c r="Z1143" s="50"/>
      <c r="AA1143" s="67"/>
      <c r="AB1143" s="48"/>
      <c r="AC1143" s="118"/>
      <c r="AD1143" s="118"/>
      <c r="AE1143" s="119"/>
      <c r="AF1143" s="119"/>
      <c r="AG1143" s="123"/>
      <c r="AH1143" s="120"/>
      <c r="AI1143"/>
      <c r="AJ1143" s="127"/>
      <c r="AS1143" s="9"/>
      <c r="AT1143" s="9"/>
      <c r="AU1143" s="9"/>
      <c r="AV1143" s="9"/>
      <c r="AW1143" s="9"/>
      <c r="AX1143" s="21"/>
      <c r="AY1143" s="21"/>
      <c r="AZ1143" s="21"/>
      <c r="BA1143" s="21"/>
      <c r="BB1143" s="21"/>
    </row>
    <row r="1144" spans="2:54" x14ac:dyDescent="0.25">
      <c r="B1144" s="53"/>
      <c r="C1144" s="65"/>
      <c r="D1144" s="77"/>
      <c r="E1144" s="72"/>
      <c r="F1144" s="72"/>
      <c r="G1144" s="28"/>
      <c r="H1144" s="23"/>
      <c r="I1144" s="53"/>
      <c r="J1144" s="72"/>
      <c r="K1144" s="72"/>
      <c r="L1144" s="72"/>
      <c r="M1144" s="72"/>
      <c r="N1144" s="4"/>
      <c r="O1144" s="4"/>
      <c r="P1144" s="88"/>
      <c r="Q1144" s="49"/>
      <c r="R1144" s="49"/>
      <c r="S1144" s="49"/>
      <c r="T1144" s="49"/>
      <c r="U1144" s="49"/>
      <c r="W1144" s="50"/>
      <c r="X1144" s="50"/>
      <c r="Y1144" s="48"/>
      <c r="Z1144" s="50"/>
      <c r="AA1144" s="67"/>
      <c r="AB1144" s="48"/>
      <c r="AC1144" s="118"/>
      <c r="AD1144" s="118"/>
      <c r="AE1144" s="119"/>
      <c r="AF1144" s="119"/>
      <c r="AG1144" s="123"/>
      <c r="AH1144" s="120"/>
      <c r="AI1144"/>
      <c r="AJ1144" s="127"/>
      <c r="AS1144" s="9"/>
      <c r="AT1144" s="9"/>
      <c r="AU1144" s="9"/>
      <c r="AV1144" s="9"/>
      <c r="AW1144" s="9"/>
      <c r="AX1144" s="21"/>
      <c r="AY1144" s="21"/>
      <c r="AZ1144" s="21"/>
      <c r="BA1144" s="21"/>
      <c r="BB1144" s="21"/>
    </row>
    <row r="1145" spans="2:54" x14ac:dyDescent="0.25">
      <c r="B1145" s="53"/>
      <c r="C1145" s="65"/>
      <c r="D1145" s="77"/>
      <c r="E1145" s="72"/>
      <c r="F1145" s="72"/>
      <c r="G1145" s="28"/>
      <c r="H1145" s="23"/>
      <c r="I1145" s="53"/>
      <c r="J1145" s="72"/>
      <c r="K1145" s="72"/>
      <c r="L1145" s="72"/>
      <c r="M1145" s="72"/>
      <c r="N1145" s="4"/>
      <c r="O1145" s="4"/>
      <c r="P1145" s="88"/>
      <c r="Q1145" s="49"/>
      <c r="R1145" s="49"/>
      <c r="S1145" s="49"/>
      <c r="T1145" s="49"/>
      <c r="U1145" s="49"/>
      <c r="W1145" s="50"/>
      <c r="X1145" s="50"/>
      <c r="Y1145" s="48"/>
      <c r="Z1145" s="50"/>
      <c r="AA1145" s="67"/>
      <c r="AB1145" s="48"/>
      <c r="AC1145" s="118"/>
      <c r="AD1145" s="118"/>
      <c r="AE1145" s="119"/>
      <c r="AF1145" s="119"/>
      <c r="AG1145" s="123"/>
      <c r="AH1145" s="120"/>
      <c r="AI1145"/>
      <c r="AJ1145" s="127"/>
      <c r="AS1145" s="9"/>
      <c r="AT1145" s="9"/>
      <c r="AU1145" s="9"/>
      <c r="AV1145" s="9"/>
      <c r="AW1145" s="9"/>
      <c r="AX1145" s="21"/>
      <c r="AY1145" s="21"/>
      <c r="AZ1145" s="21"/>
      <c r="BA1145" s="21"/>
      <c r="BB1145" s="21"/>
    </row>
    <row r="1146" spans="2:54" x14ac:dyDescent="0.25">
      <c r="B1146" s="53"/>
      <c r="C1146" s="65"/>
      <c r="D1146" s="77"/>
      <c r="E1146" s="72"/>
      <c r="F1146" s="72"/>
      <c r="G1146" s="28"/>
      <c r="H1146" s="23"/>
      <c r="I1146" s="53"/>
      <c r="J1146" s="72"/>
      <c r="K1146" s="72"/>
      <c r="L1146" s="72"/>
      <c r="M1146" s="72"/>
      <c r="N1146" s="4"/>
      <c r="O1146" s="4"/>
      <c r="P1146" s="88"/>
      <c r="Q1146" s="49"/>
      <c r="R1146" s="49"/>
      <c r="S1146" s="49"/>
      <c r="T1146" s="49"/>
      <c r="U1146" s="49"/>
      <c r="W1146" s="50"/>
      <c r="X1146" s="50"/>
      <c r="Y1146" s="48"/>
      <c r="Z1146" s="50"/>
      <c r="AA1146" s="67"/>
      <c r="AB1146" s="48"/>
      <c r="AC1146" s="118"/>
      <c r="AD1146" s="118"/>
      <c r="AE1146" s="119"/>
      <c r="AF1146" s="119"/>
      <c r="AG1146" s="123"/>
      <c r="AH1146" s="120"/>
      <c r="AI1146"/>
      <c r="AJ1146" s="127"/>
      <c r="AS1146" s="9"/>
      <c r="AT1146" s="9"/>
      <c r="AU1146" s="9"/>
      <c r="AV1146" s="9"/>
      <c r="AW1146" s="9"/>
      <c r="AX1146" s="21"/>
      <c r="AY1146" s="21"/>
      <c r="AZ1146" s="21"/>
      <c r="BA1146" s="21"/>
      <c r="BB1146" s="21"/>
    </row>
    <row r="1147" spans="2:54" x14ac:dyDescent="0.25">
      <c r="B1147" s="53"/>
      <c r="C1147" s="65"/>
      <c r="D1147" s="77"/>
      <c r="E1147" s="72"/>
      <c r="F1147" s="72"/>
      <c r="G1147" s="28"/>
      <c r="H1147" s="23"/>
      <c r="I1147" s="53"/>
      <c r="J1147" s="72"/>
      <c r="K1147" s="72"/>
      <c r="L1147" s="72"/>
      <c r="M1147" s="72"/>
      <c r="N1147" s="4"/>
      <c r="O1147" s="4"/>
      <c r="P1147" s="88"/>
      <c r="Q1147" s="49"/>
      <c r="R1147" s="49"/>
      <c r="S1147" s="49"/>
      <c r="T1147" s="49"/>
      <c r="U1147" s="49"/>
      <c r="W1147" s="50"/>
      <c r="X1147" s="50"/>
      <c r="Y1147" s="48"/>
      <c r="Z1147" s="50"/>
      <c r="AA1147" s="67"/>
      <c r="AB1147" s="48"/>
      <c r="AC1147" s="118"/>
      <c r="AD1147" s="118"/>
      <c r="AE1147" s="119"/>
      <c r="AF1147" s="119"/>
      <c r="AG1147" s="123"/>
      <c r="AH1147" s="120"/>
      <c r="AI1147"/>
      <c r="AJ1147" s="127"/>
      <c r="AS1147" s="9"/>
      <c r="AT1147" s="9"/>
      <c r="AU1147" s="9"/>
      <c r="AV1147" s="9"/>
      <c r="AW1147" s="9"/>
      <c r="AX1147" s="21"/>
      <c r="AY1147" s="21"/>
      <c r="AZ1147" s="21"/>
      <c r="BA1147" s="21"/>
      <c r="BB1147" s="21"/>
    </row>
    <row r="1148" spans="2:54" x14ac:dyDescent="0.25">
      <c r="B1148" s="53"/>
      <c r="C1148" s="65"/>
      <c r="D1148" s="77"/>
      <c r="E1148" s="72"/>
      <c r="F1148" s="72"/>
      <c r="G1148" s="28"/>
      <c r="H1148" s="23"/>
      <c r="I1148" s="53"/>
      <c r="J1148" s="72"/>
      <c r="K1148" s="72"/>
      <c r="L1148" s="72"/>
      <c r="M1148" s="72"/>
      <c r="N1148" s="4"/>
      <c r="O1148" s="4"/>
      <c r="P1148" s="88"/>
      <c r="Q1148" s="49"/>
      <c r="R1148" s="49"/>
      <c r="S1148" s="49"/>
      <c r="T1148" s="49"/>
      <c r="U1148" s="49"/>
      <c r="W1148" s="50"/>
      <c r="X1148" s="50"/>
      <c r="Y1148" s="48"/>
      <c r="Z1148" s="50"/>
      <c r="AA1148" s="67"/>
      <c r="AB1148" s="48"/>
      <c r="AC1148" s="118"/>
      <c r="AD1148" s="118"/>
      <c r="AE1148" s="119"/>
      <c r="AF1148" s="119"/>
      <c r="AG1148" s="123"/>
      <c r="AH1148" s="120"/>
      <c r="AI1148"/>
      <c r="AJ1148" s="127"/>
      <c r="AS1148" s="9"/>
      <c r="AT1148" s="9"/>
      <c r="AU1148" s="9"/>
      <c r="AV1148" s="9"/>
      <c r="AW1148" s="9"/>
      <c r="AX1148" s="21"/>
      <c r="AY1148" s="21"/>
      <c r="AZ1148" s="21"/>
      <c r="BA1148" s="21"/>
      <c r="BB1148" s="21"/>
    </row>
    <row r="1149" spans="2:54" x14ac:dyDescent="0.25">
      <c r="B1149" s="53"/>
      <c r="C1149" s="65"/>
      <c r="D1149" s="77"/>
      <c r="E1149" s="72"/>
      <c r="F1149" s="72"/>
      <c r="G1149" s="28"/>
      <c r="H1149" s="23"/>
      <c r="I1149" s="53"/>
      <c r="J1149" s="72"/>
      <c r="K1149" s="72"/>
      <c r="L1149" s="72"/>
      <c r="M1149" s="72"/>
      <c r="N1149" s="4"/>
      <c r="O1149" s="4"/>
      <c r="P1149" s="88"/>
      <c r="Q1149" s="49"/>
      <c r="R1149" s="49"/>
      <c r="S1149" s="49"/>
      <c r="T1149" s="49"/>
      <c r="U1149" s="49"/>
      <c r="W1149" s="50"/>
      <c r="X1149" s="50"/>
      <c r="Y1149" s="48"/>
      <c r="Z1149" s="50"/>
      <c r="AA1149" s="67"/>
      <c r="AB1149" s="48"/>
      <c r="AC1149" s="118"/>
      <c r="AD1149" s="118"/>
      <c r="AE1149" s="119"/>
      <c r="AF1149" s="119"/>
      <c r="AG1149" s="123"/>
      <c r="AH1149" s="120"/>
      <c r="AI1149"/>
      <c r="AJ1149" s="127"/>
      <c r="AS1149" s="9"/>
      <c r="AT1149" s="9"/>
      <c r="AU1149" s="9"/>
      <c r="AV1149" s="9"/>
      <c r="AW1149" s="9"/>
      <c r="AX1149" s="21"/>
      <c r="AY1149" s="21"/>
      <c r="AZ1149" s="21"/>
      <c r="BA1149" s="21"/>
      <c r="BB1149" s="21"/>
    </row>
    <row r="1150" spans="2:54" x14ac:dyDescent="0.25">
      <c r="B1150" s="53"/>
      <c r="C1150" s="65"/>
      <c r="D1150" s="77"/>
      <c r="E1150" s="72"/>
      <c r="F1150" s="72"/>
      <c r="G1150" s="28"/>
      <c r="H1150" s="23"/>
      <c r="I1150" s="53"/>
      <c r="J1150" s="72"/>
      <c r="K1150" s="72"/>
      <c r="L1150" s="72"/>
      <c r="M1150" s="72"/>
      <c r="N1150" s="4"/>
      <c r="O1150" s="4"/>
      <c r="P1150" s="88"/>
      <c r="Q1150" s="49"/>
      <c r="R1150" s="49"/>
      <c r="S1150" s="49"/>
      <c r="T1150" s="49"/>
      <c r="U1150" s="49"/>
      <c r="W1150" s="50"/>
      <c r="X1150" s="50"/>
      <c r="Y1150" s="48"/>
      <c r="Z1150" s="50"/>
      <c r="AA1150" s="67"/>
      <c r="AB1150" s="48"/>
      <c r="AC1150" s="118"/>
      <c r="AD1150" s="118"/>
      <c r="AE1150" s="119"/>
      <c r="AF1150" s="119"/>
      <c r="AG1150" s="123"/>
      <c r="AH1150" s="120"/>
      <c r="AI1150"/>
      <c r="AJ1150" s="127"/>
      <c r="AS1150" s="9"/>
      <c r="AT1150" s="9"/>
      <c r="AU1150" s="9"/>
      <c r="AV1150" s="9"/>
      <c r="AW1150" s="9"/>
      <c r="AX1150" s="21"/>
      <c r="AY1150" s="21"/>
      <c r="AZ1150" s="21"/>
      <c r="BA1150" s="21"/>
      <c r="BB1150" s="21"/>
    </row>
    <row r="1151" spans="2:54" x14ac:dyDescent="0.25">
      <c r="B1151" s="53"/>
      <c r="C1151" s="65"/>
      <c r="D1151" s="77"/>
      <c r="E1151" s="72"/>
      <c r="F1151" s="72"/>
      <c r="G1151" s="28"/>
      <c r="H1151" s="23"/>
      <c r="I1151" s="53"/>
      <c r="J1151" s="72"/>
      <c r="K1151" s="72"/>
      <c r="L1151" s="72"/>
      <c r="M1151" s="72"/>
      <c r="N1151" s="4"/>
      <c r="O1151" s="4"/>
      <c r="P1151" s="88"/>
      <c r="Q1151" s="49"/>
      <c r="R1151" s="49"/>
      <c r="S1151" s="49"/>
      <c r="T1151" s="49"/>
      <c r="U1151" s="49"/>
      <c r="W1151" s="50"/>
      <c r="X1151" s="50"/>
      <c r="Y1151" s="48"/>
      <c r="Z1151" s="50"/>
      <c r="AA1151" s="67"/>
      <c r="AB1151" s="48"/>
      <c r="AC1151" s="118"/>
      <c r="AD1151" s="118"/>
      <c r="AE1151" s="119"/>
      <c r="AF1151" s="119"/>
      <c r="AG1151" s="123"/>
      <c r="AH1151" s="120"/>
      <c r="AI1151"/>
      <c r="AJ1151" s="127"/>
      <c r="AS1151" s="9"/>
      <c r="AT1151" s="9"/>
      <c r="AU1151" s="9"/>
      <c r="AV1151" s="9"/>
      <c r="AW1151" s="9"/>
      <c r="AX1151" s="21"/>
      <c r="AY1151" s="21"/>
      <c r="AZ1151" s="21"/>
      <c r="BA1151" s="21"/>
      <c r="BB1151" s="21"/>
    </row>
    <row r="1152" spans="2:54" x14ac:dyDescent="0.25">
      <c r="B1152" s="53"/>
      <c r="C1152" s="65"/>
      <c r="D1152" s="77"/>
      <c r="E1152" s="72"/>
      <c r="F1152" s="72"/>
      <c r="G1152" s="28"/>
      <c r="H1152" s="23"/>
      <c r="I1152" s="53"/>
      <c r="J1152" s="72"/>
      <c r="K1152" s="72"/>
      <c r="L1152" s="72"/>
      <c r="M1152" s="72"/>
      <c r="N1152" s="4"/>
      <c r="O1152" s="4"/>
      <c r="P1152" s="88"/>
      <c r="Q1152" s="49"/>
      <c r="R1152" s="49"/>
      <c r="S1152" s="49"/>
      <c r="T1152" s="49"/>
      <c r="U1152" s="49"/>
      <c r="W1152" s="50"/>
      <c r="X1152" s="50"/>
      <c r="Y1152" s="48"/>
      <c r="Z1152" s="50"/>
      <c r="AA1152" s="67"/>
      <c r="AB1152" s="48"/>
      <c r="AC1152" s="118"/>
      <c r="AD1152" s="118"/>
      <c r="AE1152" s="119"/>
      <c r="AF1152" s="119"/>
      <c r="AG1152" s="123"/>
      <c r="AH1152" s="120"/>
      <c r="AI1152"/>
      <c r="AJ1152" s="127"/>
      <c r="AS1152" s="9"/>
      <c r="AT1152" s="9"/>
      <c r="AU1152" s="9"/>
      <c r="AV1152" s="9"/>
      <c r="AW1152" s="9"/>
      <c r="AX1152" s="21"/>
      <c r="AY1152" s="21"/>
      <c r="AZ1152" s="21"/>
      <c r="BA1152" s="21"/>
      <c r="BB1152" s="21"/>
    </row>
    <row r="1153" spans="2:54" x14ac:dyDescent="0.25">
      <c r="B1153" s="53"/>
      <c r="C1153" s="65"/>
      <c r="D1153" s="77"/>
      <c r="E1153" s="72"/>
      <c r="F1153" s="72"/>
      <c r="G1153" s="28"/>
      <c r="H1153" s="23"/>
      <c r="I1153" s="53"/>
      <c r="J1153" s="72"/>
      <c r="K1153" s="72"/>
      <c r="L1153" s="72"/>
      <c r="M1153" s="72"/>
      <c r="N1153" s="4"/>
      <c r="O1153" s="4"/>
      <c r="P1153" s="88"/>
      <c r="Q1153" s="49"/>
      <c r="R1153" s="49"/>
      <c r="S1153" s="49"/>
      <c r="T1153" s="49"/>
      <c r="U1153" s="49"/>
      <c r="W1153" s="50"/>
      <c r="X1153" s="50"/>
      <c r="Y1153" s="48"/>
      <c r="Z1153" s="50"/>
      <c r="AA1153" s="67"/>
      <c r="AB1153" s="48"/>
      <c r="AC1153" s="118"/>
      <c r="AD1153" s="118"/>
      <c r="AE1153" s="119"/>
      <c r="AF1153" s="119"/>
      <c r="AG1153" s="123"/>
      <c r="AH1153" s="120"/>
      <c r="AI1153"/>
      <c r="AJ1153" s="127"/>
      <c r="AS1153" s="9"/>
      <c r="AT1153" s="9"/>
      <c r="AU1153" s="9"/>
      <c r="AV1153" s="9"/>
      <c r="AW1153" s="9"/>
      <c r="AX1153" s="21"/>
      <c r="AY1153" s="21"/>
      <c r="AZ1153" s="21"/>
      <c r="BA1153" s="21"/>
      <c r="BB1153" s="21"/>
    </row>
    <row r="1154" spans="2:54" x14ac:dyDescent="0.25">
      <c r="B1154" s="53"/>
      <c r="C1154" s="65"/>
      <c r="D1154" s="77"/>
      <c r="E1154" s="72"/>
      <c r="F1154" s="72"/>
      <c r="G1154" s="28"/>
      <c r="H1154" s="23"/>
      <c r="I1154" s="53"/>
      <c r="J1154" s="72"/>
      <c r="K1154" s="72"/>
      <c r="L1154" s="72"/>
      <c r="M1154" s="72"/>
      <c r="N1154" s="4"/>
      <c r="O1154" s="4"/>
      <c r="P1154" s="88"/>
      <c r="Q1154" s="49"/>
      <c r="R1154" s="49"/>
      <c r="S1154" s="49"/>
      <c r="T1154" s="49"/>
      <c r="U1154" s="49"/>
      <c r="W1154" s="50"/>
      <c r="X1154" s="50"/>
      <c r="Y1154" s="48"/>
      <c r="Z1154" s="50"/>
      <c r="AA1154" s="67"/>
      <c r="AB1154" s="48"/>
      <c r="AC1154" s="118"/>
      <c r="AD1154" s="118"/>
      <c r="AE1154" s="119"/>
      <c r="AF1154" s="119"/>
      <c r="AG1154" s="123"/>
      <c r="AH1154" s="120"/>
      <c r="AI1154"/>
      <c r="AJ1154" s="127"/>
      <c r="AS1154" s="9"/>
      <c r="AT1154" s="9"/>
      <c r="AU1154" s="9"/>
      <c r="AV1154" s="9"/>
      <c r="AW1154" s="9"/>
      <c r="AX1154" s="21"/>
      <c r="AY1154" s="21"/>
      <c r="AZ1154" s="21"/>
      <c r="BA1154" s="21"/>
      <c r="BB1154" s="21"/>
    </row>
    <row r="1155" spans="2:54" x14ac:dyDescent="0.25">
      <c r="B1155" s="53"/>
      <c r="C1155" s="65"/>
      <c r="D1155" s="77"/>
      <c r="E1155" s="72"/>
      <c r="F1155" s="72"/>
      <c r="G1155" s="28"/>
      <c r="H1155" s="23"/>
      <c r="I1155" s="53"/>
      <c r="J1155" s="72"/>
      <c r="K1155" s="72"/>
      <c r="L1155" s="72"/>
      <c r="M1155" s="72"/>
      <c r="N1155" s="4"/>
      <c r="O1155" s="4"/>
      <c r="P1155" s="88"/>
      <c r="Q1155" s="49"/>
      <c r="R1155" s="49"/>
      <c r="S1155" s="49"/>
      <c r="T1155" s="49"/>
      <c r="U1155" s="49"/>
      <c r="W1155" s="50"/>
      <c r="X1155" s="50"/>
      <c r="Y1155" s="48"/>
      <c r="Z1155" s="50"/>
      <c r="AA1155" s="67"/>
      <c r="AB1155" s="48"/>
      <c r="AC1155" s="118"/>
      <c r="AD1155" s="118"/>
      <c r="AE1155" s="119"/>
      <c r="AF1155" s="119"/>
      <c r="AG1155" s="123"/>
      <c r="AH1155" s="120"/>
      <c r="AI1155"/>
      <c r="AJ1155" s="127"/>
      <c r="AS1155" s="9"/>
      <c r="AT1155" s="9"/>
      <c r="AU1155" s="9"/>
      <c r="AV1155" s="9"/>
      <c r="AW1155" s="9"/>
      <c r="AX1155" s="21"/>
      <c r="AY1155" s="21"/>
      <c r="AZ1155" s="21"/>
      <c r="BA1155" s="21"/>
      <c r="BB1155" s="21"/>
    </row>
    <row r="1156" spans="2:54" x14ac:dyDescent="0.25">
      <c r="B1156" s="53"/>
      <c r="C1156" s="65"/>
      <c r="D1156" s="77"/>
      <c r="E1156" s="72"/>
      <c r="F1156" s="72"/>
      <c r="G1156" s="28"/>
      <c r="H1156" s="23"/>
      <c r="I1156" s="53"/>
      <c r="J1156" s="72"/>
      <c r="K1156" s="72"/>
      <c r="L1156" s="72"/>
      <c r="M1156" s="72"/>
      <c r="N1156" s="4"/>
      <c r="O1156" s="4"/>
      <c r="P1156" s="88"/>
      <c r="Q1156" s="49"/>
      <c r="R1156" s="49"/>
      <c r="S1156" s="49"/>
      <c r="T1156" s="49"/>
      <c r="U1156" s="49"/>
      <c r="W1156" s="50"/>
      <c r="X1156" s="50"/>
      <c r="Y1156" s="48"/>
      <c r="Z1156" s="50"/>
      <c r="AA1156" s="67"/>
      <c r="AB1156" s="48"/>
      <c r="AC1156" s="118"/>
      <c r="AD1156" s="118"/>
      <c r="AE1156" s="119"/>
      <c r="AF1156" s="119"/>
      <c r="AG1156" s="123"/>
      <c r="AH1156" s="120"/>
      <c r="AI1156"/>
      <c r="AJ1156" s="127"/>
      <c r="AS1156" s="9"/>
      <c r="AT1156" s="9"/>
      <c r="AU1156" s="9"/>
      <c r="AV1156" s="9"/>
      <c r="AW1156" s="9"/>
      <c r="AX1156" s="21"/>
      <c r="AY1156" s="21"/>
      <c r="AZ1156" s="21"/>
      <c r="BA1156" s="21"/>
      <c r="BB1156" s="21"/>
    </row>
    <row r="1157" spans="2:54" x14ac:dyDescent="0.25">
      <c r="B1157" s="53"/>
      <c r="C1157" s="65"/>
      <c r="D1157" s="77"/>
      <c r="E1157" s="72"/>
      <c r="F1157" s="72"/>
      <c r="G1157" s="28"/>
      <c r="H1157" s="23"/>
      <c r="I1157" s="53"/>
      <c r="J1157" s="72"/>
      <c r="K1157" s="72"/>
      <c r="L1157" s="72"/>
      <c r="M1157" s="72"/>
      <c r="N1157" s="4"/>
      <c r="O1157" s="4"/>
      <c r="P1157" s="88"/>
      <c r="Q1157" s="49"/>
      <c r="R1157" s="49"/>
      <c r="S1157" s="49"/>
      <c r="T1157" s="49"/>
      <c r="U1157" s="49"/>
      <c r="W1157" s="50"/>
      <c r="X1157" s="50"/>
      <c r="Y1157" s="48"/>
      <c r="Z1157" s="50"/>
      <c r="AA1157" s="67"/>
      <c r="AB1157" s="48"/>
      <c r="AC1157" s="118"/>
      <c r="AD1157" s="118"/>
      <c r="AE1157" s="119"/>
      <c r="AF1157" s="119"/>
      <c r="AG1157" s="123"/>
      <c r="AH1157" s="120"/>
      <c r="AI1157"/>
      <c r="AJ1157" s="127"/>
      <c r="AS1157" s="9"/>
      <c r="AT1157" s="9"/>
      <c r="AU1157" s="9"/>
      <c r="AV1157" s="9"/>
      <c r="AW1157" s="9"/>
      <c r="AX1157" s="21"/>
      <c r="AY1157" s="21"/>
      <c r="AZ1157" s="21"/>
      <c r="BA1157" s="21"/>
      <c r="BB1157" s="21"/>
    </row>
    <row r="1158" spans="2:54" x14ac:dyDescent="0.25">
      <c r="B1158" s="53"/>
      <c r="C1158" s="65"/>
      <c r="D1158" s="77"/>
      <c r="E1158" s="72"/>
      <c r="F1158" s="72"/>
      <c r="G1158" s="28"/>
      <c r="H1158" s="23"/>
      <c r="I1158" s="53"/>
      <c r="J1158" s="72"/>
      <c r="K1158" s="72"/>
      <c r="L1158" s="72"/>
      <c r="M1158" s="72"/>
      <c r="N1158" s="4"/>
      <c r="O1158" s="4"/>
      <c r="P1158" s="88"/>
      <c r="Q1158" s="49"/>
      <c r="R1158" s="49"/>
      <c r="S1158" s="49"/>
      <c r="T1158" s="49"/>
      <c r="U1158" s="49"/>
      <c r="W1158" s="50"/>
      <c r="X1158" s="50"/>
      <c r="Y1158" s="48"/>
      <c r="Z1158" s="50"/>
      <c r="AA1158" s="67"/>
      <c r="AB1158" s="48"/>
      <c r="AC1158" s="118"/>
      <c r="AD1158" s="118"/>
      <c r="AE1158" s="119"/>
      <c r="AF1158" s="119"/>
      <c r="AG1158" s="123"/>
      <c r="AH1158" s="120"/>
      <c r="AI1158"/>
      <c r="AJ1158" s="127"/>
      <c r="AS1158" s="9"/>
      <c r="AT1158" s="9"/>
      <c r="AU1158" s="9"/>
      <c r="AV1158" s="9"/>
      <c r="AW1158" s="9"/>
      <c r="AX1158" s="21"/>
      <c r="AY1158" s="21"/>
      <c r="AZ1158" s="21"/>
      <c r="BA1158" s="21"/>
      <c r="BB1158" s="21"/>
    </row>
    <row r="1159" spans="2:54" x14ac:dyDescent="0.25">
      <c r="B1159" s="53"/>
      <c r="C1159" s="65"/>
      <c r="D1159" s="77"/>
      <c r="E1159" s="72"/>
      <c r="F1159" s="72"/>
      <c r="G1159" s="28"/>
      <c r="H1159" s="23"/>
      <c r="I1159" s="53"/>
      <c r="J1159" s="72"/>
      <c r="K1159" s="72"/>
      <c r="L1159" s="72"/>
      <c r="M1159" s="72"/>
      <c r="N1159" s="4"/>
      <c r="O1159" s="4"/>
      <c r="P1159" s="88"/>
      <c r="Q1159" s="49"/>
      <c r="R1159" s="49"/>
      <c r="S1159" s="49"/>
      <c r="T1159" s="49"/>
      <c r="U1159" s="49"/>
      <c r="W1159" s="50"/>
      <c r="X1159" s="50"/>
      <c r="Y1159" s="48"/>
      <c r="Z1159" s="50"/>
      <c r="AA1159" s="67"/>
      <c r="AB1159" s="48"/>
      <c r="AC1159" s="118"/>
      <c r="AD1159" s="118"/>
      <c r="AE1159" s="119"/>
      <c r="AF1159" s="119"/>
      <c r="AG1159" s="123"/>
      <c r="AH1159" s="120"/>
      <c r="AI1159"/>
      <c r="AJ1159" s="127"/>
      <c r="AS1159" s="9"/>
      <c r="AT1159" s="9"/>
      <c r="AU1159" s="9"/>
      <c r="AV1159" s="9"/>
      <c r="AW1159" s="9"/>
      <c r="AX1159" s="21"/>
      <c r="AY1159" s="21"/>
      <c r="AZ1159" s="21"/>
      <c r="BA1159" s="21"/>
      <c r="BB1159" s="21"/>
    </row>
    <row r="1160" spans="2:54" x14ac:dyDescent="0.25">
      <c r="B1160" s="53"/>
      <c r="C1160" s="65"/>
      <c r="D1160" s="77"/>
      <c r="E1160" s="72"/>
      <c r="F1160" s="72"/>
      <c r="G1160" s="28"/>
      <c r="H1160" s="23"/>
      <c r="I1160" s="53"/>
      <c r="J1160" s="72"/>
      <c r="K1160" s="72"/>
      <c r="L1160" s="72"/>
      <c r="M1160" s="72"/>
      <c r="N1160" s="4"/>
      <c r="O1160" s="4"/>
      <c r="P1160" s="88"/>
      <c r="Q1160" s="49"/>
      <c r="R1160" s="49"/>
      <c r="S1160" s="49"/>
      <c r="T1160" s="49"/>
      <c r="U1160" s="49"/>
      <c r="W1160" s="50"/>
      <c r="X1160" s="50"/>
      <c r="Y1160" s="48"/>
      <c r="Z1160" s="50"/>
      <c r="AA1160" s="67"/>
      <c r="AB1160" s="48"/>
      <c r="AC1160" s="118"/>
      <c r="AD1160" s="118"/>
      <c r="AE1160" s="119"/>
      <c r="AF1160" s="119"/>
      <c r="AG1160" s="123"/>
      <c r="AH1160" s="120"/>
      <c r="AI1160"/>
      <c r="AJ1160" s="127"/>
      <c r="AS1160" s="9"/>
      <c r="AT1160" s="9"/>
      <c r="AU1160" s="9"/>
      <c r="AV1160" s="9"/>
      <c r="AW1160" s="9"/>
      <c r="AX1160" s="21"/>
      <c r="AY1160" s="21"/>
      <c r="AZ1160" s="21"/>
      <c r="BA1160" s="21"/>
      <c r="BB1160" s="21"/>
    </row>
    <row r="1161" spans="2:54" x14ac:dyDescent="0.25">
      <c r="B1161" s="53"/>
      <c r="C1161" s="65"/>
      <c r="D1161" s="77"/>
      <c r="E1161" s="72"/>
      <c r="F1161" s="72"/>
      <c r="G1161" s="28"/>
      <c r="H1161" s="23"/>
      <c r="I1161" s="53"/>
      <c r="J1161" s="72"/>
      <c r="K1161" s="72"/>
      <c r="L1161" s="72"/>
      <c r="M1161" s="72"/>
      <c r="N1161" s="4"/>
      <c r="O1161" s="4"/>
      <c r="P1161" s="88"/>
      <c r="Q1161" s="49"/>
      <c r="R1161" s="49"/>
      <c r="S1161" s="49"/>
      <c r="T1161" s="49"/>
      <c r="U1161" s="49"/>
      <c r="W1161" s="50"/>
      <c r="X1161" s="50"/>
      <c r="Y1161" s="48"/>
      <c r="Z1161" s="50"/>
      <c r="AA1161" s="67"/>
      <c r="AB1161" s="48"/>
      <c r="AC1161" s="118"/>
      <c r="AD1161" s="118"/>
      <c r="AE1161" s="119"/>
      <c r="AF1161" s="119"/>
      <c r="AG1161" s="123"/>
      <c r="AH1161" s="120"/>
      <c r="AI1161"/>
      <c r="AJ1161" s="127"/>
      <c r="AS1161" s="9"/>
      <c r="AT1161" s="9"/>
      <c r="AU1161" s="9"/>
      <c r="AV1161" s="9"/>
      <c r="AW1161" s="9"/>
      <c r="AX1161" s="21"/>
      <c r="AY1161" s="21"/>
      <c r="AZ1161" s="21"/>
      <c r="BA1161" s="21"/>
      <c r="BB1161" s="21"/>
    </row>
    <row r="1162" spans="2:54" x14ac:dyDescent="0.25">
      <c r="B1162" s="53"/>
      <c r="C1162" s="65"/>
      <c r="D1162" s="77"/>
      <c r="E1162" s="72"/>
      <c r="F1162" s="72"/>
      <c r="G1162" s="28"/>
      <c r="H1162" s="23"/>
      <c r="I1162" s="53"/>
      <c r="J1162" s="72"/>
      <c r="K1162" s="72"/>
      <c r="L1162" s="72"/>
      <c r="M1162" s="72"/>
      <c r="N1162" s="4"/>
      <c r="O1162" s="4"/>
      <c r="P1162" s="88"/>
      <c r="Q1162" s="49"/>
      <c r="R1162" s="49"/>
      <c r="S1162" s="49"/>
      <c r="T1162" s="49"/>
      <c r="U1162" s="49"/>
      <c r="W1162" s="50"/>
      <c r="X1162" s="50"/>
      <c r="Y1162" s="48"/>
      <c r="Z1162" s="50"/>
      <c r="AA1162" s="67"/>
      <c r="AB1162" s="48"/>
      <c r="AC1162" s="118"/>
      <c r="AD1162" s="118"/>
      <c r="AE1162" s="119"/>
      <c r="AF1162" s="119"/>
      <c r="AG1162" s="123"/>
      <c r="AH1162" s="120"/>
      <c r="AI1162"/>
      <c r="AJ1162" s="127"/>
      <c r="AS1162" s="9"/>
      <c r="AT1162" s="9"/>
      <c r="AU1162" s="9"/>
      <c r="AV1162" s="9"/>
      <c r="AW1162" s="9"/>
      <c r="AX1162" s="21"/>
      <c r="AY1162" s="21"/>
      <c r="AZ1162" s="21"/>
      <c r="BA1162" s="21"/>
      <c r="BB1162" s="21"/>
    </row>
    <row r="1163" spans="2:54" x14ac:dyDescent="0.25">
      <c r="B1163" s="53"/>
      <c r="C1163" s="65"/>
      <c r="D1163" s="77"/>
      <c r="E1163" s="72"/>
      <c r="F1163" s="72"/>
      <c r="G1163" s="28"/>
      <c r="H1163" s="23"/>
      <c r="I1163" s="53"/>
      <c r="J1163" s="72"/>
      <c r="K1163" s="72"/>
      <c r="L1163" s="72"/>
      <c r="M1163" s="72"/>
      <c r="N1163" s="4"/>
      <c r="O1163" s="4"/>
      <c r="P1163" s="88"/>
      <c r="Q1163" s="49"/>
      <c r="R1163" s="49"/>
      <c r="S1163" s="49"/>
      <c r="T1163" s="49"/>
      <c r="U1163" s="49"/>
      <c r="W1163" s="50"/>
      <c r="X1163" s="50"/>
      <c r="Y1163" s="48"/>
      <c r="Z1163" s="50"/>
      <c r="AA1163" s="67"/>
      <c r="AB1163" s="48"/>
      <c r="AC1163" s="118"/>
      <c r="AD1163" s="118"/>
      <c r="AE1163" s="119"/>
      <c r="AF1163" s="119"/>
      <c r="AG1163" s="123"/>
      <c r="AH1163" s="120"/>
      <c r="AI1163"/>
      <c r="AJ1163" s="127"/>
      <c r="AS1163" s="9"/>
      <c r="AT1163" s="9"/>
      <c r="AU1163" s="9"/>
      <c r="AV1163" s="9"/>
      <c r="AW1163" s="9"/>
      <c r="AX1163" s="21"/>
      <c r="AY1163" s="21"/>
      <c r="AZ1163" s="21"/>
      <c r="BA1163" s="21"/>
      <c r="BB1163" s="21"/>
    </row>
    <row r="1164" spans="2:54" x14ac:dyDescent="0.25">
      <c r="B1164" s="53"/>
      <c r="C1164" s="65"/>
      <c r="D1164" s="77"/>
      <c r="E1164" s="72"/>
      <c r="F1164" s="72"/>
      <c r="G1164" s="28"/>
      <c r="H1164" s="23"/>
      <c r="I1164" s="53"/>
      <c r="J1164" s="72"/>
      <c r="K1164" s="72"/>
      <c r="L1164" s="72"/>
      <c r="M1164" s="72"/>
      <c r="N1164" s="4"/>
      <c r="O1164" s="4"/>
      <c r="P1164" s="88"/>
      <c r="Q1164" s="49"/>
      <c r="R1164" s="49"/>
      <c r="S1164" s="49"/>
      <c r="T1164" s="49"/>
      <c r="U1164" s="49"/>
      <c r="W1164" s="50"/>
      <c r="X1164" s="50"/>
      <c r="Y1164" s="48"/>
      <c r="Z1164" s="50"/>
      <c r="AA1164" s="67"/>
      <c r="AB1164" s="48"/>
      <c r="AC1164" s="118"/>
      <c r="AD1164" s="118"/>
      <c r="AE1164" s="119"/>
      <c r="AF1164" s="119"/>
      <c r="AG1164" s="123"/>
      <c r="AH1164" s="120"/>
      <c r="AI1164"/>
      <c r="AJ1164" s="127"/>
      <c r="AS1164" s="9"/>
      <c r="AT1164" s="9"/>
      <c r="AU1164" s="9"/>
      <c r="AV1164" s="9"/>
      <c r="AW1164" s="9"/>
      <c r="AX1164" s="21"/>
      <c r="AY1164" s="21"/>
      <c r="AZ1164" s="21"/>
      <c r="BA1164" s="21"/>
      <c r="BB1164" s="21"/>
    </row>
    <row r="1165" spans="2:54" x14ac:dyDescent="0.25">
      <c r="B1165" s="53"/>
      <c r="C1165" s="65"/>
      <c r="D1165" s="77"/>
      <c r="E1165" s="72"/>
      <c r="F1165" s="72"/>
      <c r="G1165" s="28"/>
      <c r="H1165" s="23"/>
      <c r="I1165" s="53"/>
      <c r="J1165" s="72"/>
      <c r="K1165" s="72"/>
      <c r="L1165" s="72"/>
      <c r="M1165" s="72"/>
      <c r="N1165" s="4"/>
      <c r="O1165" s="4"/>
      <c r="P1165" s="88"/>
      <c r="Q1165" s="49"/>
      <c r="R1165" s="49"/>
      <c r="S1165" s="49"/>
      <c r="T1165" s="49"/>
      <c r="U1165" s="49"/>
      <c r="W1165" s="50"/>
      <c r="X1165" s="50"/>
      <c r="Y1165" s="48"/>
      <c r="Z1165" s="50"/>
      <c r="AA1165" s="67"/>
      <c r="AB1165" s="48"/>
      <c r="AC1165" s="118"/>
      <c r="AD1165" s="118"/>
      <c r="AE1165" s="119"/>
      <c r="AF1165" s="119"/>
      <c r="AG1165" s="123"/>
      <c r="AH1165" s="120"/>
      <c r="AI1165"/>
      <c r="AJ1165" s="127"/>
      <c r="AS1165" s="9"/>
      <c r="AT1165" s="9"/>
      <c r="AU1165" s="9"/>
      <c r="AV1165" s="9"/>
      <c r="AW1165" s="9"/>
      <c r="AX1165" s="21"/>
      <c r="AY1165" s="21"/>
      <c r="AZ1165" s="21"/>
      <c r="BA1165" s="21"/>
      <c r="BB1165" s="21"/>
    </row>
    <row r="1166" spans="2:54" x14ac:dyDescent="0.25">
      <c r="B1166" s="53"/>
      <c r="C1166" s="65"/>
      <c r="D1166" s="77"/>
      <c r="E1166" s="72"/>
      <c r="F1166" s="72"/>
      <c r="G1166" s="28"/>
      <c r="H1166" s="23"/>
      <c r="I1166" s="53"/>
      <c r="J1166" s="72"/>
      <c r="K1166" s="72"/>
      <c r="L1166" s="72"/>
      <c r="M1166" s="72"/>
      <c r="N1166" s="4"/>
      <c r="O1166" s="4"/>
      <c r="P1166" s="88"/>
      <c r="Q1166" s="49"/>
      <c r="R1166" s="49"/>
      <c r="S1166" s="49"/>
      <c r="T1166" s="49"/>
      <c r="U1166" s="49"/>
      <c r="W1166" s="50"/>
      <c r="X1166" s="50"/>
      <c r="Y1166" s="48"/>
      <c r="Z1166" s="50"/>
      <c r="AA1166" s="67"/>
      <c r="AB1166" s="48"/>
      <c r="AC1166" s="118"/>
      <c r="AD1166" s="118"/>
      <c r="AE1166" s="119"/>
      <c r="AF1166" s="119"/>
      <c r="AG1166" s="123"/>
      <c r="AH1166" s="120"/>
      <c r="AI1166"/>
      <c r="AJ1166" s="127"/>
      <c r="AK1166" s="118"/>
      <c r="AL1166" s="118"/>
      <c r="AM1166" s="119"/>
      <c r="AN1166" s="119"/>
      <c r="AO1166" s="123"/>
      <c r="AP1166" s="120"/>
      <c r="AQ1166"/>
      <c r="AR1166" s="127"/>
      <c r="AS1166" s="9"/>
      <c r="AT1166" s="9"/>
      <c r="AU1166" s="9"/>
      <c r="AV1166" s="9"/>
      <c r="AW1166" s="9"/>
      <c r="AX1166" s="21"/>
      <c r="AY1166" s="21"/>
      <c r="AZ1166" s="21"/>
      <c r="BA1166" s="21"/>
      <c r="BB1166" s="21"/>
    </row>
    <row r="1167" spans="2:54" x14ac:dyDescent="0.25">
      <c r="B1167" s="53"/>
      <c r="C1167" s="65"/>
      <c r="D1167" s="77"/>
      <c r="E1167" s="72"/>
      <c r="F1167" s="72"/>
      <c r="G1167" s="28"/>
      <c r="H1167" s="23"/>
      <c r="I1167" s="53"/>
      <c r="J1167" s="72"/>
      <c r="K1167" s="72"/>
      <c r="L1167" s="72"/>
      <c r="M1167" s="72"/>
      <c r="N1167" s="4"/>
      <c r="O1167" s="4"/>
      <c r="P1167" s="88"/>
      <c r="Q1167" s="49"/>
      <c r="R1167" s="49"/>
      <c r="S1167" s="49"/>
      <c r="T1167" s="49"/>
      <c r="U1167" s="49"/>
      <c r="W1167" s="50"/>
      <c r="X1167" s="50"/>
      <c r="Y1167" s="48"/>
      <c r="AB1167" s="48"/>
      <c r="AC1167" s="118"/>
      <c r="AD1167" s="118"/>
      <c r="AE1167" s="119"/>
      <c r="AF1167" s="119"/>
      <c r="AG1167" s="123"/>
      <c r="AH1167" s="120"/>
      <c r="AI1167"/>
      <c r="AJ1167" s="127"/>
      <c r="AS1167" s="9"/>
      <c r="AT1167" s="9"/>
      <c r="AU1167" s="9"/>
      <c r="AV1167" s="9"/>
      <c r="AW1167" s="9"/>
      <c r="AX1167" s="21"/>
      <c r="AY1167" s="21"/>
      <c r="AZ1167" s="21"/>
      <c r="BA1167" s="21"/>
      <c r="BB1167" s="21"/>
    </row>
    <row r="1168" spans="2:54" x14ac:dyDescent="0.25">
      <c r="B1168" s="53"/>
      <c r="C1168" s="65"/>
      <c r="D1168" s="77"/>
      <c r="E1168" s="72"/>
      <c r="F1168" s="72"/>
      <c r="G1168" s="28"/>
      <c r="H1168" s="23"/>
      <c r="I1168" s="53"/>
      <c r="J1168" s="72"/>
      <c r="K1168" s="72"/>
      <c r="L1168" s="72"/>
      <c r="M1168" s="72"/>
      <c r="N1168" s="4"/>
      <c r="O1168" s="4"/>
      <c r="P1168" s="88"/>
      <c r="Q1168" s="49"/>
      <c r="R1168" s="49"/>
      <c r="S1168" s="49"/>
      <c r="T1168" s="49"/>
      <c r="U1168" s="49"/>
      <c r="W1168" s="50"/>
      <c r="X1168" s="50"/>
      <c r="Y1168" s="48"/>
      <c r="AA1168" s="50"/>
      <c r="AB1168" s="48"/>
      <c r="AC1168" s="118"/>
      <c r="AD1168" s="118"/>
      <c r="AE1168" s="119"/>
      <c r="AF1168" s="119"/>
      <c r="AG1168" s="123"/>
      <c r="AH1168" s="120"/>
      <c r="AI1168"/>
      <c r="AJ1168" s="127"/>
      <c r="AS1168" s="9"/>
      <c r="AT1168" s="9"/>
      <c r="AU1168" s="9"/>
      <c r="AV1168" s="9"/>
      <c r="AW1168" s="9"/>
      <c r="AX1168" s="21"/>
      <c r="AY1168" s="21"/>
      <c r="AZ1168" s="21"/>
      <c r="BA1168" s="21"/>
      <c r="BB1168" s="21"/>
    </row>
    <row r="1169" spans="2:54" x14ac:dyDescent="0.25">
      <c r="B1169" s="53"/>
      <c r="C1169" s="65"/>
      <c r="D1169" s="77"/>
      <c r="E1169" s="72"/>
      <c r="F1169" s="72"/>
      <c r="G1169" s="28"/>
      <c r="H1169" s="23"/>
      <c r="I1169" s="53"/>
      <c r="J1169" s="72"/>
      <c r="K1169" s="72"/>
      <c r="L1169" s="72"/>
      <c r="M1169" s="72"/>
      <c r="N1169" s="4"/>
      <c r="O1169" s="4"/>
      <c r="P1169" s="88"/>
      <c r="Q1169" s="49"/>
      <c r="R1169" s="49"/>
      <c r="S1169" s="49"/>
      <c r="T1169" s="49"/>
      <c r="U1169" s="49"/>
      <c r="X1169" s="50"/>
      <c r="Y1169" s="48"/>
      <c r="Z1169" s="50"/>
      <c r="AA1169" s="50"/>
      <c r="AB1169" s="48"/>
      <c r="AC1169" s="118"/>
      <c r="AD1169" s="118"/>
      <c r="AE1169" s="119"/>
      <c r="AF1169" s="119"/>
      <c r="AG1169" s="123"/>
      <c r="AH1169" s="120"/>
      <c r="AI1169"/>
      <c r="AJ1169" s="127"/>
      <c r="AS1169" s="9"/>
      <c r="AT1169" s="9"/>
      <c r="AU1169" s="9"/>
      <c r="AV1169" s="9"/>
      <c r="AW1169" s="9"/>
      <c r="AX1169" s="21"/>
      <c r="AY1169" s="21"/>
      <c r="AZ1169" s="21"/>
      <c r="BA1169" s="21"/>
      <c r="BB1169" s="21"/>
    </row>
    <row r="1170" spans="2:54" x14ac:dyDescent="0.25">
      <c r="B1170" s="53"/>
      <c r="C1170" s="65"/>
      <c r="D1170" s="77"/>
      <c r="E1170" s="72"/>
      <c r="F1170" s="72"/>
      <c r="G1170" s="28"/>
      <c r="H1170" s="23"/>
      <c r="I1170" s="53"/>
      <c r="J1170" s="72"/>
      <c r="K1170" s="72"/>
      <c r="L1170" s="72"/>
      <c r="M1170" s="72"/>
      <c r="N1170" s="4"/>
      <c r="O1170" s="4"/>
      <c r="P1170" s="88"/>
      <c r="Q1170" s="49"/>
      <c r="R1170" s="49"/>
      <c r="S1170" s="49"/>
      <c r="T1170" s="49"/>
      <c r="U1170" s="49"/>
      <c r="X1170" s="50"/>
      <c r="Y1170" s="48"/>
      <c r="AA1170" s="50"/>
      <c r="AB1170" s="48"/>
      <c r="AC1170" s="118"/>
      <c r="AD1170" s="118"/>
      <c r="AE1170" s="119"/>
      <c r="AF1170" s="119"/>
      <c r="AG1170" s="123"/>
      <c r="AH1170" s="120"/>
      <c r="AI1170"/>
      <c r="AJ1170" s="127"/>
      <c r="AS1170" s="9"/>
      <c r="AT1170" s="9"/>
      <c r="AU1170" s="9"/>
      <c r="AV1170" s="9"/>
      <c r="AW1170" s="9"/>
      <c r="AX1170" s="21"/>
      <c r="AY1170" s="21"/>
      <c r="AZ1170" s="21"/>
      <c r="BA1170" s="21"/>
      <c r="BB1170" s="21"/>
    </row>
    <row r="1171" spans="2:54" x14ac:dyDescent="0.25">
      <c r="B1171" s="53"/>
      <c r="C1171" s="65"/>
      <c r="D1171" s="77"/>
      <c r="E1171" s="72"/>
      <c r="F1171" s="72"/>
      <c r="G1171" s="28"/>
      <c r="H1171" s="23"/>
      <c r="I1171" s="53"/>
      <c r="J1171" s="72"/>
      <c r="K1171" s="72"/>
      <c r="L1171" s="72"/>
      <c r="M1171" s="72"/>
      <c r="N1171" s="4"/>
      <c r="O1171" s="4"/>
      <c r="P1171" s="88"/>
      <c r="Q1171" s="49"/>
      <c r="R1171" s="49"/>
      <c r="S1171" s="49"/>
      <c r="T1171" s="49"/>
      <c r="U1171" s="49"/>
      <c r="X1171" s="50"/>
      <c r="Y1171" s="48"/>
      <c r="Z1171" s="50"/>
      <c r="AA1171" s="50"/>
      <c r="AB1171" s="48"/>
      <c r="AC1171" s="118"/>
      <c r="AD1171" s="118"/>
      <c r="AE1171" s="119"/>
      <c r="AF1171" s="119"/>
      <c r="AG1171" s="123"/>
      <c r="AH1171" s="120"/>
      <c r="AI1171"/>
      <c r="AJ1171" s="127"/>
      <c r="AS1171" s="9"/>
      <c r="AT1171" s="9"/>
      <c r="AU1171" s="9"/>
      <c r="AV1171" s="9"/>
      <c r="AW1171" s="9"/>
      <c r="AX1171" s="21"/>
      <c r="AY1171" s="21"/>
      <c r="AZ1171" s="21"/>
      <c r="BA1171" s="21"/>
      <c r="BB1171" s="21"/>
    </row>
    <row r="1172" spans="2:54" x14ac:dyDescent="0.25">
      <c r="B1172" s="53"/>
      <c r="C1172" s="65"/>
      <c r="D1172" s="77"/>
      <c r="E1172" s="72"/>
      <c r="F1172" s="72"/>
      <c r="G1172" s="28"/>
      <c r="H1172" s="23"/>
      <c r="I1172" s="53"/>
      <c r="J1172" s="72"/>
      <c r="K1172" s="72"/>
      <c r="L1172" s="72"/>
      <c r="M1172" s="72"/>
      <c r="N1172" s="4"/>
      <c r="O1172" s="4"/>
      <c r="P1172" s="88"/>
      <c r="Q1172" s="49"/>
      <c r="R1172" s="49"/>
      <c r="S1172" s="49"/>
      <c r="T1172" s="49"/>
      <c r="U1172" s="49"/>
      <c r="X1172" s="50"/>
      <c r="Y1172" s="48"/>
      <c r="AA1172" s="50"/>
      <c r="AB1172" s="48"/>
      <c r="AC1172" s="118"/>
      <c r="AD1172" s="118"/>
      <c r="AE1172" s="119"/>
      <c r="AF1172" s="119"/>
      <c r="AG1172" s="123"/>
      <c r="AH1172" s="120"/>
      <c r="AI1172"/>
      <c r="AJ1172" s="127"/>
      <c r="AS1172" s="9"/>
      <c r="AT1172" s="9"/>
      <c r="AU1172" s="9"/>
      <c r="AV1172" s="9"/>
      <c r="AW1172" s="9"/>
      <c r="AX1172" s="21"/>
      <c r="AY1172" s="21"/>
      <c r="AZ1172" s="21"/>
      <c r="BA1172" s="21"/>
      <c r="BB1172" s="21"/>
    </row>
    <row r="1173" spans="2:54" x14ac:dyDescent="0.25">
      <c r="B1173" s="53"/>
      <c r="C1173" s="65"/>
      <c r="D1173" s="77"/>
      <c r="E1173" s="72"/>
      <c r="F1173" s="72"/>
      <c r="G1173" s="28"/>
      <c r="H1173" s="23"/>
      <c r="I1173" s="53"/>
      <c r="J1173" s="72"/>
      <c r="K1173" s="72"/>
      <c r="L1173" s="72"/>
      <c r="M1173" s="72"/>
      <c r="N1173" s="4"/>
      <c r="O1173" s="4"/>
      <c r="P1173" s="88"/>
      <c r="Q1173" s="49"/>
      <c r="R1173" s="49"/>
      <c r="S1173" s="49"/>
      <c r="T1173" s="49"/>
      <c r="U1173" s="49"/>
      <c r="X1173" s="50"/>
      <c r="Y1173" s="48"/>
      <c r="AA1173" s="50"/>
      <c r="AB1173" s="48"/>
      <c r="AC1173" s="118"/>
      <c r="AD1173" s="118"/>
      <c r="AE1173" s="119"/>
      <c r="AF1173" s="119"/>
      <c r="AG1173" s="123"/>
      <c r="AH1173" s="120"/>
      <c r="AI1173"/>
      <c r="AJ1173" s="127"/>
      <c r="AK1173" s="118"/>
      <c r="AL1173" s="118"/>
      <c r="AM1173" s="119"/>
      <c r="AN1173" s="119"/>
      <c r="AO1173" s="123"/>
      <c r="AP1173" s="120"/>
      <c r="AQ1173"/>
      <c r="AR1173" s="127"/>
      <c r="AS1173" s="9"/>
      <c r="AT1173" s="9"/>
      <c r="AU1173" s="9"/>
      <c r="AV1173" s="9"/>
      <c r="AW1173" s="9"/>
      <c r="AX1173" s="21"/>
      <c r="AY1173" s="21"/>
      <c r="AZ1173" s="21"/>
      <c r="BA1173" s="21"/>
      <c r="BB1173" s="21"/>
    </row>
    <row r="1174" spans="2:54" x14ac:dyDescent="0.25">
      <c r="B1174" s="53"/>
      <c r="C1174" s="65"/>
      <c r="D1174" s="77"/>
      <c r="E1174" s="72"/>
      <c r="F1174" s="72"/>
      <c r="G1174" s="28"/>
      <c r="H1174" s="23"/>
      <c r="I1174" s="53"/>
      <c r="J1174" s="72"/>
      <c r="K1174" s="72"/>
      <c r="L1174" s="72"/>
      <c r="M1174" s="72"/>
      <c r="N1174" s="4"/>
      <c r="O1174" s="4"/>
      <c r="P1174" s="88"/>
      <c r="Q1174" s="49"/>
      <c r="R1174" s="49"/>
      <c r="S1174" s="49"/>
      <c r="T1174" s="49"/>
      <c r="U1174" s="49"/>
      <c r="X1174" s="50"/>
      <c r="Y1174" s="48"/>
      <c r="AA1174" s="67"/>
      <c r="AB1174" s="48"/>
      <c r="AC1174" s="118"/>
      <c r="AD1174" s="118"/>
      <c r="AE1174" s="119"/>
      <c r="AF1174" s="119"/>
      <c r="AG1174" s="123"/>
      <c r="AH1174" s="120"/>
      <c r="AI1174"/>
      <c r="AJ1174" s="127"/>
      <c r="AS1174" s="9"/>
      <c r="AT1174" s="9"/>
      <c r="AU1174" s="9"/>
      <c r="AV1174" s="9"/>
      <c r="AW1174" s="9"/>
      <c r="AX1174" s="21"/>
      <c r="AY1174" s="21"/>
      <c r="AZ1174" s="21"/>
      <c r="BA1174" s="21"/>
      <c r="BB1174" s="21"/>
    </row>
    <row r="1175" spans="2:54" x14ac:dyDescent="0.25">
      <c r="B1175" s="53"/>
      <c r="C1175" s="65"/>
      <c r="D1175" s="77"/>
      <c r="E1175" s="72"/>
      <c r="F1175" s="72"/>
      <c r="G1175" s="28"/>
      <c r="H1175" s="23"/>
      <c r="I1175" s="53"/>
      <c r="J1175" s="72"/>
      <c r="K1175" s="72"/>
      <c r="L1175" s="72"/>
      <c r="M1175" s="72"/>
      <c r="N1175" s="4"/>
      <c r="O1175" s="4"/>
      <c r="P1175" s="88"/>
      <c r="Q1175" s="49"/>
      <c r="R1175" s="49"/>
      <c r="S1175" s="49"/>
      <c r="T1175" s="49"/>
      <c r="U1175" s="49"/>
      <c r="W1175" s="50"/>
      <c r="X1175" s="50"/>
      <c r="Y1175" s="48"/>
      <c r="Z1175" s="50"/>
      <c r="AA1175" s="67"/>
      <c r="AB1175" s="48"/>
      <c r="AC1175" s="118"/>
      <c r="AD1175" s="118"/>
      <c r="AE1175" s="119"/>
      <c r="AF1175" s="119"/>
      <c r="AG1175" s="123"/>
      <c r="AH1175" s="120"/>
      <c r="AI1175"/>
      <c r="AJ1175" s="127"/>
      <c r="AS1175" s="9"/>
      <c r="AT1175" s="9"/>
      <c r="AU1175" s="9"/>
      <c r="AV1175" s="9"/>
      <c r="AW1175" s="9"/>
      <c r="AX1175" s="21"/>
      <c r="AY1175" s="21"/>
      <c r="AZ1175" s="21"/>
      <c r="BA1175" s="21"/>
      <c r="BB1175" s="21"/>
    </row>
    <row r="1176" spans="2:54" x14ac:dyDescent="0.25">
      <c r="B1176" s="53"/>
      <c r="C1176" s="65"/>
      <c r="D1176" s="77"/>
      <c r="E1176" s="72"/>
      <c r="F1176" s="72"/>
      <c r="G1176" s="28"/>
      <c r="H1176" s="23"/>
      <c r="I1176" s="53"/>
      <c r="J1176" s="72"/>
      <c r="K1176" s="72"/>
      <c r="L1176" s="72"/>
      <c r="M1176" s="72"/>
      <c r="N1176" s="4"/>
      <c r="O1176" s="4"/>
      <c r="P1176" s="88"/>
      <c r="Q1176" s="49"/>
      <c r="R1176" s="49"/>
      <c r="S1176" s="49"/>
      <c r="T1176" s="49"/>
      <c r="U1176" s="49"/>
      <c r="W1176" s="50"/>
      <c r="X1176" s="50"/>
      <c r="Y1176" s="48"/>
      <c r="Z1176" s="50"/>
      <c r="AA1176" s="67"/>
      <c r="AB1176" s="48"/>
      <c r="AC1176" s="118"/>
      <c r="AD1176" s="118"/>
      <c r="AE1176" s="119"/>
      <c r="AF1176" s="119"/>
      <c r="AG1176" s="123"/>
      <c r="AH1176" s="120"/>
      <c r="AI1176"/>
      <c r="AJ1176" s="127"/>
      <c r="AS1176" s="9"/>
      <c r="AT1176" s="9"/>
      <c r="AU1176" s="9"/>
      <c r="AV1176" s="9"/>
      <c r="AW1176" s="9"/>
      <c r="AX1176" s="21"/>
      <c r="AY1176" s="21"/>
      <c r="AZ1176" s="21"/>
      <c r="BA1176" s="21"/>
      <c r="BB1176" s="21"/>
    </row>
    <row r="1177" spans="2:54" x14ac:dyDescent="0.25">
      <c r="B1177" s="53"/>
      <c r="C1177" s="65"/>
      <c r="D1177" s="77"/>
      <c r="E1177" s="72"/>
      <c r="F1177" s="72"/>
      <c r="G1177" s="28"/>
      <c r="H1177" s="23"/>
      <c r="I1177" s="53"/>
      <c r="J1177" s="72"/>
      <c r="K1177" s="72"/>
      <c r="L1177" s="72"/>
      <c r="M1177" s="72"/>
      <c r="N1177" s="4"/>
      <c r="O1177" s="4"/>
      <c r="P1177" s="88"/>
      <c r="Q1177" s="49"/>
      <c r="R1177" s="49"/>
      <c r="S1177" s="49"/>
      <c r="T1177" s="49"/>
      <c r="U1177" s="49"/>
      <c r="W1177" s="50"/>
      <c r="X1177" s="50"/>
      <c r="Y1177" s="48"/>
      <c r="Z1177" s="50"/>
      <c r="AA1177" s="67"/>
      <c r="AB1177" s="48"/>
      <c r="AC1177" s="118"/>
      <c r="AD1177" s="118"/>
      <c r="AE1177" s="119"/>
      <c r="AF1177" s="119"/>
      <c r="AG1177" s="123"/>
      <c r="AH1177" s="120"/>
      <c r="AI1177"/>
      <c r="AJ1177" s="127"/>
      <c r="AS1177" s="9"/>
      <c r="AT1177" s="9"/>
      <c r="AU1177" s="9"/>
      <c r="AV1177" s="9"/>
      <c r="AW1177" s="9"/>
      <c r="AX1177" s="21"/>
      <c r="AY1177" s="21"/>
      <c r="AZ1177" s="21"/>
      <c r="BA1177" s="21"/>
      <c r="BB1177" s="21"/>
    </row>
    <row r="1178" spans="2:54" x14ac:dyDescent="0.25">
      <c r="B1178" s="53"/>
      <c r="C1178" s="65"/>
      <c r="D1178" s="77"/>
      <c r="E1178" s="72"/>
      <c r="F1178" s="72"/>
      <c r="G1178" s="28"/>
      <c r="H1178" s="23"/>
      <c r="I1178" s="53"/>
      <c r="J1178" s="72"/>
      <c r="K1178" s="72"/>
      <c r="L1178" s="72"/>
      <c r="M1178" s="72"/>
      <c r="N1178" s="4"/>
      <c r="O1178" s="4"/>
      <c r="P1178" s="88"/>
      <c r="Q1178" s="49"/>
      <c r="R1178" s="49"/>
      <c r="S1178" s="49"/>
      <c r="T1178" s="49"/>
      <c r="U1178" s="49"/>
      <c r="W1178" s="50"/>
      <c r="X1178" s="50"/>
      <c r="Y1178" s="48"/>
      <c r="Z1178" s="50"/>
      <c r="AA1178" s="67"/>
      <c r="AB1178" s="48"/>
      <c r="AC1178" s="118"/>
      <c r="AD1178" s="118"/>
      <c r="AE1178" s="119"/>
      <c r="AF1178" s="119"/>
      <c r="AG1178" s="123"/>
      <c r="AH1178" s="120"/>
      <c r="AI1178"/>
      <c r="AJ1178" s="127"/>
      <c r="AS1178" s="9"/>
      <c r="AT1178" s="9"/>
      <c r="AU1178" s="9"/>
      <c r="AV1178" s="9"/>
      <c r="AW1178" s="9"/>
      <c r="AX1178" s="21"/>
      <c r="AY1178" s="21"/>
      <c r="AZ1178" s="21"/>
      <c r="BA1178" s="21"/>
      <c r="BB1178" s="21"/>
    </row>
    <row r="1179" spans="2:54" x14ac:dyDescent="0.25">
      <c r="B1179" s="53"/>
      <c r="C1179" s="65"/>
      <c r="D1179" s="77"/>
      <c r="E1179" s="72"/>
      <c r="F1179" s="72"/>
      <c r="G1179" s="28"/>
      <c r="H1179" s="23"/>
      <c r="I1179" s="53"/>
      <c r="J1179" s="72"/>
      <c r="K1179" s="72"/>
      <c r="L1179" s="72"/>
      <c r="M1179" s="72"/>
      <c r="N1179" s="4"/>
      <c r="O1179" s="4"/>
      <c r="P1179" s="88"/>
      <c r="Q1179" s="49"/>
      <c r="R1179" s="49"/>
      <c r="S1179" s="49"/>
      <c r="T1179" s="49"/>
      <c r="U1179" s="49"/>
      <c r="W1179" s="50"/>
      <c r="X1179" s="50"/>
      <c r="Y1179" s="48"/>
      <c r="Z1179" s="50"/>
      <c r="AA1179" s="67"/>
      <c r="AB1179" s="48"/>
      <c r="AC1179" s="118"/>
      <c r="AD1179" s="118"/>
      <c r="AE1179" s="119"/>
      <c r="AF1179" s="119"/>
      <c r="AG1179" s="123"/>
      <c r="AH1179" s="120"/>
      <c r="AI1179"/>
      <c r="AJ1179" s="127"/>
      <c r="AS1179" s="9"/>
      <c r="AT1179" s="9"/>
      <c r="AU1179" s="9"/>
      <c r="AV1179" s="9"/>
      <c r="AW1179" s="9"/>
      <c r="AX1179" s="21"/>
      <c r="AY1179" s="21"/>
      <c r="AZ1179" s="21"/>
      <c r="BA1179" s="21"/>
      <c r="BB1179" s="21"/>
    </row>
    <row r="1180" spans="2:54" x14ac:dyDescent="0.25">
      <c r="B1180" s="53"/>
      <c r="C1180" s="65"/>
      <c r="D1180" s="77"/>
      <c r="E1180" s="72"/>
      <c r="F1180" s="72"/>
      <c r="G1180" s="28"/>
      <c r="H1180" s="23"/>
      <c r="I1180" s="53"/>
      <c r="J1180" s="72"/>
      <c r="K1180" s="72"/>
      <c r="L1180" s="72"/>
      <c r="M1180" s="72"/>
      <c r="N1180" s="4"/>
      <c r="O1180" s="4"/>
      <c r="P1180" s="88"/>
      <c r="Q1180" s="49"/>
      <c r="R1180" s="49"/>
      <c r="S1180" s="49"/>
      <c r="T1180" s="49"/>
      <c r="U1180" s="49"/>
      <c r="W1180" s="50"/>
      <c r="X1180" s="50"/>
      <c r="Y1180" s="48"/>
      <c r="Z1180" s="50"/>
      <c r="AA1180" s="67"/>
      <c r="AB1180" s="48"/>
      <c r="AC1180" s="118"/>
      <c r="AD1180" s="118"/>
      <c r="AE1180" s="119"/>
      <c r="AF1180" s="119"/>
      <c r="AG1180" s="123"/>
      <c r="AH1180" s="120"/>
      <c r="AI1180"/>
      <c r="AJ1180" s="127"/>
      <c r="AS1180" s="9"/>
      <c r="AT1180" s="9"/>
      <c r="AU1180" s="9"/>
      <c r="AV1180" s="9"/>
      <c r="AW1180" s="9"/>
      <c r="AX1180" s="21"/>
      <c r="AY1180" s="21"/>
      <c r="AZ1180" s="21"/>
      <c r="BA1180" s="21"/>
      <c r="BB1180" s="21"/>
    </row>
    <row r="1181" spans="2:54" x14ac:dyDescent="0.25">
      <c r="B1181" s="53"/>
      <c r="C1181" s="65"/>
      <c r="D1181" s="77"/>
      <c r="E1181" s="72"/>
      <c r="F1181" s="72"/>
      <c r="G1181" s="28"/>
      <c r="H1181" s="23"/>
      <c r="I1181" s="53"/>
      <c r="J1181" s="72"/>
      <c r="K1181" s="72"/>
      <c r="L1181" s="72"/>
      <c r="M1181" s="72"/>
      <c r="N1181" s="4"/>
      <c r="O1181" s="4"/>
      <c r="P1181" s="88"/>
      <c r="Q1181" s="49"/>
      <c r="R1181" s="49"/>
      <c r="S1181" s="49"/>
      <c r="T1181" s="49"/>
      <c r="U1181" s="49"/>
      <c r="W1181" s="50"/>
      <c r="X1181" s="50"/>
      <c r="Y1181" s="48"/>
      <c r="Z1181" s="50"/>
      <c r="AA1181" s="50"/>
      <c r="AB1181" s="48"/>
      <c r="AC1181" s="118"/>
      <c r="AD1181" s="118"/>
      <c r="AE1181" s="119"/>
      <c r="AF1181" s="119"/>
      <c r="AG1181" s="123"/>
      <c r="AH1181" s="120"/>
      <c r="AI1181"/>
      <c r="AJ1181" s="127"/>
      <c r="AK1181" s="118"/>
      <c r="AL1181" s="118"/>
      <c r="AM1181" s="119"/>
      <c r="AN1181" s="119"/>
      <c r="AO1181" s="120"/>
      <c r="AP1181" s="120"/>
      <c r="AQ1181"/>
      <c r="AR1181" s="127"/>
      <c r="AS1181" s="9"/>
      <c r="AT1181" s="9"/>
      <c r="AU1181" s="9"/>
      <c r="AV1181" s="9"/>
      <c r="AW1181" s="9"/>
      <c r="AX1181" s="21"/>
      <c r="AY1181" s="21"/>
      <c r="AZ1181" s="21"/>
      <c r="BA1181" s="21"/>
      <c r="BB1181" s="21"/>
    </row>
    <row r="1182" spans="2:54" x14ac:dyDescent="0.25">
      <c r="B1182" s="53"/>
      <c r="C1182" s="65"/>
      <c r="D1182" s="77"/>
      <c r="E1182" s="72"/>
      <c r="F1182" s="72"/>
      <c r="G1182" s="28"/>
      <c r="H1182" s="23"/>
      <c r="I1182" s="53"/>
      <c r="J1182" s="72"/>
      <c r="K1182" s="72"/>
      <c r="L1182" s="72"/>
      <c r="M1182" s="72"/>
      <c r="N1182" s="4"/>
      <c r="O1182" s="4"/>
      <c r="P1182" s="88"/>
      <c r="Q1182" s="49"/>
      <c r="R1182" s="49"/>
      <c r="S1182" s="49"/>
      <c r="T1182" s="49"/>
      <c r="U1182" s="49"/>
      <c r="X1182" s="50"/>
      <c r="Y1182" s="48"/>
      <c r="AA1182" s="50"/>
      <c r="AB1182" s="48"/>
      <c r="AC1182" s="118"/>
      <c r="AD1182" s="118"/>
      <c r="AE1182" s="119"/>
      <c r="AF1182" s="119"/>
      <c r="AG1182" s="120"/>
      <c r="AH1182" s="120"/>
      <c r="AI1182"/>
      <c r="AJ1182" s="127"/>
      <c r="AS1182" s="9"/>
      <c r="AT1182" s="9"/>
      <c r="AU1182" s="9"/>
      <c r="AV1182" s="9"/>
      <c r="AW1182" s="9"/>
      <c r="AX1182" s="21"/>
      <c r="AY1182" s="21"/>
      <c r="AZ1182" s="21"/>
      <c r="BA1182" s="21"/>
      <c r="BB1182" s="21"/>
    </row>
    <row r="1183" spans="2:54" x14ac:dyDescent="0.25">
      <c r="B1183" s="53"/>
      <c r="C1183" s="65"/>
      <c r="D1183" s="77"/>
      <c r="E1183" s="72"/>
      <c r="F1183" s="72"/>
      <c r="G1183" s="28"/>
      <c r="H1183" s="23"/>
      <c r="I1183" s="53"/>
      <c r="J1183" s="72"/>
      <c r="K1183" s="72"/>
      <c r="L1183" s="72"/>
      <c r="M1183" s="72"/>
      <c r="N1183" s="4"/>
      <c r="O1183" s="4"/>
      <c r="P1183" s="88"/>
      <c r="Q1183" s="49"/>
      <c r="R1183" s="49"/>
      <c r="S1183" s="49"/>
      <c r="T1183" s="49"/>
      <c r="U1183" s="49"/>
      <c r="X1183" s="50"/>
      <c r="Y1183" s="48"/>
      <c r="AA1183" s="50"/>
      <c r="AB1183" s="48"/>
      <c r="AC1183" s="118"/>
      <c r="AD1183" s="118"/>
      <c r="AE1183" s="119"/>
      <c r="AF1183" s="119"/>
      <c r="AG1183" s="120"/>
      <c r="AH1183" s="120"/>
      <c r="AI1183"/>
      <c r="AJ1183" s="127"/>
      <c r="AS1183" s="9"/>
      <c r="AT1183" s="9"/>
      <c r="AU1183" s="9"/>
      <c r="AV1183" s="9"/>
      <c r="AW1183" s="9"/>
      <c r="AX1183" s="21"/>
      <c r="AY1183" s="21"/>
      <c r="AZ1183" s="21"/>
      <c r="BA1183" s="21"/>
      <c r="BB1183" s="21"/>
    </row>
    <row r="1184" spans="2:54" x14ac:dyDescent="0.25">
      <c r="B1184" s="53"/>
      <c r="C1184" s="65"/>
      <c r="D1184" s="77"/>
      <c r="E1184" s="72"/>
      <c r="F1184" s="72"/>
      <c r="G1184" s="28"/>
      <c r="H1184" s="23"/>
      <c r="I1184" s="53"/>
      <c r="J1184" s="72"/>
      <c r="K1184" s="72"/>
      <c r="L1184" s="72"/>
      <c r="M1184" s="72"/>
      <c r="N1184" s="4"/>
      <c r="O1184" s="4"/>
      <c r="P1184" s="88"/>
      <c r="Q1184" s="49"/>
      <c r="R1184" s="49"/>
      <c r="S1184" s="49"/>
      <c r="T1184" s="49"/>
      <c r="U1184" s="49"/>
      <c r="X1184" s="50"/>
      <c r="Y1184" s="48"/>
      <c r="AA1184" s="50"/>
      <c r="AB1184" s="48"/>
      <c r="AC1184" s="118"/>
      <c r="AD1184" s="118"/>
      <c r="AE1184" s="119"/>
      <c r="AF1184" s="119"/>
      <c r="AG1184" s="120"/>
      <c r="AH1184" s="120"/>
      <c r="AI1184"/>
      <c r="AJ1184" s="127"/>
      <c r="AS1184" s="9"/>
      <c r="AT1184" s="9"/>
      <c r="AU1184" s="9"/>
      <c r="AV1184" s="9"/>
      <c r="AW1184" s="9"/>
      <c r="AX1184" s="21"/>
      <c r="AY1184" s="21"/>
      <c r="AZ1184" s="21"/>
      <c r="BA1184" s="21"/>
      <c r="BB1184" s="21"/>
    </row>
    <row r="1185" spans="2:54" x14ac:dyDescent="0.25">
      <c r="B1185" s="53"/>
      <c r="C1185" s="65"/>
      <c r="D1185" s="77"/>
      <c r="E1185" s="72"/>
      <c r="F1185" s="72"/>
      <c r="G1185" s="28"/>
      <c r="H1185" s="23"/>
      <c r="I1185" s="53"/>
      <c r="J1185" s="72"/>
      <c r="K1185" s="72"/>
      <c r="L1185" s="72"/>
      <c r="M1185" s="72"/>
      <c r="N1185" s="4"/>
      <c r="O1185" s="4"/>
      <c r="P1185" s="88"/>
      <c r="Q1185" s="49"/>
      <c r="R1185" s="49"/>
      <c r="S1185" s="49"/>
      <c r="T1185" s="49"/>
      <c r="U1185" s="49"/>
      <c r="X1185" s="50"/>
      <c r="Y1185" s="48"/>
      <c r="AA1185" s="50"/>
      <c r="AB1185" s="48"/>
      <c r="AC1185" s="118"/>
      <c r="AD1185" s="118"/>
      <c r="AE1185" s="119"/>
      <c r="AF1185" s="119"/>
      <c r="AG1185" s="120"/>
      <c r="AH1185" s="120"/>
      <c r="AI1185"/>
      <c r="AJ1185" s="127"/>
      <c r="AS1185" s="9"/>
      <c r="AT1185" s="9"/>
      <c r="AU1185" s="9"/>
      <c r="AV1185" s="9"/>
      <c r="AW1185" s="9"/>
      <c r="AX1185" s="21"/>
      <c r="AY1185" s="21"/>
      <c r="AZ1185" s="21"/>
      <c r="BA1185" s="21"/>
      <c r="BB1185" s="21"/>
    </row>
    <row r="1186" spans="2:54" x14ac:dyDescent="0.25">
      <c r="B1186" s="53"/>
      <c r="C1186" s="65"/>
      <c r="D1186" s="77"/>
      <c r="E1186" s="72"/>
      <c r="F1186" s="72"/>
      <c r="G1186" s="28"/>
      <c r="H1186" s="23"/>
      <c r="I1186" s="53"/>
      <c r="J1186" s="72"/>
      <c r="K1186" s="72"/>
      <c r="L1186" s="72"/>
      <c r="M1186" s="72"/>
      <c r="N1186" s="4"/>
      <c r="O1186" s="4"/>
      <c r="P1186" s="88"/>
      <c r="Q1186" s="49"/>
      <c r="R1186" s="49"/>
      <c r="S1186" s="49"/>
      <c r="T1186" s="49"/>
      <c r="U1186" s="49"/>
      <c r="X1186" s="50"/>
      <c r="Y1186" s="48"/>
      <c r="AA1186" s="50"/>
      <c r="AB1186" s="48"/>
      <c r="AC1186" s="118"/>
      <c r="AD1186" s="118"/>
      <c r="AE1186" s="119"/>
      <c r="AF1186" s="119"/>
      <c r="AG1186" s="120"/>
      <c r="AH1186" s="120"/>
      <c r="AI1186"/>
      <c r="AJ1186" s="127"/>
      <c r="AK1186" s="118"/>
      <c r="AL1186" s="118"/>
      <c r="AM1186" s="119"/>
      <c r="AN1186" s="119"/>
      <c r="AO1186" s="120"/>
      <c r="AP1186" s="120"/>
      <c r="AQ1186"/>
      <c r="AR1186" s="127"/>
      <c r="AS1186" s="9"/>
      <c r="AT1186" s="9"/>
      <c r="AU1186" s="9"/>
      <c r="AV1186" s="9"/>
      <c r="AW1186" s="9"/>
      <c r="AX1186" s="21"/>
      <c r="AY1186" s="21"/>
      <c r="AZ1186" s="21"/>
      <c r="BA1186" s="21"/>
      <c r="BB1186" s="21"/>
    </row>
    <row r="1187" spans="2:54" x14ac:dyDescent="0.25">
      <c r="B1187" s="53"/>
      <c r="C1187" s="65"/>
      <c r="D1187" s="77"/>
      <c r="E1187" s="72"/>
      <c r="F1187" s="72"/>
      <c r="G1187" s="28"/>
      <c r="H1187" s="23"/>
      <c r="I1187" s="53"/>
      <c r="J1187" s="72"/>
      <c r="K1187" s="72"/>
      <c r="L1187" s="72"/>
      <c r="M1187" s="72"/>
      <c r="N1187" s="4"/>
      <c r="O1187" s="4"/>
      <c r="P1187" s="88"/>
      <c r="Q1187" s="49"/>
      <c r="R1187" s="49"/>
      <c r="S1187" s="49"/>
      <c r="T1187" s="49"/>
      <c r="U1187" s="49"/>
      <c r="X1187" s="50"/>
      <c r="Y1187" s="48"/>
      <c r="AA1187" s="67"/>
      <c r="AB1187" s="48"/>
      <c r="AC1187" s="118"/>
      <c r="AD1187" s="118"/>
      <c r="AE1187" s="119"/>
      <c r="AF1187" s="119"/>
      <c r="AG1187" s="120"/>
      <c r="AH1187" s="120"/>
      <c r="AI1187"/>
      <c r="AJ1187" s="127"/>
      <c r="AS1187" s="9"/>
      <c r="AT1187" s="9"/>
      <c r="AU1187" s="9"/>
      <c r="AV1187" s="9"/>
      <c r="AW1187" s="9"/>
      <c r="AX1187" s="21"/>
      <c r="AY1187" s="21"/>
      <c r="AZ1187" s="21"/>
      <c r="BA1187" s="21"/>
      <c r="BB1187" s="21"/>
    </row>
    <row r="1188" spans="2:54" x14ac:dyDescent="0.25">
      <c r="B1188" s="53"/>
      <c r="C1188" s="65"/>
      <c r="D1188" s="77"/>
      <c r="E1188" s="72"/>
      <c r="F1188" s="72"/>
      <c r="G1188" s="28"/>
      <c r="H1188" s="23"/>
      <c r="I1188" s="53"/>
      <c r="J1188" s="72"/>
      <c r="K1188" s="72"/>
      <c r="L1188" s="72"/>
      <c r="M1188" s="72"/>
      <c r="N1188" s="4"/>
      <c r="O1188" s="4"/>
      <c r="P1188" s="88"/>
      <c r="Q1188" s="49"/>
      <c r="R1188" s="49"/>
      <c r="S1188" s="49"/>
      <c r="T1188" s="49"/>
      <c r="U1188" s="49"/>
      <c r="W1188" s="50"/>
      <c r="X1188" s="50"/>
      <c r="Y1188" s="48"/>
      <c r="Z1188" s="50"/>
      <c r="AA1188" s="67"/>
      <c r="AB1188" s="48"/>
      <c r="AC1188" s="118"/>
      <c r="AD1188" s="118"/>
      <c r="AE1188" s="119"/>
      <c r="AF1188" s="119"/>
      <c r="AG1188" s="120"/>
      <c r="AH1188" s="120"/>
      <c r="AI1188"/>
      <c r="AJ1188" s="127"/>
      <c r="AS1188" s="9"/>
      <c r="AT1188" s="9"/>
      <c r="AU1188" s="9"/>
      <c r="AV1188" s="9"/>
      <c r="AW1188" s="9"/>
      <c r="AX1188" s="21"/>
      <c r="AY1188" s="21"/>
      <c r="AZ1188" s="21"/>
      <c r="BA1188" s="21"/>
      <c r="BB1188" s="21"/>
    </row>
    <row r="1189" spans="2:54" x14ac:dyDescent="0.25">
      <c r="B1189" s="53"/>
      <c r="C1189" s="65"/>
      <c r="D1189" s="77"/>
      <c r="E1189" s="72"/>
      <c r="F1189" s="72"/>
      <c r="G1189" s="28"/>
      <c r="H1189" s="23"/>
      <c r="I1189" s="53"/>
      <c r="J1189" s="72"/>
      <c r="K1189" s="72"/>
      <c r="L1189" s="72"/>
      <c r="M1189" s="72"/>
      <c r="N1189" s="4"/>
      <c r="O1189" s="4"/>
      <c r="P1189" s="88"/>
      <c r="Q1189" s="49"/>
      <c r="R1189" s="49"/>
      <c r="S1189" s="49"/>
      <c r="T1189" s="49"/>
      <c r="U1189" s="49"/>
      <c r="W1189" s="50"/>
      <c r="X1189" s="50"/>
      <c r="Y1189" s="48"/>
      <c r="Z1189" s="50"/>
      <c r="AA1189" s="67"/>
      <c r="AB1189" s="48"/>
      <c r="AC1189" s="118"/>
      <c r="AD1189" s="118"/>
      <c r="AE1189" s="119"/>
      <c r="AF1189" s="119"/>
      <c r="AG1189" s="120"/>
      <c r="AH1189" s="120"/>
      <c r="AI1189"/>
      <c r="AJ1189" s="127"/>
      <c r="AS1189" s="9"/>
      <c r="AT1189" s="9"/>
      <c r="AU1189" s="9"/>
      <c r="AV1189" s="9"/>
      <c r="AW1189" s="9"/>
      <c r="AX1189" s="21"/>
      <c r="AY1189" s="21"/>
      <c r="AZ1189" s="21"/>
      <c r="BA1189" s="21"/>
      <c r="BB1189" s="21"/>
    </row>
    <row r="1190" spans="2:54" x14ac:dyDescent="0.25">
      <c r="B1190" s="53"/>
      <c r="C1190" s="65"/>
      <c r="D1190" s="77"/>
      <c r="E1190" s="72"/>
      <c r="F1190" s="72"/>
      <c r="G1190" s="28"/>
      <c r="H1190" s="23"/>
      <c r="I1190" s="53"/>
      <c r="J1190" s="72"/>
      <c r="K1190" s="72"/>
      <c r="L1190" s="72"/>
      <c r="M1190" s="72"/>
      <c r="N1190" s="4"/>
      <c r="O1190" s="4"/>
      <c r="P1190" s="88"/>
      <c r="Q1190" s="49"/>
      <c r="R1190" s="49"/>
      <c r="S1190" s="49"/>
      <c r="T1190" s="49"/>
      <c r="U1190" s="49"/>
      <c r="W1190" s="50"/>
      <c r="X1190" s="50"/>
      <c r="Y1190" s="48"/>
      <c r="Z1190" s="50"/>
      <c r="AA1190" s="67"/>
      <c r="AB1190" s="48"/>
      <c r="AC1190" s="118"/>
      <c r="AD1190" s="118"/>
      <c r="AE1190" s="119"/>
      <c r="AF1190" s="119"/>
      <c r="AG1190" s="120"/>
      <c r="AH1190" s="120"/>
      <c r="AI1190"/>
      <c r="AJ1190" s="127"/>
      <c r="AS1190" s="9"/>
      <c r="AT1190" s="9"/>
      <c r="AU1190" s="9"/>
      <c r="AV1190" s="9"/>
      <c r="AW1190" s="9"/>
      <c r="AX1190" s="21"/>
      <c r="AY1190" s="21"/>
      <c r="AZ1190" s="21"/>
      <c r="BA1190" s="21"/>
      <c r="BB1190" s="21"/>
    </row>
    <row r="1191" spans="2:54" x14ac:dyDescent="0.25">
      <c r="B1191" s="53"/>
      <c r="C1191" s="65"/>
      <c r="D1191" s="77"/>
      <c r="E1191" s="72"/>
      <c r="F1191" s="72"/>
      <c r="G1191" s="28"/>
      <c r="H1191" s="23"/>
      <c r="I1191" s="53"/>
      <c r="J1191" s="72"/>
      <c r="K1191" s="72"/>
      <c r="L1191" s="72"/>
      <c r="M1191" s="72"/>
      <c r="N1191" s="4"/>
      <c r="O1191" s="4"/>
      <c r="P1191" s="88"/>
      <c r="Q1191" s="49"/>
      <c r="R1191" s="49"/>
      <c r="S1191" s="49"/>
      <c r="T1191" s="49"/>
      <c r="U1191" s="49"/>
      <c r="W1191" s="50"/>
      <c r="X1191" s="50"/>
      <c r="Y1191" s="48"/>
      <c r="Z1191" s="50"/>
      <c r="AA1191" s="67"/>
      <c r="AB1191" s="48"/>
      <c r="AC1191" s="118"/>
      <c r="AD1191" s="118"/>
      <c r="AE1191" s="119"/>
      <c r="AF1191" s="119"/>
      <c r="AG1191" s="120"/>
      <c r="AH1191" s="120"/>
      <c r="AI1191"/>
      <c r="AJ1191" s="127"/>
      <c r="AS1191" s="9"/>
      <c r="AT1191" s="9"/>
      <c r="AU1191" s="9"/>
      <c r="AV1191" s="9"/>
      <c r="AW1191" s="9"/>
      <c r="AX1191" s="21"/>
      <c r="AY1191" s="21"/>
      <c r="AZ1191" s="21"/>
      <c r="BA1191" s="21"/>
      <c r="BB1191" s="21"/>
    </row>
    <row r="1192" spans="2:54" x14ac:dyDescent="0.25">
      <c r="B1192" s="53"/>
      <c r="C1192" s="65"/>
      <c r="D1192" s="77"/>
      <c r="E1192" s="72"/>
      <c r="F1192" s="72"/>
      <c r="G1192" s="28"/>
      <c r="H1192" s="23"/>
      <c r="I1192" s="53"/>
      <c r="J1192" s="72"/>
      <c r="K1192" s="72"/>
      <c r="L1192" s="72"/>
      <c r="M1192" s="72"/>
      <c r="N1192" s="4"/>
      <c r="O1192" s="4"/>
      <c r="P1192" s="88"/>
      <c r="Q1192" s="49"/>
      <c r="R1192" s="49"/>
      <c r="S1192" s="49"/>
      <c r="T1192" s="49"/>
      <c r="U1192" s="49"/>
      <c r="W1192" s="50"/>
      <c r="X1192" s="50"/>
      <c r="Y1192" s="48"/>
      <c r="Z1192" s="50"/>
      <c r="AA1192" s="67"/>
      <c r="AB1192" s="48"/>
      <c r="AC1192" s="118"/>
      <c r="AD1192" s="118"/>
      <c r="AE1192" s="119"/>
      <c r="AF1192" s="119"/>
      <c r="AG1192" s="120"/>
      <c r="AH1192" s="120"/>
      <c r="AI1192"/>
      <c r="AJ1192" s="127"/>
      <c r="AS1192" s="9"/>
      <c r="AT1192" s="9"/>
      <c r="AU1192" s="9"/>
      <c r="AV1192" s="9"/>
      <c r="AW1192" s="9"/>
      <c r="AX1192" s="21"/>
      <c r="AY1192" s="21"/>
      <c r="AZ1192" s="21"/>
      <c r="BA1192" s="21"/>
      <c r="BB1192" s="21"/>
    </row>
    <row r="1193" spans="2:54" x14ac:dyDescent="0.25">
      <c r="B1193" s="53"/>
      <c r="C1193" s="65"/>
      <c r="D1193" s="77"/>
      <c r="E1193" s="72"/>
      <c r="F1193" s="72"/>
      <c r="G1193" s="28"/>
      <c r="H1193" s="23"/>
      <c r="I1193" s="53"/>
      <c r="J1193" s="72"/>
      <c r="K1193" s="72"/>
      <c r="L1193" s="72"/>
      <c r="M1193" s="72"/>
      <c r="N1193" s="4"/>
      <c r="O1193" s="4"/>
      <c r="P1193" s="88"/>
      <c r="Q1193" s="49"/>
      <c r="R1193" s="49"/>
      <c r="S1193" s="49"/>
      <c r="T1193" s="49"/>
      <c r="U1193" s="49"/>
      <c r="W1193" s="50"/>
      <c r="X1193" s="50"/>
      <c r="Y1193" s="48"/>
      <c r="Z1193" s="50"/>
      <c r="AA1193" s="67"/>
      <c r="AB1193" s="48"/>
      <c r="AC1193" s="118"/>
      <c r="AD1193" s="118"/>
      <c r="AE1193" s="119"/>
      <c r="AF1193" s="119"/>
      <c r="AG1193" s="120"/>
      <c r="AH1193" s="120"/>
      <c r="AI1193"/>
      <c r="AJ1193" s="127"/>
      <c r="AS1193" s="9"/>
      <c r="AT1193" s="9"/>
      <c r="AU1193" s="9"/>
      <c r="AV1193" s="9"/>
      <c r="AW1193" s="9"/>
      <c r="AX1193" s="21"/>
      <c r="AY1193" s="21"/>
      <c r="AZ1193" s="21"/>
      <c r="BA1193" s="21"/>
      <c r="BB1193" s="21"/>
    </row>
    <row r="1194" spans="2:54" x14ac:dyDescent="0.25">
      <c r="B1194" s="53"/>
      <c r="C1194" s="65"/>
      <c r="D1194" s="77"/>
      <c r="E1194" s="72"/>
      <c r="F1194" s="72"/>
      <c r="G1194" s="28"/>
      <c r="H1194" s="23"/>
      <c r="I1194" s="53"/>
      <c r="J1194" s="72"/>
      <c r="K1194" s="72"/>
      <c r="L1194" s="72"/>
      <c r="M1194" s="72"/>
      <c r="N1194" s="4"/>
      <c r="O1194" s="4"/>
      <c r="P1194" s="88"/>
      <c r="Q1194" s="49"/>
      <c r="R1194" s="49"/>
      <c r="S1194" s="49"/>
      <c r="T1194" s="49"/>
      <c r="U1194" s="49"/>
      <c r="W1194" s="50"/>
      <c r="X1194" s="50"/>
      <c r="Y1194" s="48"/>
      <c r="Z1194" s="50"/>
      <c r="AA1194" s="67"/>
      <c r="AB1194" s="48"/>
      <c r="AC1194" s="118"/>
      <c r="AD1194" s="118"/>
      <c r="AE1194" s="119"/>
      <c r="AF1194" s="119"/>
      <c r="AG1194" s="120"/>
      <c r="AH1194" s="120"/>
      <c r="AI1194"/>
      <c r="AJ1194" s="127"/>
      <c r="AS1194" s="9"/>
      <c r="AT1194" s="9"/>
      <c r="AU1194" s="9"/>
      <c r="AV1194" s="9"/>
      <c r="AW1194" s="9"/>
      <c r="AX1194" s="21"/>
      <c r="AY1194" s="21"/>
      <c r="AZ1194" s="21"/>
      <c r="BA1194" s="21"/>
      <c r="BB1194" s="21"/>
    </row>
    <row r="1195" spans="2:54" x14ac:dyDescent="0.25">
      <c r="B1195" s="53"/>
      <c r="C1195" s="65"/>
      <c r="D1195" s="77"/>
      <c r="E1195" s="72"/>
      <c r="F1195" s="72"/>
      <c r="G1195" s="28"/>
      <c r="H1195" s="23"/>
      <c r="I1195" s="53"/>
      <c r="J1195" s="72"/>
      <c r="K1195" s="72"/>
      <c r="L1195" s="72"/>
      <c r="M1195" s="72"/>
      <c r="N1195" s="4"/>
      <c r="O1195" s="4"/>
      <c r="P1195" s="88"/>
      <c r="Q1195" s="49"/>
      <c r="R1195" s="49"/>
      <c r="S1195" s="49"/>
      <c r="T1195" s="49"/>
      <c r="U1195" s="49"/>
      <c r="W1195" s="50"/>
      <c r="X1195" s="50"/>
      <c r="Y1195" s="48"/>
      <c r="Z1195" s="50"/>
      <c r="AA1195" s="67"/>
      <c r="AB1195" s="48"/>
      <c r="AC1195" s="118"/>
      <c r="AD1195" s="118"/>
      <c r="AE1195" s="119"/>
      <c r="AF1195" s="119"/>
      <c r="AG1195" s="120"/>
      <c r="AH1195" s="120"/>
      <c r="AI1195"/>
      <c r="AJ1195" s="127"/>
      <c r="AS1195" s="9"/>
      <c r="AT1195" s="9"/>
      <c r="AU1195" s="9"/>
      <c r="AV1195" s="9"/>
      <c r="AW1195" s="9"/>
      <c r="AX1195" s="21"/>
      <c r="AY1195" s="21"/>
      <c r="AZ1195" s="21"/>
      <c r="BA1195" s="21"/>
      <c r="BB1195" s="21"/>
    </row>
    <row r="1196" spans="2:54" x14ac:dyDescent="0.25">
      <c r="B1196" s="53"/>
      <c r="C1196" s="65"/>
      <c r="D1196" s="77"/>
      <c r="E1196" s="72"/>
      <c r="F1196" s="72"/>
      <c r="G1196" s="28"/>
      <c r="H1196" s="23"/>
      <c r="I1196" s="53"/>
      <c r="J1196" s="72"/>
      <c r="K1196" s="72"/>
      <c r="L1196" s="72"/>
      <c r="M1196" s="72"/>
      <c r="N1196" s="4"/>
      <c r="O1196" s="4"/>
      <c r="P1196" s="88"/>
      <c r="Q1196" s="49"/>
      <c r="R1196" s="49"/>
      <c r="S1196" s="49"/>
      <c r="T1196" s="49"/>
      <c r="U1196" s="49"/>
      <c r="W1196" s="50"/>
      <c r="X1196" s="50"/>
      <c r="Y1196" s="48"/>
      <c r="Z1196" s="50"/>
      <c r="AA1196" s="67"/>
      <c r="AB1196" s="48"/>
      <c r="AC1196" s="118"/>
      <c r="AD1196" s="118"/>
      <c r="AE1196" s="119"/>
      <c r="AF1196" s="119"/>
      <c r="AG1196" s="120"/>
      <c r="AH1196" s="120"/>
      <c r="AI1196"/>
      <c r="AJ1196" s="127"/>
      <c r="AS1196" s="9"/>
      <c r="AT1196" s="9"/>
      <c r="AU1196" s="9"/>
      <c r="AV1196" s="9"/>
      <c r="AW1196" s="9"/>
      <c r="AX1196" s="21"/>
      <c r="AY1196" s="21"/>
      <c r="AZ1196" s="21"/>
      <c r="BA1196" s="21"/>
      <c r="BB1196" s="21"/>
    </row>
    <row r="1197" spans="2:54" x14ac:dyDescent="0.25">
      <c r="B1197" s="53"/>
      <c r="C1197" s="65"/>
      <c r="D1197" s="77"/>
      <c r="E1197" s="72"/>
      <c r="F1197" s="72"/>
      <c r="G1197" s="28"/>
      <c r="H1197" s="23"/>
      <c r="I1197" s="53"/>
      <c r="J1197" s="72"/>
      <c r="K1197" s="72"/>
      <c r="L1197" s="72"/>
      <c r="M1197" s="72"/>
      <c r="N1197" s="4"/>
      <c r="O1197" s="4"/>
      <c r="P1197" s="88"/>
      <c r="Q1197" s="49"/>
      <c r="R1197" s="49"/>
      <c r="S1197" s="49"/>
      <c r="T1197" s="49"/>
      <c r="U1197" s="49"/>
      <c r="W1197" s="50"/>
      <c r="X1197" s="50"/>
      <c r="Y1197" s="48"/>
      <c r="Z1197" s="50"/>
      <c r="AA1197" s="67"/>
      <c r="AB1197" s="48"/>
      <c r="AC1197" s="118"/>
      <c r="AD1197" s="118"/>
      <c r="AE1197" s="119"/>
      <c r="AF1197" s="119"/>
      <c r="AG1197" s="120"/>
      <c r="AH1197" s="120"/>
      <c r="AI1197"/>
      <c r="AJ1197" s="127"/>
      <c r="AS1197" s="9"/>
      <c r="AT1197" s="9"/>
      <c r="AU1197" s="9"/>
      <c r="AV1197" s="9"/>
      <c r="AW1197" s="9"/>
      <c r="AX1197" s="21"/>
      <c r="AY1197" s="21"/>
      <c r="AZ1197" s="21"/>
      <c r="BA1197" s="21"/>
      <c r="BB1197" s="21"/>
    </row>
    <row r="1198" spans="2:54" x14ac:dyDescent="0.25">
      <c r="B1198" s="53"/>
      <c r="C1198" s="65"/>
      <c r="D1198" s="77"/>
      <c r="E1198" s="72"/>
      <c r="F1198" s="72"/>
      <c r="G1198" s="28"/>
      <c r="H1198" s="23"/>
      <c r="I1198" s="53"/>
      <c r="J1198" s="72"/>
      <c r="K1198" s="72"/>
      <c r="L1198" s="72"/>
      <c r="M1198" s="72"/>
      <c r="N1198" s="4"/>
      <c r="O1198" s="4"/>
      <c r="P1198" s="88"/>
      <c r="Q1198" s="49"/>
      <c r="R1198" s="49"/>
      <c r="S1198" s="49"/>
      <c r="T1198" s="49"/>
      <c r="U1198" s="49"/>
      <c r="W1198" s="50"/>
      <c r="X1198" s="50"/>
      <c r="Y1198" s="48"/>
      <c r="Z1198" s="50"/>
      <c r="AA1198" s="67"/>
      <c r="AB1198" s="48"/>
      <c r="AC1198" s="118"/>
      <c r="AD1198" s="118"/>
      <c r="AE1198" s="119"/>
      <c r="AF1198" s="119"/>
      <c r="AG1198" s="120"/>
      <c r="AH1198" s="120"/>
      <c r="AI1198"/>
      <c r="AJ1198" s="127"/>
      <c r="AS1198" s="9"/>
      <c r="AT1198" s="9"/>
      <c r="AU1198" s="9"/>
      <c r="AV1198" s="9"/>
      <c r="AW1198" s="9"/>
      <c r="AX1198" s="21"/>
      <c r="AY1198" s="21"/>
      <c r="AZ1198" s="21"/>
      <c r="BA1198" s="21"/>
      <c r="BB1198" s="21"/>
    </row>
    <row r="1199" spans="2:54" x14ac:dyDescent="0.25">
      <c r="B1199" s="53"/>
      <c r="C1199" s="65"/>
      <c r="D1199" s="77"/>
      <c r="E1199" s="72"/>
      <c r="F1199" s="72"/>
      <c r="G1199" s="28"/>
      <c r="H1199" s="23"/>
      <c r="I1199" s="53"/>
      <c r="J1199" s="72"/>
      <c r="K1199" s="72"/>
      <c r="L1199" s="72"/>
      <c r="M1199" s="72"/>
      <c r="N1199" s="4"/>
      <c r="O1199" s="4"/>
      <c r="P1199" s="88"/>
      <c r="Q1199" s="49"/>
      <c r="R1199" s="49"/>
      <c r="S1199" s="49"/>
      <c r="T1199" s="49"/>
      <c r="U1199" s="49"/>
      <c r="W1199" s="50"/>
      <c r="X1199" s="50"/>
      <c r="Y1199" s="48"/>
      <c r="Z1199" s="50"/>
      <c r="AA1199" s="67"/>
      <c r="AB1199" s="48"/>
      <c r="AC1199" s="118"/>
      <c r="AD1199" s="118"/>
      <c r="AE1199" s="119"/>
      <c r="AF1199" s="119"/>
      <c r="AG1199" s="120"/>
      <c r="AH1199" s="120"/>
      <c r="AI1199"/>
      <c r="AJ1199" s="127"/>
      <c r="AS1199" s="9"/>
      <c r="AT1199" s="9"/>
      <c r="AU1199" s="9"/>
      <c r="AV1199" s="9"/>
      <c r="AW1199" s="9"/>
      <c r="AX1199" s="21"/>
      <c r="AY1199" s="21"/>
      <c r="AZ1199" s="21"/>
      <c r="BA1199" s="21"/>
      <c r="BB1199" s="21"/>
    </row>
    <row r="1200" spans="2:54" x14ac:dyDescent="0.25">
      <c r="B1200" s="53"/>
      <c r="C1200" s="65"/>
      <c r="D1200" s="77"/>
      <c r="E1200" s="72"/>
      <c r="F1200" s="72"/>
      <c r="G1200" s="28"/>
      <c r="H1200" s="23"/>
      <c r="I1200" s="53"/>
      <c r="J1200" s="72"/>
      <c r="K1200" s="72"/>
      <c r="L1200" s="72"/>
      <c r="M1200" s="72"/>
      <c r="N1200" s="4"/>
      <c r="O1200" s="4"/>
      <c r="P1200" s="88"/>
      <c r="Q1200" s="49"/>
      <c r="R1200" s="49"/>
      <c r="S1200" s="49"/>
      <c r="T1200" s="49"/>
      <c r="U1200" s="49"/>
      <c r="W1200" s="50"/>
      <c r="X1200" s="50"/>
      <c r="Y1200" s="48"/>
      <c r="Z1200" s="50"/>
      <c r="AA1200" s="67"/>
      <c r="AB1200" s="48"/>
      <c r="AC1200" s="118"/>
      <c r="AD1200" s="118"/>
      <c r="AE1200" s="119"/>
      <c r="AF1200" s="119"/>
      <c r="AG1200" s="120"/>
      <c r="AH1200" s="120"/>
      <c r="AI1200"/>
      <c r="AJ1200" s="127"/>
      <c r="AS1200" s="9"/>
      <c r="AT1200" s="9"/>
      <c r="AU1200" s="9"/>
      <c r="AV1200" s="9"/>
      <c r="AW1200" s="9"/>
      <c r="AX1200" s="21"/>
      <c r="AY1200" s="21"/>
      <c r="AZ1200" s="21"/>
      <c r="BA1200" s="21"/>
      <c r="BB1200" s="21"/>
    </row>
    <row r="1201" spans="2:54" x14ac:dyDescent="0.25">
      <c r="B1201" s="53"/>
      <c r="C1201" s="65"/>
      <c r="D1201" s="77"/>
      <c r="E1201" s="72"/>
      <c r="F1201" s="72"/>
      <c r="G1201" s="28"/>
      <c r="H1201" s="23"/>
      <c r="I1201" s="53"/>
      <c r="J1201" s="72"/>
      <c r="K1201" s="72"/>
      <c r="L1201" s="72"/>
      <c r="M1201" s="72"/>
      <c r="N1201" s="4"/>
      <c r="O1201" s="4"/>
      <c r="P1201" s="88"/>
      <c r="Q1201" s="49"/>
      <c r="R1201" s="49"/>
      <c r="S1201" s="49"/>
      <c r="T1201" s="49"/>
      <c r="U1201" s="49"/>
      <c r="W1201" s="50"/>
      <c r="X1201" s="50"/>
      <c r="Y1201" s="48"/>
      <c r="Z1201" s="50"/>
      <c r="AA1201" s="67"/>
      <c r="AB1201" s="48"/>
      <c r="AC1201" s="118"/>
      <c r="AD1201" s="118"/>
      <c r="AE1201" s="119"/>
      <c r="AF1201" s="119"/>
      <c r="AG1201" s="120"/>
      <c r="AH1201" s="120"/>
      <c r="AI1201"/>
      <c r="AJ1201" s="127"/>
      <c r="AS1201" s="9"/>
      <c r="AT1201" s="9"/>
      <c r="AU1201" s="9"/>
      <c r="AV1201" s="9"/>
      <c r="AW1201" s="9"/>
      <c r="AX1201" s="21"/>
      <c r="AY1201" s="21"/>
      <c r="AZ1201" s="21"/>
      <c r="BA1201" s="21"/>
      <c r="BB1201" s="21"/>
    </row>
    <row r="1202" spans="2:54" x14ac:dyDescent="0.25">
      <c r="B1202" s="53"/>
      <c r="C1202" s="65"/>
      <c r="D1202" s="77"/>
      <c r="E1202" s="72"/>
      <c r="F1202" s="72"/>
      <c r="G1202" s="28"/>
      <c r="H1202" s="23"/>
      <c r="I1202" s="53"/>
      <c r="J1202" s="72"/>
      <c r="K1202" s="72"/>
      <c r="L1202" s="72"/>
      <c r="M1202" s="72"/>
      <c r="N1202" s="4"/>
      <c r="O1202" s="4"/>
      <c r="P1202" s="88"/>
      <c r="Q1202" s="49"/>
      <c r="R1202" s="49"/>
      <c r="S1202" s="49"/>
      <c r="T1202" s="49"/>
      <c r="U1202" s="49"/>
      <c r="W1202" s="50"/>
      <c r="X1202" s="50"/>
      <c r="Y1202" s="48"/>
      <c r="Z1202" s="50"/>
      <c r="AA1202" s="67"/>
      <c r="AB1202" s="48"/>
      <c r="AC1202" s="118"/>
      <c r="AD1202" s="118"/>
      <c r="AE1202" s="119"/>
      <c r="AF1202" s="119"/>
      <c r="AG1202" s="120"/>
      <c r="AH1202" s="120"/>
      <c r="AI1202"/>
      <c r="AJ1202" s="127"/>
      <c r="AS1202" s="9"/>
      <c r="AT1202" s="9"/>
      <c r="AU1202" s="9"/>
      <c r="AV1202" s="9"/>
      <c r="AW1202" s="9"/>
      <c r="AX1202" s="21"/>
      <c r="AY1202" s="21"/>
      <c r="AZ1202" s="21"/>
      <c r="BA1202" s="21"/>
      <c r="BB1202" s="21"/>
    </row>
    <row r="1203" spans="2:54" x14ac:dyDescent="0.25">
      <c r="B1203" s="53"/>
      <c r="C1203" s="65"/>
      <c r="D1203" s="77"/>
      <c r="E1203" s="72"/>
      <c r="F1203" s="72"/>
      <c r="G1203" s="28"/>
      <c r="H1203" s="23"/>
      <c r="I1203" s="53"/>
      <c r="J1203" s="72"/>
      <c r="K1203" s="72"/>
      <c r="L1203" s="72"/>
      <c r="M1203" s="72"/>
      <c r="N1203" s="4"/>
      <c r="O1203" s="4"/>
      <c r="P1203" s="88"/>
      <c r="Q1203" s="49"/>
      <c r="R1203" s="49"/>
      <c r="S1203" s="49"/>
      <c r="T1203" s="49"/>
      <c r="U1203" s="49"/>
      <c r="W1203" s="50"/>
      <c r="X1203" s="50"/>
      <c r="Y1203" s="48"/>
      <c r="Z1203" s="50"/>
      <c r="AA1203" s="67"/>
      <c r="AB1203" s="48"/>
      <c r="AC1203" s="118"/>
      <c r="AD1203" s="118"/>
      <c r="AE1203" s="119"/>
      <c r="AF1203" s="119"/>
      <c r="AG1203" s="120"/>
      <c r="AH1203" s="120"/>
      <c r="AI1203"/>
      <c r="AJ1203" s="127"/>
      <c r="AS1203" s="9"/>
      <c r="AT1203" s="9"/>
      <c r="AU1203" s="9"/>
      <c r="AV1203" s="9"/>
      <c r="AW1203" s="9"/>
      <c r="AX1203" s="21"/>
      <c r="AY1203" s="21"/>
      <c r="AZ1203" s="21"/>
      <c r="BA1203" s="21"/>
      <c r="BB1203" s="21"/>
    </row>
    <row r="1204" spans="2:54" x14ac:dyDescent="0.25">
      <c r="B1204" s="53"/>
      <c r="C1204" s="65"/>
      <c r="D1204" s="77"/>
      <c r="E1204" s="72"/>
      <c r="F1204" s="72"/>
      <c r="G1204" s="28"/>
      <c r="H1204" s="23"/>
      <c r="I1204" s="53"/>
      <c r="J1204" s="72"/>
      <c r="K1204" s="72"/>
      <c r="L1204" s="72"/>
      <c r="M1204" s="72"/>
      <c r="N1204" s="4"/>
      <c r="O1204" s="4"/>
      <c r="P1204" s="88"/>
      <c r="Q1204" s="49"/>
      <c r="R1204" s="49"/>
      <c r="S1204" s="49"/>
      <c r="T1204" s="49"/>
      <c r="U1204" s="49"/>
      <c r="W1204" s="50"/>
      <c r="X1204" s="50"/>
      <c r="Y1204" s="48"/>
      <c r="Z1204" s="50"/>
      <c r="AA1204" s="67"/>
      <c r="AB1204" s="48"/>
      <c r="AC1204" s="118"/>
      <c r="AD1204" s="118"/>
      <c r="AE1204" s="119"/>
      <c r="AF1204" s="119"/>
      <c r="AG1204" s="120"/>
      <c r="AH1204" s="120"/>
      <c r="AI1204"/>
      <c r="AJ1204" s="127"/>
      <c r="AS1204" s="9"/>
      <c r="AT1204" s="9"/>
      <c r="AU1204" s="9"/>
      <c r="AV1204" s="9"/>
      <c r="AW1204" s="9"/>
      <c r="AX1204" s="21"/>
      <c r="AY1204" s="21"/>
      <c r="AZ1204" s="21"/>
      <c r="BA1204" s="21"/>
      <c r="BB1204" s="21"/>
    </row>
    <row r="1205" spans="2:54" x14ac:dyDescent="0.25">
      <c r="B1205" s="53"/>
      <c r="C1205" s="65"/>
      <c r="D1205" s="77"/>
      <c r="E1205" s="72"/>
      <c r="F1205" s="72"/>
      <c r="G1205" s="28"/>
      <c r="H1205" s="23"/>
      <c r="I1205" s="53"/>
      <c r="J1205" s="72"/>
      <c r="K1205" s="72"/>
      <c r="L1205" s="72"/>
      <c r="M1205" s="72"/>
      <c r="N1205" s="4"/>
      <c r="O1205" s="4"/>
      <c r="P1205" s="88"/>
      <c r="Q1205" s="49"/>
      <c r="R1205" s="49"/>
      <c r="S1205" s="49"/>
      <c r="T1205" s="49"/>
      <c r="U1205" s="49"/>
      <c r="W1205" s="50"/>
      <c r="X1205" s="50"/>
      <c r="Y1205" s="48"/>
      <c r="Z1205" s="50"/>
      <c r="AA1205" s="67"/>
      <c r="AB1205" s="48"/>
      <c r="AC1205" s="118"/>
      <c r="AD1205" s="118"/>
      <c r="AE1205" s="119"/>
      <c r="AF1205" s="119"/>
      <c r="AG1205" s="120"/>
      <c r="AH1205" s="120"/>
      <c r="AI1205"/>
      <c r="AJ1205" s="127"/>
      <c r="AS1205" s="9"/>
      <c r="AT1205" s="9"/>
      <c r="AU1205" s="9"/>
      <c r="AV1205" s="9"/>
      <c r="AW1205" s="9"/>
      <c r="AX1205" s="21"/>
      <c r="AY1205" s="21"/>
      <c r="AZ1205" s="21"/>
      <c r="BA1205" s="21"/>
      <c r="BB1205" s="21"/>
    </row>
    <row r="1206" spans="2:54" x14ac:dyDescent="0.25">
      <c r="B1206" s="53"/>
      <c r="C1206" s="65"/>
      <c r="D1206" s="77"/>
      <c r="E1206" s="72"/>
      <c r="F1206" s="72"/>
      <c r="G1206" s="28"/>
      <c r="H1206" s="23"/>
      <c r="I1206" s="53"/>
      <c r="J1206" s="72"/>
      <c r="K1206" s="72"/>
      <c r="L1206" s="72"/>
      <c r="M1206" s="72"/>
      <c r="N1206" s="4"/>
      <c r="O1206" s="4"/>
      <c r="P1206" s="88"/>
      <c r="Q1206" s="49"/>
      <c r="R1206" s="49"/>
      <c r="S1206" s="49"/>
      <c r="T1206" s="49"/>
      <c r="U1206" s="49"/>
      <c r="W1206" s="50"/>
      <c r="X1206" s="50"/>
      <c r="Y1206" s="48"/>
      <c r="Z1206" s="50"/>
      <c r="AA1206" s="67"/>
      <c r="AB1206" s="48"/>
      <c r="AC1206" s="118"/>
      <c r="AD1206" s="118"/>
      <c r="AE1206" s="119"/>
      <c r="AF1206" s="119"/>
      <c r="AG1206" s="120"/>
      <c r="AH1206" s="120"/>
      <c r="AI1206"/>
      <c r="AJ1206" s="127"/>
      <c r="AS1206" s="9"/>
      <c r="AT1206" s="9"/>
      <c r="AU1206" s="9"/>
      <c r="AV1206" s="9"/>
      <c r="AW1206" s="9"/>
      <c r="AX1206" s="21"/>
      <c r="AY1206" s="21"/>
      <c r="AZ1206" s="21"/>
      <c r="BA1206" s="21"/>
      <c r="BB1206" s="21"/>
    </row>
    <row r="1207" spans="2:54" x14ac:dyDescent="0.25">
      <c r="B1207" s="53"/>
      <c r="C1207" s="65"/>
      <c r="D1207" s="77"/>
      <c r="E1207" s="72"/>
      <c r="F1207" s="72"/>
      <c r="G1207" s="28"/>
      <c r="H1207" s="23"/>
      <c r="I1207" s="53"/>
      <c r="J1207" s="72"/>
      <c r="K1207" s="72"/>
      <c r="L1207" s="72"/>
      <c r="M1207" s="72"/>
      <c r="N1207" s="4"/>
      <c r="O1207" s="4"/>
      <c r="P1207" s="88"/>
      <c r="Q1207" s="49"/>
      <c r="R1207" s="49"/>
      <c r="S1207" s="49"/>
      <c r="T1207" s="49"/>
      <c r="U1207" s="49"/>
      <c r="W1207" s="50"/>
      <c r="X1207" s="50"/>
      <c r="Y1207" s="48"/>
      <c r="Z1207" s="50"/>
      <c r="AA1207" s="67"/>
      <c r="AB1207" s="48"/>
      <c r="AC1207" s="118"/>
      <c r="AD1207" s="118"/>
      <c r="AE1207" s="119"/>
      <c r="AF1207" s="119"/>
      <c r="AG1207" s="120"/>
      <c r="AH1207" s="120"/>
      <c r="AI1207"/>
      <c r="AJ1207" s="127"/>
      <c r="AS1207" s="9"/>
      <c r="AT1207" s="9"/>
      <c r="AU1207" s="9"/>
      <c r="AV1207" s="9"/>
      <c r="AW1207" s="9"/>
      <c r="AX1207" s="21"/>
      <c r="AY1207" s="21"/>
      <c r="AZ1207" s="21"/>
      <c r="BA1207" s="21"/>
      <c r="BB1207" s="21"/>
    </row>
    <row r="1208" spans="2:54" x14ac:dyDescent="0.25">
      <c r="B1208" s="53"/>
      <c r="C1208" s="65"/>
      <c r="D1208" s="77"/>
      <c r="E1208" s="72"/>
      <c r="F1208" s="72"/>
      <c r="G1208" s="28"/>
      <c r="H1208" s="23"/>
      <c r="I1208" s="53"/>
      <c r="J1208" s="72"/>
      <c r="K1208" s="72"/>
      <c r="L1208" s="72"/>
      <c r="M1208" s="72"/>
      <c r="N1208" s="4"/>
      <c r="O1208" s="4"/>
      <c r="P1208" s="88"/>
      <c r="Q1208" s="49"/>
      <c r="R1208" s="49"/>
      <c r="S1208" s="49"/>
      <c r="T1208" s="49"/>
      <c r="U1208" s="49"/>
      <c r="W1208" s="50"/>
      <c r="X1208" s="50"/>
      <c r="Y1208" s="48"/>
      <c r="Z1208" s="50"/>
      <c r="AA1208" s="67"/>
      <c r="AB1208" s="48"/>
      <c r="AC1208" s="118"/>
      <c r="AD1208" s="118"/>
      <c r="AE1208" s="119"/>
      <c r="AF1208" s="119"/>
      <c r="AG1208" s="120"/>
      <c r="AH1208" s="120"/>
      <c r="AI1208"/>
      <c r="AJ1208" s="127"/>
      <c r="AS1208" s="9"/>
      <c r="AT1208" s="9"/>
      <c r="AU1208" s="9"/>
      <c r="AV1208" s="9"/>
      <c r="AW1208" s="9"/>
      <c r="AX1208" s="21"/>
      <c r="AY1208" s="21"/>
      <c r="AZ1208" s="21"/>
      <c r="BA1208" s="21"/>
      <c r="BB1208" s="21"/>
    </row>
    <row r="1209" spans="2:54" x14ac:dyDescent="0.25">
      <c r="B1209" s="53"/>
      <c r="C1209" s="65"/>
      <c r="D1209" s="72"/>
      <c r="E1209" s="72"/>
      <c r="F1209" s="72"/>
      <c r="G1209" s="28"/>
      <c r="H1209" s="23"/>
      <c r="I1209" s="53"/>
      <c r="J1209" s="72"/>
      <c r="K1209" s="72"/>
      <c r="L1209" s="72"/>
      <c r="M1209" s="72"/>
      <c r="N1209" s="4"/>
      <c r="O1209" s="4"/>
      <c r="P1209" s="88"/>
      <c r="Q1209" s="49"/>
      <c r="R1209" s="49"/>
      <c r="S1209" s="49"/>
      <c r="T1209" s="49"/>
      <c r="U1209" s="49"/>
      <c r="W1209" s="50"/>
      <c r="X1209" s="50"/>
      <c r="Y1209" s="48"/>
      <c r="Z1209" s="50"/>
      <c r="AA1209" s="67"/>
      <c r="AB1209" s="48"/>
      <c r="AC1209" s="118"/>
      <c r="AD1209" s="118"/>
      <c r="AE1209" s="119"/>
      <c r="AF1209" s="119"/>
      <c r="AG1209" s="120"/>
      <c r="AH1209" s="120"/>
      <c r="AI1209"/>
      <c r="AJ1209" s="127"/>
      <c r="AS1209" s="9"/>
      <c r="AT1209" s="9"/>
      <c r="AU1209" s="9"/>
      <c r="AV1209" s="9"/>
      <c r="AW1209" s="9"/>
      <c r="AX1209" s="21"/>
      <c r="AY1209" s="21"/>
      <c r="AZ1209" s="21"/>
      <c r="BA1209" s="21"/>
      <c r="BB1209" s="21"/>
    </row>
    <row r="1210" spans="2:54" x14ac:dyDescent="0.25">
      <c r="B1210" s="53"/>
      <c r="C1210" s="65"/>
      <c r="D1210" s="72"/>
      <c r="E1210" s="72"/>
      <c r="F1210" s="72"/>
      <c r="G1210" s="28"/>
      <c r="H1210" s="23"/>
      <c r="I1210" s="53"/>
      <c r="J1210" s="72"/>
      <c r="K1210" s="72"/>
      <c r="L1210" s="72"/>
      <c r="M1210" s="72"/>
      <c r="N1210" s="4"/>
      <c r="O1210" s="4"/>
      <c r="P1210" s="88"/>
      <c r="Q1210" s="49"/>
      <c r="R1210" s="49"/>
      <c r="S1210" s="49"/>
      <c r="T1210" s="49"/>
      <c r="U1210" s="49"/>
      <c r="W1210" s="50"/>
      <c r="X1210" s="50"/>
      <c r="Y1210" s="48"/>
      <c r="Z1210" s="50"/>
      <c r="AA1210" s="67"/>
      <c r="AB1210" s="48"/>
      <c r="AC1210" s="118"/>
      <c r="AD1210" s="118"/>
      <c r="AE1210" s="119"/>
      <c r="AF1210" s="119"/>
      <c r="AG1210" s="120"/>
      <c r="AH1210" s="120"/>
      <c r="AI1210"/>
      <c r="AJ1210" s="127"/>
      <c r="AS1210" s="9"/>
      <c r="AT1210" s="9"/>
      <c r="AU1210" s="9"/>
      <c r="AV1210" s="9"/>
      <c r="AW1210" s="9"/>
      <c r="AX1210" s="21"/>
      <c r="AY1210" s="21"/>
      <c r="AZ1210" s="21"/>
      <c r="BA1210" s="21"/>
      <c r="BB1210" s="21"/>
    </row>
    <row r="1211" spans="2:54" x14ac:dyDescent="0.25">
      <c r="B1211" s="53"/>
      <c r="C1211" s="65"/>
      <c r="D1211" s="72"/>
      <c r="E1211" s="72"/>
      <c r="F1211" s="72"/>
      <c r="G1211" s="28"/>
      <c r="H1211" s="23"/>
      <c r="I1211" s="53"/>
      <c r="J1211" s="72"/>
      <c r="K1211" s="72"/>
      <c r="L1211" s="72"/>
      <c r="M1211" s="72"/>
      <c r="N1211" s="4"/>
      <c r="O1211" s="4"/>
      <c r="P1211" s="88"/>
      <c r="Q1211" s="49"/>
      <c r="R1211" s="49"/>
      <c r="S1211" s="49"/>
      <c r="T1211" s="49"/>
      <c r="U1211" s="49"/>
      <c r="W1211" s="50"/>
      <c r="X1211" s="50"/>
      <c r="Y1211" s="48"/>
      <c r="Z1211" s="50"/>
      <c r="AA1211" s="67"/>
      <c r="AB1211" s="48"/>
      <c r="AC1211" s="118"/>
      <c r="AD1211" s="118"/>
      <c r="AE1211" s="119"/>
      <c r="AF1211" s="119"/>
      <c r="AG1211" s="120"/>
      <c r="AH1211" s="120"/>
      <c r="AI1211"/>
      <c r="AJ1211" s="127"/>
      <c r="AS1211" s="9"/>
      <c r="AT1211" s="9"/>
      <c r="AU1211" s="9"/>
      <c r="AV1211" s="9"/>
      <c r="AW1211" s="9"/>
      <c r="AX1211" s="21"/>
      <c r="AY1211" s="21"/>
      <c r="AZ1211" s="21"/>
      <c r="BA1211" s="21"/>
      <c r="BB1211" s="21"/>
    </row>
    <row r="1212" spans="2:54" x14ac:dyDescent="0.25">
      <c r="B1212" s="53"/>
      <c r="C1212" s="65"/>
      <c r="D1212" s="72"/>
      <c r="E1212" s="72"/>
      <c r="F1212" s="72"/>
      <c r="G1212" s="28"/>
      <c r="H1212" s="23"/>
      <c r="I1212" s="53"/>
      <c r="J1212" s="72"/>
      <c r="K1212" s="72"/>
      <c r="L1212" s="72"/>
      <c r="M1212" s="72"/>
      <c r="N1212" s="4"/>
      <c r="O1212" s="4"/>
      <c r="P1212" s="88"/>
      <c r="Q1212" s="49"/>
      <c r="R1212" s="49"/>
      <c r="S1212" s="49"/>
      <c r="T1212" s="49"/>
      <c r="U1212" s="49"/>
      <c r="W1212" s="50"/>
      <c r="X1212" s="50"/>
      <c r="Y1212" s="48"/>
      <c r="Z1212" s="50"/>
      <c r="AA1212" s="67"/>
      <c r="AB1212" s="48"/>
      <c r="AC1212" s="118"/>
      <c r="AD1212" s="118"/>
      <c r="AE1212" s="119"/>
      <c r="AF1212" s="119"/>
      <c r="AG1212" s="120"/>
      <c r="AH1212" s="120"/>
      <c r="AI1212"/>
      <c r="AJ1212" s="127"/>
      <c r="AS1212" s="9"/>
      <c r="AT1212" s="9"/>
      <c r="AU1212" s="9"/>
      <c r="AV1212" s="9"/>
      <c r="AW1212" s="9"/>
      <c r="AX1212" s="21"/>
      <c r="AY1212" s="21"/>
      <c r="AZ1212" s="21"/>
      <c r="BA1212" s="21"/>
      <c r="BB1212" s="21"/>
    </row>
    <row r="1213" spans="2:54" x14ac:dyDescent="0.25">
      <c r="B1213" s="53"/>
      <c r="C1213" s="65"/>
      <c r="D1213" s="72"/>
      <c r="E1213" s="72"/>
      <c r="F1213" s="72"/>
      <c r="G1213" s="28"/>
      <c r="H1213" s="23"/>
      <c r="I1213" s="53"/>
      <c r="J1213" s="72"/>
      <c r="K1213" s="72"/>
      <c r="L1213" s="72"/>
      <c r="M1213" s="72"/>
      <c r="N1213" s="4"/>
      <c r="O1213" s="4"/>
      <c r="P1213" s="88"/>
      <c r="Q1213" s="49"/>
      <c r="R1213" s="49"/>
      <c r="S1213" s="49"/>
      <c r="T1213" s="49"/>
      <c r="U1213" s="49"/>
      <c r="W1213" s="50"/>
      <c r="X1213" s="50"/>
      <c r="Y1213" s="48"/>
      <c r="Z1213" s="50"/>
      <c r="AA1213" s="67"/>
      <c r="AB1213" s="48"/>
      <c r="AC1213" s="118"/>
      <c r="AD1213" s="118"/>
      <c r="AE1213" s="119"/>
      <c r="AF1213" s="119"/>
      <c r="AG1213" s="120"/>
      <c r="AH1213" s="120"/>
      <c r="AI1213"/>
      <c r="AJ1213" s="127"/>
      <c r="AS1213" s="9"/>
      <c r="AT1213" s="9"/>
      <c r="AU1213" s="9"/>
      <c r="AV1213" s="9"/>
      <c r="AW1213" s="9"/>
      <c r="AX1213" s="21"/>
      <c r="AY1213" s="21"/>
      <c r="AZ1213" s="21"/>
      <c r="BA1213" s="21"/>
      <c r="BB1213" s="21"/>
    </row>
    <row r="1214" spans="2:54" x14ac:dyDescent="0.25">
      <c r="B1214" s="53"/>
      <c r="C1214" s="65"/>
      <c r="D1214" s="72"/>
      <c r="E1214" s="72"/>
      <c r="F1214" s="72"/>
      <c r="G1214" s="28"/>
      <c r="H1214" s="23"/>
      <c r="I1214" s="53"/>
      <c r="J1214" s="72"/>
      <c r="K1214" s="72"/>
      <c r="L1214" s="72"/>
      <c r="M1214" s="72"/>
      <c r="N1214" s="4"/>
      <c r="O1214" s="4"/>
      <c r="P1214" s="88"/>
      <c r="Q1214" s="49"/>
      <c r="R1214" s="49"/>
      <c r="S1214" s="49"/>
      <c r="T1214" s="49"/>
      <c r="U1214" s="49"/>
      <c r="W1214" s="50"/>
      <c r="X1214" s="50"/>
      <c r="Y1214" s="48"/>
      <c r="Z1214" s="50"/>
      <c r="AA1214" s="67"/>
      <c r="AB1214" s="48"/>
      <c r="AC1214" s="118"/>
      <c r="AD1214" s="118"/>
      <c r="AE1214" s="119"/>
      <c r="AF1214" s="119"/>
      <c r="AG1214" s="120"/>
      <c r="AH1214" s="120"/>
      <c r="AI1214"/>
      <c r="AJ1214" s="127"/>
      <c r="AS1214" s="9"/>
      <c r="AT1214" s="9"/>
      <c r="AU1214" s="9"/>
      <c r="AV1214" s="9"/>
      <c r="AW1214" s="9"/>
      <c r="AX1214" s="21"/>
      <c r="AY1214" s="21"/>
      <c r="AZ1214" s="21"/>
      <c r="BA1214" s="21"/>
      <c r="BB1214" s="21"/>
    </row>
    <row r="1215" spans="2:54" x14ac:dyDescent="0.25">
      <c r="B1215" s="53"/>
      <c r="C1215" s="65"/>
      <c r="D1215" s="72"/>
      <c r="E1215" s="72"/>
      <c r="F1215" s="72"/>
      <c r="G1215" s="28"/>
      <c r="H1215" s="23"/>
      <c r="I1215" s="53"/>
      <c r="J1215" s="72"/>
      <c r="K1215" s="72"/>
      <c r="L1215" s="72"/>
      <c r="M1215" s="72"/>
      <c r="N1215" s="4"/>
      <c r="O1215" s="4"/>
      <c r="P1215" s="88"/>
      <c r="Q1215" s="49"/>
      <c r="R1215" s="49"/>
      <c r="S1215" s="49"/>
      <c r="T1215" s="49"/>
      <c r="U1215" s="49"/>
      <c r="W1215" s="50"/>
      <c r="X1215" s="50"/>
      <c r="Y1215" s="48"/>
      <c r="Z1215" s="50"/>
      <c r="AA1215" s="67"/>
      <c r="AB1215" s="48"/>
      <c r="AC1215" s="118"/>
      <c r="AD1215" s="118"/>
      <c r="AE1215" s="119"/>
      <c r="AF1215" s="119"/>
      <c r="AG1215" s="120"/>
      <c r="AH1215" s="120"/>
      <c r="AI1215"/>
      <c r="AJ1215" s="127"/>
      <c r="AS1215" s="9"/>
      <c r="AT1215" s="9"/>
      <c r="AU1215" s="9"/>
      <c r="AV1215" s="9"/>
      <c r="AW1215" s="9"/>
      <c r="AX1215" s="21"/>
      <c r="AY1215" s="21"/>
      <c r="AZ1215" s="21"/>
      <c r="BA1215" s="21"/>
      <c r="BB1215" s="21"/>
    </row>
    <row r="1216" spans="2:54" x14ac:dyDescent="0.25">
      <c r="B1216" s="53"/>
      <c r="C1216" s="65"/>
      <c r="D1216" s="72"/>
      <c r="E1216" s="72"/>
      <c r="F1216" s="72"/>
      <c r="G1216" s="28"/>
      <c r="H1216" s="23"/>
      <c r="I1216" s="53"/>
      <c r="J1216" s="72"/>
      <c r="K1216" s="72"/>
      <c r="L1216" s="72"/>
      <c r="M1216" s="72"/>
      <c r="N1216" s="4"/>
      <c r="O1216" s="4"/>
      <c r="P1216" s="88"/>
      <c r="Q1216" s="49"/>
      <c r="R1216" s="49"/>
      <c r="S1216" s="49"/>
      <c r="T1216" s="49"/>
      <c r="U1216" s="49"/>
      <c r="W1216" s="50"/>
      <c r="X1216" s="50"/>
      <c r="Y1216" s="48"/>
      <c r="Z1216" s="50"/>
      <c r="AA1216" s="67"/>
      <c r="AB1216" s="48"/>
      <c r="AC1216" s="118"/>
      <c r="AD1216" s="118"/>
      <c r="AE1216" s="119"/>
      <c r="AF1216" s="119"/>
      <c r="AG1216" s="120"/>
      <c r="AH1216" s="120"/>
      <c r="AI1216"/>
      <c r="AJ1216" s="127"/>
      <c r="AS1216" s="9"/>
      <c r="AT1216" s="9"/>
      <c r="AU1216" s="9"/>
      <c r="AV1216" s="9"/>
      <c r="AW1216" s="9"/>
      <c r="AX1216" s="21"/>
      <c r="AY1216" s="21"/>
      <c r="AZ1216" s="21"/>
      <c r="BA1216" s="21"/>
      <c r="BB1216" s="21"/>
    </row>
    <row r="1217" spans="2:54" x14ac:dyDescent="0.25">
      <c r="B1217" s="53"/>
      <c r="C1217" s="65"/>
      <c r="D1217" s="72"/>
      <c r="E1217" s="72"/>
      <c r="F1217" s="72"/>
      <c r="G1217" s="28"/>
      <c r="H1217" s="23"/>
      <c r="I1217" s="53"/>
      <c r="J1217" s="72"/>
      <c r="K1217" s="72"/>
      <c r="L1217" s="72"/>
      <c r="M1217" s="72"/>
      <c r="N1217" s="4"/>
      <c r="O1217" s="4"/>
      <c r="P1217" s="88"/>
      <c r="Q1217" s="49"/>
      <c r="R1217" s="49"/>
      <c r="S1217" s="49"/>
      <c r="T1217" s="49"/>
      <c r="U1217" s="49"/>
      <c r="W1217" s="50"/>
      <c r="X1217" s="50"/>
      <c r="Y1217" s="48"/>
      <c r="Z1217" s="50"/>
      <c r="AA1217" s="67"/>
      <c r="AB1217" s="48"/>
      <c r="AC1217" s="118"/>
      <c r="AD1217" s="118"/>
      <c r="AE1217" s="119"/>
      <c r="AF1217" s="119"/>
      <c r="AG1217" s="120"/>
      <c r="AH1217" s="120"/>
      <c r="AI1217"/>
      <c r="AJ1217" s="127"/>
      <c r="AS1217" s="9"/>
      <c r="AT1217" s="9"/>
      <c r="AU1217" s="9"/>
      <c r="AV1217" s="9"/>
      <c r="AW1217" s="9"/>
      <c r="AX1217" s="21"/>
      <c r="AY1217" s="21"/>
      <c r="AZ1217" s="21"/>
      <c r="BA1217" s="21"/>
      <c r="BB1217" s="21"/>
    </row>
    <row r="1218" spans="2:54" x14ac:dyDescent="0.25">
      <c r="B1218" s="53"/>
      <c r="C1218" s="65"/>
      <c r="D1218" s="72"/>
      <c r="E1218" s="72"/>
      <c r="F1218" s="72"/>
      <c r="G1218" s="28"/>
      <c r="H1218" s="23"/>
      <c r="I1218" s="53"/>
      <c r="J1218" s="72"/>
      <c r="K1218" s="72"/>
      <c r="L1218" s="72"/>
      <c r="M1218" s="72"/>
      <c r="N1218" s="4"/>
      <c r="O1218" s="4"/>
      <c r="P1218" s="88"/>
      <c r="Q1218" s="49"/>
      <c r="R1218" s="49"/>
      <c r="S1218" s="49"/>
      <c r="T1218" s="49"/>
      <c r="U1218" s="49"/>
      <c r="W1218" s="50"/>
      <c r="X1218" s="50"/>
      <c r="Y1218" s="48"/>
      <c r="Z1218" s="50"/>
      <c r="AA1218" s="67"/>
      <c r="AB1218" s="48"/>
      <c r="AC1218" s="118"/>
      <c r="AD1218" s="118"/>
      <c r="AE1218" s="119"/>
      <c r="AF1218" s="119"/>
      <c r="AG1218" s="120"/>
      <c r="AH1218" s="120"/>
      <c r="AI1218"/>
      <c r="AJ1218" s="127"/>
      <c r="AS1218" s="9"/>
      <c r="AT1218" s="9"/>
      <c r="AU1218" s="9"/>
      <c r="AV1218" s="9"/>
      <c r="AW1218" s="9"/>
      <c r="AX1218" s="21"/>
      <c r="AY1218" s="21"/>
      <c r="AZ1218" s="21"/>
      <c r="BA1218" s="21"/>
      <c r="BB1218" s="21"/>
    </row>
    <row r="1219" spans="2:54" x14ac:dyDescent="0.25">
      <c r="B1219" s="53"/>
      <c r="C1219" s="65"/>
      <c r="D1219" s="72"/>
      <c r="E1219" s="72"/>
      <c r="F1219" s="72"/>
      <c r="G1219" s="28"/>
      <c r="H1219" s="23"/>
      <c r="I1219" s="53"/>
      <c r="J1219" s="72"/>
      <c r="K1219" s="72"/>
      <c r="L1219" s="72"/>
      <c r="M1219" s="72"/>
      <c r="N1219" s="4"/>
      <c r="O1219" s="4"/>
      <c r="P1219" s="88"/>
      <c r="Q1219" s="49"/>
      <c r="R1219" s="49"/>
      <c r="S1219" s="49"/>
      <c r="T1219" s="49"/>
      <c r="U1219" s="49"/>
      <c r="W1219" s="50"/>
      <c r="X1219" s="50"/>
      <c r="Y1219" s="48"/>
      <c r="Z1219" s="50"/>
      <c r="AA1219" s="67"/>
      <c r="AB1219" s="48"/>
      <c r="AC1219" s="118"/>
      <c r="AD1219" s="118"/>
      <c r="AE1219" s="119"/>
      <c r="AF1219" s="119"/>
      <c r="AG1219" s="120"/>
      <c r="AH1219" s="120"/>
      <c r="AI1219"/>
      <c r="AJ1219" s="127"/>
      <c r="AS1219" s="9"/>
      <c r="AT1219" s="9"/>
      <c r="AU1219" s="9"/>
      <c r="AV1219" s="9"/>
      <c r="AW1219" s="9"/>
      <c r="AX1219" s="21"/>
      <c r="AY1219" s="21"/>
      <c r="AZ1219" s="21"/>
      <c r="BA1219" s="21"/>
      <c r="BB1219" s="21"/>
    </row>
    <row r="1220" spans="2:54" x14ac:dyDescent="0.25">
      <c r="B1220" s="53"/>
      <c r="C1220" s="65"/>
      <c r="D1220" s="72"/>
      <c r="E1220" s="72"/>
      <c r="F1220" s="72"/>
      <c r="G1220" s="28"/>
      <c r="H1220" s="23"/>
      <c r="I1220" s="53"/>
      <c r="J1220" s="72"/>
      <c r="K1220" s="72"/>
      <c r="L1220" s="72"/>
      <c r="M1220" s="72"/>
      <c r="N1220" s="4"/>
      <c r="O1220" s="4"/>
      <c r="P1220" s="88"/>
      <c r="Q1220" s="49"/>
      <c r="R1220" s="49"/>
      <c r="S1220" s="49"/>
      <c r="T1220" s="49"/>
      <c r="U1220" s="49"/>
      <c r="W1220" s="50"/>
      <c r="X1220" s="50"/>
      <c r="Y1220" s="48"/>
      <c r="Z1220" s="50"/>
      <c r="AA1220" s="67"/>
      <c r="AB1220" s="48"/>
      <c r="AC1220" s="118"/>
      <c r="AD1220" s="118"/>
      <c r="AE1220" s="119"/>
      <c r="AF1220" s="119"/>
      <c r="AG1220" s="120"/>
      <c r="AH1220" s="120"/>
      <c r="AI1220"/>
      <c r="AJ1220" s="127"/>
      <c r="AS1220" s="9"/>
      <c r="AT1220" s="9"/>
      <c r="AU1220" s="9"/>
      <c r="AV1220" s="9"/>
      <c r="AW1220" s="9"/>
      <c r="AX1220" s="21"/>
      <c r="AY1220" s="21"/>
      <c r="AZ1220" s="21"/>
      <c r="BA1220" s="21"/>
      <c r="BB1220" s="21"/>
    </row>
    <row r="1221" spans="2:54" x14ac:dyDescent="0.25">
      <c r="B1221" s="53"/>
      <c r="C1221" s="65"/>
      <c r="D1221" s="72"/>
      <c r="E1221" s="72"/>
      <c r="F1221" s="72"/>
      <c r="G1221" s="28"/>
      <c r="H1221" s="23"/>
      <c r="I1221" s="53"/>
      <c r="J1221" s="72"/>
      <c r="K1221" s="72"/>
      <c r="L1221" s="72"/>
      <c r="M1221" s="72"/>
      <c r="N1221" s="4"/>
      <c r="O1221" s="4"/>
      <c r="P1221" s="88"/>
      <c r="Q1221" s="49"/>
      <c r="R1221" s="49"/>
      <c r="S1221" s="49"/>
      <c r="T1221" s="49"/>
      <c r="U1221" s="49"/>
      <c r="W1221" s="50"/>
      <c r="X1221" s="50"/>
      <c r="Y1221" s="48"/>
      <c r="Z1221" s="50"/>
      <c r="AA1221" s="67"/>
      <c r="AB1221" s="48"/>
      <c r="AC1221" s="118"/>
      <c r="AD1221" s="118"/>
      <c r="AE1221" s="119"/>
      <c r="AF1221" s="119"/>
      <c r="AG1221" s="120"/>
      <c r="AH1221" s="120"/>
      <c r="AI1221"/>
      <c r="AJ1221" s="127"/>
      <c r="AS1221" s="9"/>
      <c r="AT1221" s="9"/>
      <c r="AU1221" s="9"/>
      <c r="AV1221" s="9"/>
      <c r="AW1221" s="9"/>
      <c r="AX1221" s="21"/>
      <c r="AY1221" s="21"/>
      <c r="AZ1221" s="21"/>
      <c r="BA1221" s="21"/>
      <c r="BB1221" s="21"/>
    </row>
    <row r="1222" spans="2:54" x14ac:dyDescent="0.25">
      <c r="B1222" s="53"/>
      <c r="C1222" s="65"/>
      <c r="D1222" s="72"/>
      <c r="E1222" s="72"/>
      <c r="F1222" s="72"/>
      <c r="G1222" s="28"/>
      <c r="H1222" s="23"/>
      <c r="I1222" s="53"/>
      <c r="J1222" s="72"/>
      <c r="K1222" s="72"/>
      <c r="L1222" s="72"/>
      <c r="M1222" s="72"/>
      <c r="N1222" s="4"/>
      <c r="O1222" s="4"/>
      <c r="P1222" s="88"/>
      <c r="Q1222" s="49"/>
      <c r="R1222" s="49"/>
      <c r="S1222" s="49"/>
      <c r="T1222" s="49"/>
      <c r="U1222" s="49"/>
      <c r="W1222" s="50"/>
      <c r="X1222" s="50"/>
      <c r="Y1222" s="48"/>
      <c r="Z1222" s="50"/>
      <c r="AA1222" s="67"/>
      <c r="AB1222" s="48"/>
      <c r="AC1222" s="118"/>
      <c r="AD1222" s="118"/>
      <c r="AE1222" s="119"/>
      <c r="AF1222" s="119"/>
      <c r="AG1222" s="120"/>
      <c r="AH1222" s="120"/>
      <c r="AI1222"/>
      <c r="AJ1222" s="127"/>
      <c r="AS1222" s="9"/>
      <c r="AT1222" s="9"/>
      <c r="AU1222" s="9"/>
      <c r="AV1222" s="9"/>
      <c r="AW1222" s="9"/>
      <c r="AX1222" s="21"/>
      <c r="AY1222" s="21"/>
      <c r="AZ1222" s="21"/>
      <c r="BA1222" s="21"/>
      <c r="BB1222" s="21"/>
    </row>
    <row r="1223" spans="2:54" x14ac:dyDescent="0.25">
      <c r="B1223" s="53"/>
      <c r="C1223" s="65"/>
      <c r="D1223" s="77"/>
      <c r="E1223" s="72"/>
      <c r="F1223" s="72"/>
      <c r="G1223" s="28"/>
      <c r="H1223" s="23"/>
      <c r="I1223" s="53"/>
      <c r="J1223" s="72"/>
      <c r="K1223" s="72"/>
      <c r="L1223" s="72"/>
      <c r="M1223" s="72"/>
      <c r="N1223" s="4"/>
      <c r="O1223" s="4"/>
      <c r="P1223" s="88"/>
      <c r="Q1223" s="49"/>
      <c r="R1223" s="49"/>
      <c r="S1223" s="49"/>
      <c r="T1223" s="49"/>
      <c r="U1223" s="49"/>
      <c r="W1223" s="50"/>
      <c r="X1223" s="50"/>
      <c r="Y1223" s="48"/>
      <c r="Z1223" s="50"/>
      <c r="AA1223" s="67"/>
      <c r="AB1223" s="48"/>
      <c r="AC1223" s="118"/>
      <c r="AD1223" s="118"/>
      <c r="AE1223" s="119"/>
      <c r="AF1223" s="119"/>
      <c r="AG1223" s="120"/>
      <c r="AH1223" s="120"/>
      <c r="AI1223"/>
      <c r="AJ1223" s="127"/>
      <c r="AS1223" s="9"/>
      <c r="AT1223" s="9"/>
      <c r="AU1223" s="9"/>
      <c r="AV1223" s="9"/>
      <c r="AW1223" s="9"/>
      <c r="AX1223" s="21"/>
      <c r="AY1223" s="21"/>
      <c r="AZ1223" s="21"/>
      <c r="BA1223" s="21"/>
      <c r="BB1223" s="21"/>
    </row>
    <row r="1224" spans="2:54" x14ac:dyDescent="0.25">
      <c r="B1224" s="53"/>
      <c r="C1224" s="65"/>
      <c r="D1224" s="77"/>
      <c r="E1224" s="72"/>
      <c r="F1224" s="72"/>
      <c r="G1224" s="28"/>
      <c r="H1224" s="23"/>
      <c r="I1224" s="53"/>
      <c r="J1224" s="72"/>
      <c r="K1224" s="72"/>
      <c r="L1224" s="72"/>
      <c r="M1224" s="72"/>
      <c r="N1224" s="4"/>
      <c r="O1224" s="4"/>
      <c r="P1224" s="88"/>
      <c r="Q1224" s="49"/>
      <c r="R1224" s="49"/>
      <c r="S1224" s="49"/>
      <c r="T1224" s="49"/>
      <c r="U1224" s="49"/>
      <c r="W1224" s="50"/>
      <c r="X1224" s="50"/>
      <c r="Y1224" s="48"/>
      <c r="Z1224" s="50"/>
      <c r="AA1224" s="67"/>
      <c r="AB1224" s="48"/>
      <c r="AC1224" s="118"/>
      <c r="AD1224" s="118"/>
      <c r="AE1224" s="119"/>
      <c r="AF1224" s="119"/>
      <c r="AG1224" s="120"/>
      <c r="AH1224" s="120"/>
      <c r="AI1224"/>
      <c r="AJ1224" s="127"/>
      <c r="AS1224" s="9"/>
      <c r="AT1224" s="9"/>
      <c r="AU1224" s="9"/>
      <c r="AV1224" s="9"/>
      <c r="AW1224" s="9"/>
      <c r="AX1224" s="21"/>
      <c r="AY1224" s="21"/>
      <c r="AZ1224" s="21"/>
      <c r="BA1224" s="21"/>
      <c r="BB1224" s="21"/>
    </row>
    <row r="1225" spans="2:54" x14ac:dyDescent="0.25">
      <c r="B1225" s="53"/>
      <c r="C1225" s="65"/>
      <c r="D1225" s="77"/>
      <c r="E1225" s="72"/>
      <c r="F1225" s="72"/>
      <c r="G1225" s="28"/>
      <c r="H1225" s="23"/>
      <c r="I1225" s="53"/>
      <c r="J1225" s="72"/>
      <c r="K1225" s="72"/>
      <c r="L1225" s="72"/>
      <c r="M1225" s="72"/>
      <c r="N1225" s="4"/>
      <c r="O1225" s="4"/>
      <c r="P1225" s="88"/>
      <c r="Q1225" s="49"/>
      <c r="R1225" s="49"/>
      <c r="S1225" s="49"/>
      <c r="T1225" s="49"/>
      <c r="U1225" s="49"/>
      <c r="W1225" s="50"/>
      <c r="X1225" s="50"/>
      <c r="Y1225" s="48"/>
      <c r="Z1225" s="50"/>
      <c r="AA1225" s="67"/>
      <c r="AB1225" s="48"/>
      <c r="AC1225" s="118"/>
      <c r="AD1225" s="118"/>
      <c r="AE1225" s="119"/>
      <c r="AF1225" s="119"/>
      <c r="AG1225" s="120"/>
      <c r="AH1225" s="120"/>
      <c r="AI1225"/>
      <c r="AJ1225" s="127"/>
      <c r="AS1225" s="9"/>
      <c r="AT1225" s="9"/>
      <c r="AU1225" s="9"/>
      <c r="AV1225" s="9"/>
      <c r="AW1225" s="9"/>
      <c r="AX1225" s="21"/>
      <c r="AY1225" s="21"/>
      <c r="AZ1225" s="21"/>
      <c r="BA1225" s="21"/>
      <c r="BB1225" s="21"/>
    </row>
    <row r="1226" spans="2:54" x14ac:dyDescent="0.25">
      <c r="B1226" s="53"/>
      <c r="C1226" s="65"/>
      <c r="D1226" s="77"/>
      <c r="E1226" s="72"/>
      <c r="F1226" s="72"/>
      <c r="G1226" s="28"/>
      <c r="H1226" s="23"/>
      <c r="I1226" s="53"/>
      <c r="J1226" s="72"/>
      <c r="K1226" s="72"/>
      <c r="L1226" s="72"/>
      <c r="M1226" s="72"/>
      <c r="N1226" s="4"/>
      <c r="O1226" s="4"/>
      <c r="P1226" s="88"/>
      <c r="Q1226" s="49"/>
      <c r="R1226" s="49"/>
      <c r="S1226" s="49"/>
      <c r="T1226" s="49"/>
      <c r="U1226" s="49"/>
      <c r="W1226" s="50"/>
      <c r="X1226" s="50"/>
      <c r="Y1226" s="48"/>
      <c r="Z1226" s="50"/>
      <c r="AA1226" s="67"/>
      <c r="AB1226" s="48"/>
      <c r="AC1226" s="118"/>
      <c r="AD1226" s="118"/>
      <c r="AE1226" s="119"/>
      <c r="AF1226" s="119"/>
      <c r="AG1226" s="120"/>
      <c r="AH1226" s="120"/>
      <c r="AI1226"/>
      <c r="AJ1226" s="127"/>
      <c r="AS1226" s="9"/>
      <c r="AT1226" s="9"/>
      <c r="AU1226" s="9"/>
      <c r="AV1226" s="9"/>
      <c r="AW1226" s="9"/>
      <c r="AX1226" s="21"/>
      <c r="AY1226" s="21"/>
      <c r="AZ1226" s="21"/>
      <c r="BA1226" s="21"/>
      <c r="BB1226" s="21"/>
    </row>
    <row r="1227" spans="2:54" x14ac:dyDescent="0.25">
      <c r="B1227" s="53"/>
      <c r="C1227" s="65"/>
      <c r="D1227" s="77"/>
      <c r="E1227" s="72"/>
      <c r="F1227" s="72"/>
      <c r="G1227" s="28"/>
      <c r="H1227" s="23"/>
      <c r="I1227" s="53"/>
      <c r="J1227" s="72"/>
      <c r="K1227" s="72"/>
      <c r="L1227" s="72"/>
      <c r="M1227" s="72"/>
      <c r="N1227" s="4"/>
      <c r="O1227" s="4"/>
      <c r="P1227" s="88"/>
      <c r="Q1227" s="49"/>
      <c r="R1227" s="49"/>
      <c r="S1227" s="49"/>
      <c r="T1227" s="49"/>
      <c r="U1227" s="49"/>
      <c r="W1227" s="50"/>
      <c r="X1227" s="50"/>
      <c r="Y1227" s="48"/>
      <c r="Z1227" s="50"/>
      <c r="AA1227" s="67"/>
      <c r="AB1227" s="48"/>
      <c r="AC1227" s="118"/>
      <c r="AD1227" s="118"/>
      <c r="AE1227" s="119"/>
      <c r="AF1227" s="119"/>
      <c r="AG1227" s="120"/>
      <c r="AH1227" s="120"/>
      <c r="AI1227"/>
      <c r="AJ1227" s="127"/>
      <c r="AS1227" s="9"/>
      <c r="AT1227" s="9"/>
      <c r="AU1227" s="9"/>
      <c r="AV1227" s="9"/>
      <c r="AW1227" s="9"/>
      <c r="AX1227" s="21"/>
      <c r="AY1227" s="21"/>
      <c r="AZ1227" s="21"/>
      <c r="BA1227" s="21"/>
      <c r="BB1227" s="21"/>
    </row>
    <row r="1228" spans="2:54" x14ac:dyDescent="0.25">
      <c r="B1228" s="53"/>
      <c r="C1228" s="65"/>
      <c r="D1228" s="77"/>
      <c r="E1228" s="72"/>
      <c r="F1228" s="72"/>
      <c r="G1228" s="28"/>
      <c r="H1228" s="23"/>
      <c r="I1228" s="53"/>
      <c r="J1228" s="72"/>
      <c r="K1228" s="72"/>
      <c r="L1228" s="72"/>
      <c r="M1228" s="72"/>
      <c r="N1228" s="4"/>
      <c r="O1228" s="4"/>
      <c r="P1228" s="88"/>
      <c r="Q1228" s="49"/>
      <c r="R1228" s="49"/>
      <c r="S1228" s="49"/>
      <c r="T1228" s="49"/>
      <c r="U1228" s="49"/>
      <c r="W1228" s="50"/>
      <c r="X1228" s="50"/>
      <c r="Y1228" s="48"/>
      <c r="Z1228" s="50"/>
      <c r="AA1228" s="67"/>
      <c r="AB1228" s="48"/>
      <c r="AC1228" s="118"/>
      <c r="AD1228" s="118"/>
      <c r="AE1228" s="119"/>
      <c r="AF1228" s="119"/>
      <c r="AG1228" s="120"/>
      <c r="AH1228" s="120"/>
      <c r="AI1228"/>
      <c r="AJ1228" s="127"/>
      <c r="AS1228" s="9"/>
      <c r="AT1228" s="9"/>
      <c r="AU1228" s="9"/>
      <c r="AV1228" s="9"/>
      <c r="AW1228" s="9"/>
      <c r="AX1228" s="21"/>
      <c r="AY1228" s="21"/>
      <c r="AZ1228" s="21"/>
      <c r="BA1228" s="21"/>
      <c r="BB1228" s="21"/>
    </row>
    <row r="1229" spans="2:54" x14ac:dyDescent="0.25">
      <c r="B1229" s="53"/>
      <c r="C1229" s="65"/>
      <c r="D1229" s="77"/>
      <c r="E1229" s="72"/>
      <c r="F1229" s="72"/>
      <c r="G1229" s="28"/>
      <c r="H1229" s="23"/>
      <c r="I1229" s="53"/>
      <c r="J1229" s="72"/>
      <c r="K1229" s="72"/>
      <c r="L1229" s="72"/>
      <c r="M1229" s="72"/>
      <c r="N1229" s="4"/>
      <c r="O1229" s="4"/>
      <c r="P1229" s="88"/>
      <c r="Q1229" s="49"/>
      <c r="R1229" s="49"/>
      <c r="S1229" s="49"/>
      <c r="T1229" s="49"/>
      <c r="U1229" s="49"/>
      <c r="W1229" s="50"/>
      <c r="X1229" s="50"/>
      <c r="Y1229" s="48"/>
      <c r="Z1229" s="50"/>
      <c r="AA1229" s="67"/>
      <c r="AB1229" s="48"/>
      <c r="AC1229" s="118"/>
      <c r="AD1229" s="118"/>
      <c r="AE1229" s="119"/>
      <c r="AF1229" s="119"/>
      <c r="AG1229" s="120"/>
      <c r="AH1229" s="120"/>
      <c r="AI1229"/>
      <c r="AJ1229" s="127"/>
      <c r="AS1229" s="9"/>
      <c r="AT1229" s="9"/>
      <c r="AU1229" s="9"/>
      <c r="AV1229" s="9"/>
      <c r="AW1229" s="9"/>
      <c r="AX1229" s="21"/>
      <c r="AY1229" s="21"/>
      <c r="AZ1229" s="21"/>
      <c r="BA1229" s="21"/>
      <c r="BB1229" s="21"/>
    </row>
    <row r="1230" spans="2:54" x14ac:dyDescent="0.25">
      <c r="B1230" s="53"/>
      <c r="C1230" s="65"/>
      <c r="D1230" s="77"/>
      <c r="E1230" s="72"/>
      <c r="F1230" s="72"/>
      <c r="G1230" s="28"/>
      <c r="H1230" s="23"/>
      <c r="I1230" s="53"/>
      <c r="J1230" s="72"/>
      <c r="K1230" s="72"/>
      <c r="L1230" s="72"/>
      <c r="M1230" s="72"/>
      <c r="N1230" s="4"/>
      <c r="O1230" s="4"/>
      <c r="P1230" s="88"/>
      <c r="Q1230" s="49"/>
      <c r="R1230" s="49"/>
      <c r="S1230" s="49"/>
      <c r="T1230" s="49"/>
      <c r="U1230" s="49"/>
      <c r="W1230" s="50"/>
      <c r="X1230" s="50"/>
      <c r="Y1230" s="48"/>
      <c r="Z1230" s="50"/>
      <c r="AA1230" s="67"/>
      <c r="AB1230" s="48"/>
      <c r="AC1230" s="118"/>
      <c r="AD1230" s="118"/>
      <c r="AE1230" s="119"/>
      <c r="AF1230" s="119"/>
      <c r="AG1230" s="120"/>
      <c r="AH1230" s="120"/>
      <c r="AI1230"/>
      <c r="AJ1230" s="127"/>
      <c r="AS1230" s="9"/>
      <c r="AT1230" s="9"/>
      <c r="AU1230" s="9"/>
      <c r="AV1230" s="9"/>
      <c r="AW1230" s="9"/>
      <c r="AX1230" s="21"/>
      <c r="AY1230" s="21"/>
      <c r="AZ1230" s="21"/>
      <c r="BA1230" s="21"/>
      <c r="BB1230" s="21"/>
    </row>
    <row r="1231" spans="2:54" x14ac:dyDescent="0.25">
      <c r="B1231" s="53"/>
      <c r="C1231" s="65"/>
      <c r="D1231" s="77"/>
      <c r="E1231" s="72"/>
      <c r="F1231" s="72"/>
      <c r="G1231" s="28"/>
      <c r="H1231" s="23"/>
      <c r="I1231" s="53"/>
      <c r="J1231" s="72"/>
      <c r="K1231" s="72"/>
      <c r="L1231" s="72"/>
      <c r="M1231" s="72"/>
      <c r="N1231" s="4"/>
      <c r="O1231" s="4"/>
      <c r="P1231" s="88"/>
      <c r="Q1231" s="49"/>
      <c r="R1231" s="49"/>
      <c r="S1231" s="49"/>
      <c r="T1231" s="49"/>
      <c r="U1231" s="49"/>
      <c r="W1231" s="50"/>
      <c r="X1231" s="50"/>
      <c r="Y1231" s="48"/>
      <c r="Z1231" s="50"/>
      <c r="AA1231" s="67"/>
      <c r="AB1231" s="48"/>
      <c r="AC1231" s="118"/>
      <c r="AD1231" s="118"/>
      <c r="AE1231" s="119"/>
      <c r="AF1231" s="119"/>
      <c r="AG1231" s="120"/>
      <c r="AH1231" s="120"/>
      <c r="AI1231"/>
      <c r="AJ1231" s="127"/>
      <c r="AS1231" s="9"/>
      <c r="AT1231" s="9"/>
      <c r="AU1231" s="9"/>
      <c r="AV1231" s="9"/>
      <c r="AW1231" s="9"/>
      <c r="AX1231" s="21"/>
      <c r="AY1231" s="21"/>
      <c r="AZ1231" s="21"/>
      <c r="BA1231" s="21"/>
      <c r="BB1231" s="21"/>
    </row>
    <row r="1232" spans="2:54" x14ac:dyDescent="0.25">
      <c r="B1232" s="53"/>
      <c r="C1232" s="65"/>
      <c r="D1232" s="77"/>
      <c r="E1232" s="72"/>
      <c r="F1232" s="72"/>
      <c r="G1232" s="28"/>
      <c r="H1232" s="23"/>
      <c r="I1232" s="53"/>
      <c r="J1232" s="72"/>
      <c r="K1232" s="72"/>
      <c r="L1232" s="72"/>
      <c r="M1232" s="72"/>
      <c r="N1232" s="4"/>
      <c r="O1232" s="4"/>
      <c r="P1232" s="88"/>
      <c r="Q1232" s="49"/>
      <c r="R1232" s="49"/>
      <c r="S1232" s="49"/>
      <c r="T1232" s="49"/>
      <c r="U1232" s="49"/>
      <c r="W1232" s="50"/>
      <c r="X1232" s="50"/>
      <c r="Y1232" s="48"/>
      <c r="Z1232" s="50"/>
      <c r="AA1232" s="67"/>
      <c r="AB1232" s="48"/>
      <c r="AC1232" s="118"/>
      <c r="AD1232" s="118"/>
      <c r="AE1232" s="119"/>
      <c r="AF1232" s="119"/>
      <c r="AG1232" s="120"/>
      <c r="AH1232" s="120"/>
      <c r="AI1232"/>
      <c r="AJ1232" s="127"/>
      <c r="AS1232" s="9"/>
      <c r="AT1232" s="9"/>
      <c r="AU1232" s="9"/>
      <c r="AV1232" s="9"/>
      <c r="AW1232" s="9"/>
      <c r="AX1232" s="21"/>
      <c r="AY1232" s="21"/>
      <c r="AZ1232" s="21"/>
      <c r="BA1232" s="21"/>
      <c r="BB1232" s="21"/>
    </row>
    <row r="1233" spans="2:54" x14ac:dyDescent="0.25">
      <c r="B1233" s="53"/>
      <c r="C1233" s="65"/>
      <c r="D1233" s="77"/>
      <c r="E1233" s="72"/>
      <c r="F1233" s="72"/>
      <c r="G1233" s="28"/>
      <c r="H1233" s="23"/>
      <c r="I1233" s="53"/>
      <c r="J1233" s="72"/>
      <c r="K1233" s="72"/>
      <c r="L1233" s="72"/>
      <c r="M1233" s="72"/>
      <c r="N1233" s="4"/>
      <c r="O1233" s="4"/>
      <c r="P1233" s="88"/>
      <c r="Q1233" s="49"/>
      <c r="R1233" s="49"/>
      <c r="S1233" s="49"/>
      <c r="T1233" s="49"/>
      <c r="U1233" s="49"/>
      <c r="W1233" s="50"/>
      <c r="X1233" s="50"/>
      <c r="Y1233" s="48"/>
      <c r="Z1233" s="50"/>
      <c r="AA1233" s="67"/>
      <c r="AB1233" s="48"/>
      <c r="AC1233" s="118"/>
      <c r="AD1233" s="118"/>
      <c r="AE1233" s="119"/>
      <c r="AF1233" s="119"/>
      <c r="AG1233" s="120"/>
      <c r="AH1233" s="120"/>
      <c r="AI1233"/>
      <c r="AJ1233" s="127"/>
      <c r="AS1233" s="9"/>
      <c r="AT1233" s="9"/>
      <c r="AU1233" s="9"/>
      <c r="AV1233" s="9"/>
      <c r="AW1233" s="9"/>
      <c r="AX1233" s="21"/>
      <c r="AY1233" s="21"/>
      <c r="AZ1233" s="21"/>
      <c r="BA1233" s="21"/>
      <c r="BB1233" s="21"/>
    </row>
    <row r="1234" spans="2:54" x14ac:dyDescent="0.25">
      <c r="B1234" s="53"/>
      <c r="C1234" s="65"/>
      <c r="D1234" s="77"/>
      <c r="E1234" s="72"/>
      <c r="F1234" s="72"/>
      <c r="G1234" s="28"/>
      <c r="H1234" s="23"/>
      <c r="I1234" s="53"/>
      <c r="J1234" s="72"/>
      <c r="K1234" s="72"/>
      <c r="L1234" s="72"/>
      <c r="M1234" s="72"/>
      <c r="N1234" s="4"/>
      <c r="O1234" s="4"/>
      <c r="P1234" s="88"/>
      <c r="Q1234" s="49"/>
      <c r="R1234" s="49"/>
      <c r="S1234" s="49"/>
      <c r="T1234" s="49"/>
      <c r="U1234" s="49"/>
      <c r="W1234" s="50"/>
      <c r="X1234" s="50"/>
      <c r="Y1234" s="48"/>
      <c r="Z1234" s="50"/>
      <c r="AA1234" s="67"/>
      <c r="AB1234" s="48"/>
      <c r="AC1234" s="118"/>
      <c r="AD1234" s="118"/>
      <c r="AE1234" s="119"/>
      <c r="AF1234" s="119"/>
      <c r="AG1234" s="120"/>
      <c r="AH1234" s="120"/>
      <c r="AI1234"/>
      <c r="AJ1234" s="127"/>
      <c r="AS1234" s="9"/>
      <c r="AT1234" s="9"/>
      <c r="AU1234" s="9"/>
      <c r="AV1234" s="9"/>
      <c r="AW1234" s="9"/>
      <c r="AX1234" s="21"/>
      <c r="AY1234" s="21"/>
      <c r="AZ1234" s="21"/>
      <c r="BA1234" s="21"/>
      <c r="BB1234" s="21"/>
    </row>
    <row r="1235" spans="2:54" x14ac:dyDescent="0.25">
      <c r="B1235" s="53"/>
      <c r="C1235" s="65"/>
      <c r="D1235" s="77"/>
      <c r="E1235" s="72"/>
      <c r="F1235" s="72"/>
      <c r="G1235" s="28"/>
      <c r="H1235" s="23"/>
      <c r="I1235" s="53"/>
      <c r="J1235" s="72"/>
      <c r="K1235" s="72"/>
      <c r="L1235" s="72"/>
      <c r="M1235" s="72"/>
      <c r="N1235" s="4"/>
      <c r="O1235" s="4"/>
      <c r="P1235" s="88"/>
      <c r="Q1235" s="49"/>
      <c r="R1235" s="49"/>
      <c r="S1235" s="49"/>
      <c r="T1235" s="49"/>
      <c r="U1235" s="49"/>
      <c r="W1235" s="50"/>
      <c r="X1235" s="50"/>
      <c r="Y1235" s="48"/>
      <c r="Z1235" s="50"/>
      <c r="AA1235" s="67"/>
      <c r="AB1235" s="48"/>
      <c r="AC1235" s="118"/>
      <c r="AD1235" s="118"/>
      <c r="AE1235" s="119"/>
      <c r="AF1235" s="119"/>
      <c r="AG1235" s="120"/>
      <c r="AH1235" s="120"/>
      <c r="AI1235"/>
      <c r="AJ1235" s="127"/>
      <c r="AS1235" s="9"/>
      <c r="AT1235" s="9"/>
      <c r="AU1235" s="9"/>
      <c r="AV1235" s="9"/>
      <c r="AW1235" s="9"/>
      <c r="AX1235" s="21"/>
      <c r="AY1235" s="21"/>
      <c r="AZ1235" s="21"/>
      <c r="BA1235" s="21"/>
      <c r="BB1235" s="21"/>
    </row>
    <row r="1236" spans="2:54" x14ac:dyDescent="0.25">
      <c r="B1236" s="53"/>
      <c r="C1236" s="65"/>
      <c r="D1236" s="77"/>
      <c r="E1236" s="72"/>
      <c r="F1236" s="72"/>
      <c r="G1236" s="28"/>
      <c r="H1236" s="23"/>
      <c r="I1236" s="53"/>
      <c r="J1236" s="72"/>
      <c r="K1236" s="72"/>
      <c r="L1236" s="72"/>
      <c r="M1236" s="72"/>
      <c r="N1236" s="4"/>
      <c r="O1236" s="4"/>
      <c r="P1236" s="88"/>
      <c r="Q1236" s="49"/>
      <c r="R1236" s="49"/>
      <c r="S1236" s="49"/>
      <c r="T1236" s="49"/>
      <c r="U1236" s="49"/>
      <c r="W1236" s="50"/>
      <c r="X1236" s="50"/>
      <c r="Y1236" s="48"/>
      <c r="Z1236" s="50"/>
      <c r="AA1236" s="67"/>
      <c r="AB1236" s="48"/>
      <c r="AC1236" s="118"/>
      <c r="AD1236" s="118"/>
      <c r="AE1236" s="119"/>
      <c r="AF1236" s="119"/>
      <c r="AG1236" s="120"/>
      <c r="AH1236" s="120"/>
      <c r="AI1236"/>
      <c r="AJ1236" s="127"/>
      <c r="AS1236" s="9"/>
      <c r="AT1236" s="9"/>
      <c r="AU1236" s="9"/>
      <c r="AV1236" s="9"/>
      <c r="AW1236" s="9"/>
      <c r="AX1236" s="21"/>
      <c r="AY1236" s="21"/>
      <c r="AZ1236" s="21"/>
      <c r="BA1236" s="21"/>
      <c r="BB1236" s="21"/>
    </row>
    <row r="1237" spans="2:54" x14ac:dyDescent="0.25">
      <c r="B1237" s="53"/>
      <c r="C1237" s="65"/>
      <c r="D1237" s="77"/>
      <c r="E1237" s="72"/>
      <c r="F1237" s="72"/>
      <c r="G1237" s="28"/>
      <c r="H1237" s="23"/>
      <c r="I1237" s="53"/>
      <c r="J1237" s="72"/>
      <c r="K1237" s="72"/>
      <c r="L1237" s="72"/>
      <c r="M1237" s="72"/>
      <c r="N1237" s="4"/>
      <c r="O1237" s="4"/>
      <c r="P1237" s="88"/>
      <c r="Q1237" s="49"/>
      <c r="R1237" s="49"/>
      <c r="S1237" s="49"/>
      <c r="T1237" s="49"/>
      <c r="U1237" s="49"/>
      <c r="W1237" s="50"/>
      <c r="X1237" s="50"/>
      <c r="Y1237" s="48"/>
      <c r="Z1237" s="50"/>
      <c r="AA1237" s="67"/>
      <c r="AB1237" s="48"/>
      <c r="AC1237" s="118"/>
      <c r="AD1237" s="118"/>
      <c r="AE1237" s="119"/>
      <c r="AF1237" s="119"/>
      <c r="AG1237" s="120"/>
      <c r="AH1237" s="120"/>
      <c r="AI1237"/>
      <c r="AJ1237" s="127"/>
      <c r="AS1237" s="9"/>
      <c r="AT1237" s="9"/>
      <c r="AU1237" s="9"/>
      <c r="AV1237" s="9"/>
      <c r="AW1237" s="9"/>
      <c r="AX1237" s="21"/>
      <c r="AY1237" s="21"/>
      <c r="AZ1237" s="21"/>
      <c r="BA1237" s="21"/>
      <c r="BB1237" s="21"/>
    </row>
    <row r="1238" spans="2:54" x14ac:dyDescent="0.25">
      <c r="B1238" s="53"/>
      <c r="C1238" s="65"/>
      <c r="D1238" s="77"/>
      <c r="E1238" s="72"/>
      <c r="F1238" s="72"/>
      <c r="G1238" s="28"/>
      <c r="H1238" s="23"/>
      <c r="I1238" s="53"/>
      <c r="J1238" s="72"/>
      <c r="K1238" s="72"/>
      <c r="L1238" s="72"/>
      <c r="M1238" s="72"/>
      <c r="N1238" s="4"/>
      <c r="O1238" s="4"/>
      <c r="P1238" s="88"/>
      <c r="Q1238" s="49"/>
      <c r="R1238" s="49"/>
      <c r="S1238" s="49"/>
      <c r="T1238" s="49"/>
      <c r="U1238" s="49"/>
      <c r="W1238" s="50"/>
      <c r="X1238" s="50"/>
      <c r="Y1238" s="48"/>
      <c r="Z1238" s="50"/>
      <c r="AA1238" s="67"/>
      <c r="AB1238" s="48"/>
      <c r="AC1238" s="118"/>
      <c r="AD1238" s="118"/>
      <c r="AE1238" s="119"/>
      <c r="AF1238" s="119"/>
      <c r="AG1238" s="120"/>
      <c r="AH1238" s="120"/>
      <c r="AI1238"/>
      <c r="AJ1238" s="127"/>
      <c r="AS1238" s="9"/>
      <c r="AT1238" s="9"/>
      <c r="AU1238" s="9"/>
      <c r="AV1238" s="9"/>
      <c r="AW1238" s="9"/>
      <c r="AX1238" s="21"/>
      <c r="AY1238" s="21"/>
      <c r="AZ1238" s="21"/>
      <c r="BA1238" s="21"/>
      <c r="BB1238" s="21"/>
    </row>
    <row r="1239" spans="2:54" x14ac:dyDescent="0.25">
      <c r="B1239" s="53"/>
      <c r="C1239" s="65"/>
      <c r="D1239" s="77"/>
      <c r="E1239" s="72"/>
      <c r="F1239" s="72"/>
      <c r="G1239" s="28"/>
      <c r="H1239" s="23"/>
      <c r="I1239" s="53"/>
      <c r="J1239" s="72"/>
      <c r="K1239" s="72"/>
      <c r="L1239" s="72"/>
      <c r="M1239" s="72"/>
      <c r="N1239" s="4"/>
      <c r="O1239" s="4"/>
      <c r="P1239" s="88"/>
      <c r="Q1239" s="49"/>
      <c r="R1239" s="49"/>
      <c r="S1239" s="49"/>
      <c r="T1239" s="49"/>
      <c r="U1239" s="49"/>
      <c r="W1239" s="50"/>
      <c r="X1239" s="50"/>
      <c r="Y1239" s="48"/>
      <c r="Z1239" s="50"/>
      <c r="AA1239" s="67"/>
      <c r="AB1239" s="48"/>
      <c r="AC1239" s="118"/>
      <c r="AD1239" s="118"/>
      <c r="AE1239" s="119"/>
      <c r="AF1239" s="119"/>
      <c r="AG1239" s="120"/>
      <c r="AH1239" s="120"/>
      <c r="AI1239"/>
      <c r="AJ1239" s="127"/>
      <c r="AS1239" s="9"/>
      <c r="AT1239" s="9"/>
      <c r="AU1239" s="9"/>
      <c r="AV1239" s="9"/>
      <c r="AW1239" s="9"/>
      <c r="AX1239" s="21"/>
      <c r="AY1239" s="21"/>
      <c r="AZ1239" s="21"/>
      <c r="BA1239" s="21"/>
      <c r="BB1239" s="21"/>
    </row>
    <row r="1240" spans="2:54" x14ac:dyDescent="0.25">
      <c r="B1240" s="53"/>
      <c r="C1240" s="65"/>
      <c r="D1240" s="77"/>
      <c r="E1240" s="72"/>
      <c r="F1240" s="72"/>
      <c r="G1240" s="28"/>
      <c r="H1240" s="23"/>
      <c r="I1240" s="53"/>
      <c r="J1240" s="72"/>
      <c r="K1240" s="72"/>
      <c r="L1240" s="72"/>
      <c r="M1240" s="72"/>
      <c r="N1240" s="4"/>
      <c r="O1240" s="4"/>
      <c r="P1240" s="88"/>
      <c r="Q1240" s="49"/>
      <c r="R1240" s="49"/>
      <c r="S1240" s="49"/>
      <c r="T1240" s="49"/>
      <c r="U1240" s="49"/>
      <c r="W1240" s="50"/>
      <c r="X1240" s="50"/>
      <c r="Y1240" s="48"/>
      <c r="Z1240" s="50"/>
      <c r="AA1240" s="67"/>
      <c r="AB1240" s="48"/>
      <c r="AC1240" s="118"/>
      <c r="AD1240" s="118"/>
      <c r="AE1240" s="119"/>
      <c r="AF1240" s="119"/>
      <c r="AG1240" s="120"/>
      <c r="AH1240" s="120"/>
      <c r="AI1240"/>
      <c r="AJ1240" s="127"/>
      <c r="AS1240" s="9"/>
      <c r="AT1240" s="9"/>
      <c r="AU1240" s="9"/>
      <c r="AV1240" s="9"/>
      <c r="AW1240" s="9"/>
      <c r="AX1240" s="21"/>
      <c r="AY1240" s="21"/>
      <c r="AZ1240" s="21"/>
      <c r="BA1240" s="21"/>
      <c r="BB1240" s="21"/>
    </row>
    <row r="1241" spans="2:54" x14ac:dyDescent="0.25">
      <c r="B1241" s="53"/>
      <c r="C1241" s="65"/>
      <c r="D1241" s="77"/>
      <c r="E1241" s="72"/>
      <c r="F1241" s="72"/>
      <c r="G1241" s="28"/>
      <c r="H1241" s="23"/>
      <c r="I1241" s="53"/>
      <c r="J1241" s="72"/>
      <c r="K1241" s="72"/>
      <c r="L1241" s="72"/>
      <c r="M1241" s="72"/>
      <c r="N1241" s="4"/>
      <c r="O1241" s="4"/>
      <c r="P1241" s="88"/>
      <c r="Q1241" s="49"/>
      <c r="R1241" s="49"/>
      <c r="S1241" s="49"/>
      <c r="T1241" s="49"/>
      <c r="U1241" s="49"/>
      <c r="W1241" s="50"/>
      <c r="X1241" s="50"/>
      <c r="Y1241" s="48"/>
      <c r="Z1241" s="50"/>
      <c r="AA1241" s="67"/>
      <c r="AB1241" s="48"/>
      <c r="AC1241" s="118"/>
      <c r="AD1241" s="118"/>
      <c r="AE1241" s="119"/>
      <c r="AF1241" s="119"/>
      <c r="AG1241" s="120"/>
      <c r="AH1241" s="120"/>
      <c r="AI1241"/>
      <c r="AJ1241" s="127"/>
      <c r="AS1241" s="9"/>
      <c r="AT1241" s="9"/>
      <c r="AU1241" s="9"/>
      <c r="AV1241" s="9"/>
      <c r="AW1241" s="9"/>
      <c r="AX1241" s="21"/>
      <c r="AY1241" s="21"/>
      <c r="AZ1241" s="21"/>
      <c r="BA1241" s="21"/>
      <c r="BB1241" s="21"/>
    </row>
    <row r="1242" spans="2:54" x14ac:dyDescent="0.25">
      <c r="B1242" s="53"/>
      <c r="C1242" s="65"/>
      <c r="D1242" s="77"/>
      <c r="E1242" s="72"/>
      <c r="F1242" s="72"/>
      <c r="G1242" s="28"/>
      <c r="H1242" s="23"/>
      <c r="I1242" s="53"/>
      <c r="J1242" s="72"/>
      <c r="K1242" s="72"/>
      <c r="L1242" s="72"/>
      <c r="M1242" s="72"/>
      <c r="N1242" s="4"/>
      <c r="O1242" s="4"/>
      <c r="P1242" s="88"/>
      <c r="Q1242" s="49"/>
      <c r="R1242" s="49"/>
      <c r="S1242" s="49"/>
      <c r="T1242" s="49"/>
      <c r="U1242" s="49"/>
      <c r="W1242" s="50"/>
      <c r="X1242" s="50"/>
      <c r="Y1242" s="48"/>
      <c r="Z1242" s="50"/>
      <c r="AA1242" s="67"/>
      <c r="AB1242" s="48"/>
      <c r="AC1242" s="118"/>
      <c r="AD1242" s="118"/>
      <c r="AE1242" s="119"/>
      <c r="AF1242" s="119"/>
      <c r="AG1242" s="120"/>
      <c r="AH1242" s="120"/>
      <c r="AI1242"/>
      <c r="AJ1242" s="127"/>
      <c r="AS1242" s="9"/>
      <c r="AT1242" s="9"/>
      <c r="AU1242" s="9"/>
      <c r="AV1242" s="9"/>
      <c r="AW1242" s="9"/>
      <c r="AX1242" s="21"/>
      <c r="AY1242" s="21"/>
      <c r="AZ1242" s="21"/>
      <c r="BA1242" s="21"/>
      <c r="BB1242" s="21"/>
    </row>
    <row r="1243" spans="2:54" x14ac:dyDescent="0.25">
      <c r="B1243" s="53"/>
      <c r="C1243" s="65"/>
      <c r="D1243" s="77"/>
      <c r="E1243" s="72"/>
      <c r="F1243" s="72"/>
      <c r="G1243" s="28"/>
      <c r="H1243" s="23"/>
      <c r="I1243" s="53"/>
      <c r="J1243" s="72"/>
      <c r="K1243" s="72"/>
      <c r="L1243" s="72"/>
      <c r="M1243" s="72"/>
      <c r="N1243" s="4"/>
      <c r="O1243" s="4"/>
      <c r="P1243" s="88"/>
      <c r="Q1243" s="49"/>
      <c r="R1243" s="49"/>
      <c r="S1243" s="49"/>
      <c r="T1243" s="49"/>
      <c r="U1243" s="49"/>
      <c r="W1243" s="50"/>
      <c r="X1243" s="50"/>
      <c r="Y1243" s="48"/>
      <c r="Z1243" s="50"/>
      <c r="AA1243" s="67"/>
      <c r="AB1243" s="48"/>
      <c r="AC1243" s="118"/>
      <c r="AD1243" s="118"/>
      <c r="AE1243" s="119"/>
      <c r="AF1243" s="119"/>
      <c r="AG1243" s="120"/>
      <c r="AH1243" s="120"/>
      <c r="AI1243"/>
      <c r="AJ1243" s="127"/>
      <c r="AS1243" s="9"/>
      <c r="AT1243" s="9"/>
      <c r="AU1243" s="9"/>
      <c r="AV1243" s="9"/>
      <c r="AW1243" s="9"/>
      <c r="AX1243" s="21"/>
      <c r="AY1243" s="21"/>
      <c r="AZ1243" s="21"/>
      <c r="BA1243" s="21"/>
      <c r="BB1243" s="21"/>
    </row>
    <row r="1244" spans="2:54" x14ac:dyDescent="0.25">
      <c r="B1244" s="53"/>
      <c r="C1244" s="65"/>
      <c r="D1244" s="77"/>
      <c r="E1244" s="72"/>
      <c r="F1244" s="72"/>
      <c r="G1244" s="28"/>
      <c r="H1244" s="23"/>
      <c r="I1244" s="53"/>
      <c r="J1244" s="72"/>
      <c r="K1244" s="72"/>
      <c r="L1244" s="72"/>
      <c r="M1244" s="72"/>
      <c r="N1244" s="4"/>
      <c r="O1244" s="4"/>
      <c r="P1244" s="88"/>
      <c r="Q1244" s="49"/>
      <c r="R1244" s="49"/>
      <c r="S1244" s="49"/>
      <c r="T1244" s="49"/>
      <c r="U1244" s="49"/>
      <c r="W1244" s="50"/>
      <c r="X1244" s="50"/>
      <c r="Y1244" s="48"/>
      <c r="Z1244" s="50"/>
      <c r="AA1244" s="67"/>
      <c r="AB1244" s="48"/>
      <c r="AC1244" s="118"/>
      <c r="AD1244" s="118"/>
      <c r="AE1244" s="119"/>
      <c r="AF1244" s="119"/>
      <c r="AG1244" s="120"/>
      <c r="AH1244" s="120"/>
      <c r="AI1244"/>
      <c r="AJ1244" s="127"/>
      <c r="AS1244" s="9"/>
      <c r="AT1244" s="9"/>
      <c r="AU1244" s="9"/>
      <c r="AV1244" s="9"/>
      <c r="AW1244" s="9"/>
      <c r="AX1244" s="21"/>
      <c r="AY1244" s="21"/>
      <c r="AZ1244" s="21"/>
      <c r="BA1244" s="21"/>
      <c r="BB1244" s="21"/>
    </row>
    <row r="1245" spans="2:54" x14ac:dyDescent="0.25">
      <c r="B1245" s="53"/>
      <c r="C1245" s="65"/>
      <c r="D1245" s="77"/>
      <c r="E1245" s="72"/>
      <c r="F1245" s="72"/>
      <c r="G1245" s="28"/>
      <c r="H1245" s="23"/>
      <c r="I1245" s="53"/>
      <c r="J1245" s="72"/>
      <c r="K1245" s="72"/>
      <c r="L1245" s="72"/>
      <c r="M1245" s="72"/>
      <c r="N1245" s="4"/>
      <c r="O1245" s="4"/>
      <c r="P1245" s="88"/>
      <c r="Q1245" s="49"/>
      <c r="R1245" s="49"/>
      <c r="S1245" s="49"/>
      <c r="T1245" s="49"/>
      <c r="U1245" s="49"/>
      <c r="W1245" s="50"/>
      <c r="X1245" s="50"/>
      <c r="Y1245" s="48"/>
      <c r="Z1245" s="50"/>
      <c r="AA1245" s="67"/>
      <c r="AB1245" s="48"/>
      <c r="AC1245" s="118"/>
      <c r="AD1245" s="118"/>
      <c r="AE1245" s="119"/>
      <c r="AF1245" s="119"/>
      <c r="AG1245" s="120"/>
      <c r="AH1245" s="120"/>
      <c r="AI1245"/>
      <c r="AJ1245" s="127"/>
      <c r="AS1245" s="9"/>
      <c r="AT1245" s="9"/>
      <c r="AU1245" s="9"/>
      <c r="AV1245" s="9"/>
      <c r="AW1245" s="9"/>
      <c r="AX1245" s="21"/>
      <c r="AY1245" s="21"/>
      <c r="AZ1245" s="21"/>
      <c r="BA1245" s="21"/>
      <c r="BB1245" s="21"/>
    </row>
    <row r="1246" spans="2:54" x14ac:dyDescent="0.25">
      <c r="B1246" s="53"/>
      <c r="C1246" s="65"/>
      <c r="D1246" s="77"/>
      <c r="E1246" s="72"/>
      <c r="F1246" s="72"/>
      <c r="G1246" s="28"/>
      <c r="H1246" s="23"/>
      <c r="I1246" s="53"/>
      <c r="J1246" s="72"/>
      <c r="K1246" s="72"/>
      <c r="L1246" s="72"/>
      <c r="M1246" s="72"/>
      <c r="N1246" s="4"/>
      <c r="O1246" s="4"/>
      <c r="P1246" s="88"/>
      <c r="Q1246" s="49"/>
      <c r="R1246" s="49"/>
      <c r="S1246" s="49"/>
      <c r="T1246" s="49"/>
      <c r="U1246" s="49"/>
      <c r="W1246" s="50"/>
      <c r="X1246" s="50"/>
      <c r="Y1246" s="48"/>
      <c r="Z1246" s="50"/>
      <c r="AA1246" s="67"/>
      <c r="AB1246" s="48"/>
      <c r="AC1246" s="118"/>
      <c r="AD1246" s="118"/>
      <c r="AE1246" s="119"/>
      <c r="AF1246" s="119"/>
      <c r="AG1246" s="120"/>
      <c r="AH1246" s="120"/>
      <c r="AI1246"/>
      <c r="AJ1246" s="127"/>
      <c r="AS1246" s="9"/>
      <c r="AT1246" s="9"/>
      <c r="AU1246" s="9"/>
      <c r="AV1246" s="9"/>
      <c r="AW1246" s="9"/>
      <c r="AX1246" s="21"/>
      <c r="AY1246" s="21"/>
      <c r="AZ1246" s="21"/>
      <c r="BA1246" s="21"/>
      <c r="BB1246" s="21"/>
    </row>
    <row r="1247" spans="2:54" x14ac:dyDescent="0.25">
      <c r="B1247" s="53"/>
      <c r="C1247" s="65"/>
      <c r="D1247" s="77"/>
      <c r="E1247" s="72"/>
      <c r="F1247" s="72"/>
      <c r="G1247" s="28"/>
      <c r="H1247" s="23"/>
      <c r="I1247" s="53"/>
      <c r="J1247" s="72"/>
      <c r="K1247" s="72"/>
      <c r="L1247" s="72"/>
      <c r="M1247" s="72"/>
      <c r="N1247" s="4"/>
      <c r="O1247" s="4"/>
      <c r="P1247" s="88"/>
      <c r="Q1247" s="49"/>
      <c r="R1247" s="49"/>
      <c r="S1247" s="49"/>
      <c r="T1247" s="49"/>
      <c r="U1247" s="49"/>
      <c r="W1247" s="50"/>
      <c r="X1247" s="50"/>
      <c r="Y1247" s="48"/>
      <c r="Z1247" s="50"/>
      <c r="AA1247" s="67"/>
      <c r="AB1247" s="48"/>
      <c r="AC1247" s="118"/>
      <c r="AD1247" s="118"/>
      <c r="AE1247" s="119"/>
      <c r="AF1247" s="119"/>
      <c r="AG1247" s="120"/>
      <c r="AH1247" s="120"/>
      <c r="AI1247"/>
      <c r="AJ1247" s="127"/>
      <c r="AS1247" s="9"/>
      <c r="AT1247" s="9"/>
      <c r="AU1247" s="9"/>
      <c r="AV1247" s="9"/>
      <c r="AW1247" s="9"/>
      <c r="AX1247" s="21"/>
      <c r="AY1247" s="21"/>
      <c r="AZ1247" s="21"/>
      <c r="BA1247" s="21"/>
      <c r="BB1247" s="21"/>
    </row>
    <row r="1248" spans="2:54" x14ac:dyDescent="0.25">
      <c r="B1248" s="53"/>
      <c r="C1248" s="65"/>
      <c r="D1248" s="77"/>
      <c r="E1248" s="72"/>
      <c r="F1248" s="72"/>
      <c r="G1248" s="28"/>
      <c r="H1248" s="23"/>
      <c r="I1248" s="53"/>
      <c r="J1248" s="72"/>
      <c r="K1248" s="72"/>
      <c r="L1248" s="72"/>
      <c r="M1248" s="72"/>
      <c r="N1248" s="4"/>
      <c r="O1248" s="4"/>
      <c r="P1248" s="88"/>
      <c r="Q1248" s="49"/>
      <c r="R1248" s="49"/>
      <c r="S1248" s="49"/>
      <c r="T1248" s="49"/>
      <c r="U1248" s="49"/>
      <c r="W1248" s="50"/>
      <c r="X1248" s="50"/>
      <c r="Y1248" s="48"/>
      <c r="Z1248" s="50"/>
      <c r="AA1248" s="67"/>
      <c r="AB1248" s="48"/>
      <c r="AC1248" s="118"/>
      <c r="AD1248" s="118"/>
      <c r="AE1248" s="119"/>
      <c r="AF1248" s="119"/>
      <c r="AG1248" s="120"/>
      <c r="AH1248" s="120"/>
      <c r="AI1248"/>
      <c r="AJ1248" s="127"/>
      <c r="AS1248" s="9"/>
      <c r="AT1248" s="9"/>
      <c r="AU1248" s="9"/>
      <c r="AV1248" s="9"/>
      <c r="AW1248" s="9"/>
      <c r="AX1248" s="21"/>
      <c r="AY1248" s="21"/>
      <c r="AZ1248" s="21"/>
      <c r="BA1248" s="21"/>
      <c r="BB1248" s="21"/>
    </row>
    <row r="1249" spans="2:54" x14ac:dyDescent="0.25">
      <c r="B1249" s="53"/>
      <c r="C1249" s="65"/>
      <c r="D1249" s="77"/>
      <c r="E1249" s="72"/>
      <c r="F1249" s="72"/>
      <c r="G1249" s="28"/>
      <c r="H1249" s="23"/>
      <c r="I1249" s="53"/>
      <c r="J1249" s="72"/>
      <c r="K1249" s="72"/>
      <c r="L1249" s="72"/>
      <c r="M1249" s="72"/>
      <c r="N1249" s="4"/>
      <c r="O1249" s="4"/>
      <c r="P1249" s="88"/>
      <c r="Q1249" s="49"/>
      <c r="R1249" s="49"/>
      <c r="S1249" s="49"/>
      <c r="T1249" s="49"/>
      <c r="U1249" s="49"/>
      <c r="W1249" s="50"/>
      <c r="X1249" s="50"/>
      <c r="Y1249" s="48"/>
      <c r="Z1249" s="50"/>
      <c r="AA1249" s="67"/>
      <c r="AB1249" s="48"/>
      <c r="AC1249" s="118"/>
      <c r="AD1249" s="118"/>
      <c r="AE1249" s="119"/>
      <c r="AF1249" s="119"/>
      <c r="AG1249" s="120"/>
      <c r="AH1249" s="120"/>
      <c r="AI1249"/>
      <c r="AJ1249" s="127"/>
      <c r="AS1249" s="9"/>
      <c r="AT1249" s="9"/>
      <c r="AU1249" s="9"/>
      <c r="AV1249" s="9"/>
      <c r="AW1249" s="9"/>
      <c r="AX1249" s="21"/>
      <c r="AY1249" s="21"/>
      <c r="AZ1249" s="21"/>
      <c r="BA1249" s="21"/>
      <c r="BB1249" s="21"/>
    </row>
    <row r="1250" spans="2:54" x14ac:dyDescent="0.25">
      <c r="B1250" s="53"/>
      <c r="C1250" s="65"/>
      <c r="D1250" s="77"/>
      <c r="E1250" s="72"/>
      <c r="F1250" s="72"/>
      <c r="G1250" s="28"/>
      <c r="H1250" s="23"/>
      <c r="I1250" s="53"/>
      <c r="J1250" s="72"/>
      <c r="K1250" s="72"/>
      <c r="L1250" s="72"/>
      <c r="M1250" s="72"/>
      <c r="N1250" s="4"/>
      <c r="O1250" s="4"/>
      <c r="P1250" s="88"/>
      <c r="Q1250" s="49"/>
      <c r="R1250" s="49"/>
      <c r="S1250" s="49"/>
      <c r="T1250" s="49"/>
      <c r="U1250" s="49"/>
      <c r="W1250" s="50"/>
      <c r="X1250" s="50"/>
      <c r="Y1250" s="48"/>
      <c r="Z1250" s="50"/>
      <c r="AA1250" s="67"/>
      <c r="AB1250" s="48"/>
      <c r="AC1250" s="118"/>
      <c r="AD1250" s="118"/>
      <c r="AE1250" s="119"/>
      <c r="AF1250" s="119"/>
      <c r="AG1250" s="120"/>
      <c r="AH1250" s="120"/>
      <c r="AI1250"/>
      <c r="AJ1250" s="127"/>
      <c r="AK1250" s="118"/>
      <c r="AL1250" s="118"/>
      <c r="AM1250" s="119"/>
      <c r="AN1250" s="119"/>
      <c r="AO1250" s="120"/>
      <c r="AP1250" s="120"/>
      <c r="AQ1250"/>
      <c r="AR1250" s="127"/>
      <c r="AS1250" s="9"/>
      <c r="AT1250" s="9"/>
      <c r="AU1250" s="9"/>
      <c r="AV1250" s="9"/>
      <c r="AW1250" s="9"/>
      <c r="AX1250" s="21"/>
      <c r="AY1250" s="21"/>
      <c r="AZ1250" s="21"/>
      <c r="BA1250" s="21"/>
      <c r="BB1250" s="21"/>
    </row>
    <row r="1251" spans="2:54" x14ac:dyDescent="0.25">
      <c r="B1251" s="53"/>
      <c r="C1251" s="65"/>
      <c r="D1251" s="77"/>
      <c r="E1251" s="72"/>
      <c r="F1251" s="72"/>
      <c r="G1251" s="28"/>
      <c r="H1251" s="23"/>
      <c r="I1251" s="53"/>
      <c r="J1251" s="72"/>
      <c r="K1251" s="72"/>
      <c r="L1251" s="72"/>
      <c r="M1251" s="72"/>
      <c r="N1251" s="4"/>
      <c r="O1251" s="4"/>
      <c r="P1251" s="88"/>
      <c r="Q1251" s="49"/>
      <c r="R1251" s="49"/>
      <c r="S1251" s="49"/>
      <c r="T1251" s="49"/>
      <c r="U1251" s="49"/>
      <c r="W1251" s="50"/>
      <c r="X1251" s="50"/>
      <c r="Y1251" s="48"/>
      <c r="Z1251" s="50"/>
      <c r="AA1251" s="67"/>
      <c r="AB1251" s="48"/>
      <c r="AS1251" s="9"/>
      <c r="AT1251" s="9"/>
      <c r="AU1251" s="9"/>
      <c r="AV1251" s="9"/>
      <c r="AW1251" s="9"/>
      <c r="AX1251" s="21"/>
      <c r="AY1251" s="21"/>
      <c r="AZ1251" s="21"/>
      <c r="BA1251" s="21"/>
      <c r="BB1251" s="21"/>
    </row>
    <row r="1252" spans="2:54" x14ac:dyDescent="0.25">
      <c r="B1252" s="53"/>
      <c r="C1252" s="65"/>
      <c r="D1252" s="77"/>
      <c r="E1252" s="72"/>
      <c r="F1252" s="72"/>
      <c r="G1252" s="28"/>
      <c r="H1252" s="23"/>
      <c r="I1252" s="53"/>
      <c r="J1252" s="72"/>
      <c r="K1252" s="72"/>
      <c r="L1252" s="72"/>
      <c r="M1252" s="72"/>
      <c r="N1252" s="4"/>
      <c r="O1252" s="4"/>
      <c r="P1252" s="88"/>
      <c r="Q1252" s="49"/>
      <c r="R1252" s="49"/>
      <c r="S1252" s="49"/>
      <c r="T1252" s="49"/>
      <c r="U1252" s="49"/>
      <c r="W1252" s="50"/>
      <c r="X1252" s="50"/>
      <c r="Y1252" s="48"/>
      <c r="Z1252" s="50"/>
      <c r="AA1252" s="67"/>
      <c r="AB1252" s="48"/>
      <c r="AC1252" s="118"/>
      <c r="AD1252" s="118"/>
      <c r="AE1252" s="119"/>
      <c r="AF1252" s="119"/>
      <c r="AG1252" s="120"/>
      <c r="AH1252" s="120"/>
      <c r="AI1252"/>
      <c r="AJ1252" s="127"/>
      <c r="AS1252" s="9"/>
      <c r="AT1252" s="9"/>
      <c r="AU1252" s="9"/>
      <c r="AV1252" s="9"/>
      <c r="AW1252" s="9"/>
      <c r="AX1252" s="21"/>
      <c r="AY1252" s="21"/>
      <c r="AZ1252" s="21"/>
      <c r="BA1252" s="21"/>
      <c r="BB1252" s="21"/>
    </row>
    <row r="1253" spans="2:54" x14ac:dyDescent="0.25">
      <c r="B1253" s="53"/>
      <c r="C1253" s="65"/>
      <c r="D1253" s="77"/>
      <c r="E1253" s="72"/>
      <c r="F1253" s="72"/>
      <c r="G1253" s="28"/>
      <c r="H1253" s="23"/>
      <c r="I1253" s="53"/>
      <c r="J1253" s="72"/>
      <c r="K1253" s="72"/>
      <c r="L1253" s="72"/>
      <c r="M1253" s="72"/>
      <c r="N1253" s="4"/>
      <c r="O1253" s="4"/>
      <c r="P1253" s="88"/>
      <c r="Q1253" s="49"/>
      <c r="R1253" s="49"/>
      <c r="S1253" s="49"/>
      <c r="T1253" s="49"/>
      <c r="U1253" s="49"/>
      <c r="W1253" s="50"/>
      <c r="X1253" s="50"/>
      <c r="Y1253" s="48"/>
      <c r="Z1253" s="50"/>
      <c r="AA1253" s="50"/>
      <c r="AB1253" s="48"/>
      <c r="AC1253" s="118"/>
      <c r="AD1253" s="118"/>
      <c r="AE1253" s="119"/>
      <c r="AF1253" s="119"/>
      <c r="AG1253" s="120"/>
      <c r="AH1253" s="120"/>
      <c r="AI1253"/>
      <c r="AJ1253" s="127"/>
      <c r="AS1253" s="9"/>
      <c r="AT1253" s="9"/>
      <c r="AU1253" s="9"/>
      <c r="AV1253" s="9"/>
      <c r="AW1253" s="9"/>
      <c r="AX1253" s="21"/>
      <c r="AY1253" s="21"/>
      <c r="AZ1253" s="21"/>
      <c r="BA1253" s="21"/>
      <c r="BB1253" s="21"/>
    </row>
    <row r="1254" spans="2:54" x14ac:dyDescent="0.25">
      <c r="B1254" s="53"/>
      <c r="C1254" s="65"/>
      <c r="D1254" s="77"/>
      <c r="E1254" s="72"/>
      <c r="F1254" s="72"/>
      <c r="G1254" s="28"/>
      <c r="H1254" s="23"/>
      <c r="I1254" s="53"/>
      <c r="J1254" s="72"/>
      <c r="K1254" s="72"/>
      <c r="L1254" s="72"/>
      <c r="M1254" s="72"/>
      <c r="N1254" s="4"/>
      <c r="O1254" s="4"/>
      <c r="P1254" s="88"/>
      <c r="Q1254" s="49"/>
      <c r="R1254" s="49"/>
      <c r="S1254" s="49"/>
      <c r="T1254" s="49"/>
      <c r="U1254" s="49"/>
      <c r="W1254" s="50"/>
      <c r="X1254" s="50"/>
      <c r="Y1254" s="48"/>
      <c r="Z1254" s="50"/>
      <c r="AA1254" s="50"/>
      <c r="AB1254" s="48"/>
      <c r="AC1254" s="118"/>
      <c r="AD1254" s="118"/>
      <c r="AE1254" s="119"/>
      <c r="AF1254" s="119"/>
      <c r="AG1254" s="120"/>
      <c r="AH1254" s="120"/>
      <c r="AI1254"/>
      <c r="AJ1254" s="127"/>
      <c r="AS1254" s="9"/>
      <c r="AT1254" s="9"/>
      <c r="AU1254" s="9"/>
      <c r="AV1254" s="9"/>
      <c r="AW1254" s="9"/>
      <c r="AX1254" s="21"/>
      <c r="AY1254" s="21"/>
      <c r="AZ1254" s="21"/>
      <c r="BA1254" s="21"/>
      <c r="BB1254" s="21"/>
    </row>
    <row r="1255" spans="2:54" x14ac:dyDescent="0.25">
      <c r="B1255" s="53"/>
      <c r="C1255" s="65"/>
      <c r="D1255" s="77"/>
      <c r="E1255" s="72"/>
      <c r="F1255" s="72"/>
      <c r="G1255" s="28"/>
      <c r="H1255" s="23"/>
      <c r="I1255" s="53"/>
      <c r="J1255" s="72"/>
      <c r="K1255" s="72"/>
      <c r="L1255" s="72"/>
      <c r="M1255" s="72"/>
      <c r="N1255" s="4"/>
      <c r="O1255" s="4"/>
      <c r="P1255" s="88"/>
      <c r="Q1255" s="49"/>
      <c r="R1255" s="49"/>
      <c r="S1255" s="49"/>
      <c r="T1255" s="49"/>
      <c r="U1255" s="49"/>
      <c r="W1255" s="50"/>
      <c r="X1255" s="50"/>
      <c r="Y1255" s="48"/>
      <c r="Z1255" s="50"/>
      <c r="AA1255" s="50"/>
      <c r="AB1255" s="48"/>
      <c r="AC1255" s="118"/>
      <c r="AD1255" s="118"/>
      <c r="AE1255" s="119"/>
      <c r="AF1255" s="119"/>
      <c r="AG1255" s="120"/>
      <c r="AH1255" s="120"/>
      <c r="AI1255"/>
      <c r="AJ1255" s="127"/>
      <c r="AS1255" s="9"/>
      <c r="AT1255" s="9"/>
      <c r="AU1255" s="9"/>
      <c r="AV1255" s="9"/>
      <c r="AW1255" s="9"/>
      <c r="AX1255" s="21"/>
      <c r="AY1255" s="21"/>
      <c r="AZ1255" s="21"/>
      <c r="BA1255" s="21"/>
      <c r="BB1255" s="21"/>
    </row>
    <row r="1256" spans="2:54" x14ac:dyDescent="0.25">
      <c r="B1256" s="53"/>
      <c r="C1256" s="65"/>
      <c r="D1256" s="77"/>
      <c r="E1256" s="72"/>
      <c r="F1256" s="72"/>
      <c r="G1256" s="28"/>
      <c r="H1256" s="23"/>
      <c r="I1256" s="53"/>
      <c r="J1256" s="72"/>
      <c r="K1256" s="72"/>
      <c r="L1256" s="72"/>
      <c r="M1256" s="72"/>
      <c r="N1256" s="4"/>
      <c r="O1256" s="4"/>
      <c r="P1256" s="88"/>
      <c r="Q1256" s="49"/>
      <c r="R1256" s="49"/>
      <c r="S1256" s="49"/>
      <c r="T1256" s="49"/>
      <c r="U1256" s="49"/>
      <c r="W1256" s="50"/>
      <c r="X1256" s="50"/>
      <c r="Y1256" s="48"/>
      <c r="Z1256" s="50"/>
      <c r="AA1256" s="50"/>
      <c r="AB1256" s="48"/>
      <c r="AC1256" s="118"/>
      <c r="AD1256" s="118"/>
      <c r="AE1256" s="119"/>
      <c r="AF1256" s="119"/>
      <c r="AG1256" s="120"/>
      <c r="AH1256" s="120"/>
      <c r="AI1256"/>
      <c r="AJ1256" s="127"/>
      <c r="AS1256" s="9"/>
      <c r="AT1256" s="9"/>
      <c r="AU1256" s="9"/>
      <c r="AV1256" s="9"/>
      <c r="AW1256" s="9"/>
      <c r="AX1256" s="21"/>
      <c r="AY1256" s="21"/>
      <c r="AZ1256" s="21"/>
      <c r="BA1256" s="21"/>
      <c r="BB1256" s="21"/>
    </row>
    <row r="1257" spans="2:54" x14ac:dyDescent="0.25">
      <c r="B1257" s="53"/>
      <c r="C1257" s="65"/>
      <c r="D1257" s="77"/>
      <c r="E1257" s="72"/>
      <c r="F1257" s="72"/>
      <c r="G1257" s="28"/>
      <c r="H1257" s="23"/>
      <c r="I1257" s="53"/>
      <c r="J1257" s="72"/>
      <c r="K1257" s="72"/>
      <c r="L1257" s="72"/>
      <c r="M1257" s="72"/>
      <c r="N1257" s="4"/>
      <c r="O1257" s="4"/>
      <c r="P1257" s="88"/>
      <c r="Q1257" s="49"/>
      <c r="R1257" s="49"/>
      <c r="S1257" s="49"/>
      <c r="T1257" s="49"/>
      <c r="U1257" s="49"/>
      <c r="W1257" s="50"/>
      <c r="X1257" s="50"/>
      <c r="Y1257" s="48"/>
      <c r="Z1257" s="50"/>
      <c r="AA1257" s="50"/>
      <c r="AB1257" s="48"/>
      <c r="AC1257" s="118"/>
      <c r="AD1257" s="118"/>
      <c r="AE1257" s="119"/>
      <c r="AF1257" s="119"/>
      <c r="AG1257" s="120"/>
      <c r="AH1257" s="120"/>
      <c r="AI1257"/>
      <c r="AJ1257" s="127"/>
      <c r="AS1257" s="9"/>
      <c r="AT1257" s="9"/>
      <c r="AU1257" s="9"/>
      <c r="AV1257" s="9"/>
      <c r="AW1257" s="9"/>
      <c r="AX1257" s="21"/>
      <c r="AY1257" s="21"/>
      <c r="AZ1257" s="21"/>
      <c r="BA1257" s="21"/>
      <c r="BB1257" s="21"/>
    </row>
    <row r="1258" spans="2:54" x14ac:dyDescent="0.25">
      <c r="B1258" s="53"/>
      <c r="C1258" s="65"/>
      <c r="D1258" s="77"/>
      <c r="E1258" s="72"/>
      <c r="F1258" s="72"/>
      <c r="G1258" s="28"/>
      <c r="H1258" s="23"/>
      <c r="I1258" s="53"/>
      <c r="J1258" s="72"/>
      <c r="K1258" s="72"/>
      <c r="L1258" s="72"/>
      <c r="M1258" s="72"/>
      <c r="N1258" s="4"/>
      <c r="O1258" s="4"/>
      <c r="P1258" s="88"/>
      <c r="Q1258" s="49"/>
      <c r="R1258" s="49"/>
      <c r="S1258" s="49"/>
      <c r="T1258" s="49"/>
      <c r="U1258" s="49"/>
      <c r="W1258" s="50"/>
      <c r="X1258" s="50"/>
      <c r="Y1258" s="48"/>
      <c r="Z1258" s="50"/>
      <c r="AA1258" s="50"/>
      <c r="AB1258" s="48"/>
      <c r="AC1258" s="118"/>
      <c r="AD1258" s="118"/>
      <c r="AE1258" s="119"/>
      <c r="AF1258" s="119"/>
      <c r="AG1258" s="120"/>
      <c r="AH1258" s="120"/>
      <c r="AI1258"/>
      <c r="AJ1258" s="127"/>
      <c r="AK1258" s="118"/>
      <c r="AL1258" s="118"/>
      <c r="AM1258" s="119"/>
      <c r="AN1258" s="119"/>
      <c r="AO1258" s="120"/>
      <c r="AP1258" s="120"/>
      <c r="AQ1258"/>
      <c r="AR1258" s="127"/>
      <c r="AS1258" s="9"/>
      <c r="AT1258" s="9"/>
      <c r="AU1258" s="9"/>
      <c r="AV1258" s="9"/>
      <c r="AW1258" s="9"/>
      <c r="AX1258" s="21"/>
      <c r="AY1258" s="21"/>
      <c r="AZ1258" s="21"/>
      <c r="BA1258" s="21"/>
      <c r="BB1258" s="21"/>
    </row>
    <row r="1259" spans="2:54" x14ac:dyDescent="0.25">
      <c r="B1259" s="68"/>
      <c r="C1259" s="65"/>
      <c r="D1259" s="62"/>
      <c r="E1259" s="28"/>
      <c r="F1259" s="28"/>
      <c r="G1259" s="28"/>
      <c r="H1259" s="28"/>
      <c r="I1259" s="53"/>
      <c r="J1259" s="28"/>
      <c r="K1259" s="28"/>
      <c r="L1259" s="28"/>
      <c r="M1259" s="28"/>
      <c r="W1259" s="53"/>
      <c r="X1259" s="48"/>
      <c r="Y1259" s="48"/>
      <c r="Z1259" s="48"/>
      <c r="AA1259" s="48"/>
      <c r="AB1259" s="48"/>
      <c r="AX1259" s="31"/>
      <c r="AY1259" s="31"/>
      <c r="AZ1259" s="31"/>
      <c r="BA1259" s="31"/>
      <c r="BB1259" s="31"/>
    </row>
    <row r="1260" spans="2:54" x14ac:dyDescent="0.25">
      <c r="B1260" s="68"/>
      <c r="C1260" s="65"/>
      <c r="D1260" s="62"/>
      <c r="E1260" s="28"/>
      <c r="F1260" s="28"/>
      <c r="G1260" s="28"/>
      <c r="H1260" s="28"/>
      <c r="I1260" s="53"/>
      <c r="J1260" s="28"/>
      <c r="K1260" s="28"/>
      <c r="L1260" s="28"/>
      <c r="M1260" s="28"/>
      <c r="W1260" s="53"/>
      <c r="X1260" s="53"/>
      <c r="Y1260" s="48"/>
      <c r="Z1260" s="53"/>
      <c r="AA1260" s="53"/>
      <c r="AB1260" s="48"/>
      <c r="AX1260" s="31"/>
      <c r="AY1260" s="31"/>
      <c r="AZ1260" s="31"/>
      <c r="BA1260" s="31"/>
      <c r="BB1260" s="31"/>
    </row>
    <row r="1261" spans="2:54" x14ac:dyDescent="0.25">
      <c r="B1261" s="68"/>
      <c r="C1261" s="65"/>
      <c r="D1261" s="62"/>
      <c r="E1261" s="28"/>
      <c r="F1261" s="28"/>
      <c r="G1261" s="28"/>
      <c r="H1261" s="28"/>
      <c r="I1261" s="53"/>
      <c r="J1261" s="28"/>
      <c r="K1261" s="28"/>
      <c r="L1261" s="28"/>
      <c r="M1261" s="28"/>
      <c r="W1261" s="53"/>
      <c r="X1261" s="53"/>
      <c r="Y1261" s="48"/>
      <c r="Z1261" s="53"/>
      <c r="AA1261" s="53"/>
      <c r="AB1261" s="48"/>
      <c r="AX1261" s="31"/>
      <c r="AY1261" s="31"/>
      <c r="AZ1261" s="31"/>
      <c r="BA1261" s="31"/>
      <c r="BB1261" s="31"/>
    </row>
    <row r="1262" spans="2:54" x14ac:dyDescent="0.25">
      <c r="B1262" s="68"/>
      <c r="C1262" s="65"/>
      <c r="D1262" s="62"/>
      <c r="E1262" s="28"/>
      <c r="F1262" s="28"/>
      <c r="G1262" s="28"/>
      <c r="H1262" s="28"/>
      <c r="I1262" s="53"/>
      <c r="J1262" s="28"/>
      <c r="K1262" s="28"/>
      <c r="L1262" s="28"/>
      <c r="M1262" s="28"/>
      <c r="W1262" s="48"/>
      <c r="X1262" s="53"/>
      <c r="Y1262" s="48"/>
      <c r="Z1262" s="48"/>
      <c r="AA1262" s="53"/>
      <c r="AB1262" s="48"/>
      <c r="AX1262" s="31"/>
      <c r="AY1262" s="31"/>
      <c r="AZ1262" s="31"/>
      <c r="BA1262" s="31"/>
      <c r="BB1262" s="31"/>
    </row>
    <row r="1263" spans="2:54" x14ac:dyDescent="0.25">
      <c r="B1263" s="68"/>
      <c r="C1263" s="65"/>
      <c r="D1263" s="62"/>
      <c r="E1263" s="28"/>
      <c r="F1263" s="28"/>
      <c r="G1263" s="28"/>
      <c r="H1263" s="28"/>
      <c r="I1263" s="53"/>
      <c r="J1263" s="28"/>
      <c r="K1263" s="28"/>
      <c r="L1263" s="28"/>
      <c r="M1263" s="28"/>
      <c r="W1263" s="48"/>
      <c r="X1263" s="53"/>
      <c r="Y1263" s="48"/>
      <c r="Z1263" s="48"/>
      <c r="AA1263" s="53"/>
      <c r="AB1263" s="48"/>
      <c r="AX1263" s="31"/>
      <c r="AY1263" s="31"/>
      <c r="AZ1263" s="31"/>
      <c r="BA1263" s="31"/>
      <c r="BB1263" s="31"/>
    </row>
    <row r="1264" spans="2:54" x14ac:dyDescent="0.25">
      <c r="B1264" s="68"/>
      <c r="C1264" s="65"/>
      <c r="D1264" s="62"/>
      <c r="E1264" s="28"/>
      <c r="F1264" s="28"/>
      <c r="G1264" s="28"/>
      <c r="H1264" s="28"/>
      <c r="I1264" s="53"/>
      <c r="J1264" s="28"/>
      <c r="K1264" s="28"/>
      <c r="L1264" s="28"/>
      <c r="M1264" s="28"/>
      <c r="W1264" s="48"/>
      <c r="X1264" s="53"/>
      <c r="Y1264" s="48"/>
      <c r="Z1264" s="48"/>
      <c r="AA1264" s="53"/>
      <c r="AB1264" s="48"/>
      <c r="AX1264" s="31"/>
      <c r="AY1264" s="31"/>
      <c r="AZ1264" s="31"/>
      <c r="BA1264" s="31"/>
      <c r="BB1264" s="31"/>
    </row>
    <row r="1265" spans="2:54" x14ac:dyDescent="0.25">
      <c r="B1265" s="68"/>
      <c r="C1265" s="65"/>
      <c r="D1265" s="62"/>
      <c r="E1265" s="28"/>
      <c r="F1265" s="28"/>
      <c r="G1265" s="28"/>
      <c r="H1265" s="28"/>
      <c r="I1265" s="53"/>
      <c r="J1265" s="28"/>
      <c r="K1265" s="28"/>
      <c r="L1265" s="28"/>
      <c r="M1265" s="28"/>
      <c r="Q1265" s="66"/>
      <c r="R1265" s="66"/>
      <c r="S1265" s="66"/>
      <c r="T1265" s="66"/>
      <c r="U1265" s="66"/>
      <c r="W1265" s="48"/>
      <c r="X1265" s="53"/>
      <c r="Y1265" s="48"/>
      <c r="Z1265" s="48"/>
      <c r="AA1265" s="53"/>
      <c r="AB1265" s="48"/>
      <c r="AX1265" s="31"/>
      <c r="AY1265" s="31"/>
      <c r="AZ1265" s="31"/>
      <c r="BA1265" s="31"/>
      <c r="BB1265" s="31"/>
    </row>
    <row r="1266" spans="2:54" x14ac:dyDescent="0.25">
      <c r="B1266" s="68"/>
      <c r="C1266" s="65"/>
      <c r="D1266" s="62"/>
      <c r="E1266" s="28"/>
      <c r="F1266" s="28"/>
      <c r="G1266" s="28"/>
      <c r="H1266" s="28"/>
      <c r="I1266" s="53"/>
      <c r="J1266" s="28"/>
      <c r="K1266" s="28"/>
      <c r="L1266" s="28"/>
      <c r="M1266" s="28"/>
      <c r="Q1266" s="66"/>
      <c r="R1266" s="66"/>
      <c r="S1266" s="66"/>
      <c r="T1266" s="66"/>
      <c r="U1266" s="66"/>
      <c r="W1266" s="48"/>
      <c r="X1266" s="53"/>
      <c r="Y1266" s="48"/>
      <c r="Z1266" s="48"/>
      <c r="AA1266" s="53"/>
      <c r="AB1266" s="48"/>
      <c r="AX1266" s="31"/>
      <c r="AY1266" s="31"/>
      <c r="AZ1266" s="31"/>
      <c r="BA1266" s="31"/>
      <c r="BB1266" s="31"/>
    </row>
    <row r="1267" spans="2:54" x14ac:dyDescent="0.25">
      <c r="B1267" s="68"/>
      <c r="C1267" s="65"/>
      <c r="D1267" s="69"/>
      <c r="E1267" s="28"/>
      <c r="F1267" s="28"/>
      <c r="G1267" s="28"/>
      <c r="H1267" s="28"/>
      <c r="I1267" s="53"/>
      <c r="J1267" s="28"/>
      <c r="K1267" s="28"/>
      <c r="L1267" s="28"/>
      <c r="M1267" s="28"/>
      <c r="Q1267" s="66"/>
      <c r="R1267" s="66"/>
      <c r="S1267" s="66"/>
      <c r="T1267" s="66"/>
      <c r="U1267" s="66"/>
      <c r="W1267" s="53"/>
      <c r="X1267" s="53"/>
      <c r="Y1267" s="48"/>
      <c r="Z1267" s="53"/>
      <c r="AA1267" s="53"/>
      <c r="AB1267" s="48"/>
      <c r="AX1267" s="31"/>
      <c r="AY1267" s="31"/>
      <c r="AZ1267" s="31"/>
      <c r="BA1267" s="31"/>
      <c r="BB1267" s="31"/>
    </row>
    <row r="1268" spans="2:54" x14ac:dyDescent="0.25">
      <c r="B1268" s="68"/>
      <c r="C1268" s="65"/>
      <c r="D1268" s="69"/>
      <c r="E1268" s="28"/>
      <c r="F1268" s="28"/>
      <c r="G1268" s="28"/>
      <c r="H1268" s="28"/>
      <c r="I1268" s="53"/>
      <c r="J1268" s="28"/>
      <c r="K1268" s="28"/>
      <c r="L1268" s="28"/>
      <c r="M1268" s="28"/>
      <c r="Q1268" s="66"/>
      <c r="R1268" s="66"/>
      <c r="S1268" s="66"/>
      <c r="T1268" s="66"/>
      <c r="U1268" s="66"/>
      <c r="W1268" s="53"/>
      <c r="X1268" s="53"/>
      <c r="Y1268" s="48"/>
      <c r="Z1268" s="53"/>
      <c r="AA1268" s="53"/>
      <c r="AB1268" s="48"/>
      <c r="AX1268" s="31"/>
      <c r="AY1268" s="31"/>
      <c r="AZ1268" s="31"/>
      <c r="BA1268" s="31"/>
      <c r="BB1268" s="31"/>
    </row>
    <row r="1269" spans="2:54" x14ac:dyDescent="0.25">
      <c r="B1269" s="68"/>
      <c r="C1269" s="65"/>
      <c r="D1269" s="69"/>
      <c r="E1269" s="28"/>
      <c r="F1269" s="28"/>
      <c r="G1269" s="28"/>
      <c r="H1269" s="28"/>
      <c r="I1269" s="53"/>
      <c r="J1269" s="28"/>
      <c r="K1269" s="28"/>
      <c r="L1269" s="28"/>
      <c r="M1269" s="28"/>
      <c r="Q1269" s="66"/>
      <c r="R1269" s="66"/>
      <c r="S1269" s="66"/>
      <c r="T1269" s="66"/>
      <c r="U1269" s="66"/>
      <c r="W1269" s="53"/>
      <c r="X1269" s="53"/>
      <c r="Y1269" s="48"/>
      <c r="Z1269" s="53"/>
      <c r="AA1269" s="53"/>
      <c r="AB1269" s="48"/>
      <c r="AX1269" s="31"/>
      <c r="AY1269" s="31"/>
      <c r="AZ1269" s="31"/>
      <c r="BA1269" s="31"/>
      <c r="BB1269" s="31"/>
    </row>
    <row r="1270" spans="2:54" x14ac:dyDescent="0.25">
      <c r="B1270" s="68"/>
      <c r="C1270" s="65"/>
      <c r="D1270" s="69"/>
      <c r="E1270" s="28"/>
      <c r="F1270" s="28"/>
      <c r="G1270" s="28"/>
      <c r="H1270" s="28"/>
      <c r="I1270" s="53"/>
      <c r="J1270" s="28"/>
      <c r="K1270" s="28"/>
      <c r="L1270" s="28"/>
      <c r="M1270" s="28"/>
      <c r="Q1270" s="66"/>
      <c r="R1270" s="66"/>
      <c r="S1270" s="66"/>
      <c r="T1270" s="66"/>
      <c r="U1270" s="66"/>
      <c r="W1270" s="48"/>
      <c r="X1270" s="53"/>
      <c r="Y1270" s="48"/>
      <c r="Z1270" s="48"/>
      <c r="AA1270" s="53"/>
      <c r="AB1270" s="48"/>
      <c r="AX1270" s="31"/>
      <c r="AY1270" s="31"/>
      <c r="AZ1270" s="31"/>
      <c r="BA1270" s="31"/>
      <c r="BB1270" s="31"/>
    </row>
    <row r="1271" spans="2:54" x14ac:dyDescent="0.25">
      <c r="B1271" s="68"/>
      <c r="C1271" s="65"/>
      <c r="D1271" s="69"/>
      <c r="E1271" s="28"/>
      <c r="F1271" s="28"/>
      <c r="G1271" s="28"/>
      <c r="H1271" s="28"/>
      <c r="I1271" s="53"/>
      <c r="J1271" s="28"/>
      <c r="K1271" s="28"/>
      <c r="L1271" s="28"/>
      <c r="M1271" s="28"/>
      <c r="Q1271" s="66"/>
      <c r="R1271" s="66"/>
      <c r="S1271" s="66"/>
      <c r="T1271" s="66"/>
      <c r="U1271" s="66"/>
      <c r="W1271" s="48"/>
      <c r="X1271" s="53"/>
      <c r="Y1271" s="48"/>
      <c r="Z1271" s="48"/>
      <c r="AA1271" s="53"/>
      <c r="AB1271" s="48"/>
      <c r="AX1271" s="31"/>
      <c r="AY1271" s="31"/>
      <c r="AZ1271" s="31"/>
      <c r="BA1271" s="31"/>
      <c r="BB1271" s="31"/>
    </row>
    <row r="1272" spans="2:54" x14ac:dyDescent="0.25">
      <c r="B1272" s="68"/>
      <c r="C1272" s="65"/>
      <c r="D1272" s="69"/>
      <c r="E1272" s="28"/>
      <c r="F1272" s="28"/>
      <c r="G1272" s="28"/>
      <c r="H1272" s="28"/>
      <c r="I1272" s="53"/>
      <c r="J1272" s="28"/>
      <c r="K1272" s="28"/>
      <c r="L1272" s="28"/>
      <c r="M1272" s="28"/>
      <c r="Q1272" s="66"/>
      <c r="R1272" s="66"/>
      <c r="S1272" s="66"/>
      <c r="T1272" s="66"/>
      <c r="U1272" s="66"/>
      <c r="W1272" s="48"/>
      <c r="X1272" s="53"/>
      <c r="Y1272" s="48"/>
      <c r="Z1272" s="48"/>
      <c r="AA1272" s="53"/>
      <c r="AB1272" s="48"/>
      <c r="AX1272" s="31"/>
      <c r="AY1272" s="31"/>
      <c r="AZ1272" s="31"/>
      <c r="BA1272" s="31"/>
      <c r="BB1272" s="31"/>
    </row>
    <row r="1273" spans="2:54" x14ac:dyDescent="0.25">
      <c r="B1273" s="68"/>
      <c r="C1273" s="65"/>
      <c r="D1273" s="69"/>
      <c r="E1273" s="28"/>
      <c r="F1273" s="28"/>
      <c r="G1273" s="28"/>
      <c r="H1273" s="28"/>
      <c r="I1273" s="53"/>
      <c r="J1273" s="28"/>
      <c r="K1273" s="28"/>
      <c r="L1273" s="28"/>
      <c r="M1273" s="28"/>
      <c r="Q1273" s="66"/>
      <c r="R1273" s="66"/>
      <c r="S1273" s="66"/>
      <c r="T1273" s="66"/>
      <c r="U1273" s="66"/>
      <c r="W1273" s="48"/>
      <c r="X1273" s="53"/>
      <c r="Y1273" s="48"/>
      <c r="Z1273" s="48"/>
      <c r="AA1273" s="53"/>
      <c r="AB1273" s="48"/>
      <c r="AX1273" s="31"/>
      <c r="AY1273" s="31"/>
      <c r="AZ1273" s="31"/>
      <c r="BA1273" s="31"/>
      <c r="BB1273" s="31"/>
    </row>
    <row r="1274" spans="2:54" x14ac:dyDescent="0.25">
      <c r="B1274" s="68"/>
      <c r="C1274" s="65"/>
      <c r="D1274" s="69"/>
      <c r="E1274" s="28"/>
      <c r="F1274" s="28"/>
      <c r="G1274" s="28"/>
      <c r="H1274" s="28"/>
      <c r="I1274" s="53"/>
      <c r="J1274" s="28"/>
      <c r="K1274" s="28"/>
      <c r="L1274" s="28"/>
      <c r="M1274" s="28"/>
      <c r="Q1274" s="66"/>
      <c r="R1274" s="66"/>
      <c r="S1274" s="66"/>
      <c r="T1274" s="66"/>
      <c r="U1274" s="66"/>
      <c r="W1274" s="48"/>
      <c r="X1274" s="53"/>
      <c r="Y1274" s="48"/>
      <c r="Z1274" s="48"/>
      <c r="AA1274" s="53"/>
      <c r="AB1274" s="48"/>
      <c r="AX1274" s="31"/>
      <c r="AY1274" s="31"/>
      <c r="AZ1274" s="31"/>
      <c r="BA1274" s="31"/>
      <c r="BB1274" s="31"/>
    </row>
    <row r="1275" spans="2:54" x14ac:dyDescent="0.25">
      <c r="B1275" s="68"/>
      <c r="C1275" s="65"/>
      <c r="D1275" s="69"/>
      <c r="E1275" s="28"/>
      <c r="F1275" s="28"/>
      <c r="G1275" s="28"/>
      <c r="H1275" s="28"/>
      <c r="I1275" s="53"/>
      <c r="J1275" s="28"/>
      <c r="K1275" s="28"/>
      <c r="L1275" s="28"/>
      <c r="M1275" s="28"/>
      <c r="Q1275" s="66"/>
      <c r="R1275" s="66"/>
      <c r="S1275" s="66"/>
      <c r="T1275" s="66"/>
      <c r="U1275" s="66"/>
      <c r="W1275" s="48"/>
      <c r="X1275" s="53"/>
      <c r="Y1275" s="48"/>
      <c r="Z1275" s="48"/>
      <c r="AA1275" s="53"/>
      <c r="AB1275" s="48"/>
      <c r="AX1275" s="31"/>
      <c r="AY1275" s="31"/>
      <c r="AZ1275" s="31"/>
      <c r="BA1275" s="31"/>
      <c r="BB1275" s="31"/>
    </row>
    <row r="1276" spans="2:54" x14ac:dyDescent="0.25">
      <c r="B1276" s="68"/>
      <c r="C1276" s="65"/>
      <c r="D1276" s="69"/>
      <c r="E1276" s="28"/>
      <c r="F1276" s="28"/>
      <c r="G1276" s="28"/>
      <c r="H1276" s="28"/>
      <c r="I1276" s="53"/>
      <c r="J1276" s="28"/>
      <c r="K1276" s="28"/>
      <c r="L1276" s="28"/>
      <c r="M1276" s="28"/>
      <c r="Q1276" s="66"/>
      <c r="R1276" s="66"/>
      <c r="S1276" s="66"/>
      <c r="T1276" s="66"/>
      <c r="U1276" s="66"/>
      <c r="W1276" s="53"/>
      <c r="X1276" s="53"/>
      <c r="Y1276" s="48"/>
      <c r="Z1276" s="53"/>
      <c r="AA1276" s="53"/>
      <c r="AB1276" s="48"/>
      <c r="AX1276" s="31"/>
      <c r="AY1276" s="31"/>
      <c r="AZ1276" s="31"/>
      <c r="BA1276" s="31"/>
      <c r="BB1276" s="31"/>
    </row>
    <row r="1277" spans="2:54" x14ac:dyDescent="0.25">
      <c r="B1277" s="68"/>
      <c r="C1277" s="65"/>
      <c r="D1277" s="69"/>
      <c r="E1277" s="28"/>
      <c r="F1277" s="28"/>
      <c r="G1277" s="28"/>
      <c r="H1277" s="28"/>
      <c r="I1277" s="53"/>
      <c r="J1277" s="28"/>
      <c r="K1277" s="28"/>
      <c r="L1277" s="28"/>
      <c r="M1277" s="28"/>
      <c r="Q1277" s="66"/>
      <c r="R1277" s="66"/>
      <c r="S1277" s="66"/>
      <c r="T1277" s="66"/>
      <c r="U1277" s="66"/>
      <c r="W1277" s="53"/>
      <c r="X1277" s="53"/>
      <c r="Y1277" s="48"/>
      <c r="Z1277" s="53"/>
      <c r="AA1277" s="53"/>
      <c r="AB1277" s="48"/>
      <c r="AX1277" s="31"/>
      <c r="AY1277" s="31"/>
      <c r="AZ1277" s="31"/>
      <c r="BA1277" s="31"/>
      <c r="BB1277" s="31"/>
    </row>
    <row r="1278" spans="2:54" x14ac:dyDescent="0.25">
      <c r="B1278" s="68"/>
      <c r="C1278" s="65"/>
      <c r="D1278" s="69"/>
      <c r="E1278" s="28"/>
      <c r="F1278" s="28"/>
      <c r="G1278" s="28"/>
      <c r="H1278" s="28"/>
      <c r="I1278" s="53"/>
      <c r="J1278" s="28"/>
      <c r="K1278" s="28"/>
      <c r="L1278" s="28"/>
      <c r="M1278" s="28"/>
      <c r="Q1278" s="66"/>
      <c r="R1278" s="66"/>
      <c r="S1278" s="66"/>
      <c r="T1278" s="66"/>
      <c r="U1278" s="66"/>
      <c r="W1278" s="53"/>
      <c r="X1278" s="53"/>
      <c r="Y1278" s="48"/>
      <c r="Z1278" s="53"/>
      <c r="AA1278" s="53"/>
      <c r="AB1278" s="48"/>
      <c r="AX1278" s="31"/>
      <c r="AY1278" s="31"/>
      <c r="AZ1278" s="31"/>
      <c r="BA1278" s="31"/>
      <c r="BB1278" s="31"/>
    </row>
    <row r="1279" spans="2:54" x14ac:dyDescent="0.25">
      <c r="B1279" s="68"/>
      <c r="C1279" s="65"/>
      <c r="D1279" s="69"/>
      <c r="E1279" s="28"/>
      <c r="F1279" s="28"/>
      <c r="G1279" s="28"/>
      <c r="H1279" s="28"/>
      <c r="I1279" s="53"/>
      <c r="J1279" s="28"/>
      <c r="K1279" s="28"/>
      <c r="L1279" s="28"/>
      <c r="M1279" s="28"/>
      <c r="Q1279" s="66"/>
      <c r="R1279" s="66"/>
      <c r="S1279" s="66"/>
      <c r="T1279" s="66"/>
      <c r="U1279" s="66"/>
      <c r="W1279" s="48"/>
      <c r="X1279" s="48"/>
      <c r="Y1279" s="48"/>
      <c r="Z1279" s="48"/>
      <c r="AA1279" s="53"/>
      <c r="AB1279" s="48"/>
      <c r="AX1279" s="31"/>
      <c r="AY1279" s="31"/>
      <c r="AZ1279" s="31"/>
      <c r="BA1279" s="31"/>
      <c r="BB1279" s="31"/>
    </row>
    <row r="1280" spans="2:54" x14ac:dyDescent="0.25">
      <c r="B1280" s="68"/>
      <c r="C1280" s="65"/>
      <c r="D1280" s="69"/>
      <c r="E1280" s="28"/>
      <c r="F1280" s="28"/>
      <c r="G1280" s="28"/>
      <c r="H1280" s="28"/>
      <c r="I1280" s="53"/>
      <c r="J1280" s="28"/>
      <c r="K1280" s="28"/>
      <c r="L1280" s="28"/>
      <c r="M1280" s="28"/>
      <c r="Q1280" s="66"/>
      <c r="R1280" s="66"/>
      <c r="S1280" s="66"/>
      <c r="T1280" s="66"/>
      <c r="U1280" s="66"/>
      <c r="W1280" s="48"/>
      <c r="X1280" s="48"/>
      <c r="Y1280" s="48"/>
      <c r="Z1280" s="48"/>
      <c r="AA1280" s="53"/>
      <c r="AB1280" s="48"/>
      <c r="AX1280" s="31"/>
      <c r="AY1280" s="31"/>
      <c r="AZ1280" s="31"/>
      <c r="BA1280" s="31"/>
      <c r="BB1280" s="31"/>
    </row>
    <row r="1281" spans="2:54" x14ac:dyDescent="0.25">
      <c r="B1281" s="68"/>
      <c r="C1281" s="65"/>
      <c r="D1281" s="69"/>
      <c r="E1281" s="28"/>
      <c r="F1281" s="28"/>
      <c r="G1281" s="28"/>
      <c r="H1281" s="28"/>
      <c r="I1281" s="53"/>
      <c r="J1281" s="28"/>
      <c r="K1281" s="28"/>
      <c r="L1281" s="28"/>
      <c r="M1281" s="28"/>
      <c r="Q1281" s="66"/>
      <c r="R1281" s="66"/>
      <c r="S1281" s="66"/>
      <c r="T1281" s="66"/>
      <c r="U1281" s="66"/>
      <c r="W1281" s="48"/>
      <c r="X1281" s="48"/>
      <c r="Y1281" s="48"/>
      <c r="Z1281" s="48"/>
      <c r="AA1281" s="53"/>
      <c r="AB1281" s="48"/>
      <c r="AX1281" s="31"/>
      <c r="AY1281" s="31"/>
      <c r="AZ1281" s="31"/>
      <c r="BA1281" s="31"/>
      <c r="BB1281" s="31"/>
    </row>
    <row r="1282" spans="2:54" x14ac:dyDescent="0.25">
      <c r="B1282" s="68"/>
      <c r="C1282" s="65"/>
      <c r="D1282" s="69"/>
      <c r="E1282" s="28"/>
      <c r="F1282" s="28"/>
      <c r="G1282" s="28"/>
      <c r="H1282" s="28"/>
      <c r="I1282" s="53"/>
      <c r="J1282" s="28"/>
      <c r="K1282" s="28"/>
      <c r="L1282" s="28"/>
      <c r="M1282" s="28"/>
      <c r="Q1282" s="66"/>
      <c r="R1282" s="66"/>
      <c r="S1282" s="66"/>
      <c r="T1282" s="66"/>
      <c r="U1282" s="66"/>
      <c r="W1282" s="48"/>
      <c r="X1282" s="48"/>
      <c r="Y1282" s="48"/>
      <c r="Z1282" s="48"/>
      <c r="AA1282" s="53"/>
      <c r="AB1282" s="48"/>
      <c r="AX1282" s="31"/>
      <c r="AY1282" s="31"/>
      <c r="AZ1282" s="31"/>
      <c r="BA1282" s="31"/>
      <c r="BB1282" s="31"/>
    </row>
    <row r="1283" spans="2:54" x14ac:dyDescent="0.25">
      <c r="B1283" s="68"/>
      <c r="C1283" s="65"/>
      <c r="D1283" s="69"/>
      <c r="E1283" s="28"/>
      <c r="F1283" s="28"/>
      <c r="G1283" s="28"/>
      <c r="H1283" s="28"/>
      <c r="I1283" s="53"/>
      <c r="J1283" s="28"/>
      <c r="K1283" s="28"/>
      <c r="L1283" s="28"/>
      <c r="M1283" s="28"/>
      <c r="Q1283" s="66"/>
      <c r="R1283" s="66"/>
      <c r="S1283" s="66"/>
      <c r="T1283" s="66"/>
      <c r="U1283" s="66"/>
      <c r="W1283" s="48"/>
      <c r="X1283" s="48"/>
      <c r="Y1283" s="48"/>
      <c r="Z1283" s="48"/>
      <c r="AA1283" s="53"/>
      <c r="AB1283" s="48"/>
      <c r="AX1283" s="31"/>
      <c r="AY1283" s="31"/>
      <c r="AZ1283" s="31"/>
      <c r="BA1283" s="31"/>
      <c r="BB1283" s="31"/>
    </row>
    <row r="1284" spans="2:54" x14ac:dyDescent="0.25">
      <c r="B1284" s="68"/>
      <c r="C1284" s="65"/>
      <c r="D1284" s="69"/>
      <c r="E1284" s="28"/>
      <c r="F1284" s="28"/>
      <c r="G1284" s="28"/>
      <c r="H1284" s="28"/>
      <c r="I1284" s="53"/>
      <c r="J1284" s="28"/>
      <c r="K1284" s="28"/>
      <c r="L1284" s="28"/>
      <c r="M1284" s="28"/>
      <c r="Q1284" s="66"/>
      <c r="R1284" s="66"/>
      <c r="S1284" s="66"/>
      <c r="T1284" s="66"/>
      <c r="U1284" s="66"/>
      <c r="W1284" s="48"/>
      <c r="X1284" s="48"/>
      <c r="Y1284" s="48"/>
      <c r="Z1284" s="48"/>
      <c r="AA1284" s="53"/>
      <c r="AB1284" s="48"/>
      <c r="AX1284" s="31"/>
      <c r="AY1284" s="31"/>
      <c r="AZ1284" s="31"/>
      <c r="BA1284" s="31"/>
      <c r="BB1284" s="31"/>
    </row>
    <row r="1285" spans="2:54" x14ac:dyDescent="0.25">
      <c r="B1285" s="68"/>
      <c r="C1285" s="65"/>
      <c r="D1285" s="69"/>
      <c r="E1285" s="28"/>
      <c r="F1285" s="28"/>
      <c r="G1285" s="28"/>
      <c r="H1285" s="28"/>
      <c r="I1285" s="53"/>
      <c r="J1285" s="28"/>
      <c r="K1285" s="28"/>
      <c r="L1285" s="28"/>
      <c r="M1285" s="28"/>
      <c r="Q1285" s="66"/>
      <c r="R1285" s="66"/>
      <c r="S1285" s="66"/>
      <c r="T1285" s="66"/>
      <c r="U1285" s="66"/>
      <c r="W1285" s="53"/>
      <c r="X1285" s="53"/>
      <c r="Y1285" s="48"/>
      <c r="Z1285" s="53"/>
      <c r="AA1285" s="53"/>
      <c r="AB1285" s="48"/>
      <c r="AX1285" s="31"/>
      <c r="AY1285" s="31"/>
      <c r="AZ1285" s="31"/>
      <c r="BA1285" s="31"/>
      <c r="BB1285" s="31"/>
    </row>
    <row r="1286" spans="2:54" x14ac:dyDescent="0.25">
      <c r="B1286" s="68"/>
      <c r="C1286" s="65"/>
      <c r="D1286" s="69"/>
      <c r="E1286" s="28"/>
      <c r="F1286" s="28"/>
      <c r="G1286" s="28"/>
      <c r="H1286" s="28"/>
      <c r="I1286" s="53"/>
      <c r="J1286" s="28"/>
      <c r="K1286" s="28"/>
      <c r="L1286" s="28"/>
      <c r="M1286" s="28"/>
      <c r="Q1286" s="66"/>
      <c r="R1286" s="66"/>
      <c r="S1286" s="66"/>
      <c r="T1286" s="66"/>
      <c r="U1286" s="66"/>
      <c r="W1286" s="53"/>
      <c r="X1286" s="53"/>
      <c r="Y1286" s="48"/>
      <c r="Z1286" s="53"/>
      <c r="AA1286" s="53"/>
      <c r="AB1286" s="48"/>
      <c r="AX1286" s="31"/>
      <c r="AY1286" s="31"/>
      <c r="AZ1286" s="31"/>
      <c r="BA1286" s="31"/>
      <c r="BB1286" s="31"/>
    </row>
    <row r="1287" spans="2:54" x14ac:dyDescent="0.25">
      <c r="B1287" s="68"/>
      <c r="C1287" s="65"/>
      <c r="D1287" s="69"/>
      <c r="E1287" s="28"/>
      <c r="F1287" s="28"/>
      <c r="G1287" s="28"/>
      <c r="H1287" s="28"/>
      <c r="I1287" s="53"/>
      <c r="J1287" s="28"/>
      <c r="K1287" s="28"/>
      <c r="L1287" s="28"/>
      <c r="M1287" s="28"/>
      <c r="Q1287" s="66"/>
      <c r="R1287" s="66"/>
      <c r="S1287" s="66"/>
      <c r="T1287" s="66"/>
      <c r="U1287" s="66"/>
      <c r="W1287" s="53"/>
      <c r="X1287" s="53"/>
      <c r="Y1287" s="48"/>
      <c r="Z1287" s="53"/>
      <c r="AA1287" s="53"/>
      <c r="AB1287" s="48"/>
      <c r="AX1287" s="31"/>
      <c r="AY1287" s="31"/>
      <c r="AZ1287" s="31"/>
      <c r="BA1287" s="31"/>
      <c r="BB1287" s="31"/>
    </row>
    <row r="1288" spans="2:54" x14ac:dyDescent="0.25">
      <c r="B1288" s="68"/>
      <c r="C1288" s="65"/>
      <c r="D1288" s="69"/>
      <c r="E1288" s="28"/>
      <c r="F1288" s="28"/>
      <c r="G1288" s="28"/>
      <c r="H1288" s="28"/>
      <c r="I1288" s="53"/>
      <c r="J1288" s="28"/>
      <c r="K1288" s="28"/>
      <c r="L1288" s="28"/>
      <c r="M1288" s="28"/>
      <c r="Q1288" s="66"/>
      <c r="R1288" s="66"/>
      <c r="S1288" s="66"/>
      <c r="T1288" s="66"/>
      <c r="U1288" s="66"/>
      <c r="W1288" s="48"/>
      <c r="X1288" s="48"/>
      <c r="Y1288" s="48"/>
      <c r="Z1288" s="48"/>
      <c r="AA1288" s="53"/>
      <c r="AB1288" s="48"/>
      <c r="AX1288" s="31"/>
      <c r="AY1288" s="31"/>
      <c r="AZ1288" s="31"/>
      <c r="BA1288" s="31"/>
      <c r="BB1288" s="31"/>
    </row>
    <row r="1289" spans="2:54" x14ac:dyDescent="0.25">
      <c r="B1289" s="68"/>
      <c r="C1289" s="65"/>
      <c r="D1289" s="69"/>
      <c r="E1289" s="28"/>
      <c r="F1289" s="28"/>
      <c r="G1289" s="28"/>
      <c r="H1289" s="28"/>
      <c r="I1289" s="53"/>
      <c r="J1289" s="28"/>
      <c r="K1289" s="28"/>
      <c r="L1289" s="28"/>
      <c r="M1289" s="28"/>
      <c r="Q1289" s="66"/>
      <c r="R1289" s="66"/>
      <c r="S1289" s="66"/>
      <c r="T1289" s="66"/>
      <c r="U1289" s="66"/>
      <c r="W1289" s="48"/>
      <c r="X1289" s="48"/>
      <c r="Y1289" s="48"/>
      <c r="Z1289" s="48"/>
      <c r="AA1289" s="53"/>
      <c r="AB1289" s="48"/>
      <c r="AX1289" s="31"/>
      <c r="AY1289" s="31"/>
      <c r="AZ1289" s="31"/>
      <c r="BA1289" s="31"/>
      <c r="BB1289" s="31"/>
    </row>
    <row r="1290" spans="2:54" x14ac:dyDescent="0.25">
      <c r="B1290" s="68"/>
      <c r="C1290" s="65"/>
      <c r="D1290" s="69"/>
      <c r="E1290" s="28"/>
      <c r="F1290" s="28"/>
      <c r="G1290" s="28"/>
      <c r="H1290" s="28"/>
      <c r="I1290" s="53"/>
      <c r="J1290" s="28"/>
      <c r="K1290" s="28"/>
      <c r="L1290" s="28"/>
      <c r="M1290" s="28"/>
      <c r="Q1290" s="66"/>
      <c r="R1290" s="66"/>
      <c r="S1290" s="66"/>
      <c r="T1290" s="66"/>
      <c r="U1290" s="66"/>
      <c r="W1290" s="48"/>
      <c r="X1290" s="48"/>
      <c r="Y1290" s="48"/>
      <c r="Z1290" s="48"/>
      <c r="AA1290" s="53"/>
      <c r="AB1290" s="48"/>
      <c r="AX1290" s="31"/>
      <c r="AY1290" s="31"/>
      <c r="AZ1290" s="31"/>
      <c r="BA1290" s="31"/>
      <c r="BB1290" s="31"/>
    </row>
    <row r="1291" spans="2:54" x14ac:dyDescent="0.25">
      <c r="B1291" s="68"/>
      <c r="C1291" s="65"/>
      <c r="D1291" s="69"/>
      <c r="E1291" s="28"/>
      <c r="F1291" s="28"/>
      <c r="G1291" s="28"/>
      <c r="H1291" s="28"/>
      <c r="I1291" s="53"/>
      <c r="J1291" s="28"/>
      <c r="K1291" s="28"/>
      <c r="L1291" s="28"/>
      <c r="M1291" s="28"/>
      <c r="Q1291" s="66"/>
      <c r="R1291" s="66"/>
      <c r="S1291" s="66"/>
      <c r="T1291" s="66"/>
      <c r="U1291" s="66"/>
      <c r="W1291" s="48"/>
      <c r="X1291" s="48"/>
      <c r="Y1291" s="48"/>
      <c r="Z1291" s="48"/>
      <c r="AA1291" s="53"/>
      <c r="AB1291" s="48"/>
      <c r="AX1291" s="31"/>
      <c r="AY1291" s="31"/>
      <c r="AZ1291" s="31"/>
      <c r="BA1291" s="31"/>
      <c r="BB1291" s="31"/>
    </row>
    <row r="1292" spans="2:54" x14ac:dyDescent="0.25">
      <c r="B1292" s="68"/>
      <c r="C1292" s="65"/>
      <c r="D1292" s="69"/>
      <c r="E1292" s="28"/>
      <c r="F1292" s="28"/>
      <c r="G1292" s="28"/>
      <c r="H1292" s="28"/>
      <c r="I1292" s="53"/>
      <c r="J1292" s="28"/>
      <c r="K1292" s="28"/>
      <c r="L1292" s="28"/>
      <c r="M1292" s="28"/>
      <c r="Q1292" s="66"/>
      <c r="R1292" s="66"/>
      <c r="S1292" s="66"/>
      <c r="T1292" s="66"/>
      <c r="U1292" s="66"/>
      <c r="W1292" s="48"/>
      <c r="X1292" s="48"/>
      <c r="Y1292" s="48"/>
      <c r="Z1292" s="48"/>
      <c r="AA1292" s="53"/>
      <c r="AB1292" s="48"/>
      <c r="AX1292" s="31"/>
      <c r="AY1292" s="31"/>
      <c r="AZ1292" s="31"/>
      <c r="BA1292" s="31"/>
      <c r="BB1292" s="31"/>
    </row>
    <row r="1293" spans="2:54" x14ac:dyDescent="0.25">
      <c r="B1293" s="68"/>
      <c r="C1293" s="65"/>
      <c r="D1293" s="69"/>
      <c r="E1293" s="28"/>
      <c r="F1293" s="28"/>
      <c r="G1293" s="28"/>
      <c r="H1293" s="28"/>
      <c r="I1293" s="53"/>
      <c r="J1293" s="28"/>
      <c r="K1293" s="28"/>
      <c r="L1293" s="28"/>
      <c r="M1293" s="28"/>
      <c r="Q1293" s="66"/>
      <c r="R1293" s="66"/>
      <c r="S1293" s="66"/>
      <c r="T1293" s="66"/>
      <c r="U1293" s="66"/>
      <c r="W1293" s="48"/>
      <c r="X1293" s="48"/>
      <c r="Y1293" s="48"/>
      <c r="Z1293" s="48"/>
      <c r="AA1293" s="53"/>
      <c r="AB1293" s="48"/>
      <c r="AX1293" s="31"/>
      <c r="AY1293" s="31"/>
      <c r="AZ1293" s="31"/>
      <c r="BA1293" s="31"/>
      <c r="BB1293" s="31"/>
    </row>
    <row r="1294" spans="2:54" x14ac:dyDescent="0.25">
      <c r="B1294" s="68"/>
      <c r="C1294" s="65"/>
      <c r="D1294" s="69"/>
      <c r="E1294" s="28"/>
      <c r="F1294" s="28"/>
      <c r="G1294" s="28"/>
      <c r="H1294" s="28"/>
      <c r="I1294" s="53"/>
      <c r="J1294" s="28"/>
      <c r="K1294" s="28"/>
      <c r="L1294" s="28"/>
      <c r="M1294" s="28"/>
      <c r="Q1294" s="66"/>
      <c r="R1294" s="66"/>
      <c r="S1294" s="66"/>
      <c r="T1294" s="66"/>
      <c r="U1294" s="66"/>
      <c r="W1294" s="48"/>
      <c r="X1294" s="48"/>
      <c r="Y1294" s="48"/>
      <c r="Z1294" s="48"/>
      <c r="AA1294" s="53"/>
      <c r="AB1294" s="48"/>
      <c r="AX1294" s="31"/>
      <c r="AY1294" s="31"/>
      <c r="AZ1294" s="31"/>
      <c r="BA1294" s="31"/>
      <c r="BB1294" s="31"/>
    </row>
    <row r="1295" spans="2:54" x14ac:dyDescent="0.25">
      <c r="B1295" s="68"/>
      <c r="C1295" s="65"/>
      <c r="D1295" s="69"/>
      <c r="E1295" s="28"/>
      <c r="F1295" s="28"/>
      <c r="G1295" s="28"/>
      <c r="H1295" s="28"/>
      <c r="I1295" s="53"/>
      <c r="J1295" s="28"/>
      <c r="K1295" s="28"/>
      <c r="L1295" s="28"/>
      <c r="M1295" s="28"/>
      <c r="Q1295" s="66"/>
      <c r="R1295" s="66"/>
      <c r="S1295" s="66"/>
      <c r="T1295" s="66"/>
      <c r="U1295" s="66"/>
      <c r="W1295" s="48"/>
      <c r="X1295" s="48"/>
      <c r="Y1295" s="48"/>
      <c r="Z1295" s="48"/>
      <c r="AA1295" s="53"/>
      <c r="AB1295" s="48"/>
      <c r="AX1295" s="31"/>
      <c r="AY1295" s="31"/>
      <c r="AZ1295" s="31"/>
      <c r="BA1295" s="31"/>
      <c r="BB1295" s="31"/>
    </row>
    <row r="1296" spans="2:54" x14ac:dyDescent="0.25">
      <c r="B1296" s="68"/>
      <c r="C1296" s="65"/>
      <c r="D1296" s="69"/>
      <c r="E1296" s="28"/>
      <c r="F1296" s="28"/>
      <c r="G1296" s="28"/>
      <c r="H1296" s="28"/>
      <c r="I1296" s="53"/>
      <c r="J1296" s="28"/>
      <c r="K1296" s="28"/>
      <c r="L1296" s="28"/>
      <c r="M1296" s="28"/>
      <c r="Q1296" s="66"/>
      <c r="R1296" s="66"/>
      <c r="S1296" s="66"/>
      <c r="T1296" s="66"/>
      <c r="U1296" s="66"/>
      <c r="W1296" s="48"/>
      <c r="X1296" s="48"/>
      <c r="Y1296" s="48"/>
      <c r="Z1296" s="48"/>
      <c r="AA1296" s="53"/>
      <c r="AB1296" s="48"/>
      <c r="AX1296" s="31"/>
      <c r="AY1296" s="31"/>
      <c r="AZ1296" s="31"/>
      <c r="BA1296" s="31"/>
      <c r="BB1296" s="31"/>
    </row>
    <row r="1297" spans="2:54" x14ac:dyDescent="0.25">
      <c r="B1297" s="68"/>
      <c r="C1297" s="65"/>
      <c r="D1297" s="69"/>
      <c r="E1297" s="28"/>
      <c r="F1297" s="28"/>
      <c r="G1297" s="28"/>
      <c r="H1297" s="28"/>
      <c r="I1297" s="53"/>
      <c r="J1297" s="28"/>
      <c r="K1297" s="28"/>
      <c r="L1297" s="28"/>
      <c r="M1297" s="28"/>
      <c r="Q1297" s="66"/>
      <c r="R1297" s="66"/>
      <c r="S1297" s="66"/>
      <c r="T1297" s="66"/>
      <c r="U1297" s="66"/>
      <c r="W1297" s="48"/>
      <c r="X1297" s="48"/>
      <c r="Y1297" s="48"/>
      <c r="Z1297" s="48"/>
      <c r="AA1297" s="53"/>
      <c r="AB1297" s="48"/>
      <c r="AX1297" s="31"/>
      <c r="AY1297" s="31"/>
      <c r="AZ1297" s="31"/>
      <c r="BA1297" s="31"/>
      <c r="BB1297" s="31"/>
    </row>
    <row r="1298" spans="2:54" x14ac:dyDescent="0.25">
      <c r="B1298" s="68"/>
      <c r="C1298" s="65"/>
      <c r="D1298" s="69"/>
      <c r="E1298" s="28"/>
      <c r="F1298" s="28"/>
      <c r="G1298" s="28"/>
      <c r="H1298" s="28"/>
      <c r="I1298" s="53"/>
      <c r="J1298" s="28"/>
      <c r="K1298" s="28"/>
      <c r="L1298" s="28"/>
      <c r="M1298" s="28"/>
      <c r="Q1298" s="66"/>
      <c r="R1298" s="66"/>
      <c r="S1298" s="66"/>
      <c r="T1298" s="66"/>
      <c r="U1298" s="66"/>
      <c r="W1298" s="48"/>
      <c r="X1298" s="48"/>
      <c r="Y1298" s="48"/>
      <c r="Z1298" s="48"/>
      <c r="AA1298" s="53"/>
      <c r="AB1298" s="48"/>
      <c r="AX1298" s="31"/>
      <c r="AY1298" s="31"/>
      <c r="AZ1298" s="31"/>
      <c r="BA1298" s="31"/>
      <c r="BB1298" s="31"/>
    </row>
    <row r="1299" spans="2:54" x14ac:dyDescent="0.25">
      <c r="B1299" s="68"/>
      <c r="C1299" s="65"/>
      <c r="D1299" s="69"/>
      <c r="E1299" s="28"/>
      <c r="F1299" s="28"/>
      <c r="G1299" s="28"/>
      <c r="H1299" s="28"/>
      <c r="I1299" s="53"/>
      <c r="J1299" s="28"/>
      <c r="K1299" s="28"/>
      <c r="L1299" s="28"/>
      <c r="M1299" s="28"/>
      <c r="Q1299" s="66"/>
      <c r="R1299" s="66"/>
      <c r="S1299" s="66"/>
      <c r="T1299" s="66"/>
      <c r="U1299" s="66"/>
      <c r="W1299" s="48"/>
      <c r="X1299" s="48"/>
      <c r="Y1299" s="48"/>
      <c r="Z1299" s="48"/>
      <c r="AA1299" s="53"/>
      <c r="AB1299" s="48"/>
      <c r="AX1299" s="31"/>
      <c r="AY1299" s="31"/>
      <c r="AZ1299" s="31"/>
      <c r="BA1299" s="31"/>
      <c r="BB1299" s="31"/>
    </row>
    <row r="1300" spans="2:54" x14ac:dyDescent="0.25">
      <c r="B1300" s="68"/>
      <c r="C1300" s="65"/>
      <c r="D1300" s="69"/>
      <c r="E1300" s="28"/>
      <c r="F1300" s="28"/>
      <c r="G1300" s="28"/>
      <c r="H1300" s="28"/>
      <c r="I1300" s="53"/>
      <c r="J1300" s="28"/>
      <c r="K1300" s="28"/>
      <c r="L1300" s="28"/>
      <c r="M1300" s="28"/>
      <c r="Q1300" s="66"/>
      <c r="R1300" s="66"/>
      <c r="S1300" s="66"/>
      <c r="T1300" s="66"/>
      <c r="U1300" s="66"/>
      <c r="W1300" s="48"/>
      <c r="X1300" s="48"/>
      <c r="Y1300" s="48"/>
      <c r="Z1300" s="48"/>
      <c r="AA1300" s="53"/>
      <c r="AB1300" s="48"/>
      <c r="AX1300" s="31"/>
      <c r="AY1300" s="31"/>
      <c r="AZ1300" s="31"/>
      <c r="BA1300" s="31"/>
      <c r="BB1300" s="31"/>
    </row>
    <row r="1301" spans="2:54" x14ac:dyDescent="0.25">
      <c r="B1301" s="68"/>
      <c r="C1301" s="65"/>
      <c r="D1301" s="69"/>
      <c r="E1301" s="28"/>
      <c r="F1301" s="28"/>
      <c r="G1301" s="28"/>
      <c r="H1301" s="28"/>
      <c r="I1301" s="53"/>
      <c r="J1301" s="28"/>
      <c r="K1301" s="28"/>
      <c r="L1301" s="28"/>
      <c r="M1301" s="28"/>
      <c r="Q1301" s="66"/>
      <c r="R1301" s="66"/>
      <c r="S1301" s="66"/>
      <c r="T1301" s="66"/>
      <c r="U1301" s="66"/>
      <c r="W1301" s="48"/>
      <c r="X1301" s="48"/>
      <c r="Y1301" s="48"/>
      <c r="Z1301" s="48"/>
      <c r="AA1301" s="53"/>
      <c r="AB1301" s="48"/>
      <c r="AX1301" s="31"/>
      <c r="AY1301" s="31"/>
      <c r="AZ1301" s="31"/>
      <c r="BA1301" s="31"/>
      <c r="BB1301" s="31"/>
    </row>
    <row r="1302" spans="2:54" x14ac:dyDescent="0.25">
      <c r="B1302" s="68"/>
      <c r="C1302" s="65"/>
      <c r="D1302" s="69"/>
      <c r="E1302" s="28"/>
      <c r="F1302" s="28"/>
      <c r="G1302" s="28"/>
      <c r="H1302" s="28"/>
      <c r="I1302" s="53"/>
      <c r="J1302" s="28"/>
      <c r="K1302" s="28"/>
      <c r="L1302" s="28"/>
      <c r="M1302" s="28"/>
      <c r="Q1302" s="66"/>
      <c r="R1302" s="66"/>
      <c r="S1302" s="66"/>
      <c r="T1302" s="66"/>
      <c r="U1302" s="66"/>
      <c r="W1302" s="48"/>
      <c r="X1302" s="48"/>
      <c r="Y1302" s="48"/>
      <c r="Z1302" s="48"/>
      <c r="AA1302" s="53"/>
      <c r="AB1302" s="48"/>
      <c r="AX1302" s="31"/>
      <c r="AY1302" s="31"/>
      <c r="AZ1302" s="31"/>
      <c r="BA1302" s="31"/>
      <c r="BB1302" s="31"/>
    </row>
    <row r="1303" spans="2:54" x14ac:dyDescent="0.25">
      <c r="B1303" s="68"/>
      <c r="C1303" s="65"/>
      <c r="D1303" s="69"/>
      <c r="E1303" s="28"/>
      <c r="F1303" s="28"/>
      <c r="G1303" s="28"/>
      <c r="H1303" s="28"/>
      <c r="I1303" s="53"/>
      <c r="J1303" s="28"/>
      <c r="K1303" s="28"/>
      <c r="L1303" s="28"/>
      <c r="M1303" s="28"/>
      <c r="Q1303" s="66"/>
      <c r="R1303" s="66"/>
      <c r="S1303" s="66"/>
      <c r="T1303" s="66"/>
      <c r="U1303" s="66"/>
      <c r="W1303" s="48"/>
      <c r="X1303" s="48"/>
      <c r="Y1303" s="48"/>
      <c r="Z1303" s="48"/>
      <c r="AA1303" s="53"/>
      <c r="AB1303" s="48"/>
      <c r="AX1303" s="31"/>
      <c r="AY1303" s="31"/>
      <c r="AZ1303" s="31"/>
      <c r="BA1303" s="31"/>
      <c r="BB1303" s="31"/>
    </row>
    <row r="1304" spans="2:54" x14ac:dyDescent="0.25">
      <c r="B1304" s="68"/>
      <c r="C1304" s="65"/>
      <c r="D1304" s="69"/>
      <c r="E1304" s="28"/>
      <c r="F1304" s="28"/>
      <c r="G1304" s="28"/>
      <c r="H1304" s="28"/>
      <c r="I1304" s="53"/>
      <c r="J1304" s="28"/>
      <c r="K1304" s="28"/>
      <c r="L1304" s="28"/>
      <c r="M1304" s="28"/>
      <c r="Q1304" s="66"/>
      <c r="R1304" s="66"/>
      <c r="S1304" s="66"/>
      <c r="T1304" s="66"/>
      <c r="U1304" s="66"/>
      <c r="W1304" s="48"/>
      <c r="X1304" s="48"/>
      <c r="Y1304" s="48"/>
      <c r="Z1304" s="48"/>
      <c r="AA1304" s="53"/>
      <c r="AB1304" s="48"/>
      <c r="AX1304" s="31"/>
      <c r="AY1304" s="31"/>
      <c r="AZ1304" s="31"/>
      <c r="BA1304" s="31"/>
      <c r="BB1304" s="31"/>
    </row>
    <row r="1305" spans="2:54" x14ac:dyDescent="0.25">
      <c r="B1305" s="68"/>
      <c r="C1305" s="65"/>
      <c r="D1305" s="69"/>
      <c r="E1305" s="28"/>
      <c r="F1305" s="28"/>
      <c r="G1305" s="28"/>
      <c r="H1305" s="28"/>
      <c r="I1305" s="53"/>
      <c r="J1305" s="28"/>
      <c r="K1305" s="28"/>
      <c r="L1305" s="28"/>
      <c r="M1305" s="28"/>
      <c r="Q1305" s="66"/>
      <c r="R1305" s="66"/>
      <c r="S1305" s="66"/>
      <c r="T1305" s="66"/>
      <c r="U1305" s="66"/>
      <c r="W1305" s="48"/>
      <c r="X1305" s="48"/>
      <c r="Y1305" s="48"/>
      <c r="Z1305" s="48"/>
      <c r="AA1305" s="53"/>
      <c r="AB1305" s="48"/>
      <c r="AX1305" s="31"/>
      <c r="AY1305" s="31"/>
      <c r="AZ1305" s="31"/>
      <c r="BA1305" s="31"/>
      <c r="BB1305" s="31"/>
    </row>
    <row r="1306" spans="2:54" x14ac:dyDescent="0.25">
      <c r="B1306" s="68"/>
      <c r="C1306" s="65"/>
      <c r="D1306" s="69"/>
      <c r="E1306" s="28"/>
      <c r="F1306" s="28"/>
      <c r="G1306" s="28"/>
      <c r="H1306" s="28"/>
      <c r="I1306" s="53"/>
      <c r="J1306" s="28"/>
      <c r="K1306" s="28"/>
      <c r="L1306" s="28"/>
      <c r="M1306" s="28"/>
      <c r="Q1306" s="66"/>
      <c r="R1306" s="66"/>
      <c r="S1306" s="66"/>
      <c r="T1306" s="66"/>
      <c r="U1306" s="66"/>
      <c r="W1306" s="48"/>
      <c r="X1306" s="48"/>
      <c r="Y1306" s="48"/>
      <c r="Z1306" s="48"/>
      <c r="AA1306" s="53"/>
      <c r="AB1306" s="48"/>
      <c r="AX1306" s="31"/>
      <c r="AY1306" s="31"/>
      <c r="AZ1306" s="31"/>
      <c r="BA1306" s="31"/>
      <c r="BB1306" s="31"/>
    </row>
    <row r="1307" spans="2:54" x14ac:dyDescent="0.25">
      <c r="B1307" s="68"/>
      <c r="C1307" s="65"/>
      <c r="D1307" s="69"/>
      <c r="E1307" s="28"/>
      <c r="F1307" s="28"/>
      <c r="G1307" s="28"/>
      <c r="H1307" s="28"/>
      <c r="I1307" s="53"/>
      <c r="J1307" s="28"/>
      <c r="K1307" s="28"/>
      <c r="L1307" s="28"/>
      <c r="M1307" s="28"/>
      <c r="Q1307" s="66"/>
      <c r="R1307" s="66"/>
      <c r="S1307" s="66"/>
      <c r="T1307" s="66"/>
      <c r="U1307" s="66"/>
      <c r="W1307" s="48"/>
      <c r="X1307" s="48"/>
      <c r="Y1307" s="48"/>
      <c r="Z1307" s="48"/>
      <c r="AA1307" s="53"/>
      <c r="AB1307" s="48"/>
      <c r="AX1307" s="31"/>
      <c r="AY1307" s="31"/>
      <c r="AZ1307" s="31"/>
      <c r="BA1307" s="31"/>
      <c r="BB1307" s="31"/>
    </row>
    <row r="1308" spans="2:54" x14ac:dyDescent="0.25">
      <c r="B1308" s="68"/>
      <c r="C1308" s="65"/>
      <c r="D1308" s="69"/>
      <c r="E1308" s="28"/>
      <c r="F1308" s="28"/>
      <c r="G1308" s="28"/>
      <c r="H1308" s="28"/>
      <c r="I1308" s="53"/>
      <c r="J1308" s="28"/>
      <c r="K1308" s="28"/>
      <c r="L1308" s="28"/>
      <c r="M1308" s="28"/>
      <c r="Q1308" s="66"/>
      <c r="R1308" s="66"/>
      <c r="S1308" s="66"/>
      <c r="T1308" s="66"/>
      <c r="U1308" s="66"/>
      <c r="W1308" s="48"/>
      <c r="X1308" s="48"/>
      <c r="Y1308" s="48"/>
      <c r="Z1308" s="48"/>
      <c r="AA1308" s="53"/>
      <c r="AB1308" s="48"/>
      <c r="AX1308" s="31"/>
      <c r="AY1308" s="31"/>
      <c r="AZ1308" s="31"/>
      <c r="BA1308" s="31"/>
      <c r="BB1308" s="31"/>
    </row>
    <row r="1309" spans="2:54" x14ac:dyDescent="0.25">
      <c r="B1309" s="68"/>
      <c r="C1309" s="65"/>
      <c r="D1309" s="69"/>
      <c r="E1309" s="28"/>
      <c r="F1309" s="28"/>
      <c r="G1309" s="28"/>
      <c r="H1309" s="28"/>
      <c r="I1309" s="53"/>
      <c r="J1309" s="28"/>
      <c r="K1309" s="28"/>
      <c r="L1309" s="28"/>
      <c r="M1309" s="28"/>
      <c r="Q1309" s="66"/>
      <c r="R1309" s="66"/>
      <c r="S1309" s="66"/>
      <c r="T1309" s="66"/>
      <c r="U1309" s="66"/>
      <c r="W1309" s="48"/>
      <c r="X1309" s="48"/>
      <c r="Y1309" s="48"/>
      <c r="Z1309" s="48"/>
      <c r="AA1309" s="53"/>
      <c r="AB1309" s="48"/>
      <c r="AX1309" s="31"/>
      <c r="AY1309" s="31"/>
      <c r="AZ1309" s="31"/>
      <c r="BA1309" s="31"/>
      <c r="BB1309" s="31"/>
    </row>
    <row r="1523" spans="2:54" x14ac:dyDescent="0.25">
      <c r="B1523" s="68"/>
      <c r="C1523" s="65"/>
      <c r="D1523" s="69"/>
      <c r="E1523" s="28"/>
      <c r="F1523" s="28"/>
      <c r="G1523" s="28"/>
      <c r="H1523" s="28"/>
      <c r="I1523" s="53"/>
      <c r="J1523" s="28"/>
      <c r="K1523" s="28"/>
      <c r="L1523" s="28"/>
      <c r="M1523" s="28"/>
      <c r="Q1523" s="66"/>
      <c r="R1523" s="66"/>
      <c r="S1523" s="66"/>
      <c r="T1523" s="66"/>
      <c r="U1523" s="66"/>
      <c r="W1523" s="48"/>
      <c r="X1523" s="48"/>
      <c r="Y1523" s="48"/>
      <c r="Z1523" s="48"/>
      <c r="AA1523" s="53"/>
      <c r="AB1523" s="48"/>
      <c r="AX1523" s="31"/>
      <c r="AY1523" s="31"/>
      <c r="AZ1523" s="31"/>
      <c r="BA1523" s="31"/>
      <c r="BB1523" s="31"/>
    </row>
    <row r="1524" spans="2:54" x14ac:dyDescent="0.25">
      <c r="B1524" s="68"/>
      <c r="C1524" s="65"/>
      <c r="D1524" s="69"/>
      <c r="E1524" s="28"/>
      <c r="F1524" s="28"/>
      <c r="G1524" s="28"/>
      <c r="H1524" s="28"/>
      <c r="I1524" s="53"/>
      <c r="J1524" s="28"/>
      <c r="K1524" s="28"/>
      <c r="L1524" s="28"/>
      <c r="M1524" s="28"/>
      <c r="Q1524" s="66"/>
      <c r="R1524" s="66"/>
      <c r="S1524" s="66"/>
      <c r="T1524" s="66"/>
      <c r="U1524" s="66"/>
      <c r="W1524" s="48"/>
      <c r="X1524" s="48"/>
      <c r="Y1524" s="48"/>
      <c r="Z1524" s="48"/>
      <c r="AA1524" s="53"/>
      <c r="AB1524" s="48"/>
      <c r="AX1524" s="31"/>
      <c r="AY1524" s="31"/>
      <c r="AZ1524" s="31"/>
      <c r="BA1524" s="31"/>
      <c r="BB1524" s="31"/>
    </row>
    <row r="1525" spans="2:54" x14ac:dyDescent="0.25">
      <c r="B1525" s="68"/>
      <c r="C1525" s="65"/>
      <c r="D1525" s="69"/>
      <c r="E1525" s="28"/>
      <c r="F1525" s="28"/>
      <c r="G1525" s="28"/>
      <c r="H1525" s="28"/>
      <c r="I1525" s="53"/>
      <c r="J1525" s="28"/>
      <c r="K1525" s="28"/>
      <c r="L1525" s="28"/>
      <c r="M1525" s="28"/>
      <c r="Q1525" s="66"/>
      <c r="R1525" s="66"/>
      <c r="S1525" s="66"/>
      <c r="T1525" s="66"/>
      <c r="U1525" s="66"/>
      <c r="W1525" s="48"/>
      <c r="X1525" s="48"/>
      <c r="Y1525" s="48"/>
      <c r="Z1525" s="48"/>
      <c r="AA1525" s="53"/>
      <c r="AB1525" s="48"/>
      <c r="AX1525" s="31"/>
      <c r="AY1525" s="31"/>
      <c r="AZ1525" s="31"/>
      <c r="BA1525" s="31"/>
      <c r="BB1525" s="31"/>
    </row>
    <row r="1526" spans="2:54" x14ac:dyDescent="0.25">
      <c r="B1526" s="68"/>
      <c r="C1526" s="65"/>
      <c r="D1526" s="69"/>
      <c r="E1526" s="28"/>
      <c r="F1526" s="28"/>
      <c r="G1526" s="28"/>
      <c r="H1526" s="28"/>
      <c r="I1526" s="53"/>
      <c r="J1526" s="28"/>
      <c r="K1526" s="28"/>
      <c r="L1526" s="28"/>
      <c r="M1526" s="28"/>
      <c r="Q1526" s="66"/>
      <c r="R1526" s="66"/>
      <c r="S1526" s="66"/>
      <c r="T1526" s="66"/>
      <c r="U1526" s="66"/>
      <c r="W1526" s="48"/>
      <c r="X1526" s="48"/>
      <c r="Y1526" s="48"/>
      <c r="Z1526" s="48"/>
      <c r="AA1526" s="53"/>
      <c r="AB1526" s="48"/>
      <c r="AX1526" s="31"/>
      <c r="AY1526" s="31"/>
      <c r="AZ1526" s="31"/>
      <c r="BA1526" s="31"/>
      <c r="BB1526" s="31"/>
    </row>
    <row r="1527" spans="2:54" x14ac:dyDescent="0.25">
      <c r="B1527" s="68"/>
      <c r="C1527" s="65"/>
      <c r="D1527" s="69"/>
      <c r="E1527" s="28"/>
      <c r="F1527" s="28"/>
      <c r="G1527" s="28"/>
      <c r="H1527" s="28"/>
      <c r="I1527" s="53"/>
      <c r="J1527" s="28"/>
      <c r="K1527" s="28"/>
      <c r="L1527" s="28"/>
      <c r="M1527" s="28"/>
      <c r="Q1527" s="66"/>
      <c r="R1527" s="66"/>
      <c r="S1527" s="66"/>
      <c r="T1527" s="66"/>
      <c r="U1527" s="66"/>
      <c r="W1527" s="48"/>
      <c r="X1527" s="48"/>
      <c r="Y1527" s="48"/>
      <c r="Z1527" s="48"/>
      <c r="AA1527" s="53"/>
      <c r="AB1527" s="48"/>
      <c r="AX1527" s="31"/>
      <c r="AY1527" s="31"/>
      <c r="AZ1527" s="31"/>
      <c r="BA1527" s="31"/>
      <c r="BB1527" s="31"/>
    </row>
    <row r="1528" spans="2:54" x14ac:dyDescent="0.25">
      <c r="B1528" s="68"/>
      <c r="C1528" s="65"/>
      <c r="D1528" s="69"/>
      <c r="E1528" s="28"/>
      <c r="F1528" s="28"/>
      <c r="G1528" s="28"/>
      <c r="H1528" s="28"/>
      <c r="I1528" s="53"/>
      <c r="J1528" s="28"/>
      <c r="K1528" s="28"/>
      <c r="L1528" s="28"/>
      <c r="M1528" s="28"/>
      <c r="Q1528" s="66"/>
      <c r="R1528" s="66"/>
      <c r="S1528" s="66"/>
      <c r="T1528" s="66"/>
      <c r="U1528" s="66"/>
      <c r="W1528" s="48"/>
      <c r="X1528" s="48"/>
      <c r="Y1528" s="48"/>
      <c r="Z1528" s="48"/>
      <c r="AA1528" s="53"/>
      <c r="AB1528" s="48"/>
      <c r="AX1528" s="31"/>
      <c r="AY1528" s="31"/>
      <c r="AZ1528" s="31"/>
      <c r="BA1528" s="31"/>
      <c r="BB1528" s="31"/>
    </row>
    <row r="1529" spans="2:54" x14ac:dyDescent="0.25">
      <c r="B1529" s="68"/>
      <c r="C1529" s="65"/>
      <c r="D1529" s="69"/>
      <c r="E1529" s="28"/>
      <c r="F1529" s="28"/>
      <c r="G1529" s="28"/>
      <c r="H1529" s="28"/>
      <c r="I1529" s="53"/>
      <c r="J1529" s="28"/>
      <c r="K1529" s="28"/>
      <c r="L1529" s="28"/>
      <c r="M1529" s="28"/>
      <c r="Q1529" s="66"/>
      <c r="R1529" s="66"/>
      <c r="S1529" s="66"/>
      <c r="T1529" s="66"/>
      <c r="U1529" s="66"/>
      <c r="W1529" s="48"/>
      <c r="X1529" s="48"/>
      <c r="Y1529" s="48"/>
      <c r="Z1529" s="48"/>
      <c r="AA1529" s="53"/>
      <c r="AB1529" s="48"/>
      <c r="AX1529" s="31"/>
      <c r="AY1529" s="31"/>
      <c r="AZ1529" s="31"/>
      <c r="BA1529" s="31"/>
      <c r="BB1529" s="31"/>
    </row>
    <row r="1530" spans="2:54" x14ac:dyDescent="0.25">
      <c r="B1530" s="68"/>
      <c r="C1530" s="65"/>
      <c r="D1530" s="69"/>
      <c r="E1530" s="28"/>
      <c r="F1530" s="28"/>
      <c r="G1530" s="28"/>
      <c r="H1530" s="28"/>
      <c r="I1530" s="53"/>
      <c r="J1530" s="28"/>
      <c r="K1530" s="28"/>
      <c r="L1530" s="28"/>
      <c r="M1530" s="28"/>
      <c r="Q1530" s="66"/>
      <c r="R1530" s="66"/>
      <c r="S1530" s="66"/>
      <c r="T1530" s="66"/>
      <c r="U1530" s="66"/>
      <c r="W1530" s="48"/>
      <c r="X1530" s="48"/>
      <c r="Y1530" s="48"/>
      <c r="Z1530" s="48"/>
      <c r="AA1530" s="53"/>
      <c r="AB1530" s="48"/>
      <c r="AX1530" s="31"/>
      <c r="AY1530" s="31"/>
      <c r="AZ1530" s="31"/>
      <c r="BA1530" s="31"/>
      <c r="BB1530" s="31"/>
    </row>
    <row r="1531" spans="2:54" x14ac:dyDescent="0.25">
      <c r="B1531" s="68"/>
      <c r="C1531" s="65"/>
      <c r="D1531" s="69"/>
      <c r="E1531" s="28"/>
      <c r="F1531" s="28"/>
      <c r="G1531" s="28"/>
      <c r="H1531" s="28"/>
      <c r="I1531" s="53"/>
      <c r="J1531" s="28"/>
      <c r="K1531" s="28"/>
      <c r="L1531" s="28"/>
      <c r="M1531" s="28"/>
      <c r="Q1531" s="66"/>
      <c r="R1531" s="66"/>
      <c r="S1531" s="66"/>
      <c r="T1531" s="66"/>
      <c r="U1531" s="66"/>
      <c r="W1531" s="48"/>
      <c r="X1531" s="48"/>
      <c r="Y1531" s="48"/>
      <c r="Z1531" s="48"/>
      <c r="AA1531" s="53"/>
      <c r="AB1531" s="48"/>
      <c r="AX1531" s="31"/>
      <c r="AY1531" s="31"/>
      <c r="AZ1531" s="31"/>
      <c r="BA1531" s="31"/>
      <c r="BB1531" s="31"/>
    </row>
    <row r="1532" spans="2:54" x14ac:dyDescent="0.25">
      <c r="B1532" s="68"/>
      <c r="C1532" s="65"/>
      <c r="D1532" s="69"/>
      <c r="E1532" s="28"/>
      <c r="F1532" s="28"/>
      <c r="G1532" s="28"/>
      <c r="H1532" s="28"/>
      <c r="I1532" s="53"/>
      <c r="J1532" s="28"/>
      <c r="K1532" s="28"/>
      <c r="L1532" s="28"/>
      <c r="M1532" s="28"/>
      <c r="Q1532" s="66"/>
      <c r="R1532" s="66"/>
      <c r="S1532" s="66"/>
      <c r="T1532" s="66"/>
      <c r="U1532" s="66"/>
      <c r="W1532" s="48"/>
      <c r="X1532" s="48"/>
      <c r="Y1532" s="48"/>
      <c r="Z1532" s="48"/>
      <c r="AA1532" s="53"/>
      <c r="AB1532" s="48"/>
      <c r="AX1532" s="31"/>
      <c r="AY1532" s="31"/>
      <c r="AZ1532" s="31"/>
      <c r="BA1532" s="31"/>
      <c r="BB1532" s="31"/>
    </row>
    <row r="1533" spans="2:54" x14ac:dyDescent="0.25">
      <c r="B1533" s="68"/>
      <c r="C1533" s="65"/>
      <c r="D1533" s="69"/>
      <c r="E1533" s="28"/>
      <c r="F1533" s="28"/>
      <c r="G1533" s="28"/>
      <c r="H1533" s="28"/>
      <c r="I1533" s="53"/>
      <c r="J1533" s="28"/>
      <c r="K1533" s="28"/>
      <c r="L1533" s="28"/>
      <c r="M1533" s="28"/>
      <c r="Q1533" s="66"/>
      <c r="R1533" s="66"/>
      <c r="S1533" s="66"/>
      <c r="T1533" s="66"/>
      <c r="U1533" s="66"/>
      <c r="W1533" s="48"/>
      <c r="X1533" s="48"/>
      <c r="Y1533" s="48"/>
      <c r="Z1533" s="48"/>
      <c r="AA1533" s="53"/>
      <c r="AB1533" s="48"/>
      <c r="AX1533" s="31"/>
      <c r="AY1533" s="31"/>
      <c r="AZ1533" s="31"/>
      <c r="BA1533" s="31"/>
      <c r="BB1533" s="31"/>
    </row>
    <row r="1534" spans="2:54" x14ac:dyDescent="0.25">
      <c r="Q1534" s="66"/>
      <c r="R1534" s="66"/>
      <c r="S1534" s="66"/>
      <c r="T1534" s="66"/>
      <c r="U1534" s="66"/>
      <c r="AX1534" s="31"/>
      <c r="AY1534" s="31"/>
      <c r="AZ1534" s="31"/>
      <c r="BA1534" s="31"/>
      <c r="BB1534" s="31"/>
    </row>
    <row r="1535" spans="2:54" x14ac:dyDescent="0.25">
      <c r="Q1535" s="66"/>
      <c r="R1535" s="66"/>
      <c r="S1535" s="66"/>
      <c r="T1535" s="66"/>
      <c r="U1535" s="66"/>
      <c r="AX1535" s="31"/>
      <c r="AY1535" s="31"/>
      <c r="AZ1535" s="31"/>
      <c r="BA1535" s="31"/>
      <c r="BB1535" s="31"/>
    </row>
    <row r="1536" spans="2:54" x14ac:dyDescent="0.25">
      <c r="Q1536" s="66"/>
      <c r="R1536" s="66"/>
      <c r="S1536" s="66"/>
      <c r="T1536" s="66"/>
      <c r="U1536" s="66"/>
      <c r="AX1536" s="31"/>
      <c r="AY1536" s="31"/>
      <c r="AZ1536" s="31"/>
      <c r="BA1536" s="31"/>
      <c r="BB1536" s="31"/>
    </row>
    <row r="1537" spans="17:54" x14ac:dyDescent="0.25">
      <c r="Q1537" s="66"/>
      <c r="R1537" s="66"/>
      <c r="S1537" s="66"/>
      <c r="T1537" s="66"/>
      <c r="U1537" s="66"/>
      <c r="AX1537" s="31"/>
      <c r="AY1537" s="31"/>
      <c r="AZ1537" s="31"/>
      <c r="BA1537" s="31"/>
      <c r="BB1537" s="31"/>
    </row>
    <row r="1538" spans="17:54" x14ac:dyDescent="0.25">
      <c r="Q1538" s="66"/>
      <c r="R1538" s="66"/>
      <c r="S1538" s="66"/>
      <c r="T1538" s="66"/>
      <c r="U1538" s="66"/>
      <c r="AX1538" s="31"/>
      <c r="AY1538" s="31"/>
      <c r="AZ1538" s="31"/>
      <c r="BA1538" s="31"/>
      <c r="BB1538" s="31"/>
    </row>
    <row r="1539" spans="17:54" x14ac:dyDescent="0.25">
      <c r="Q1539" s="66"/>
      <c r="R1539" s="66"/>
      <c r="S1539" s="66"/>
      <c r="T1539" s="66"/>
      <c r="U1539" s="66"/>
      <c r="AX1539" s="31"/>
      <c r="AY1539" s="31"/>
      <c r="AZ1539" s="31"/>
      <c r="BA1539" s="31"/>
      <c r="BB1539" s="31"/>
    </row>
  </sheetData>
  <sortState ref="A2:BM1539">
    <sortCondition ref="C2:C1539"/>
    <sortCondition ref="A2:A1539"/>
  </sortState>
  <pageMargins left="0.75" right="0.75" top="1" bottom="1" header="0.5" footer="0.5"/>
  <pageSetup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0" tint="-0.499984740745262"/>
  </sheetPr>
  <dimension ref="A1:G43"/>
  <sheetViews>
    <sheetView workbookViewId="0">
      <selection activeCell="D59" sqref="D59"/>
    </sheetView>
  </sheetViews>
  <sheetFormatPr defaultColWidth="8.875" defaultRowHeight="15.75" x14ac:dyDescent="0.25"/>
  <cols>
    <col min="1" max="1" width="17.125" bestFit="1" customWidth="1"/>
    <col min="3" max="3" width="23.625" style="1" bestFit="1" customWidth="1"/>
    <col min="4" max="4" width="20.625" style="1" bestFit="1" customWidth="1"/>
    <col min="5" max="5" width="40.125" style="1" customWidth="1"/>
    <col min="6" max="6" width="38.375" bestFit="1" customWidth="1"/>
    <col min="7" max="7" width="20.375" bestFit="1" customWidth="1"/>
  </cols>
  <sheetData>
    <row r="1" spans="1:7" ht="45" x14ac:dyDescent="0.25">
      <c r="A1" s="90" t="s">
        <v>548</v>
      </c>
      <c r="B1" s="90" t="s">
        <v>546</v>
      </c>
      <c r="C1" s="90" t="s">
        <v>28</v>
      </c>
      <c r="D1" s="90" t="s">
        <v>549</v>
      </c>
      <c r="E1" s="90" t="s">
        <v>551</v>
      </c>
      <c r="F1" s="90" t="s">
        <v>553</v>
      </c>
      <c r="G1" s="90" t="s">
        <v>555</v>
      </c>
    </row>
    <row r="2" spans="1:7" x14ac:dyDescent="0.25">
      <c r="A2" s="104" t="s">
        <v>55</v>
      </c>
      <c r="B2" s="105">
        <v>39479</v>
      </c>
      <c r="C2" s="104" t="s">
        <v>29</v>
      </c>
      <c r="D2" s="104" t="s">
        <v>27</v>
      </c>
      <c r="E2" s="106" t="s">
        <v>6</v>
      </c>
      <c r="F2" s="114"/>
    </row>
    <row r="3" spans="1:7" x14ac:dyDescent="0.25">
      <c r="A3" s="104" t="s">
        <v>545</v>
      </c>
      <c r="B3" s="107">
        <v>39661</v>
      </c>
      <c r="C3" s="104" t="s">
        <v>31</v>
      </c>
      <c r="D3" s="104" t="s">
        <v>30</v>
      </c>
      <c r="E3" s="106" t="s">
        <v>7</v>
      </c>
      <c r="F3" s="114"/>
    </row>
    <row r="4" spans="1:7" x14ac:dyDescent="0.25">
      <c r="A4" s="104" t="s">
        <v>34</v>
      </c>
      <c r="B4" s="107">
        <v>40057</v>
      </c>
      <c r="C4" s="104" t="s">
        <v>33</v>
      </c>
      <c r="D4" s="104" t="s">
        <v>32</v>
      </c>
      <c r="E4" s="106" t="s">
        <v>8</v>
      </c>
      <c r="F4" s="114"/>
    </row>
    <row r="5" spans="1:7" x14ac:dyDescent="0.25">
      <c r="A5" s="104" t="s">
        <v>36</v>
      </c>
      <c r="B5" s="107">
        <v>40452</v>
      </c>
      <c r="C5" s="104" t="s">
        <v>29</v>
      </c>
      <c r="D5" s="104" t="s">
        <v>35</v>
      </c>
      <c r="E5" s="106" t="s">
        <v>9</v>
      </c>
      <c r="F5" s="114"/>
    </row>
    <row r="6" spans="1:7" ht="30" x14ac:dyDescent="0.25">
      <c r="A6" s="104" t="s">
        <v>52</v>
      </c>
      <c r="B6" s="107">
        <v>40664</v>
      </c>
      <c r="C6" s="104" t="s">
        <v>29</v>
      </c>
      <c r="D6" s="104"/>
      <c r="E6" s="106"/>
      <c r="F6" s="115" t="s">
        <v>556</v>
      </c>
      <c r="G6" s="116" t="s">
        <v>554</v>
      </c>
    </row>
    <row r="7" spans="1:7" ht="30" x14ac:dyDescent="0.25">
      <c r="A7" s="104" t="s">
        <v>53</v>
      </c>
      <c r="B7" s="107">
        <v>40756</v>
      </c>
      <c r="C7" s="104" t="s">
        <v>29</v>
      </c>
      <c r="D7" s="104"/>
      <c r="E7" s="106"/>
      <c r="F7" s="115" t="s">
        <v>556</v>
      </c>
      <c r="G7" s="116" t="s">
        <v>554</v>
      </c>
    </row>
    <row r="8" spans="1:7" x14ac:dyDescent="0.25">
      <c r="A8" s="104" t="s">
        <v>38</v>
      </c>
      <c r="B8" s="107">
        <v>40817</v>
      </c>
      <c r="C8" s="104" t="s">
        <v>29</v>
      </c>
      <c r="D8" s="104" t="s">
        <v>37</v>
      </c>
      <c r="E8" s="106" t="s">
        <v>10</v>
      </c>
      <c r="F8" s="114"/>
    </row>
    <row r="9" spans="1:7" ht="30" x14ac:dyDescent="0.25">
      <c r="A9" s="104" t="s">
        <v>40</v>
      </c>
      <c r="B9" s="107">
        <v>41030</v>
      </c>
      <c r="C9" s="104" t="s">
        <v>29</v>
      </c>
      <c r="D9" s="104" t="s">
        <v>39</v>
      </c>
      <c r="E9" s="108" t="s">
        <v>550</v>
      </c>
      <c r="F9" s="114"/>
    </row>
    <row r="10" spans="1:7" x14ac:dyDescent="0.25">
      <c r="A10" s="104" t="s">
        <v>54</v>
      </c>
      <c r="B10" s="109">
        <v>41275</v>
      </c>
      <c r="C10" s="104" t="s">
        <v>29</v>
      </c>
      <c r="D10" s="104" t="s">
        <v>41</v>
      </c>
      <c r="E10" s="106" t="s">
        <v>11</v>
      </c>
      <c r="F10" s="114"/>
      <c r="G10" t="s">
        <v>557</v>
      </c>
    </row>
    <row r="11" spans="1:7" x14ac:dyDescent="0.25">
      <c r="A11" s="104" t="s">
        <v>43</v>
      </c>
      <c r="B11" s="107">
        <v>41365</v>
      </c>
      <c r="C11" s="104" t="s">
        <v>29</v>
      </c>
      <c r="D11" s="104" t="s">
        <v>42</v>
      </c>
      <c r="E11" s="106" t="s">
        <v>12</v>
      </c>
      <c r="F11" s="114"/>
    </row>
    <row r="12" spans="1:7" x14ac:dyDescent="0.25">
      <c r="A12" s="104" t="s">
        <v>45</v>
      </c>
      <c r="B12" s="107">
        <v>41518</v>
      </c>
      <c r="C12" s="104" t="s">
        <v>29</v>
      </c>
      <c r="D12" s="104" t="s">
        <v>44</v>
      </c>
      <c r="E12" s="106" t="s">
        <v>13</v>
      </c>
      <c r="F12" s="114"/>
    </row>
    <row r="13" spans="1:7" x14ac:dyDescent="0.25">
      <c r="A13" s="104" t="s">
        <v>47</v>
      </c>
      <c r="B13" s="107">
        <v>41791</v>
      </c>
      <c r="C13" s="104" t="s">
        <v>46</v>
      </c>
      <c r="D13" s="104" t="s">
        <v>59</v>
      </c>
      <c r="E13" s="106" t="s">
        <v>14</v>
      </c>
      <c r="F13" s="114"/>
    </row>
    <row r="14" spans="1:7" x14ac:dyDescent="0.25">
      <c r="A14" s="104" t="s">
        <v>512</v>
      </c>
      <c r="B14" s="109">
        <v>41821</v>
      </c>
      <c r="C14" s="104" t="s">
        <v>49</v>
      </c>
      <c r="D14" s="104" t="s">
        <v>48</v>
      </c>
      <c r="E14" s="106" t="s">
        <v>15</v>
      </c>
      <c r="F14" s="114"/>
    </row>
    <row r="15" spans="1:7" x14ac:dyDescent="0.25">
      <c r="A15" s="104" t="s">
        <v>513</v>
      </c>
      <c r="B15" s="107">
        <v>41883</v>
      </c>
      <c r="C15" s="104" t="s">
        <v>49</v>
      </c>
      <c r="D15" s="104" t="s">
        <v>50</v>
      </c>
      <c r="E15" s="106" t="s">
        <v>16</v>
      </c>
      <c r="F15" s="114"/>
    </row>
    <row r="16" spans="1:7" x14ac:dyDescent="0.25">
      <c r="A16" s="104" t="s">
        <v>51</v>
      </c>
      <c r="B16" s="107">
        <v>41913</v>
      </c>
      <c r="C16" s="104" t="s">
        <v>29</v>
      </c>
      <c r="D16" s="104" t="s">
        <v>57</v>
      </c>
      <c r="E16" s="106" t="s">
        <v>17</v>
      </c>
      <c r="F16" s="114"/>
    </row>
    <row r="17" spans="1:6" x14ac:dyDescent="0.25">
      <c r="A17" s="110" t="s">
        <v>514</v>
      </c>
      <c r="B17" s="107">
        <v>42095</v>
      </c>
      <c r="C17" s="104" t="s">
        <v>49</v>
      </c>
      <c r="D17" s="104"/>
      <c r="E17" s="106"/>
      <c r="F17" s="114"/>
    </row>
    <row r="18" spans="1:6" x14ac:dyDescent="0.25">
      <c r="A18" s="110" t="s">
        <v>61</v>
      </c>
      <c r="B18" s="107">
        <v>42125</v>
      </c>
      <c r="C18" s="104" t="s">
        <v>29</v>
      </c>
      <c r="D18" s="104"/>
      <c r="E18" s="106"/>
      <c r="F18" s="114"/>
    </row>
    <row r="19" spans="1:6" x14ac:dyDescent="0.25">
      <c r="A19" s="110" t="s">
        <v>515</v>
      </c>
      <c r="B19" s="107">
        <v>42186</v>
      </c>
      <c r="C19" s="104" t="s">
        <v>49</v>
      </c>
      <c r="D19" s="104"/>
      <c r="E19" s="106"/>
      <c r="F19" s="114"/>
    </row>
    <row r="20" spans="1:6" x14ac:dyDescent="0.25">
      <c r="A20" s="110" t="s">
        <v>516</v>
      </c>
      <c r="B20" s="107">
        <v>42248</v>
      </c>
      <c r="C20" s="104" t="s">
        <v>49</v>
      </c>
      <c r="D20" s="104"/>
      <c r="E20" s="106"/>
      <c r="F20" s="114"/>
    </row>
    <row r="21" spans="1:6" x14ac:dyDescent="0.25">
      <c r="A21" s="110" t="s">
        <v>62</v>
      </c>
      <c r="B21" s="107">
        <v>42309</v>
      </c>
      <c r="C21" s="104" t="s">
        <v>29</v>
      </c>
      <c r="D21" s="104"/>
      <c r="E21" s="106"/>
      <c r="F21" s="114"/>
    </row>
    <row r="22" spans="1:6" x14ac:dyDescent="0.25">
      <c r="A22" s="110" t="s">
        <v>552</v>
      </c>
      <c r="B22" s="107">
        <v>42430</v>
      </c>
      <c r="C22" s="104" t="s">
        <v>547</v>
      </c>
      <c r="D22" s="104"/>
      <c r="E22" s="106"/>
      <c r="F22" s="114"/>
    </row>
    <row r="23" spans="1:6" x14ac:dyDescent="0.25">
      <c r="A23" s="110" t="s">
        <v>517</v>
      </c>
      <c r="B23" s="107">
        <v>42461</v>
      </c>
      <c r="C23" s="104" t="s">
        <v>49</v>
      </c>
      <c r="D23" s="104"/>
      <c r="E23" s="106"/>
      <c r="F23" s="114"/>
    </row>
    <row r="24" spans="1:6" x14ac:dyDescent="0.25">
      <c r="A24" s="111" t="s">
        <v>474</v>
      </c>
      <c r="B24" s="107">
        <v>42491</v>
      </c>
      <c r="C24" s="104" t="s">
        <v>29</v>
      </c>
      <c r="D24" s="104"/>
      <c r="E24" s="106"/>
      <c r="F24" s="114"/>
    </row>
    <row r="25" spans="1:6" x14ac:dyDescent="0.25">
      <c r="A25" s="110" t="s">
        <v>518</v>
      </c>
      <c r="B25" s="107">
        <v>42552</v>
      </c>
      <c r="C25" s="104" t="s">
        <v>49</v>
      </c>
      <c r="D25" s="104"/>
      <c r="E25" s="106"/>
      <c r="F25" s="114"/>
    </row>
    <row r="26" spans="1:6" x14ac:dyDescent="0.25">
      <c r="A26" s="111" t="s">
        <v>519</v>
      </c>
      <c r="B26" s="107">
        <v>42614</v>
      </c>
      <c r="C26" s="104" t="s">
        <v>49</v>
      </c>
      <c r="D26" s="104"/>
      <c r="E26" s="106"/>
      <c r="F26" s="114"/>
    </row>
    <row r="27" spans="1:6" x14ac:dyDescent="0.25">
      <c r="A27" s="111" t="s">
        <v>487</v>
      </c>
      <c r="B27" s="109">
        <v>42644</v>
      </c>
      <c r="C27" s="104" t="s">
        <v>522</v>
      </c>
      <c r="D27" s="104"/>
      <c r="E27" s="112" t="s">
        <v>521</v>
      </c>
      <c r="F27" s="114"/>
    </row>
    <row r="28" spans="1:6" x14ac:dyDescent="0.25">
      <c r="A28" s="111" t="s">
        <v>524</v>
      </c>
      <c r="B28" s="109">
        <v>42826</v>
      </c>
      <c r="C28" s="104" t="s">
        <v>49</v>
      </c>
      <c r="D28" s="104"/>
      <c r="E28" s="112" t="s">
        <v>523</v>
      </c>
      <c r="F28" s="114"/>
    </row>
    <row r="29" spans="1:6" x14ac:dyDescent="0.25">
      <c r="A29" s="111" t="s">
        <v>526</v>
      </c>
      <c r="B29" s="109">
        <v>42856</v>
      </c>
      <c r="C29" s="104" t="s">
        <v>33</v>
      </c>
      <c r="D29" s="104"/>
      <c r="E29" s="112" t="s">
        <v>525</v>
      </c>
      <c r="F29" s="114"/>
    </row>
    <row r="30" spans="1:6" x14ac:dyDescent="0.25">
      <c r="A30" s="111" t="s">
        <v>511</v>
      </c>
      <c r="B30" s="109">
        <v>42917</v>
      </c>
      <c r="C30" s="104" t="s">
        <v>49</v>
      </c>
      <c r="D30" s="104"/>
      <c r="E30" s="112" t="s">
        <v>510</v>
      </c>
      <c r="F30" s="114"/>
    </row>
    <row r="31" spans="1:6" x14ac:dyDescent="0.25">
      <c r="A31" s="113"/>
      <c r="B31" s="113"/>
      <c r="C31" s="104"/>
      <c r="D31" s="104"/>
      <c r="E31" s="106"/>
      <c r="F31" s="114"/>
    </row>
    <row r="32" spans="1:6" x14ac:dyDescent="0.25">
      <c r="A32" s="113"/>
      <c r="B32" s="113"/>
      <c r="C32" s="104"/>
      <c r="D32" s="104"/>
      <c r="E32" s="106"/>
      <c r="F32" s="114"/>
    </row>
    <row r="33" spans="1:6" x14ac:dyDescent="0.25">
      <c r="A33" s="113"/>
      <c r="B33" s="113"/>
      <c r="C33" s="104"/>
      <c r="D33" s="104"/>
      <c r="E33" s="106"/>
      <c r="F33" s="114"/>
    </row>
    <row r="34" spans="1:6" x14ac:dyDescent="0.25">
      <c r="A34" s="94"/>
      <c r="B34" s="94"/>
      <c r="C34" s="91"/>
      <c r="D34" s="91"/>
      <c r="E34" s="92"/>
    </row>
    <row r="35" spans="1:6" x14ac:dyDescent="0.25">
      <c r="A35" s="94"/>
      <c r="B35" s="94"/>
      <c r="C35" s="91"/>
      <c r="D35" s="91"/>
      <c r="E35" s="92"/>
    </row>
    <row r="36" spans="1:6" x14ac:dyDescent="0.25">
      <c r="A36" s="93"/>
      <c r="B36" s="93"/>
      <c r="C36" s="91"/>
      <c r="D36" s="91"/>
      <c r="E36" s="92"/>
    </row>
    <row r="37" spans="1:6" x14ac:dyDescent="0.25">
      <c r="E37" s="89"/>
    </row>
    <row r="38" spans="1:6" x14ac:dyDescent="0.25">
      <c r="E38" s="89"/>
    </row>
    <row r="39" spans="1:6" x14ac:dyDescent="0.25">
      <c r="E39" s="89"/>
    </row>
    <row r="40" spans="1:6" x14ac:dyDescent="0.25">
      <c r="E40" s="89"/>
    </row>
    <row r="41" spans="1:6" x14ac:dyDescent="0.25">
      <c r="E41" s="89"/>
    </row>
    <row r="42" spans="1:6" x14ac:dyDescent="0.25">
      <c r="E42" s="89"/>
    </row>
    <row r="43" spans="1:6" x14ac:dyDescent="0.25">
      <c r="E43" s="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Cruise key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Alin;Dana Greeley;Marine Lebrec;Beth Curry</dc:creator>
  <cp:lastModifiedBy>Marcus Beck</cp:lastModifiedBy>
  <dcterms:created xsi:type="dcterms:W3CDTF">2015-06-23T00:46:31Z</dcterms:created>
  <dcterms:modified xsi:type="dcterms:W3CDTF">2018-08-14T21:39:12Z</dcterms:modified>
</cp:coreProperties>
</file>