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W14" i="1" l="1"/>
  <c r="V14" i="1"/>
  <c r="T12" i="1"/>
  <c r="T13" i="1"/>
  <c r="T14" i="1"/>
  <c r="T15" i="1"/>
  <c r="T16" i="1"/>
  <c r="T17" i="1"/>
  <c r="T18" i="1"/>
  <c r="T11" i="1"/>
  <c r="S18" i="1"/>
  <c r="S12" i="1"/>
  <c r="S13" i="1"/>
  <c r="S14" i="1"/>
  <c r="S15" i="1"/>
  <c r="S16" i="1"/>
  <c r="S17" i="1"/>
  <c r="S11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18" i="1"/>
  <c r="O17" i="1"/>
  <c r="O16" i="1"/>
  <c r="O15" i="1"/>
  <c r="O14" i="1"/>
  <c r="O13" i="1"/>
  <c r="O12" i="1"/>
  <c r="O11" i="1"/>
  <c r="N18" i="1"/>
  <c r="N17" i="1"/>
  <c r="N16" i="1"/>
  <c r="N15" i="1"/>
  <c r="N14" i="1"/>
  <c r="N13" i="1"/>
  <c r="N12" i="1"/>
  <c r="N11" i="1"/>
  <c r="J57" i="1" l="1"/>
  <c r="I57" i="1"/>
  <c r="H57" i="1"/>
  <c r="G57" i="1"/>
  <c r="F57" i="1"/>
  <c r="E57" i="1"/>
  <c r="D57" i="1"/>
  <c r="C57" i="1"/>
  <c r="K56" i="1"/>
  <c r="K55" i="1"/>
  <c r="K54" i="1"/>
  <c r="K53" i="1"/>
  <c r="K52" i="1"/>
  <c r="K51" i="1"/>
  <c r="K50" i="1"/>
  <c r="K49" i="1"/>
  <c r="J44" i="1"/>
  <c r="I44" i="1"/>
  <c r="H44" i="1"/>
  <c r="G44" i="1"/>
  <c r="F44" i="1"/>
  <c r="E44" i="1"/>
  <c r="D44" i="1"/>
  <c r="C44" i="1"/>
  <c r="K43" i="1"/>
  <c r="K42" i="1"/>
  <c r="K41" i="1"/>
  <c r="K40" i="1"/>
  <c r="K39" i="1"/>
  <c r="K38" i="1"/>
  <c r="K37" i="1"/>
  <c r="K36" i="1"/>
  <c r="K19" i="1"/>
  <c r="K12" i="1"/>
  <c r="K13" i="1"/>
  <c r="K14" i="1"/>
  <c r="K15" i="1"/>
  <c r="K16" i="1"/>
  <c r="K17" i="1"/>
  <c r="K18" i="1"/>
  <c r="K11" i="1"/>
  <c r="D19" i="1"/>
  <c r="E19" i="1"/>
  <c r="F19" i="1"/>
  <c r="G19" i="1"/>
  <c r="H19" i="1"/>
  <c r="I19" i="1"/>
  <c r="J19" i="1"/>
  <c r="C19" i="1"/>
  <c r="K31" i="1"/>
  <c r="K24" i="1"/>
  <c r="K25" i="1"/>
  <c r="K26" i="1"/>
  <c r="K27" i="1"/>
  <c r="K28" i="1"/>
  <c r="K29" i="1"/>
  <c r="K30" i="1"/>
  <c r="K23" i="1"/>
  <c r="D31" i="1"/>
  <c r="E31" i="1"/>
  <c r="F31" i="1"/>
  <c r="G31" i="1"/>
  <c r="H31" i="1"/>
  <c r="I31" i="1"/>
  <c r="J31" i="1"/>
  <c r="C31" i="1"/>
  <c r="K57" i="1" l="1"/>
  <c r="K44" i="1"/>
</calcChain>
</file>

<file path=xl/sharedStrings.xml><?xml version="1.0" encoding="utf-8"?>
<sst xmlns="http://schemas.openxmlformats.org/spreadsheetml/2006/main" count="143" uniqueCount="32">
  <si>
    <t>Fakta</t>
  </si>
  <si>
    <t>Label</t>
  </si>
  <si>
    <t>i-name</t>
  </si>
  <si>
    <t>i-place</t>
  </si>
  <si>
    <t>i-time</t>
  </si>
  <si>
    <t>artist</t>
  </si>
  <si>
    <t>bonus</t>
  </si>
  <si>
    <t>contact</t>
  </si>
  <si>
    <t>info</t>
  </si>
  <si>
    <t>other</t>
  </si>
  <si>
    <t>Fold 2</t>
  </si>
  <si>
    <t>Fold 0</t>
  </si>
  <si>
    <t>Total :</t>
  </si>
  <si>
    <t>Fold 3</t>
  </si>
  <si>
    <t>Fold 4</t>
  </si>
  <si>
    <t>Precission</t>
  </si>
  <si>
    <t>Recall</t>
  </si>
  <si>
    <t>Total</t>
  </si>
  <si>
    <t>Average</t>
  </si>
  <si>
    <t xml:space="preserve">precission </t>
  </si>
  <si>
    <t>recall</t>
  </si>
  <si>
    <t>jika artist, bonus contat dan i-info precission dan recallnya di rata rata : hasilnya :</t>
  </si>
  <si>
    <t>semula artist, bonus contact dan i-info sebagai satu kesatuan tag( i-info) sekarang precission dan recallnya seperti diatas ^^</t>
  </si>
  <si>
    <t>Dibandingkan dengan rekapitualasi yang lama :</t>
  </si>
  <si>
    <t xml:space="preserve">Precission </t>
  </si>
  <si>
    <t>i-info</t>
  </si>
  <si>
    <t xml:space="preserve">Kesimpulan sementara : </t>
  </si>
  <si>
    <t>i-name lebih baik</t>
  </si>
  <si>
    <t>i-place lebih baik</t>
  </si>
  <si>
    <t>i-time lebih baik</t>
  </si>
  <si>
    <t>i-info overallnya tidak lebih baik</t>
  </si>
  <si>
    <t>other lebih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</si>
</sst>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W57"/>
  <sheetViews>
    <sheetView tabSelected="1" topLeftCell="D12" workbookViewId="0">
      <selection activeCell="R38" sqref="R38"/>
    </sheetView>
  </sheetViews>
  <sheetFormatPr defaultRowHeight="15" x14ac:dyDescent="0.25"/>
  <sheetData>
    <row r="8" spans="2:23" x14ac:dyDescent="0.25">
      <c r="B8" t="s">
        <v>11</v>
      </c>
    </row>
    <row r="9" spans="2:23" x14ac:dyDescent="0.25">
      <c r="C9" t="s">
        <v>1</v>
      </c>
    </row>
    <row r="10" spans="2:23" x14ac:dyDescent="0.25">
      <c r="B10" t="s">
        <v>0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17</v>
      </c>
      <c r="N10" t="s">
        <v>15</v>
      </c>
      <c r="O10" t="s">
        <v>16</v>
      </c>
      <c r="R10" t="s">
        <v>18</v>
      </c>
      <c r="S10" t="s">
        <v>15</v>
      </c>
      <c r="T10" t="s">
        <v>16</v>
      </c>
    </row>
    <row r="11" spans="2:23" x14ac:dyDescent="0.25">
      <c r="B11" t="s">
        <v>2</v>
      </c>
      <c r="C11" s="3">
        <v>237</v>
      </c>
      <c r="D11" s="2">
        <v>26</v>
      </c>
      <c r="E11" s="2">
        <v>23</v>
      </c>
      <c r="F11" s="2">
        <v>0</v>
      </c>
      <c r="G11" s="2">
        <v>4</v>
      </c>
      <c r="H11" s="2">
        <v>4</v>
      </c>
      <c r="I11" s="2">
        <v>0</v>
      </c>
      <c r="J11" s="2">
        <v>123</v>
      </c>
      <c r="K11">
        <f>SUM(C11:J11)</f>
        <v>417</v>
      </c>
      <c r="M11" t="s">
        <v>2</v>
      </c>
      <c r="N11">
        <f>C11/K11</f>
        <v>0.56834532374100721</v>
      </c>
      <c r="O11">
        <f>C11/C19</f>
        <v>0.68497109826589597</v>
      </c>
      <c r="R11" t="s">
        <v>2</v>
      </c>
      <c r="S11">
        <f>(N11+N23+N36+N49)/4</f>
        <v>0.65418412058386277</v>
      </c>
      <c r="T11">
        <f>(O11+O23+O36+O49)/4</f>
        <v>0.73074834189412397</v>
      </c>
    </row>
    <row r="12" spans="2:23" x14ac:dyDescent="0.25">
      <c r="B12" t="s">
        <v>3</v>
      </c>
      <c r="C12" s="2">
        <v>0</v>
      </c>
      <c r="D12" s="3">
        <v>196</v>
      </c>
      <c r="E12" s="2">
        <v>0</v>
      </c>
      <c r="F12" s="2">
        <v>1</v>
      </c>
      <c r="G12" s="2">
        <v>4</v>
      </c>
      <c r="H12" s="2">
        <v>8</v>
      </c>
      <c r="I12" s="2">
        <v>0</v>
      </c>
      <c r="J12" s="2">
        <v>61</v>
      </c>
      <c r="K12">
        <f t="shared" ref="K12:K18" si="0">SUM(C12:J12)</f>
        <v>270</v>
      </c>
      <c r="M12" t="s">
        <v>3</v>
      </c>
      <c r="N12">
        <f>D12/K12</f>
        <v>0.72592592592592597</v>
      </c>
      <c r="O12">
        <f>D12/D19</f>
        <v>0.80991735537190079</v>
      </c>
      <c r="R12" t="s">
        <v>3</v>
      </c>
      <c r="S12">
        <f t="shared" ref="S12:S18" si="1">(N12+N24+N37+N50)/4</f>
        <v>0.77519812080363226</v>
      </c>
      <c r="T12">
        <f t="shared" ref="T12:T18" si="2">(O12+O24+O37+O50)/4</f>
        <v>0.8031667124885663</v>
      </c>
      <c r="V12" t="s">
        <v>21</v>
      </c>
    </row>
    <row r="13" spans="2:23" x14ac:dyDescent="0.25">
      <c r="B13" t="s">
        <v>4</v>
      </c>
      <c r="C13" s="2">
        <v>9</v>
      </c>
      <c r="D13" s="2">
        <v>2</v>
      </c>
      <c r="E13" s="3">
        <v>313</v>
      </c>
      <c r="F13" s="2">
        <v>1</v>
      </c>
      <c r="G13" s="2">
        <v>5</v>
      </c>
      <c r="H13" s="2">
        <v>1</v>
      </c>
      <c r="I13" s="2">
        <v>0</v>
      </c>
      <c r="J13" s="2">
        <v>49</v>
      </c>
      <c r="K13">
        <f t="shared" si="0"/>
        <v>380</v>
      </c>
      <c r="M13" t="s">
        <v>4</v>
      </c>
      <c r="N13">
        <f>E13/K13</f>
        <v>0.8236842105263158</v>
      </c>
      <c r="O13">
        <f>E13/E19</f>
        <v>0.79846938775510201</v>
      </c>
      <c r="R13" t="s">
        <v>4</v>
      </c>
      <c r="S13">
        <f t="shared" si="1"/>
        <v>0.84630580350305407</v>
      </c>
      <c r="T13">
        <f t="shared" si="2"/>
        <v>0.88955068960867545</v>
      </c>
      <c r="V13" t="s">
        <v>19</v>
      </c>
      <c r="W13" t="s">
        <v>20</v>
      </c>
    </row>
    <row r="14" spans="2:23" x14ac:dyDescent="0.25">
      <c r="B14" t="s">
        <v>5</v>
      </c>
      <c r="C14" s="2">
        <v>22</v>
      </c>
      <c r="D14" s="2">
        <v>3</v>
      </c>
      <c r="E14" s="2">
        <v>10</v>
      </c>
      <c r="F14" s="3">
        <v>144</v>
      </c>
      <c r="G14" s="2">
        <v>13</v>
      </c>
      <c r="H14" s="2">
        <v>4</v>
      </c>
      <c r="I14" s="2">
        <v>0</v>
      </c>
      <c r="J14" s="2">
        <v>93</v>
      </c>
      <c r="K14">
        <f t="shared" si="0"/>
        <v>289</v>
      </c>
      <c r="M14" t="s">
        <v>5</v>
      </c>
      <c r="N14">
        <f>F14/K14</f>
        <v>0.4982698961937716</v>
      </c>
      <c r="O14">
        <f>F14/F19</f>
        <v>0.75789473684210529</v>
      </c>
      <c r="R14" t="s">
        <v>5</v>
      </c>
      <c r="S14">
        <f t="shared" si="1"/>
        <v>0.69465043888676936</v>
      </c>
      <c r="T14">
        <f t="shared" si="2"/>
        <v>0.79763528048264887</v>
      </c>
      <c r="V14">
        <f>AVERAGE(S14:S17)</f>
        <v>0.49051688858031561</v>
      </c>
      <c r="W14">
        <f>AVERAGE(T14:T16)</f>
        <v>0.73828364281448933</v>
      </c>
    </row>
    <row r="15" spans="2:23" x14ac:dyDescent="0.25">
      <c r="B15" t="s">
        <v>6</v>
      </c>
      <c r="C15" s="2">
        <v>0</v>
      </c>
      <c r="D15" s="2">
        <v>0</v>
      </c>
      <c r="E15" s="2">
        <v>6</v>
      </c>
      <c r="F15" s="2">
        <v>6</v>
      </c>
      <c r="G15" s="3">
        <v>26</v>
      </c>
      <c r="H15" s="2">
        <v>1</v>
      </c>
      <c r="I15" s="2">
        <v>0</v>
      </c>
      <c r="J15" s="2">
        <v>58</v>
      </c>
      <c r="K15">
        <f t="shared" si="0"/>
        <v>97</v>
      </c>
      <c r="M15" t="s">
        <v>6</v>
      </c>
      <c r="N15">
        <f>G15/K15</f>
        <v>0.26804123711340205</v>
      </c>
      <c r="O15">
        <f>G15/G19</f>
        <v>0.35135135135135137</v>
      </c>
      <c r="R15" t="s">
        <v>6</v>
      </c>
      <c r="S15">
        <f t="shared" si="1"/>
        <v>0.48673460214348363</v>
      </c>
      <c r="T15">
        <f t="shared" si="2"/>
        <v>0.50656863442389755</v>
      </c>
      <c r="V15" t="s">
        <v>22</v>
      </c>
    </row>
    <row r="16" spans="2:23" x14ac:dyDescent="0.25">
      <c r="B16" t="s">
        <v>7</v>
      </c>
      <c r="C16" s="2">
        <v>2</v>
      </c>
      <c r="D16" s="2">
        <v>0</v>
      </c>
      <c r="E16" s="2">
        <v>10</v>
      </c>
      <c r="F16" s="2">
        <v>2</v>
      </c>
      <c r="G16" s="2">
        <v>0</v>
      </c>
      <c r="H16" s="3">
        <v>341</v>
      </c>
      <c r="I16" s="2">
        <v>0</v>
      </c>
      <c r="J16" s="2">
        <v>55</v>
      </c>
      <c r="K16">
        <f t="shared" si="0"/>
        <v>410</v>
      </c>
      <c r="M16" t="s">
        <v>7</v>
      </c>
      <c r="N16">
        <f>H16/K16</f>
        <v>0.83170731707317069</v>
      </c>
      <c r="O16">
        <f>H16/H19</f>
        <v>0.87435897435897436</v>
      </c>
      <c r="R16" t="s">
        <v>7</v>
      </c>
      <c r="S16">
        <f t="shared" si="1"/>
        <v>0.78068251329100935</v>
      </c>
      <c r="T16">
        <f t="shared" si="2"/>
        <v>0.91064701353692179</v>
      </c>
    </row>
    <row r="17" spans="2:20" x14ac:dyDescent="0.25">
      <c r="B17" t="s">
        <v>8</v>
      </c>
      <c r="C17" s="2">
        <v>4</v>
      </c>
      <c r="D17" s="2">
        <v>1</v>
      </c>
      <c r="E17" s="2">
        <v>7</v>
      </c>
      <c r="F17" s="2">
        <v>1</v>
      </c>
      <c r="G17" s="2">
        <v>9</v>
      </c>
      <c r="H17" s="2">
        <v>6</v>
      </c>
      <c r="I17" s="3">
        <v>0</v>
      </c>
      <c r="J17" s="2">
        <v>22</v>
      </c>
      <c r="K17">
        <f t="shared" si="0"/>
        <v>50</v>
      </c>
      <c r="M17" t="s">
        <v>8</v>
      </c>
      <c r="N17">
        <f>I17/K17</f>
        <v>0</v>
      </c>
      <c r="O17" t="e">
        <f>I17/I19</f>
        <v>#DIV/0!</v>
      </c>
      <c r="R17" t="s">
        <v>8</v>
      </c>
      <c r="S17">
        <f t="shared" si="1"/>
        <v>0</v>
      </c>
      <c r="T17" t="e">
        <f t="shared" si="2"/>
        <v>#DIV/0!</v>
      </c>
    </row>
    <row r="18" spans="2:20" x14ac:dyDescent="0.25">
      <c r="B18" t="s">
        <v>9</v>
      </c>
      <c r="C18" s="2">
        <v>72</v>
      </c>
      <c r="D18" s="2">
        <v>14</v>
      </c>
      <c r="E18" s="2">
        <v>23</v>
      </c>
      <c r="F18" s="2">
        <v>35</v>
      </c>
      <c r="G18" s="2">
        <v>13</v>
      </c>
      <c r="H18" s="2">
        <v>25</v>
      </c>
      <c r="I18" s="2">
        <v>0</v>
      </c>
      <c r="J18" s="3">
        <v>1273</v>
      </c>
      <c r="K18">
        <f t="shared" si="0"/>
        <v>1455</v>
      </c>
      <c r="M18" t="s">
        <v>9</v>
      </c>
      <c r="N18">
        <f>J18/K18</f>
        <v>0.87491408934707904</v>
      </c>
      <c r="O18">
        <f>J18/J19</f>
        <v>0.73414071510957324</v>
      </c>
      <c r="R18" t="s">
        <v>9</v>
      </c>
      <c r="S18">
        <f t="shared" si="1"/>
        <v>0.88290269740544036</v>
      </c>
      <c r="T18">
        <f t="shared" si="2"/>
        <v>0.77910842295150751</v>
      </c>
    </row>
    <row r="19" spans="2:20" x14ac:dyDescent="0.25">
      <c r="C19">
        <f>SUM(C11:C18)</f>
        <v>346</v>
      </c>
      <c r="D19">
        <f t="shared" ref="D19:J19" si="3">SUM(D11:D18)</f>
        <v>242</v>
      </c>
      <c r="E19">
        <f t="shared" si="3"/>
        <v>392</v>
      </c>
      <c r="F19">
        <f t="shared" si="3"/>
        <v>190</v>
      </c>
      <c r="G19">
        <f t="shared" si="3"/>
        <v>74</v>
      </c>
      <c r="H19">
        <f t="shared" si="3"/>
        <v>390</v>
      </c>
      <c r="I19">
        <f t="shared" si="3"/>
        <v>0</v>
      </c>
      <c r="J19">
        <f t="shared" si="3"/>
        <v>1734</v>
      </c>
      <c r="K19">
        <f>SUM(K11:K18)</f>
        <v>3368</v>
      </c>
    </row>
    <row r="20" spans="2:20" x14ac:dyDescent="0.25">
      <c r="B20" t="s">
        <v>10</v>
      </c>
    </row>
    <row r="21" spans="2:20" x14ac:dyDescent="0.25">
      <c r="C21" t="s">
        <v>1</v>
      </c>
    </row>
    <row r="22" spans="2:20" x14ac:dyDescent="0.25">
      <c r="B22" t="s">
        <v>0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R22" t="s">
        <v>23</v>
      </c>
    </row>
    <row r="23" spans="2:20" x14ac:dyDescent="0.25">
      <c r="B23" t="s">
        <v>2</v>
      </c>
      <c r="C23" s="3">
        <v>259</v>
      </c>
      <c r="D23" s="2">
        <v>12</v>
      </c>
      <c r="E23" s="2">
        <v>12</v>
      </c>
      <c r="F23" s="2">
        <v>12</v>
      </c>
      <c r="G23" s="2">
        <v>17</v>
      </c>
      <c r="H23" s="2">
        <v>4</v>
      </c>
      <c r="I23" s="2">
        <v>0</v>
      </c>
      <c r="J23" s="1">
        <v>81</v>
      </c>
      <c r="K23">
        <f>SUM(C23:J23)</f>
        <v>397</v>
      </c>
      <c r="M23" t="s">
        <v>2</v>
      </c>
      <c r="N23">
        <f>C23/K23</f>
        <v>0.65239294710327456</v>
      </c>
      <c r="O23">
        <f>C23/C31</f>
        <v>0.74639769452449567</v>
      </c>
      <c r="R23" t="s">
        <v>24</v>
      </c>
      <c r="S23" t="s">
        <v>16</v>
      </c>
    </row>
    <row r="24" spans="2:20" x14ac:dyDescent="0.25">
      <c r="B24" t="s">
        <v>3</v>
      </c>
      <c r="C24" s="2">
        <v>11</v>
      </c>
      <c r="D24" s="3">
        <v>260</v>
      </c>
      <c r="E24" s="2">
        <v>6</v>
      </c>
      <c r="F24" s="2">
        <v>0</v>
      </c>
      <c r="G24" s="2">
        <v>5</v>
      </c>
      <c r="H24" s="2">
        <v>3</v>
      </c>
      <c r="I24" s="2">
        <v>0</v>
      </c>
      <c r="J24" s="1">
        <v>52</v>
      </c>
      <c r="K24">
        <f t="shared" ref="K24:K30" si="4">SUM(C24:J24)</f>
        <v>337</v>
      </c>
      <c r="M24" t="s">
        <v>3</v>
      </c>
      <c r="N24">
        <f>D24/K24</f>
        <v>0.771513353115727</v>
      </c>
      <c r="O24">
        <f>D24/D31</f>
        <v>0.89655172413793105</v>
      </c>
      <c r="R24" t="s">
        <v>2</v>
      </c>
      <c r="S24">
        <v>0.64880938300000002</v>
      </c>
      <c r="T24">
        <v>0.52659102700000004</v>
      </c>
    </row>
    <row r="25" spans="2:20" x14ac:dyDescent="0.25">
      <c r="B25" t="s">
        <v>4</v>
      </c>
      <c r="C25" s="2">
        <v>14</v>
      </c>
      <c r="D25" s="2">
        <v>0</v>
      </c>
      <c r="E25" s="3">
        <v>287</v>
      </c>
      <c r="F25" s="2">
        <v>9</v>
      </c>
      <c r="G25" s="2">
        <v>9</v>
      </c>
      <c r="H25" s="2">
        <v>3</v>
      </c>
      <c r="I25" s="2">
        <v>0</v>
      </c>
      <c r="J25" s="1">
        <v>33</v>
      </c>
      <c r="K25">
        <f t="shared" si="4"/>
        <v>355</v>
      </c>
      <c r="M25" t="s">
        <v>4</v>
      </c>
      <c r="N25">
        <f>E25/K25</f>
        <v>0.80845070422535215</v>
      </c>
      <c r="O25">
        <f>E25/E31</f>
        <v>0.89687499999999998</v>
      </c>
      <c r="R25" t="s">
        <v>3</v>
      </c>
      <c r="S25">
        <v>0.76067891099999996</v>
      </c>
      <c r="T25">
        <v>0.30019491300000001</v>
      </c>
    </row>
    <row r="26" spans="2:20" x14ac:dyDescent="0.25">
      <c r="B26" t="s">
        <v>5</v>
      </c>
      <c r="C26" s="2">
        <v>3</v>
      </c>
      <c r="D26" s="2">
        <v>4</v>
      </c>
      <c r="E26" s="2">
        <v>0</v>
      </c>
      <c r="F26" s="3">
        <v>190</v>
      </c>
      <c r="G26" s="2">
        <v>10</v>
      </c>
      <c r="H26" s="2">
        <v>5</v>
      </c>
      <c r="I26" s="2">
        <v>0</v>
      </c>
      <c r="J26" s="1">
        <v>27</v>
      </c>
      <c r="K26">
        <f t="shared" si="4"/>
        <v>239</v>
      </c>
      <c r="M26" t="s">
        <v>5</v>
      </c>
      <c r="N26">
        <f>F26/K26</f>
        <v>0.79497907949790791</v>
      </c>
      <c r="O26">
        <f>F26/F31</f>
        <v>0.73929961089494167</v>
      </c>
      <c r="R26" t="s">
        <v>4</v>
      </c>
      <c r="S26">
        <v>0.83843218600000002</v>
      </c>
      <c r="T26">
        <v>0.667636177</v>
      </c>
    </row>
    <row r="27" spans="2:20" x14ac:dyDescent="0.25">
      <c r="B27" t="s">
        <v>6</v>
      </c>
      <c r="C27" s="2">
        <v>16</v>
      </c>
      <c r="D27" s="2">
        <v>0</v>
      </c>
      <c r="E27" s="2">
        <v>3</v>
      </c>
      <c r="F27" s="2">
        <v>5</v>
      </c>
      <c r="G27" s="3">
        <v>55</v>
      </c>
      <c r="H27" s="2">
        <v>0</v>
      </c>
      <c r="I27" s="2">
        <v>0</v>
      </c>
      <c r="J27" s="1">
        <v>109</v>
      </c>
      <c r="K27">
        <f t="shared" si="4"/>
        <v>188</v>
      </c>
      <c r="M27" t="s">
        <v>6</v>
      </c>
      <c r="N27">
        <f>G27/K27</f>
        <v>0.29255319148936171</v>
      </c>
      <c r="O27">
        <f>G27/G31</f>
        <v>0.36184210526315791</v>
      </c>
      <c r="R27" t="s">
        <v>25</v>
      </c>
      <c r="S27">
        <v>0.73213078700000001</v>
      </c>
      <c r="T27">
        <v>0.76200398999999996</v>
      </c>
    </row>
    <row r="28" spans="2:20" x14ac:dyDescent="0.25">
      <c r="B28" t="s">
        <v>7</v>
      </c>
      <c r="C28" s="2">
        <v>4</v>
      </c>
      <c r="D28" s="2">
        <v>4</v>
      </c>
      <c r="E28" s="2">
        <v>4</v>
      </c>
      <c r="F28" s="2">
        <v>18</v>
      </c>
      <c r="G28" s="2">
        <v>5</v>
      </c>
      <c r="H28" s="3">
        <v>304</v>
      </c>
      <c r="I28" s="2">
        <v>1</v>
      </c>
      <c r="J28" s="1">
        <v>49</v>
      </c>
      <c r="K28">
        <f t="shared" si="4"/>
        <v>389</v>
      </c>
      <c r="M28" t="s">
        <v>7</v>
      </c>
      <c r="N28">
        <f>H28/K28</f>
        <v>0.78149100257069404</v>
      </c>
      <c r="O28">
        <f>H28/H31</f>
        <v>0.92121212121212126</v>
      </c>
      <c r="R28" t="s">
        <v>9</v>
      </c>
      <c r="S28">
        <v>0.70911083100000005</v>
      </c>
      <c r="T28">
        <v>0.84064914599999996</v>
      </c>
    </row>
    <row r="29" spans="2:20" x14ac:dyDescent="0.25">
      <c r="B29" t="s">
        <v>8</v>
      </c>
      <c r="C29" s="2">
        <v>0</v>
      </c>
      <c r="D29" s="2">
        <v>4</v>
      </c>
      <c r="E29" s="2">
        <v>0</v>
      </c>
      <c r="F29" s="2">
        <v>4</v>
      </c>
      <c r="G29" s="2">
        <v>11</v>
      </c>
      <c r="H29" s="2">
        <v>2</v>
      </c>
      <c r="I29" s="3">
        <v>0</v>
      </c>
      <c r="J29" s="2">
        <v>12</v>
      </c>
      <c r="K29">
        <f t="shared" si="4"/>
        <v>33</v>
      </c>
      <c r="M29" t="s">
        <v>8</v>
      </c>
      <c r="N29">
        <f>I29/K29</f>
        <v>0</v>
      </c>
      <c r="O29">
        <f>I29/I31</f>
        <v>0</v>
      </c>
    </row>
    <row r="30" spans="2:20" x14ac:dyDescent="0.25">
      <c r="B30" t="s">
        <v>9</v>
      </c>
      <c r="C30" s="1">
        <v>40</v>
      </c>
      <c r="D30" s="2">
        <v>6</v>
      </c>
      <c r="E30" s="2">
        <v>8</v>
      </c>
      <c r="F30" s="2">
        <v>19</v>
      </c>
      <c r="G30" s="1">
        <v>40</v>
      </c>
      <c r="H30" s="2">
        <v>9</v>
      </c>
      <c r="I30" s="2">
        <v>0</v>
      </c>
      <c r="J30" s="3">
        <v>1136</v>
      </c>
      <c r="K30">
        <f t="shared" si="4"/>
        <v>1258</v>
      </c>
      <c r="M30" t="s">
        <v>9</v>
      </c>
      <c r="N30">
        <f>J30/K30</f>
        <v>0.9030206677265501</v>
      </c>
      <c r="O30">
        <f>J30/J31</f>
        <v>0.75783855903935959</v>
      </c>
    </row>
    <row r="31" spans="2:20" x14ac:dyDescent="0.25">
      <c r="B31" t="s">
        <v>12</v>
      </c>
      <c r="C31">
        <f>SUM(C23:C30)</f>
        <v>347</v>
      </c>
      <c r="D31">
        <f t="shared" ref="D31:J31" si="5">SUM(D23:D30)</f>
        <v>290</v>
      </c>
      <c r="E31">
        <f t="shared" si="5"/>
        <v>320</v>
      </c>
      <c r="F31">
        <f t="shared" si="5"/>
        <v>257</v>
      </c>
      <c r="G31">
        <f t="shared" si="5"/>
        <v>152</v>
      </c>
      <c r="H31">
        <f t="shared" si="5"/>
        <v>330</v>
      </c>
      <c r="I31">
        <f t="shared" si="5"/>
        <v>1</v>
      </c>
      <c r="J31">
        <f t="shared" si="5"/>
        <v>1499</v>
      </c>
      <c r="K31">
        <f>SUM(K23:K30)</f>
        <v>3196</v>
      </c>
    </row>
    <row r="32" spans="2:20" x14ac:dyDescent="0.25">
      <c r="R32" t="s">
        <v>26</v>
      </c>
    </row>
    <row r="33" spans="2:18" x14ac:dyDescent="0.25">
      <c r="B33" t="s">
        <v>13</v>
      </c>
      <c r="R33" t="s">
        <v>27</v>
      </c>
    </row>
    <row r="34" spans="2:18" x14ac:dyDescent="0.25">
      <c r="C34" t="s">
        <v>1</v>
      </c>
      <c r="R34" t="s">
        <v>28</v>
      </c>
    </row>
    <row r="35" spans="2:18" x14ac:dyDescent="0.25">
      <c r="B35" t="s">
        <v>0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R35" t="s">
        <v>29</v>
      </c>
    </row>
    <row r="36" spans="2:18" x14ac:dyDescent="0.25">
      <c r="B36" t="s">
        <v>2</v>
      </c>
      <c r="C36" s="3">
        <v>273</v>
      </c>
      <c r="D36" s="2">
        <v>1</v>
      </c>
      <c r="E36" s="2">
        <v>4</v>
      </c>
      <c r="F36" s="2">
        <v>0</v>
      </c>
      <c r="G36" s="2">
        <v>10</v>
      </c>
      <c r="H36" s="2">
        <v>0</v>
      </c>
      <c r="I36" s="2">
        <v>0</v>
      </c>
      <c r="J36" s="1">
        <v>67</v>
      </c>
      <c r="K36">
        <f>SUM(C36:J36)</f>
        <v>355</v>
      </c>
      <c r="M36" t="s">
        <v>2</v>
      </c>
      <c r="N36">
        <f>C36/K36</f>
        <v>0.76901408450704223</v>
      </c>
      <c r="O36">
        <f>C36/C44</f>
        <v>0.7668539325842697</v>
      </c>
      <c r="R36" t="s">
        <v>30</v>
      </c>
    </row>
    <row r="37" spans="2:18" x14ac:dyDescent="0.25">
      <c r="B37" t="s">
        <v>3</v>
      </c>
      <c r="C37" s="2">
        <v>2</v>
      </c>
      <c r="D37" s="3">
        <v>206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1">
        <v>35</v>
      </c>
      <c r="K37">
        <f t="shared" ref="K37:K43" si="6">SUM(C37:J37)</f>
        <v>244</v>
      </c>
      <c r="M37" t="s">
        <v>3</v>
      </c>
      <c r="N37">
        <f>D37/K37</f>
        <v>0.84426229508196726</v>
      </c>
      <c r="O37">
        <f>D37/D44</f>
        <v>0.80155642023346307</v>
      </c>
      <c r="R37" t="s">
        <v>31</v>
      </c>
    </row>
    <row r="38" spans="2:18" x14ac:dyDescent="0.25">
      <c r="B38" t="s">
        <v>4</v>
      </c>
      <c r="C38" s="2">
        <v>9</v>
      </c>
      <c r="D38" s="2">
        <v>2</v>
      </c>
      <c r="E38" s="3">
        <v>432</v>
      </c>
      <c r="F38" s="2">
        <v>0</v>
      </c>
      <c r="G38" s="2">
        <v>9</v>
      </c>
      <c r="H38" s="2">
        <v>0</v>
      </c>
      <c r="I38" s="2">
        <v>0</v>
      </c>
      <c r="J38" s="1">
        <v>32</v>
      </c>
      <c r="K38">
        <f t="shared" si="6"/>
        <v>484</v>
      </c>
      <c r="M38" t="s">
        <v>4</v>
      </c>
      <c r="N38">
        <f>E38/K38</f>
        <v>0.8925619834710744</v>
      </c>
      <c r="O38">
        <f>E38/E44</f>
        <v>0.94945054945054941</v>
      </c>
    </row>
    <row r="39" spans="2:18" x14ac:dyDescent="0.25">
      <c r="B39" t="s">
        <v>5</v>
      </c>
      <c r="C39" s="2">
        <v>3</v>
      </c>
      <c r="D39" s="2">
        <v>1</v>
      </c>
      <c r="E39" s="2">
        <v>1</v>
      </c>
      <c r="F39" s="3">
        <v>145</v>
      </c>
      <c r="G39" s="2">
        <v>10</v>
      </c>
      <c r="H39" s="2">
        <v>1</v>
      </c>
      <c r="I39" s="2">
        <v>0</v>
      </c>
      <c r="J39" s="1">
        <v>30</v>
      </c>
      <c r="K39">
        <f t="shared" si="6"/>
        <v>191</v>
      </c>
      <c r="M39" t="s">
        <v>5</v>
      </c>
      <c r="N39">
        <f>F39/K39</f>
        <v>0.75916230366492143</v>
      </c>
      <c r="O39">
        <f>F39/F44</f>
        <v>0.90625</v>
      </c>
    </row>
    <row r="40" spans="2:18" x14ac:dyDescent="0.25">
      <c r="B40" t="s">
        <v>6</v>
      </c>
      <c r="C40" s="2">
        <v>3</v>
      </c>
      <c r="D40" s="2">
        <v>4</v>
      </c>
      <c r="E40" s="2">
        <v>1</v>
      </c>
      <c r="F40" s="2">
        <v>0</v>
      </c>
      <c r="G40" s="3">
        <v>172</v>
      </c>
      <c r="H40" s="2">
        <v>6</v>
      </c>
      <c r="I40" s="2">
        <v>6</v>
      </c>
      <c r="J40" s="1">
        <v>77</v>
      </c>
      <c r="K40">
        <f t="shared" si="6"/>
        <v>269</v>
      </c>
      <c r="M40" t="s">
        <v>6</v>
      </c>
      <c r="N40">
        <f>G40/K40</f>
        <v>0.63940520446096649</v>
      </c>
      <c r="O40">
        <f>G40/G44</f>
        <v>0.58108108108108103</v>
      </c>
    </row>
    <row r="41" spans="2:18" x14ac:dyDescent="0.25">
      <c r="B41" t="s">
        <v>7</v>
      </c>
      <c r="C41" s="2">
        <v>5</v>
      </c>
      <c r="D41" s="2">
        <v>24</v>
      </c>
      <c r="E41" s="2">
        <v>4</v>
      </c>
      <c r="F41" s="2">
        <v>8</v>
      </c>
      <c r="G41" s="2">
        <v>22</v>
      </c>
      <c r="H41" s="3">
        <v>259</v>
      </c>
      <c r="I41" s="2">
        <v>1</v>
      </c>
      <c r="J41" s="1">
        <v>73</v>
      </c>
      <c r="K41">
        <f t="shared" si="6"/>
        <v>396</v>
      </c>
      <c r="M41" t="s">
        <v>7</v>
      </c>
      <c r="N41">
        <f>H41/K41</f>
        <v>0.65404040404040409</v>
      </c>
      <c r="O41">
        <f>H41/H44</f>
        <v>0.94181818181818178</v>
      </c>
    </row>
    <row r="42" spans="2:18" x14ac:dyDescent="0.25">
      <c r="B42" t="s">
        <v>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3</v>
      </c>
      <c r="I42" s="3">
        <v>0</v>
      </c>
      <c r="J42" s="2">
        <v>6</v>
      </c>
      <c r="K42">
        <f t="shared" si="6"/>
        <v>9</v>
      </c>
      <c r="M42" t="s">
        <v>8</v>
      </c>
      <c r="N42">
        <f>I42/K42</f>
        <v>0</v>
      </c>
      <c r="O42">
        <f>I42/I44</f>
        <v>0</v>
      </c>
    </row>
    <row r="43" spans="2:18" x14ac:dyDescent="0.25">
      <c r="B43" t="s">
        <v>9</v>
      </c>
      <c r="C43" s="1">
        <v>61</v>
      </c>
      <c r="D43" s="2">
        <v>19</v>
      </c>
      <c r="E43" s="2">
        <v>13</v>
      </c>
      <c r="F43" s="2">
        <v>7</v>
      </c>
      <c r="G43" s="1">
        <v>72</v>
      </c>
      <c r="H43" s="2">
        <v>6</v>
      </c>
      <c r="I43" s="2">
        <v>0</v>
      </c>
      <c r="J43" s="3">
        <v>1348</v>
      </c>
      <c r="K43">
        <f t="shared" si="6"/>
        <v>1526</v>
      </c>
      <c r="M43" t="s">
        <v>9</v>
      </c>
      <c r="N43">
        <f>J43/K43</f>
        <v>0.88335517693315857</v>
      </c>
      <c r="O43">
        <f>J43/J44</f>
        <v>0.80815347721822539</v>
      </c>
    </row>
    <row r="44" spans="2:18" x14ac:dyDescent="0.25">
      <c r="B44" t="s">
        <v>12</v>
      </c>
      <c r="C44">
        <f>SUM(C36:C43)</f>
        <v>356</v>
      </c>
      <c r="D44">
        <f t="shared" ref="D44" si="7">SUM(D36:D43)</f>
        <v>257</v>
      </c>
      <c r="E44">
        <f t="shared" ref="E44" si="8">SUM(E36:E43)</f>
        <v>455</v>
      </c>
      <c r="F44">
        <f t="shared" ref="F44" si="9">SUM(F36:F43)</f>
        <v>160</v>
      </c>
      <c r="G44">
        <f t="shared" ref="G44" si="10">SUM(G36:G43)</f>
        <v>296</v>
      </c>
      <c r="H44">
        <f t="shared" ref="H44" si="11">SUM(H36:H43)</f>
        <v>275</v>
      </c>
      <c r="I44">
        <f t="shared" ref="I44" si="12">SUM(I36:I43)</f>
        <v>7</v>
      </c>
      <c r="J44">
        <f t="shared" ref="J44" si="13">SUM(J36:J43)</f>
        <v>1668</v>
      </c>
      <c r="K44">
        <f>SUM(K36:K43)</f>
        <v>3474</v>
      </c>
    </row>
    <row r="46" spans="2:18" x14ac:dyDescent="0.25">
      <c r="B46" t="s">
        <v>14</v>
      </c>
    </row>
    <row r="47" spans="2:18" x14ac:dyDescent="0.25">
      <c r="C47" t="s">
        <v>1</v>
      </c>
    </row>
    <row r="48" spans="2:18" x14ac:dyDescent="0.25">
      <c r="B48" t="s">
        <v>0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</row>
    <row r="49" spans="2:15" x14ac:dyDescent="0.25">
      <c r="B49" t="s">
        <v>2</v>
      </c>
      <c r="C49" s="3">
        <v>237</v>
      </c>
      <c r="D49" s="2">
        <v>11</v>
      </c>
      <c r="E49" s="2">
        <v>7</v>
      </c>
      <c r="F49" s="2">
        <v>5</v>
      </c>
      <c r="G49" s="2">
        <v>2</v>
      </c>
      <c r="H49" s="2">
        <v>1</v>
      </c>
      <c r="I49" s="2">
        <v>0</v>
      </c>
      <c r="J49" s="1">
        <v>115</v>
      </c>
      <c r="K49">
        <f>SUM(C49:J49)</f>
        <v>378</v>
      </c>
      <c r="M49" t="s">
        <v>2</v>
      </c>
      <c r="N49">
        <f>C49/K49</f>
        <v>0.62698412698412698</v>
      </c>
      <c r="O49">
        <f>C49/C57</f>
        <v>0.72477064220183485</v>
      </c>
    </row>
    <row r="50" spans="2:15" x14ac:dyDescent="0.25">
      <c r="B50" t="s">
        <v>3</v>
      </c>
      <c r="C50" s="2">
        <v>6</v>
      </c>
      <c r="D50" s="3">
        <v>167</v>
      </c>
      <c r="E50" s="2">
        <v>2</v>
      </c>
      <c r="F50" s="2">
        <v>1</v>
      </c>
      <c r="G50" s="2">
        <v>0</v>
      </c>
      <c r="H50" s="2">
        <v>4</v>
      </c>
      <c r="I50" s="2">
        <v>0</v>
      </c>
      <c r="J50" s="1">
        <v>40</v>
      </c>
      <c r="K50">
        <f t="shared" ref="K50:K56" si="14">SUM(C50:J50)</f>
        <v>220</v>
      </c>
      <c r="M50" t="s">
        <v>3</v>
      </c>
      <c r="N50">
        <f>D50/K50</f>
        <v>0.75909090909090904</v>
      </c>
      <c r="O50">
        <f>D50/D57</f>
        <v>0.70464135021097052</v>
      </c>
    </row>
    <row r="51" spans="2:15" x14ac:dyDescent="0.25">
      <c r="B51" t="s">
        <v>4</v>
      </c>
      <c r="C51" s="2">
        <v>5</v>
      </c>
      <c r="D51" s="2">
        <v>4</v>
      </c>
      <c r="E51" s="3">
        <v>327</v>
      </c>
      <c r="F51" s="2">
        <v>0</v>
      </c>
      <c r="G51" s="2">
        <v>1</v>
      </c>
      <c r="H51" s="2">
        <v>5</v>
      </c>
      <c r="I51" s="2">
        <v>0</v>
      </c>
      <c r="J51" s="1">
        <v>38</v>
      </c>
      <c r="K51">
        <f t="shared" si="14"/>
        <v>380</v>
      </c>
      <c r="M51" t="s">
        <v>4</v>
      </c>
      <c r="N51">
        <f>E51/K51</f>
        <v>0.86052631578947369</v>
      </c>
      <c r="O51">
        <f>E51/E57</f>
        <v>0.91340782122905029</v>
      </c>
    </row>
    <row r="52" spans="2:15" x14ac:dyDescent="0.25">
      <c r="B52" t="s">
        <v>5</v>
      </c>
      <c r="C52" s="2">
        <v>9</v>
      </c>
      <c r="D52" s="2">
        <v>1</v>
      </c>
      <c r="E52" s="2">
        <v>1</v>
      </c>
      <c r="F52" s="3">
        <v>122</v>
      </c>
      <c r="G52" s="2">
        <v>9</v>
      </c>
      <c r="H52" s="2">
        <v>4</v>
      </c>
      <c r="I52" s="2">
        <v>0</v>
      </c>
      <c r="J52" s="1">
        <v>22</v>
      </c>
      <c r="K52">
        <f t="shared" si="14"/>
        <v>168</v>
      </c>
      <c r="M52" t="s">
        <v>5</v>
      </c>
      <c r="N52">
        <f>F52/K52</f>
        <v>0.72619047619047616</v>
      </c>
      <c r="O52">
        <f>F52/F57</f>
        <v>0.7870967741935484</v>
      </c>
    </row>
    <row r="53" spans="2:15" x14ac:dyDescent="0.25">
      <c r="B53" t="s">
        <v>6</v>
      </c>
      <c r="C53" s="2">
        <v>6</v>
      </c>
      <c r="D53" s="2">
        <v>13</v>
      </c>
      <c r="E53" s="2">
        <v>1</v>
      </c>
      <c r="F53" s="2">
        <v>4</v>
      </c>
      <c r="G53" s="3">
        <v>183</v>
      </c>
      <c r="H53" s="2">
        <v>0</v>
      </c>
      <c r="I53" s="2">
        <v>0</v>
      </c>
      <c r="J53" s="1">
        <v>38</v>
      </c>
      <c r="K53">
        <f t="shared" si="14"/>
        <v>245</v>
      </c>
      <c r="M53" t="s">
        <v>6</v>
      </c>
      <c r="N53">
        <f>G53/K53</f>
        <v>0.74693877551020404</v>
      </c>
      <c r="O53">
        <f>G53/G57</f>
        <v>0.73199999999999998</v>
      </c>
    </row>
    <row r="54" spans="2:15" x14ac:dyDescent="0.25">
      <c r="B54" t="s">
        <v>7</v>
      </c>
      <c r="C54" s="2">
        <v>1</v>
      </c>
      <c r="D54" s="2">
        <v>1</v>
      </c>
      <c r="E54" s="2">
        <v>1</v>
      </c>
      <c r="F54" s="2">
        <v>5</v>
      </c>
      <c r="G54" s="2">
        <v>9</v>
      </c>
      <c r="H54" s="3">
        <v>296</v>
      </c>
      <c r="I54" s="2">
        <v>0</v>
      </c>
      <c r="J54" s="1">
        <v>33</v>
      </c>
      <c r="K54">
        <f t="shared" si="14"/>
        <v>346</v>
      </c>
      <c r="M54" t="s">
        <v>7</v>
      </c>
      <c r="N54">
        <f>H54/K54</f>
        <v>0.8554913294797688</v>
      </c>
      <c r="O54">
        <f>H54/H57</f>
        <v>0.90519877675840976</v>
      </c>
    </row>
    <row r="55" spans="2:15" x14ac:dyDescent="0.25">
      <c r="B55" t="s">
        <v>8</v>
      </c>
      <c r="C55" s="2">
        <v>0</v>
      </c>
      <c r="D55" s="2">
        <v>1</v>
      </c>
      <c r="E55" s="2">
        <v>0</v>
      </c>
      <c r="F55" s="2">
        <v>4</v>
      </c>
      <c r="G55" s="2">
        <v>1</v>
      </c>
      <c r="H55" s="2">
        <v>3</v>
      </c>
      <c r="I55" s="3">
        <v>0</v>
      </c>
      <c r="J55" s="2">
        <v>7</v>
      </c>
      <c r="K55">
        <f t="shared" si="14"/>
        <v>16</v>
      </c>
      <c r="M55" t="s">
        <v>8</v>
      </c>
      <c r="N55">
        <f>I55/K55</f>
        <v>0</v>
      </c>
      <c r="O55" t="e">
        <f>I55/I57</f>
        <v>#DIV/0!</v>
      </c>
    </row>
    <row r="56" spans="2:15" x14ac:dyDescent="0.25">
      <c r="B56" t="s">
        <v>9</v>
      </c>
      <c r="C56" s="1">
        <v>63</v>
      </c>
      <c r="D56" s="2">
        <v>39</v>
      </c>
      <c r="E56" s="2">
        <v>19</v>
      </c>
      <c r="F56" s="2">
        <v>14</v>
      </c>
      <c r="G56" s="1">
        <v>45</v>
      </c>
      <c r="H56" s="2">
        <v>14</v>
      </c>
      <c r="I56" s="2">
        <v>0</v>
      </c>
      <c r="J56" s="3">
        <v>1302</v>
      </c>
      <c r="K56">
        <f t="shared" si="14"/>
        <v>1496</v>
      </c>
      <c r="M56" t="s">
        <v>9</v>
      </c>
      <c r="N56">
        <f>J56/K56</f>
        <v>0.8703208556149733</v>
      </c>
      <c r="O56">
        <f>J56/J57</f>
        <v>0.81630094043887147</v>
      </c>
    </row>
    <row r="57" spans="2:15" x14ac:dyDescent="0.25">
      <c r="B57" t="s">
        <v>12</v>
      </c>
      <c r="C57">
        <f>SUM(C49:C56)</f>
        <v>327</v>
      </c>
      <c r="D57">
        <f t="shared" ref="D57" si="15">SUM(D49:D56)</f>
        <v>237</v>
      </c>
      <c r="E57">
        <f t="shared" ref="E57" si="16">SUM(E49:E56)</f>
        <v>358</v>
      </c>
      <c r="F57">
        <f t="shared" ref="F57" si="17">SUM(F49:F56)</f>
        <v>155</v>
      </c>
      <c r="G57">
        <f t="shared" ref="G57" si="18">SUM(G49:G56)</f>
        <v>250</v>
      </c>
      <c r="H57">
        <f t="shared" ref="H57" si="19">SUM(H49:H56)</f>
        <v>327</v>
      </c>
      <c r="I57">
        <f t="shared" ref="I57" si="20">SUM(I49:I56)</f>
        <v>0</v>
      </c>
      <c r="J57">
        <f t="shared" ref="J57" si="21">SUM(J49:J56)</f>
        <v>1595</v>
      </c>
      <c r="K57">
        <f>SUM(K49:K56)</f>
        <v>3249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2016-03-08T09:44:32Z</dcterms:created>
  <dcterms:modified xsi:type="dcterms:W3CDTF">2016-03-08T12:37:22Z</dcterms:modified>
</cp:coreProperties>
</file>