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ycalhabibahmat\Desktop\Moov\UGP\"/>
    </mc:Choice>
  </mc:AlternateContent>
  <xr:revisionPtr revIDLastSave="0" documentId="13_ncr:1_{78C05BB8-205D-4D03-B45D-43E840A9DE2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apport paiement" sheetId="4" r:id="rId1"/>
    <sheet name="Test" sheetId="2" state="hidden" r:id="rId2"/>
  </sheets>
  <externalReferences>
    <externalReference r:id="rId3"/>
  </externalReferences>
  <definedNames>
    <definedName name="_xlnm._FilterDatabase" localSheetId="0" hidden="1">'Rapport paiement'!$B$11:$J$12</definedName>
    <definedName name="ACTIVITE">#REF!</definedName>
    <definedName name="Activité">#REF!</definedName>
    <definedName name="ACTIVITESCDM">[1]ACTIVITE!$C$1:$C$69</definedName>
    <definedName name="CATEGORIESCDM">'[1] CATEGORIE'!$A$2:$A$18</definedName>
    <definedName name="DISTRICTSCDM">[1]DISTRICTS!$C$1:$C$124</definedName>
    <definedName name="DSPCDM">[1]DSP!$A$1:$A$24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4" l="1"/>
  <c r="J16" i="4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3" i="2"/>
  <c r="E41" i="2"/>
  <c r="J18" i="4" l="1"/>
  <c r="J19" i="4" s="1"/>
</calcChain>
</file>

<file path=xl/sharedStrings.xml><?xml version="1.0" encoding="utf-8"?>
<sst xmlns="http://schemas.openxmlformats.org/spreadsheetml/2006/main" count="164" uniqueCount="137">
  <si>
    <t>CAM150</t>
  </si>
  <si>
    <t>CAM151</t>
  </si>
  <si>
    <t>CAM152</t>
  </si>
  <si>
    <t>CAM166</t>
  </si>
  <si>
    <t>CAM167</t>
  </si>
  <si>
    <t>MEDJIMEGUE</t>
  </si>
  <si>
    <t>VICTOR</t>
  </si>
  <si>
    <t>DERKINET</t>
  </si>
  <si>
    <t>NOEL YABA</t>
  </si>
  <si>
    <t>IMDIGUE</t>
  </si>
  <si>
    <t>NARCISSE</t>
  </si>
  <si>
    <t>HASSANE</t>
  </si>
  <si>
    <t>ABDOULAYE MAHAM</t>
  </si>
  <si>
    <t>KEPSEU</t>
  </si>
  <si>
    <t>TAHCHE ARMAND</t>
  </si>
  <si>
    <t>ABDOULAYE</t>
  </si>
  <si>
    <t>DAKOYE</t>
  </si>
  <si>
    <t>ALLADOUM</t>
  </si>
  <si>
    <t>ALEXIS</t>
  </si>
  <si>
    <t>ALLARAMADJI</t>
  </si>
  <si>
    <t>ANNOUR ABDOULAYE</t>
  </si>
  <si>
    <t>AHMAT</t>
  </si>
  <si>
    <t>BARGUE</t>
  </si>
  <si>
    <t>CAM-CAM</t>
  </si>
  <si>
    <t>BEASSINGAR NADJITOINA</t>
  </si>
  <si>
    <t>MAXIME</t>
  </si>
  <si>
    <t>DANIBE NGAKOUTOU</t>
  </si>
  <si>
    <t>ELYSEE</t>
  </si>
  <si>
    <t>DIONNODJI</t>
  </si>
  <si>
    <t>MBAIKOUA</t>
  </si>
  <si>
    <t>DJEKAINKOULA</t>
  </si>
  <si>
    <t>REGIS NOMOSSO</t>
  </si>
  <si>
    <t>EMMANUEL</t>
  </si>
  <si>
    <t>NATNGAR</t>
  </si>
  <si>
    <t>MBAITIL</t>
  </si>
  <si>
    <t>NADJIHOTOM</t>
  </si>
  <si>
    <t>INNOCENT</t>
  </si>
  <si>
    <t>MAHAMAT KOINA</t>
  </si>
  <si>
    <t>KARA</t>
  </si>
  <si>
    <t>CAM007</t>
  </si>
  <si>
    <t>CAM125</t>
  </si>
  <si>
    <t>CAM129</t>
  </si>
  <si>
    <t>CAM130</t>
  </si>
  <si>
    <t>CAM134</t>
  </si>
  <si>
    <t>CAM137</t>
  </si>
  <si>
    <t>CAM143</t>
  </si>
  <si>
    <t>CAM155</t>
  </si>
  <si>
    <t>CAM180</t>
  </si>
  <si>
    <t>CAM187</t>
  </si>
  <si>
    <t>CAM191</t>
  </si>
  <si>
    <t>MBOULOU</t>
  </si>
  <si>
    <t>JEFFERSON JOSUE</t>
  </si>
  <si>
    <t>DADOUM DJEKO</t>
  </si>
  <si>
    <t>JAURES</t>
  </si>
  <si>
    <t>MASNGOMDIBAYE N</t>
  </si>
  <si>
    <t>OLIVIER</t>
  </si>
  <si>
    <t>OUMAR</t>
  </si>
  <si>
    <t>NODJINA</t>
  </si>
  <si>
    <t>ABOULAYE</t>
  </si>
  <si>
    <t>BAMBA</t>
  </si>
  <si>
    <t>DJIME</t>
  </si>
  <si>
    <t>HASSAN ARABI</t>
  </si>
  <si>
    <t>MBAH</t>
  </si>
  <si>
    <t>ROGER</t>
  </si>
  <si>
    <t>NDIGLENGAR</t>
  </si>
  <si>
    <t>DJIMESSENGAR</t>
  </si>
  <si>
    <t>AYATI</t>
  </si>
  <si>
    <t>DOUDONA BIENVEN</t>
  </si>
  <si>
    <t>DJERAREOU</t>
  </si>
  <si>
    <t>NATHAN</t>
  </si>
  <si>
    <t>MAGANGUI</t>
  </si>
  <si>
    <t>CAM198</t>
  </si>
  <si>
    <t>RAMADANE</t>
  </si>
  <si>
    <t>CAM202</t>
  </si>
  <si>
    <t>ALHADJ ABDERAHI</t>
  </si>
  <si>
    <t>MIAN</t>
  </si>
  <si>
    <t>GORBA</t>
  </si>
  <si>
    <t>YOUMON GILBERT</t>
  </si>
  <si>
    <t>TAISSOU</t>
  </si>
  <si>
    <t>GEDEON</t>
  </si>
  <si>
    <t>CAM140</t>
  </si>
  <si>
    <t>ARINZOU LUC</t>
  </si>
  <si>
    <t>CAM006</t>
  </si>
  <si>
    <t>KAENGONZA</t>
  </si>
  <si>
    <t>JULES CESAR</t>
  </si>
  <si>
    <t>CAM144</t>
  </si>
  <si>
    <t>KEVIN</t>
  </si>
  <si>
    <t>NGUEPATA</t>
  </si>
  <si>
    <t>CAM157</t>
  </si>
  <si>
    <t>SERYABE</t>
  </si>
  <si>
    <t>PALAKE</t>
  </si>
  <si>
    <t>Matricule</t>
  </si>
  <si>
    <t>Nom</t>
  </si>
  <si>
    <t>Prenom</t>
  </si>
  <si>
    <t>Poste</t>
  </si>
  <si>
    <t>Sal.Net</t>
  </si>
  <si>
    <t>Superviseur Projet</t>
  </si>
  <si>
    <t>Tech de maintenance</t>
  </si>
  <si>
    <t>Regional Manager</t>
  </si>
  <si>
    <t>Regional Manager Interimaire</t>
  </si>
  <si>
    <t>Chauffeur</t>
  </si>
  <si>
    <t>Suplly chain deputy</t>
  </si>
  <si>
    <t>SUP d projet</t>
  </si>
  <si>
    <t>Ingénieur NOC</t>
  </si>
  <si>
    <t>Technicien de Maintenance</t>
  </si>
  <si>
    <t>Technicien Energie</t>
  </si>
  <si>
    <t>Technicien de maintenance</t>
  </si>
  <si>
    <t>Assistant logistic</t>
  </si>
  <si>
    <t>Responsable Financier</t>
  </si>
  <si>
    <t>Stagiaire O&amp;M</t>
  </si>
  <si>
    <t>BOUNADE</t>
  </si>
  <si>
    <t>TOUFFA</t>
  </si>
  <si>
    <t xml:space="preserve">KIBAGUE </t>
  </si>
  <si>
    <t>MANGOULOU</t>
  </si>
  <si>
    <t>Date de paiement:</t>
  </si>
  <si>
    <t>Libelle de l'operation</t>
  </si>
  <si>
    <t>Projet:</t>
  </si>
  <si>
    <t>Date</t>
  </si>
  <si>
    <t>Type</t>
  </si>
  <si>
    <t>Recapitulatif paiement</t>
  </si>
  <si>
    <t>Montant net à percevoir  par le client</t>
  </si>
  <si>
    <t xml:space="preserve">Frais </t>
  </si>
  <si>
    <t>Total depense</t>
  </si>
  <si>
    <t xml:space="preserve">Budget </t>
  </si>
  <si>
    <t>Reliquat</t>
  </si>
  <si>
    <t xml:space="preserve">Coordonnateur Corporate
</t>
  </si>
  <si>
    <t>N° Transaction</t>
  </si>
  <si>
    <t>Statut</t>
  </si>
  <si>
    <t>Montant</t>
  </si>
  <si>
    <t>De</t>
  </si>
  <si>
    <t>Vers</t>
  </si>
  <si>
    <t>Beneficiaire</t>
  </si>
  <si>
    <t>Frais ONG</t>
  </si>
  <si>
    <t xml:space="preserve">Coordonnatrice Back Office Moov money
</t>
  </si>
  <si>
    <t>Coordonnatrice finance Moov money</t>
  </si>
  <si>
    <t>UGP</t>
  </si>
  <si>
    <t>Rapport paiement UGP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</si>
</sst>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3" formatCode="_-* #,##0.00_-;\-* #,##0.00_-;_-* &quot;-&quot;??_-;_-@_-"/>
    <numFmt numFmtId="164" formatCode="_-* #,##0.00\ _€_-;\-* #,##0.00\ _€_-;_-* &quot;-&quot;??\ _€_-;_-@_-"/>
    <numFmt numFmtId="165" formatCode="_-* #,##0.00\ _X_A_F_-;\-* #,##0.00\ _X_A_F_-;_-* &quot;-&quot;??\ _X_A_F_-;_-@_-"/>
    <numFmt numFmtId="166" formatCode="_-* #,##0\ _X_A_F_-;\-* #,##0\ _X_A_F_-;_-* &quot;-&quot;??\ _X_A_F_-;_-@_-"/>
    <numFmt numFmtId="167" formatCode="_-* #,##0\ _€_-;\-* #,##0\ _€_-;_-* &quot;-&quot;??\ _€_-;_-@_-"/>
    <numFmt numFmtId="168" formatCode="_(* #,##0.00_);_(* \(#,##0.00\);_(* &quot;-&quot;??_);_(@_)"/>
    <numFmt numFmtId="169" formatCode="_-* #,##0\ _C_F_A_-;\-* #,##0\ _C_F_A_-;_-* &quot;-&quot;\ _C_F_A_-;_-@_-"/>
    <numFmt numFmtId="170" formatCode="_-* #,##0\ _F_C_F_A_-;\-* #,##0\ _F_C_F_A_-;_-* &quot;-&quot;\ _F_C_F_A_-;_-@_-"/>
    <numFmt numFmtId="171" formatCode="_-* #,##0\ &quot;FCFA&quot;_-;\-* #,##0\ &quot;FCFA&quot;_-;_-* &quot;-&quot;\ &quot;FCFA&quot;_-;_-@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Times New Roman"/>
      <family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indexed="18"/>
      <name val="Dialog"/>
    </font>
    <font>
      <b/>
      <sz val="8"/>
      <color indexed="18"/>
      <name val="Dialog"/>
    </font>
    <font>
      <sz val="8"/>
      <color indexed="8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b/>
      <sz val="11"/>
      <color rgb="FF002060"/>
      <name val="Calibri"/>
      <family val="2"/>
    </font>
    <font>
      <sz val="11"/>
      <color theme="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/>
      <right style="medium">
        <color indexed="64"/>
      </right>
      <top/>
      <bottom style="thick">
        <color theme="3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4" fillId="0" borderId="0"/>
  </cellStyleXfs>
  <cellXfs count="77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166" fontId="3" fillId="0" borderId="2" xfId="1" applyNumberFormat="1" applyFont="1" applyBorder="1"/>
    <xf numFmtId="166" fontId="0" fillId="0" borderId="0" xfId="1" applyNumberFormat="1" applyFont="1"/>
    <xf numFmtId="0" fontId="0" fillId="2" borderId="0" xfId="0" applyFill="1"/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8" fillId="0" borderId="6" xfId="3" applyNumberFormat="1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/>
    </xf>
    <xf numFmtId="2" fontId="9" fillId="0" borderId="7" xfId="4" applyNumberFormat="1" applyFont="1" applyBorder="1" applyAlignment="1">
      <alignment horizontal="center" vertical="center"/>
    </xf>
    <xf numFmtId="14" fontId="10" fillId="0" borderId="6" xfId="3" applyNumberFormat="1" applyFont="1" applyBorder="1" applyAlignment="1">
      <alignment vertical="center"/>
    </xf>
    <xf numFmtId="15" fontId="11" fillId="0" borderId="0" xfId="3" applyNumberFormat="1" applyFont="1" applyBorder="1" applyAlignment="1">
      <alignment vertical="center"/>
    </xf>
    <xf numFmtId="2" fontId="11" fillId="0" borderId="0" xfId="4" applyNumberFormat="1" applyFont="1" applyBorder="1" applyAlignment="1">
      <alignment vertical="center"/>
    </xf>
    <xf numFmtId="0" fontId="11" fillId="0" borderId="0" xfId="3" applyFont="1" applyBorder="1" applyAlignment="1">
      <alignment vertical="center"/>
    </xf>
    <xf numFmtId="2" fontId="11" fillId="0" borderId="7" xfId="4" applyNumberFormat="1" applyFont="1" applyBorder="1" applyAlignment="1">
      <alignment vertical="center"/>
    </xf>
    <xf numFmtId="14" fontId="10" fillId="0" borderId="8" xfId="3" applyNumberFormat="1" applyFont="1" applyBorder="1" applyAlignment="1">
      <alignment vertical="center"/>
    </xf>
    <xf numFmtId="0" fontId="10" fillId="0" borderId="9" xfId="3" applyFont="1" applyBorder="1" applyAlignment="1">
      <alignment vertical="center"/>
    </xf>
    <xf numFmtId="2" fontId="10" fillId="0" borderId="9" xfId="4" applyNumberFormat="1" applyFont="1" applyBorder="1" applyAlignment="1">
      <alignment vertical="center"/>
    </xf>
    <xf numFmtId="2" fontId="11" fillId="0" borderId="9" xfId="4" applyNumberFormat="1" applyFont="1" applyBorder="1" applyAlignment="1">
      <alignment vertical="center"/>
    </xf>
    <xf numFmtId="2" fontId="11" fillId="0" borderId="10" xfId="4" applyNumberFormat="1" applyFont="1" applyFill="1" applyBorder="1" applyAlignment="1">
      <alignment vertical="center"/>
    </xf>
    <xf numFmtId="14" fontId="6" fillId="0" borderId="6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4" fontId="4" fillId="4" borderId="11" xfId="0" applyNumberFormat="1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center" vertical="center"/>
    </xf>
    <xf numFmtId="167" fontId="4" fillId="4" borderId="12" xfId="4" applyNumberFormat="1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67" fontId="11" fillId="0" borderId="0" xfId="4" applyNumberFormat="1" applyFont="1" applyFill="1" applyBorder="1"/>
    <xf numFmtId="0" fontId="11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16" xfId="0" applyFont="1" applyBorder="1" applyAlignment="1">
      <alignment horizontal="center"/>
    </xf>
    <xf numFmtId="167" fontId="10" fillId="0" borderId="16" xfId="4" applyNumberFormat="1" applyFont="1" applyFill="1" applyBorder="1"/>
    <xf numFmtId="0" fontId="5" fillId="0" borderId="17" xfId="0" applyFont="1" applyBorder="1"/>
    <xf numFmtId="3" fontId="10" fillId="0" borderId="0" xfId="0" applyNumberFormat="1" applyFont="1" applyAlignment="1">
      <alignment vertical="center"/>
    </xf>
    <xf numFmtId="167" fontId="11" fillId="0" borderId="0" xfId="4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3" fontId="10" fillId="0" borderId="7" xfId="0" applyNumberFormat="1" applyFont="1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3" fontId="10" fillId="0" borderId="19" xfId="0" applyNumberFormat="1" applyFont="1" applyBorder="1" applyAlignment="1">
      <alignment vertical="center"/>
    </xf>
    <xf numFmtId="167" fontId="10" fillId="0" borderId="19" xfId="4" applyNumberFormat="1" applyFont="1" applyFill="1" applyBorder="1" applyAlignment="1">
      <alignment horizontal="center" vertical="center"/>
    </xf>
    <xf numFmtId="49" fontId="11" fillId="0" borderId="19" xfId="0" applyNumberFormat="1" applyFont="1" applyBorder="1" applyAlignment="1">
      <alignment horizontal="center" vertical="center"/>
    </xf>
    <xf numFmtId="3" fontId="10" fillId="0" borderId="2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22" fontId="11" fillId="0" borderId="6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7" xfId="0" applyFont="1" applyBorder="1" applyAlignment="1">
      <alignment vertical="center"/>
    </xf>
    <xf numFmtId="0" fontId="12" fillId="0" borderId="6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3" fontId="13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vertical="center"/>
    </xf>
    <xf numFmtId="0" fontId="7" fillId="3" borderId="3" xfId="3" applyFont="1" applyFill="1" applyBorder="1" applyAlignment="1">
      <alignment horizontal="center" vertical="center"/>
    </xf>
    <xf numFmtId="0" fontId="7" fillId="3" borderId="4" xfId="3" applyFont="1" applyFill="1" applyBorder="1" applyAlignment="1">
      <alignment horizontal="center" vertical="center"/>
    </xf>
    <xf numFmtId="0" fontId="7" fillId="3" borderId="5" xfId="3" applyFont="1" applyFill="1" applyBorder="1" applyAlignment="1">
      <alignment horizontal="center" vertical="center"/>
    </xf>
    <xf numFmtId="0" fontId="7" fillId="3" borderId="6" xfId="3" applyFont="1" applyFill="1" applyBorder="1" applyAlignment="1">
      <alignment horizontal="center" vertical="center"/>
    </xf>
    <xf numFmtId="0" fontId="7" fillId="3" borderId="0" xfId="3" applyFont="1" applyFill="1" applyBorder="1" applyAlignment="1">
      <alignment horizontal="center" vertical="center"/>
    </xf>
    <xf numFmtId="0" fontId="7" fillId="3" borderId="7" xfId="3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4" fontId="10" fillId="6" borderId="3" xfId="0" applyNumberFormat="1" applyFont="1" applyFill="1" applyBorder="1" applyAlignment="1">
      <alignment horizontal="center" vertical="top" wrapText="1"/>
    </xf>
    <xf numFmtId="14" fontId="10" fillId="6" borderId="4" xfId="0" applyNumberFormat="1" applyFont="1" applyFill="1" applyBorder="1" applyAlignment="1">
      <alignment horizontal="center" vertical="top"/>
    </xf>
    <xf numFmtId="14" fontId="10" fillId="6" borderId="5" xfId="0" applyNumberFormat="1" applyFont="1" applyFill="1" applyBorder="1" applyAlignment="1">
      <alignment horizontal="center" vertical="top"/>
    </xf>
    <xf numFmtId="14" fontId="10" fillId="6" borderId="6" xfId="0" applyNumberFormat="1" applyFont="1" applyFill="1" applyBorder="1" applyAlignment="1">
      <alignment horizontal="center" vertical="top"/>
    </xf>
    <xf numFmtId="14" fontId="10" fillId="6" borderId="0" xfId="0" applyNumberFormat="1" applyFont="1" applyFill="1" applyAlignment="1">
      <alignment horizontal="center" vertical="top"/>
    </xf>
    <xf numFmtId="14" fontId="10" fillId="6" borderId="7" xfId="0" applyNumberFormat="1" applyFont="1" applyFill="1" applyBorder="1" applyAlignment="1">
      <alignment horizontal="center" vertical="top"/>
    </xf>
    <xf numFmtId="14" fontId="10" fillId="6" borderId="18" xfId="0" applyNumberFormat="1" applyFont="1" applyFill="1" applyBorder="1" applyAlignment="1">
      <alignment horizontal="center" vertical="top"/>
    </xf>
    <xf numFmtId="14" fontId="10" fillId="6" borderId="19" xfId="0" applyNumberFormat="1" applyFont="1" applyFill="1" applyBorder="1" applyAlignment="1">
      <alignment horizontal="center" vertical="top"/>
    </xf>
    <xf numFmtId="14" fontId="10" fillId="6" borderId="20" xfId="0" applyNumberFormat="1" applyFont="1" applyFill="1" applyBorder="1" applyAlignment="1">
      <alignment horizontal="center" vertical="top"/>
    </xf>
    <xf numFmtId="14" fontId="10" fillId="6" borderId="3" xfId="0" applyNumberFormat="1" applyFont="1" applyFill="1" applyBorder="1" applyAlignment="1">
      <alignment horizontal="center" vertical="top"/>
    </xf>
  </cellXfs>
  <cellStyles count="14">
    <cellStyle name="Milliers" xfId="1" builtinId="3"/>
    <cellStyle name="Milliers [0] 2" xfId="6" xr:uid="{00000000-0005-0000-0000-000001000000}"/>
    <cellStyle name="Milliers [0] 3" xfId="7" xr:uid="{00000000-0005-0000-0000-000002000000}"/>
    <cellStyle name="Milliers [0] 4" xfId="10" xr:uid="{00000000-0005-0000-0000-000003000000}"/>
    <cellStyle name="Milliers 2" xfId="4" xr:uid="{00000000-0005-0000-0000-000004000000}"/>
    <cellStyle name="Milliers 3" xfId="5" xr:uid="{00000000-0005-0000-0000-000005000000}"/>
    <cellStyle name="Milliers 3 2" xfId="12" xr:uid="{00000000-0005-0000-0000-000006000000}"/>
    <cellStyle name="Milliers 4" xfId="9" xr:uid="{00000000-0005-0000-0000-000007000000}"/>
    <cellStyle name="Monétaire [0] 2" xfId="8" xr:uid="{00000000-0005-0000-0000-000008000000}"/>
    <cellStyle name="Normal" xfId="0" builtinId="0"/>
    <cellStyle name="Normal 2" xfId="2" xr:uid="{00000000-0005-0000-0000-00000A000000}"/>
    <cellStyle name="Normal 2 2" xfId="3" xr:uid="{00000000-0005-0000-0000-00000B000000}"/>
    <cellStyle name="Normal 2 3" xfId="11" xr:uid="{00000000-0005-0000-0000-00000C000000}"/>
    <cellStyle name="Normal 3" xfId="13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4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5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6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7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8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20</xdr:row>
      <xdr:rowOff>0</xdr:rowOff>
    </xdr:from>
    <xdr:ext cx="9525" cy="9525"/>
    <xdr:pic>
      <xdr:nvPicPr>
        <xdr:cNvPr id="9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0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1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2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3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4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5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6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7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20</xdr:row>
      <xdr:rowOff>0</xdr:rowOff>
    </xdr:from>
    <xdr:ext cx="9525" cy="9525"/>
    <xdr:pic>
      <xdr:nvPicPr>
        <xdr:cNvPr id="18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9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20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21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22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23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24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25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26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27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28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29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30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31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32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33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34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35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36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37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38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9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40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41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42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43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44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45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20</xdr:row>
      <xdr:rowOff>0</xdr:rowOff>
    </xdr:from>
    <xdr:ext cx="9525" cy="9525"/>
    <xdr:pic>
      <xdr:nvPicPr>
        <xdr:cNvPr id="46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47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48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49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50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51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52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53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54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55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56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57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58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59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60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61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62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63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64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65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66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67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68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69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70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71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72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73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74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75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76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77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78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79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80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81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82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83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84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85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86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87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88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89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90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91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92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93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94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95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96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97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98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99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00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01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02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03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04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05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06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07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08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09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</xdr:row>
      <xdr:rowOff>0</xdr:rowOff>
    </xdr:from>
    <xdr:ext cx="9525" cy="9525"/>
    <xdr:pic>
      <xdr:nvPicPr>
        <xdr:cNvPr id="110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</xdr:row>
      <xdr:rowOff>0</xdr:rowOff>
    </xdr:from>
    <xdr:ext cx="9525" cy="9525"/>
    <xdr:pic>
      <xdr:nvPicPr>
        <xdr:cNvPr id="111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</xdr:row>
      <xdr:rowOff>0</xdr:rowOff>
    </xdr:from>
    <xdr:ext cx="9525" cy="9525"/>
    <xdr:pic>
      <xdr:nvPicPr>
        <xdr:cNvPr id="112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</xdr:row>
      <xdr:rowOff>0</xdr:rowOff>
    </xdr:from>
    <xdr:ext cx="9525" cy="9525"/>
    <xdr:pic>
      <xdr:nvPicPr>
        <xdr:cNvPr id="113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</xdr:row>
      <xdr:rowOff>0</xdr:rowOff>
    </xdr:from>
    <xdr:ext cx="9525" cy="9525"/>
    <xdr:pic>
      <xdr:nvPicPr>
        <xdr:cNvPr id="114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</xdr:row>
      <xdr:rowOff>152400</xdr:rowOff>
    </xdr:from>
    <xdr:ext cx="9525" cy="9525"/>
    <xdr:pic>
      <xdr:nvPicPr>
        <xdr:cNvPr id="115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4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</xdr:row>
      <xdr:rowOff>0</xdr:rowOff>
    </xdr:from>
    <xdr:ext cx="9525" cy="9525"/>
    <xdr:pic>
      <xdr:nvPicPr>
        <xdr:cNvPr id="116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</xdr:row>
      <xdr:rowOff>0</xdr:rowOff>
    </xdr:from>
    <xdr:ext cx="9525" cy="9525"/>
    <xdr:pic>
      <xdr:nvPicPr>
        <xdr:cNvPr id="117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</xdr:row>
      <xdr:rowOff>0</xdr:rowOff>
    </xdr:from>
    <xdr:ext cx="9525" cy="9525"/>
    <xdr:pic>
      <xdr:nvPicPr>
        <xdr:cNvPr id="118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28</xdr:row>
      <xdr:rowOff>0</xdr:rowOff>
    </xdr:from>
    <xdr:ext cx="9525" cy="9525"/>
    <xdr:pic>
      <xdr:nvPicPr>
        <xdr:cNvPr id="119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9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29</xdr:row>
      <xdr:rowOff>0</xdr:rowOff>
    </xdr:from>
    <xdr:ext cx="9525" cy="9525"/>
    <xdr:pic>
      <xdr:nvPicPr>
        <xdr:cNvPr id="120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82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</xdr:row>
      <xdr:rowOff>0</xdr:rowOff>
    </xdr:from>
    <xdr:ext cx="9525" cy="9525"/>
    <xdr:pic>
      <xdr:nvPicPr>
        <xdr:cNvPr id="121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</xdr:row>
      <xdr:rowOff>0</xdr:rowOff>
    </xdr:from>
    <xdr:ext cx="9525" cy="9525"/>
    <xdr:pic>
      <xdr:nvPicPr>
        <xdr:cNvPr id="122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</xdr:row>
      <xdr:rowOff>0</xdr:rowOff>
    </xdr:from>
    <xdr:ext cx="9525" cy="9525"/>
    <xdr:pic>
      <xdr:nvPicPr>
        <xdr:cNvPr id="123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</xdr:row>
      <xdr:rowOff>0</xdr:rowOff>
    </xdr:from>
    <xdr:ext cx="9525" cy="9525"/>
    <xdr:pic>
      <xdr:nvPicPr>
        <xdr:cNvPr id="124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</xdr:row>
      <xdr:rowOff>0</xdr:rowOff>
    </xdr:from>
    <xdr:ext cx="9525" cy="9525"/>
    <xdr:pic>
      <xdr:nvPicPr>
        <xdr:cNvPr id="125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</xdr:row>
      <xdr:rowOff>0</xdr:rowOff>
    </xdr:from>
    <xdr:ext cx="9525" cy="9525"/>
    <xdr:pic>
      <xdr:nvPicPr>
        <xdr:cNvPr id="126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</xdr:row>
      <xdr:rowOff>0</xdr:rowOff>
    </xdr:from>
    <xdr:ext cx="9525" cy="9525"/>
    <xdr:pic>
      <xdr:nvPicPr>
        <xdr:cNvPr id="127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</xdr:row>
      <xdr:rowOff>0</xdr:rowOff>
    </xdr:from>
    <xdr:ext cx="9525" cy="9525"/>
    <xdr:pic>
      <xdr:nvPicPr>
        <xdr:cNvPr id="128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</xdr:row>
      <xdr:rowOff>0</xdr:rowOff>
    </xdr:from>
    <xdr:ext cx="9525" cy="9525"/>
    <xdr:pic>
      <xdr:nvPicPr>
        <xdr:cNvPr id="129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30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31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32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33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34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35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36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20</xdr:row>
      <xdr:rowOff>0</xdr:rowOff>
    </xdr:from>
    <xdr:ext cx="9525" cy="9525"/>
    <xdr:pic>
      <xdr:nvPicPr>
        <xdr:cNvPr id="137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38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39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40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41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42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43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44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45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46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47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48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49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50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51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52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53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54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55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56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57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58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59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60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61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62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63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64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20</xdr:row>
      <xdr:rowOff>0</xdr:rowOff>
    </xdr:from>
    <xdr:ext cx="9525" cy="9525"/>
    <xdr:pic>
      <xdr:nvPicPr>
        <xdr:cNvPr id="165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66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67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68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69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70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71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72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73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74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75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76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77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78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79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80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81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82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83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84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85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86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87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88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89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90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91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92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20</xdr:row>
      <xdr:rowOff>0</xdr:rowOff>
    </xdr:from>
    <xdr:ext cx="9525" cy="9525"/>
    <xdr:pic>
      <xdr:nvPicPr>
        <xdr:cNvPr id="193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94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95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96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97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98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199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200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201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202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203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204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205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206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207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208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209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210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211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212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213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8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</xdr:row>
      <xdr:rowOff>0</xdr:rowOff>
    </xdr:from>
    <xdr:ext cx="9525" cy="9525"/>
    <xdr:pic>
      <xdr:nvPicPr>
        <xdr:cNvPr id="214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</xdr:row>
      <xdr:rowOff>0</xdr:rowOff>
    </xdr:from>
    <xdr:ext cx="9525" cy="9525"/>
    <xdr:pic>
      <xdr:nvPicPr>
        <xdr:cNvPr id="215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</xdr:row>
      <xdr:rowOff>0</xdr:rowOff>
    </xdr:from>
    <xdr:ext cx="9525" cy="9525"/>
    <xdr:pic>
      <xdr:nvPicPr>
        <xdr:cNvPr id="216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</xdr:row>
      <xdr:rowOff>0</xdr:rowOff>
    </xdr:from>
    <xdr:ext cx="9525" cy="9525"/>
    <xdr:pic>
      <xdr:nvPicPr>
        <xdr:cNvPr id="217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28</xdr:row>
      <xdr:rowOff>0</xdr:rowOff>
    </xdr:from>
    <xdr:ext cx="9525" cy="9525"/>
    <xdr:pic>
      <xdr:nvPicPr>
        <xdr:cNvPr id="218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9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</xdr:row>
      <xdr:rowOff>0</xdr:rowOff>
    </xdr:from>
    <xdr:ext cx="9525" cy="9525"/>
    <xdr:pic>
      <xdr:nvPicPr>
        <xdr:cNvPr id="219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</xdr:row>
      <xdr:rowOff>0</xdr:rowOff>
    </xdr:from>
    <xdr:ext cx="9525" cy="9525"/>
    <xdr:pic>
      <xdr:nvPicPr>
        <xdr:cNvPr id="220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</xdr:row>
      <xdr:rowOff>0</xdr:rowOff>
    </xdr:from>
    <xdr:ext cx="9525" cy="9525"/>
    <xdr:pic>
      <xdr:nvPicPr>
        <xdr:cNvPr id="221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</xdr:row>
      <xdr:rowOff>0</xdr:rowOff>
    </xdr:from>
    <xdr:ext cx="9525" cy="9525"/>
    <xdr:pic>
      <xdr:nvPicPr>
        <xdr:cNvPr id="222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223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24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9525</xdr:colOff>
      <xdr:row>14</xdr:row>
      <xdr:rowOff>9525</xdr:rowOff>
    </xdr:to>
    <xdr:pic>
      <xdr:nvPicPr>
        <xdr:cNvPr id="225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26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27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228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229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14</xdr:row>
      <xdr:rowOff>0</xdr:rowOff>
    </xdr:from>
    <xdr:ext cx="9525" cy="9525"/>
    <xdr:pic>
      <xdr:nvPicPr>
        <xdr:cNvPr id="230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231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232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33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9525</xdr:colOff>
      <xdr:row>14</xdr:row>
      <xdr:rowOff>9525</xdr:rowOff>
    </xdr:to>
    <xdr:pic>
      <xdr:nvPicPr>
        <xdr:cNvPr id="234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35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36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237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238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14</xdr:row>
      <xdr:rowOff>0</xdr:rowOff>
    </xdr:from>
    <xdr:ext cx="9525" cy="9525"/>
    <xdr:pic>
      <xdr:nvPicPr>
        <xdr:cNvPr id="239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240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241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242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243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244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245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246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247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248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249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250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251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252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253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254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255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256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257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258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259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260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61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9525</xdr:colOff>
      <xdr:row>14</xdr:row>
      <xdr:rowOff>9525</xdr:rowOff>
    </xdr:to>
    <xdr:pic>
      <xdr:nvPicPr>
        <xdr:cNvPr id="262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263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264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265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266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14</xdr:row>
      <xdr:rowOff>0</xdr:rowOff>
    </xdr:from>
    <xdr:ext cx="9525" cy="9525"/>
    <xdr:pic>
      <xdr:nvPicPr>
        <xdr:cNvPr id="267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268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269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14</xdr:row>
      <xdr:rowOff>0</xdr:rowOff>
    </xdr:from>
    <xdr:ext cx="9525" cy="9525"/>
    <xdr:pic>
      <xdr:nvPicPr>
        <xdr:cNvPr id="270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9525" cy="9525"/>
    <xdr:pic>
      <xdr:nvPicPr>
        <xdr:cNvPr id="271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9525" cy="9525"/>
    <xdr:pic>
      <xdr:nvPicPr>
        <xdr:cNvPr id="272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273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9525" cy="9525"/>
    <xdr:pic>
      <xdr:nvPicPr>
        <xdr:cNvPr id="274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9525" cy="9525"/>
    <xdr:pic>
      <xdr:nvPicPr>
        <xdr:cNvPr id="275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276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277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278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14</xdr:row>
      <xdr:rowOff>0</xdr:rowOff>
    </xdr:from>
    <xdr:ext cx="9525" cy="9525"/>
    <xdr:pic>
      <xdr:nvPicPr>
        <xdr:cNvPr id="279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9525" cy="9525"/>
    <xdr:pic>
      <xdr:nvPicPr>
        <xdr:cNvPr id="280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9525" cy="9525"/>
    <xdr:pic>
      <xdr:nvPicPr>
        <xdr:cNvPr id="281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282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9525" cy="9525"/>
    <xdr:pic>
      <xdr:nvPicPr>
        <xdr:cNvPr id="283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9525" cy="9525"/>
    <xdr:pic>
      <xdr:nvPicPr>
        <xdr:cNvPr id="284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285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286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287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288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14</xdr:row>
      <xdr:rowOff>0</xdr:rowOff>
    </xdr:from>
    <xdr:ext cx="9525" cy="9525"/>
    <xdr:pic>
      <xdr:nvPicPr>
        <xdr:cNvPr id="289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9525" cy="9525"/>
    <xdr:pic>
      <xdr:nvPicPr>
        <xdr:cNvPr id="290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9525" cy="9525"/>
    <xdr:pic>
      <xdr:nvPicPr>
        <xdr:cNvPr id="291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292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9525" cy="9525"/>
    <xdr:pic>
      <xdr:nvPicPr>
        <xdr:cNvPr id="293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9525" cy="9525"/>
    <xdr:pic>
      <xdr:nvPicPr>
        <xdr:cNvPr id="294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295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296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14</xdr:row>
      <xdr:rowOff>0</xdr:rowOff>
    </xdr:from>
    <xdr:ext cx="9525" cy="9525"/>
    <xdr:pic>
      <xdr:nvPicPr>
        <xdr:cNvPr id="297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9525" cy="9525"/>
    <xdr:pic>
      <xdr:nvPicPr>
        <xdr:cNvPr id="298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9525" cy="9525"/>
    <xdr:pic>
      <xdr:nvPicPr>
        <xdr:cNvPr id="299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300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9525" cy="9525"/>
    <xdr:pic>
      <xdr:nvPicPr>
        <xdr:cNvPr id="301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9525" cy="9525"/>
    <xdr:pic>
      <xdr:nvPicPr>
        <xdr:cNvPr id="302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03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04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305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14</xdr:row>
      <xdr:rowOff>0</xdr:rowOff>
    </xdr:from>
    <xdr:ext cx="9525" cy="9525"/>
    <xdr:pic>
      <xdr:nvPicPr>
        <xdr:cNvPr id="306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9525" cy="9525"/>
    <xdr:pic>
      <xdr:nvPicPr>
        <xdr:cNvPr id="307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9525" cy="9525"/>
    <xdr:pic>
      <xdr:nvPicPr>
        <xdr:cNvPr id="308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309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9525" cy="9525"/>
    <xdr:pic>
      <xdr:nvPicPr>
        <xdr:cNvPr id="310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9525" cy="9525"/>
    <xdr:pic>
      <xdr:nvPicPr>
        <xdr:cNvPr id="311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12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13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14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315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14</xdr:row>
      <xdr:rowOff>0</xdr:rowOff>
    </xdr:from>
    <xdr:ext cx="9525" cy="9525"/>
    <xdr:pic>
      <xdr:nvPicPr>
        <xdr:cNvPr id="316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9525" cy="9525"/>
    <xdr:pic>
      <xdr:nvPicPr>
        <xdr:cNvPr id="317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9525" cy="9525"/>
    <xdr:pic>
      <xdr:nvPicPr>
        <xdr:cNvPr id="318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319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9525" cy="9525"/>
    <xdr:pic>
      <xdr:nvPicPr>
        <xdr:cNvPr id="320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9525" cy="9525"/>
    <xdr:pic>
      <xdr:nvPicPr>
        <xdr:cNvPr id="321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22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323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14</xdr:row>
      <xdr:rowOff>0</xdr:rowOff>
    </xdr:from>
    <xdr:ext cx="9525" cy="9525"/>
    <xdr:pic>
      <xdr:nvPicPr>
        <xdr:cNvPr id="324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9525" cy="9525"/>
    <xdr:pic>
      <xdr:nvPicPr>
        <xdr:cNvPr id="325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9525" cy="9525"/>
    <xdr:pic>
      <xdr:nvPicPr>
        <xdr:cNvPr id="326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9525" cy="9525"/>
    <xdr:pic>
      <xdr:nvPicPr>
        <xdr:cNvPr id="327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9525" cy="9525"/>
    <xdr:pic>
      <xdr:nvPicPr>
        <xdr:cNvPr id="328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9525" cy="9525"/>
    <xdr:pic>
      <xdr:nvPicPr>
        <xdr:cNvPr id="329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30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9525" cy="9525"/>
    <xdr:pic>
      <xdr:nvPicPr>
        <xdr:cNvPr id="331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07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332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107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19</xdr:row>
      <xdr:rowOff>0</xdr:rowOff>
    </xdr:from>
    <xdr:ext cx="9525" cy="9525"/>
    <xdr:pic>
      <xdr:nvPicPr>
        <xdr:cNvPr id="333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107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19</xdr:row>
      <xdr:rowOff>0</xdr:rowOff>
    </xdr:from>
    <xdr:ext cx="9525" cy="9525"/>
    <xdr:pic>
      <xdr:nvPicPr>
        <xdr:cNvPr id="334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7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9525" cy="9525"/>
    <xdr:pic>
      <xdr:nvPicPr>
        <xdr:cNvPr id="335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107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190500</xdr:colOff>
      <xdr:row>19</xdr:row>
      <xdr:rowOff>0</xdr:rowOff>
    </xdr:from>
    <xdr:ext cx="9525" cy="9525"/>
    <xdr:pic>
      <xdr:nvPicPr>
        <xdr:cNvPr id="336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07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9525" cy="9525"/>
    <xdr:pic>
      <xdr:nvPicPr>
        <xdr:cNvPr id="337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107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9525" cy="9525"/>
    <xdr:pic>
      <xdr:nvPicPr>
        <xdr:cNvPr id="338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07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9525" cy="9525"/>
    <xdr:pic>
      <xdr:nvPicPr>
        <xdr:cNvPr id="339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107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9525" cy="9525"/>
    <xdr:pic>
      <xdr:nvPicPr>
        <xdr:cNvPr id="340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07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9525" cy="9525"/>
    <xdr:pic>
      <xdr:nvPicPr>
        <xdr:cNvPr id="341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07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9525" cy="9525"/>
    <xdr:pic>
      <xdr:nvPicPr>
        <xdr:cNvPr id="342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07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343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107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19</xdr:row>
      <xdr:rowOff>0</xdr:rowOff>
    </xdr:from>
    <xdr:ext cx="9525" cy="9525"/>
    <xdr:pic>
      <xdr:nvPicPr>
        <xdr:cNvPr id="344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107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19</xdr:row>
      <xdr:rowOff>0</xdr:rowOff>
    </xdr:from>
    <xdr:ext cx="9525" cy="9525"/>
    <xdr:pic>
      <xdr:nvPicPr>
        <xdr:cNvPr id="345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7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9525" cy="9525"/>
    <xdr:pic>
      <xdr:nvPicPr>
        <xdr:cNvPr id="346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107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19</xdr:row>
      <xdr:rowOff>0</xdr:rowOff>
    </xdr:from>
    <xdr:ext cx="9525" cy="9525"/>
    <xdr:pic>
      <xdr:nvPicPr>
        <xdr:cNvPr id="347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8875" y="107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9525" cy="9525"/>
    <xdr:pic>
      <xdr:nvPicPr>
        <xdr:cNvPr id="348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107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9525" cy="9525"/>
    <xdr:pic>
      <xdr:nvPicPr>
        <xdr:cNvPr id="349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07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9525" cy="9525"/>
    <xdr:pic>
      <xdr:nvPicPr>
        <xdr:cNvPr id="350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107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351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52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9525</xdr:colOff>
      <xdr:row>14</xdr:row>
      <xdr:rowOff>9525</xdr:rowOff>
    </xdr:to>
    <xdr:pic>
      <xdr:nvPicPr>
        <xdr:cNvPr id="353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354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355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56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357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14</xdr:row>
      <xdr:rowOff>0</xdr:rowOff>
    </xdr:from>
    <xdr:ext cx="9525" cy="9525"/>
    <xdr:pic>
      <xdr:nvPicPr>
        <xdr:cNvPr id="358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59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60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61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62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63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64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65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66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67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68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69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70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71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72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73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74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75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76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77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78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379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80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9525</xdr:colOff>
      <xdr:row>14</xdr:row>
      <xdr:rowOff>9525</xdr:rowOff>
    </xdr:to>
    <xdr:pic>
      <xdr:nvPicPr>
        <xdr:cNvPr id="381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382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383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4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385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14</xdr:row>
      <xdr:rowOff>0</xdr:rowOff>
    </xdr:from>
    <xdr:ext cx="9525" cy="9525"/>
    <xdr:pic>
      <xdr:nvPicPr>
        <xdr:cNvPr id="386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87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88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89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90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91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92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93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94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95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96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97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98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399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400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401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402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403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404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405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406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407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08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9525</xdr:colOff>
      <xdr:row>14</xdr:row>
      <xdr:rowOff>9525</xdr:rowOff>
    </xdr:to>
    <xdr:pic>
      <xdr:nvPicPr>
        <xdr:cNvPr id="409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410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411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412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413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14</xdr:row>
      <xdr:rowOff>0</xdr:rowOff>
    </xdr:from>
    <xdr:ext cx="9525" cy="9525"/>
    <xdr:pic>
      <xdr:nvPicPr>
        <xdr:cNvPr id="414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415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416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417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418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419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420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421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422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423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424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425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426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427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428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429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430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431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432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433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9525" cy="9525"/>
    <xdr:pic>
      <xdr:nvPicPr>
        <xdr:cNvPr id="434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9953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9525" cy="9525"/>
    <xdr:pic>
      <xdr:nvPicPr>
        <xdr:cNvPr id="435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107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19</xdr:row>
      <xdr:rowOff>0</xdr:rowOff>
    </xdr:from>
    <xdr:ext cx="9525" cy="9525"/>
    <xdr:pic>
      <xdr:nvPicPr>
        <xdr:cNvPr id="436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8875" y="107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9525" cy="9525"/>
    <xdr:pic>
      <xdr:nvPicPr>
        <xdr:cNvPr id="437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107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9525" cy="9525"/>
    <xdr:pic>
      <xdr:nvPicPr>
        <xdr:cNvPr id="438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07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9525" cy="9525"/>
    <xdr:pic>
      <xdr:nvPicPr>
        <xdr:cNvPr id="439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107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9525" cy="9525"/>
    <xdr:pic>
      <xdr:nvPicPr>
        <xdr:cNvPr id="440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107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19</xdr:row>
      <xdr:rowOff>0</xdr:rowOff>
    </xdr:from>
    <xdr:ext cx="9525" cy="9525"/>
    <xdr:pic>
      <xdr:nvPicPr>
        <xdr:cNvPr id="441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8875" y="107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9525" cy="9525"/>
    <xdr:pic>
      <xdr:nvPicPr>
        <xdr:cNvPr id="442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107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9525" cy="9525"/>
    <xdr:pic>
      <xdr:nvPicPr>
        <xdr:cNvPr id="443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0725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9525" cy="9525"/>
    <xdr:pic>
      <xdr:nvPicPr>
        <xdr:cNvPr id="473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581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474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581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19</xdr:row>
      <xdr:rowOff>0</xdr:rowOff>
    </xdr:from>
    <xdr:ext cx="9525" cy="9525"/>
    <xdr:pic>
      <xdr:nvPicPr>
        <xdr:cNvPr id="475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581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19</xdr:row>
      <xdr:rowOff>0</xdr:rowOff>
    </xdr:from>
    <xdr:ext cx="9525" cy="9525"/>
    <xdr:pic>
      <xdr:nvPicPr>
        <xdr:cNvPr id="476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581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9525" cy="9525"/>
    <xdr:pic>
      <xdr:nvPicPr>
        <xdr:cNvPr id="477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0575" y="581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190500</xdr:colOff>
      <xdr:row>19</xdr:row>
      <xdr:rowOff>0</xdr:rowOff>
    </xdr:from>
    <xdr:ext cx="9525" cy="9525"/>
    <xdr:pic>
      <xdr:nvPicPr>
        <xdr:cNvPr id="478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5962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9525" cy="9525"/>
    <xdr:pic>
      <xdr:nvPicPr>
        <xdr:cNvPr id="479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0" y="581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9525" cy="9525"/>
    <xdr:pic>
      <xdr:nvPicPr>
        <xdr:cNvPr id="480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581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9525" cy="9525"/>
    <xdr:pic>
      <xdr:nvPicPr>
        <xdr:cNvPr id="481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0575" y="581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9525" cy="9525"/>
    <xdr:pic>
      <xdr:nvPicPr>
        <xdr:cNvPr id="482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6000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9525" cy="9525"/>
    <xdr:pic>
      <xdr:nvPicPr>
        <xdr:cNvPr id="483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581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484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581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19</xdr:row>
      <xdr:rowOff>0</xdr:rowOff>
    </xdr:from>
    <xdr:ext cx="9525" cy="9525"/>
    <xdr:pic>
      <xdr:nvPicPr>
        <xdr:cNvPr id="485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581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19</xdr:row>
      <xdr:rowOff>0</xdr:rowOff>
    </xdr:from>
    <xdr:ext cx="9525" cy="9525"/>
    <xdr:pic>
      <xdr:nvPicPr>
        <xdr:cNvPr id="486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581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9525" cy="9525"/>
    <xdr:pic>
      <xdr:nvPicPr>
        <xdr:cNvPr id="487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0575" y="581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19</xdr:row>
      <xdr:rowOff>0</xdr:rowOff>
    </xdr:from>
    <xdr:ext cx="9525" cy="9525"/>
    <xdr:pic>
      <xdr:nvPicPr>
        <xdr:cNvPr id="488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8875" y="581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9525" cy="9525"/>
    <xdr:pic>
      <xdr:nvPicPr>
        <xdr:cNvPr id="489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0" y="581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9525" cy="9525"/>
    <xdr:pic>
      <xdr:nvPicPr>
        <xdr:cNvPr id="490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581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9525" cy="9525"/>
    <xdr:pic>
      <xdr:nvPicPr>
        <xdr:cNvPr id="491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0575" y="581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9525" cy="9525"/>
    <xdr:pic>
      <xdr:nvPicPr>
        <xdr:cNvPr id="492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0575" y="581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19</xdr:row>
      <xdr:rowOff>0</xdr:rowOff>
    </xdr:from>
    <xdr:ext cx="9525" cy="9525"/>
    <xdr:pic>
      <xdr:nvPicPr>
        <xdr:cNvPr id="493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8875" y="581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9525" cy="9525"/>
    <xdr:pic>
      <xdr:nvPicPr>
        <xdr:cNvPr id="494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0" y="581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9525" cy="9525"/>
    <xdr:pic>
      <xdr:nvPicPr>
        <xdr:cNvPr id="495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581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9525" cy="9525"/>
    <xdr:pic>
      <xdr:nvPicPr>
        <xdr:cNvPr id="496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0575" y="6000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9525" cy="9525"/>
    <xdr:pic>
      <xdr:nvPicPr>
        <xdr:cNvPr id="497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0575" y="581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19</xdr:row>
      <xdr:rowOff>0</xdr:rowOff>
    </xdr:from>
    <xdr:ext cx="9525" cy="9525"/>
    <xdr:pic>
      <xdr:nvPicPr>
        <xdr:cNvPr id="498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8875" y="581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9525" cy="9525"/>
    <xdr:pic>
      <xdr:nvPicPr>
        <xdr:cNvPr id="499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0" y="581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9525" cy="9525"/>
    <xdr:pic>
      <xdr:nvPicPr>
        <xdr:cNvPr id="500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5810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9525" cy="9525"/>
    <xdr:pic>
      <xdr:nvPicPr>
        <xdr:cNvPr id="557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2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558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52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19</xdr:row>
      <xdr:rowOff>0</xdr:rowOff>
    </xdr:from>
    <xdr:ext cx="9525" cy="9525"/>
    <xdr:pic>
      <xdr:nvPicPr>
        <xdr:cNvPr id="559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52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28575</xdr:colOff>
      <xdr:row>23</xdr:row>
      <xdr:rowOff>104775</xdr:rowOff>
    </xdr:from>
    <xdr:ext cx="9525" cy="9525"/>
    <xdr:pic>
      <xdr:nvPicPr>
        <xdr:cNvPr id="560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0" y="6067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190500</xdr:colOff>
      <xdr:row>19</xdr:row>
      <xdr:rowOff>0</xdr:rowOff>
    </xdr:from>
    <xdr:ext cx="9525" cy="9525"/>
    <xdr:pic>
      <xdr:nvPicPr>
        <xdr:cNvPr id="561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7625" y="52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9525" cy="9525"/>
    <xdr:pic>
      <xdr:nvPicPr>
        <xdr:cNvPr id="562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650" y="52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9525" cy="9525"/>
    <xdr:pic>
      <xdr:nvPicPr>
        <xdr:cNvPr id="563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52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9525" cy="9525"/>
    <xdr:pic>
      <xdr:nvPicPr>
        <xdr:cNvPr id="564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52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9525" cy="9525"/>
    <xdr:pic>
      <xdr:nvPicPr>
        <xdr:cNvPr id="565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2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9525" cy="9525"/>
    <xdr:pic>
      <xdr:nvPicPr>
        <xdr:cNvPr id="566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2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9525" cy="9525"/>
    <xdr:pic>
      <xdr:nvPicPr>
        <xdr:cNvPr id="567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2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568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52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19</xdr:row>
      <xdr:rowOff>0</xdr:rowOff>
    </xdr:from>
    <xdr:ext cx="9525" cy="9525"/>
    <xdr:pic>
      <xdr:nvPicPr>
        <xdr:cNvPr id="569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52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19</xdr:row>
      <xdr:rowOff>0</xdr:rowOff>
    </xdr:from>
    <xdr:ext cx="9525" cy="9525"/>
    <xdr:pic>
      <xdr:nvPicPr>
        <xdr:cNvPr id="570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52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9525" cy="9525"/>
    <xdr:pic>
      <xdr:nvPicPr>
        <xdr:cNvPr id="571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52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19</xdr:row>
      <xdr:rowOff>0</xdr:rowOff>
    </xdr:from>
    <xdr:ext cx="9525" cy="9525"/>
    <xdr:pic>
      <xdr:nvPicPr>
        <xdr:cNvPr id="572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7125" y="52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9525" cy="9525"/>
    <xdr:pic>
      <xdr:nvPicPr>
        <xdr:cNvPr id="573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650" y="52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9525" cy="9525"/>
    <xdr:pic>
      <xdr:nvPicPr>
        <xdr:cNvPr id="574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52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9525" cy="9525"/>
    <xdr:pic>
      <xdr:nvPicPr>
        <xdr:cNvPr id="575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52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9525" cy="9525"/>
    <xdr:pic>
      <xdr:nvPicPr>
        <xdr:cNvPr id="576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52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19</xdr:row>
      <xdr:rowOff>0</xdr:rowOff>
    </xdr:from>
    <xdr:ext cx="9525" cy="9525"/>
    <xdr:pic>
      <xdr:nvPicPr>
        <xdr:cNvPr id="577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7125" y="52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9525" cy="9525"/>
    <xdr:pic>
      <xdr:nvPicPr>
        <xdr:cNvPr id="578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650" y="52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9525" cy="9525"/>
    <xdr:pic>
      <xdr:nvPicPr>
        <xdr:cNvPr id="579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52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9525" cy="9525"/>
    <xdr:pic>
      <xdr:nvPicPr>
        <xdr:cNvPr id="580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52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9525" cy="9525"/>
    <xdr:pic>
      <xdr:nvPicPr>
        <xdr:cNvPr id="581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52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19</xdr:row>
      <xdr:rowOff>0</xdr:rowOff>
    </xdr:from>
    <xdr:ext cx="9525" cy="9525"/>
    <xdr:pic>
      <xdr:nvPicPr>
        <xdr:cNvPr id="582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7125" y="52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9525" cy="9525"/>
    <xdr:pic>
      <xdr:nvPicPr>
        <xdr:cNvPr id="583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650" y="52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9525" cy="9525"/>
    <xdr:pic>
      <xdr:nvPicPr>
        <xdr:cNvPr id="584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5200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22</xdr:row>
      <xdr:rowOff>0</xdr:rowOff>
    </xdr:from>
    <xdr:ext cx="9525" cy="9525"/>
    <xdr:pic>
      <xdr:nvPicPr>
        <xdr:cNvPr id="585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77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586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577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22</xdr:row>
      <xdr:rowOff>0</xdr:rowOff>
    </xdr:from>
    <xdr:ext cx="9525" cy="9525"/>
    <xdr:pic>
      <xdr:nvPicPr>
        <xdr:cNvPr id="587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577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22</xdr:row>
      <xdr:rowOff>0</xdr:rowOff>
    </xdr:from>
    <xdr:ext cx="9525" cy="9525"/>
    <xdr:pic>
      <xdr:nvPicPr>
        <xdr:cNvPr id="588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577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9525" cy="9525"/>
    <xdr:pic>
      <xdr:nvPicPr>
        <xdr:cNvPr id="589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577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204743</xdr:colOff>
      <xdr:row>22</xdr:row>
      <xdr:rowOff>38456</xdr:rowOff>
    </xdr:from>
    <xdr:ext cx="9525" cy="9525"/>
    <xdr:pic>
      <xdr:nvPicPr>
        <xdr:cNvPr id="590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0949" y="56924961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9525" cy="9525"/>
    <xdr:pic>
      <xdr:nvPicPr>
        <xdr:cNvPr id="591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650" y="577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22</xdr:row>
      <xdr:rowOff>0</xdr:rowOff>
    </xdr:from>
    <xdr:ext cx="9525" cy="9525"/>
    <xdr:pic>
      <xdr:nvPicPr>
        <xdr:cNvPr id="592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577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9525" cy="9525"/>
    <xdr:pic>
      <xdr:nvPicPr>
        <xdr:cNvPr id="593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577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23</xdr:row>
      <xdr:rowOff>0</xdr:rowOff>
    </xdr:from>
    <xdr:ext cx="9525" cy="9525"/>
    <xdr:pic>
      <xdr:nvPicPr>
        <xdr:cNvPr id="594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962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22</xdr:row>
      <xdr:rowOff>0</xdr:rowOff>
    </xdr:from>
    <xdr:ext cx="9525" cy="9525"/>
    <xdr:pic>
      <xdr:nvPicPr>
        <xdr:cNvPr id="595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77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22</xdr:row>
      <xdr:rowOff>0</xdr:rowOff>
    </xdr:from>
    <xdr:ext cx="9525" cy="9525"/>
    <xdr:pic>
      <xdr:nvPicPr>
        <xdr:cNvPr id="596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577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22</xdr:row>
      <xdr:rowOff>0</xdr:rowOff>
    </xdr:from>
    <xdr:ext cx="9525" cy="9525"/>
    <xdr:pic>
      <xdr:nvPicPr>
        <xdr:cNvPr id="597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577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22</xdr:row>
      <xdr:rowOff>0</xdr:rowOff>
    </xdr:from>
    <xdr:ext cx="9525" cy="9525"/>
    <xdr:pic>
      <xdr:nvPicPr>
        <xdr:cNvPr id="598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577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9525" cy="9525"/>
    <xdr:pic>
      <xdr:nvPicPr>
        <xdr:cNvPr id="599" name="reportTable:3:j_id16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577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22</xdr:row>
      <xdr:rowOff>0</xdr:rowOff>
    </xdr:from>
    <xdr:ext cx="9525" cy="9525"/>
    <xdr:pic>
      <xdr:nvPicPr>
        <xdr:cNvPr id="600" name="reportTable:3:j_id1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7125" y="577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9525" cy="9525"/>
    <xdr:pic>
      <xdr:nvPicPr>
        <xdr:cNvPr id="601" name="reportTable:3:j_id2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650" y="577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22</xdr:row>
      <xdr:rowOff>0</xdr:rowOff>
    </xdr:from>
    <xdr:ext cx="9525" cy="9525"/>
    <xdr:pic>
      <xdr:nvPicPr>
        <xdr:cNvPr id="602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577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9525" cy="9525"/>
    <xdr:pic>
      <xdr:nvPicPr>
        <xdr:cNvPr id="603" name="reportTable:3:j_id2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577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9525" cy="9525"/>
    <xdr:pic>
      <xdr:nvPicPr>
        <xdr:cNvPr id="604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577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22</xdr:row>
      <xdr:rowOff>0</xdr:rowOff>
    </xdr:from>
    <xdr:ext cx="9525" cy="9525"/>
    <xdr:pic>
      <xdr:nvPicPr>
        <xdr:cNvPr id="605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7125" y="577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9525" cy="9525"/>
    <xdr:pic>
      <xdr:nvPicPr>
        <xdr:cNvPr id="606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650" y="577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22</xdr:row>
      <xdr:rowOff>0</xdr:rowOff>
    </xdr:from>
    <xdr:ext cx="9525" cy="9525"/>
    <xdr:pic>
      <xdr:nvPicPr>
        <xdr:cNvPr id="607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577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9525" cy="9525"/>
    <xdr:pic>
      <xdr:nvPicPr>
        <xdr:cNvPr id="608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5962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9525" cy="9525"/>
    <xdr:pic>
      <xdr:nvPicPr>
        <xdr:cNvPr id="609" name="reportTable:3:j_id8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577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22</xdr:row>
      <xdr:rowOff>0</xdr:rowOff>
    </xdr:from>
    <xdr:ext cx="9525" cy="9525"/>
    <xdr:pic>
      <xdr:nvPicPr>
        <xdr:cNvPr id="610" name="reportTable:3:j_id10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7125" y="577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9525" cy="9525"/>
    <xdr:pic>
      <xdr:nvPicPr>
        <xdr:cNvPr id="611" name="reportTable:3:j_id12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650" y="577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22</xdr:row>
      <xdr:rowOff>0</xdr:rowOff>
    </xdr:from>
    <xdr:ext cx="9525" cy="9525"/>
    <xdr:pic>
      <xdr:nvPicPr>
        <xdr:cNvPr id="612" name="reportTable:3:j_id146" descr="http://192.168.54.22:8080/umarket/a4j/g/3_3_3.CR1images/spacer.gif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5772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640935</xdr:colOff>
      <xdr:row>20</xdr:row>
      <xdr:rowOff>56972</xdr:rowOff>
    </xdr:from>
    <xdr:to>
      <xdr:col>9</xdr:col>
      <xdr:colOff>1880487</xdr:colOff>
      <xdr:row>23</xdr:row>
      <xdr:rowOff>129438</xdr:rowOff>
    </xdr:to>
    <xdr:pic>
      <xdr:nvPicPr>
        <xdr:cNvPr id="446" name="Image 445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7627" y="56573159"/>
          <a:ext cx="2115495" cy="627942"/>
        </a:xfrm>
        <a:prstGeom prst="rect">
          <a:avLst/>
        </a:prstGeom>
      </xdr:spPr>
    </xdr:pic>
    <xdr:clientData/>
  </xdr:twoCellAnchor>
  <xdr:twoCellAnchor editAs="oneCell">
    <xdr:from>
      <xdr:col>4</xdr:col>
      <xdr:colOff>64094</xdr:colOff>
      <xdr:row>20</xdr:row>
      <xdr:rowOff>0</xdr:rowOff>
    </xdr:from>
    <xdr:to>
      <xdr:col>5</xdr:col>
      <xdr:colOff>469457</xdr:colOff>
      <xdr:row>23</xdr:row>
      <xdr:rowOff>35608</xdr:rowOff>
    </xdr:to>
    <xdr:pic>
      <xdr:nvPicPr>
        <xdr:cNvPr id="448" name="Image 447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13832" y="56516187"/>
          <a:ext cx="1259942" cy="591084"/>
        </a:xfrm>
        <a:prstGeom prst="rect">
          <a:avLst/>
        </a:prstGeom>
      </xdr:spPr>
    </xdr:pic>
    <xdr:clientData/>
  </xdr:twoCellAnchor>
  <xdr:twoCellAnchor editAs="oneCell">
    <xdr:from>
      <xdr:col>9</xdr:col>
      <xdr:colOff>1837346</xdr:colOff>
      <xdr:row>4</xdr:row>
      <xdr:rowOff>92579</xdr:rowOff>
    </xdr:from>
    <xdr:to>
      <xdr:col>9</xdr:col>
      <xdr:colOff>2861563</xdr:colOff>
      <xdr:row>9</xdr:row>
      <xdr:rowOff>5300</xdr:rowOff>
    </xdr:to>
    <xdr:pic>
      <xdr:nvPicPr>
        <xdr:cNvPr id="445" name="Image 444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59982" y="840336"/>
          <a:ext cx="1024217" cy="847417"/>
        </a:xfrm>
        <a:prstGeom prst="rect">
          <a:avLst/>
        </a:prstGeom>
      </xdr:spPr>
    </xdr:pic>
    <xdr:clientData/>
  </xdr:twoCellAnchor>
  <xdr:twoCellAnchor editAs="oneCell">
    <xdr:from>
      <xdr:col>5</xdr:col>
      <xdr:colOff>705029</xdr:colOff>
      <xdr:row>20</xdr:row>
      <xdr:rowOff>35609</xdr:rowOff>
    </xdr:from>
    <xdr:to>
      <xdr:col>6</xdr:col>
      <xdr:colOff>605326</xdr:colOff>
      <xdr:row>23</xdr:row>
      <xdr:rowOff>149643</xdr:rowOff>
    </xdr:to>
    <xdr:pic>
      <xdr:nvPicPr>
        <xdr:cNvPr id="450" name="Image 449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09347" y="56551796"/>
          <a:ext cx="854578" cy="669510"/>
        </a:xfrm>
        <a:prstGeom prst="rect">
          <a:avLst/>
        </a:prstGeom>
      </xdr:spPr>
    </xdr:pic>
    <xdr:clientData/>
  </xdr:twoCellAnchor>
  <xdr:twoCellAnchor editAs="oneCell">
    <xdr:from>
      <xdr:col>2</xdr:col>
      <xdr:colOff>26704</xdr:colOff>
      <xdr:row>20</xdr:row>
      <xdr:rowOff>151332</xdr:rowOff>
    </xdr:from>
    <xdr:to>
      <xdr:col>3</xdr:col>
      <xdr:colOff>311565</xdr:colOff>
      <xdr:row>23</xdr:row>
      <xdr:rowOff>53411</xdr:rowOff>
    </xdr:to>
    <xdr:pic>
      <xdr:nvPicPr>
        <xdr:cNvPr id="449" name="Image 448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1815980" y="72933014"/>
          <a:ext cx="1415399" cy="4628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har.fatime/Desktop/Corporate%20MFS%202019/Paiement%20entreprise%20et%20reconciliation/2.%20PALAT/Instructions/2020/MAI/08/FSD%20FOC%20SECOND%20SEMESTR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CD"/>
      <sheetName val="FSD CDM"/>
      <sheetName val="LB 224"/>
      <sheetName val="ACTIVITE"/>
      <sheetName val=" CATEGORIE"/>
      <sheetName val="DISTRICT"/>
      <sheetName val="DISTRICTS"/>
      <sheetName val="DSP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MICRO PLAN PERD</v>
          </cell>
        </row>
        <row r="2">
          <cell r="C2" t="str">
            <v>MICRO PLAN FRAIS DE FACILITATION</v>
          </cell>
        </row>
        <row r="3">
          <cell r="C3" t="str">
            <v>MICRO PLAN PAUSE CAFE</v>
          </cell>
        </row>
        <row r="4">
          <cell r="C4" t="str">
            <v>MICRO PLAN KIT</v>
          </cell>
        </row>
        <row r="5">
          <cell r="C5" t="str">
            <v>MICRO PLAN CARBURANT</v>
          </cell>
        </row>
        <row r="6">
          <cell r="C6" t="str">
            <v>MICRO PLAN LOCATION SALLE</v>
          </cell>
        </row>
        <row r="7">
          <cell r="C7" t="str">
            <v>MICRO PLAN AUTRES</v>
          </cell>
        </row>
        <row r="8">
          <cell r="C8" t="str">
            <v>NIVEAU CENTRAL PERD</v>
          </cell>
        </row>
        <row r="9">
          <cell r="C9" t="str">
            <v>NIVEAU CENTRAL CARBURANT</v>
          </cell>
        </row>
        <row r="10">
          <cell r="C10" t="str">
            <v>NIVEAU CENTRAL CREDIT COM</v>
          </cell>
        </row>
        <row r="11">
          <cell r="C11" t="str">
            <v>NIVEAU CENTRAL FRAIS ESCORTE</v>
          </cell>
        </row>
        <row r="12">
          <cell r="C12" t="str">
            <v>NIVEAU CENTRAL FRAIS GUIDES</v>
          </cell>
        </row>
        <row r="13">
          <cell r="C13" t="str">
            <v>REUNIONS PLAIDOYER PERD</v>
          </cell>
        </row>
        <row r="14">
          <cell r="C14" t="str">
            <v>REUNIONS PLAIDOYER PAUSE CAFE</v>
          </cell>
        </row>
        <row r="15">
          <cell r="C15" t="str">
            <v>SENSIBILISATION RADIO FRAIS</v>
          </cell>
        </row>
        <row r="16">
          <cell r="C16" t="str">
            <v>SENSIBILISATION ASSOCIATION FRAIS</v>
          </cell>
        </row>
        <row r="17">
          <cell r="C17" t="str">
            <v>FORM FORM REAL PERD</v>
          </cell>
        </row>
        <row r="18">
          <cell r="C18" t="str">
            <v>FORM FORM FRAIS DE FACILITATION</v>
          </cell>
        </row>
        <row r="19">
          <cell r="C19" t="str">
            <v>FORM FORM REAL PAUSE CAFE</v>
          </cell>
        </row>
        <row r="20">
          <cell r="C20" t="str">
            <v>FORM FORM REAL KIT</v>
          </cell>
        </row>
        <row r="21">
          <cell r="C21" t="str">
            <v>FORM FORM REAL CARBURANT</v>
          </cell>
        </row>
        <row r="22">
          <cell r="C22" t="str">
            <v>FORM FORM AUTRES</v>
          </cell>
        </row>
        <row r="23">
          <cell r="C23" t="str">
            <v>FORM FORM LOCATION SALLE</v>
          </cell>
        </row>
        <row r="24">
          <cell r="C24" t="str">
            <v>PRIMES DE PERFORMANCE</v>
          </cell>
        </row>
        <row r="25">
          <cell r="C25" t="str">
            <v>FRAIS D'ENTRETIEN MOTOS</v>
          </cell>
        </row>
        <row r="26">
          <cell r="C26" t="str">
            <v>DEN FORM PERDIEM</v>
          </cell>
        </row>
        <row r="27">
          <cell r="C27" t="str">
            <v>DEN FORM FRAIS DE FACILITATION</v>
          </cell>
        </row>
        <row r="28">
          <cell r="C28" t="str">
            <v>DEN FORM PAUSE-CAFE</v>
          </cell>
        </row>
        <row r="29">
          <cell r="C29" t="str">
            <v>DEN FORM LOCATION SALLE</v>
          </cell>
        </row>
        <row r="30">
          <cell r="C30" t="str">
            <v>DEN FORM KITS</v>
          </cell>
        </row>
        <row r="31">
          <cell r="C31" t="str">
            <v>DEN FORM AUTRES</v>
          </cell>
        </row>
        <row r="32">
          <cell r="C32" t="str">
            <v>DEN REAL PERDIEM</v>
          </cell>
        </row>
        <row r="33">
          <cell r="C33" t="str">
            <v>DEN REAL PAUSE- PLAIDOYER</v>
          </cell>
        </row>
        <row r="34">
          <cell r="C34" t="str">
            <v>DEN REAL CRIEUR</v>
          </cell>
        </row>
        <row r="35">
          <cell r="C35" t="str">
            <v>DEN REAL CREDIT COM</v>
          </cell>
        </row>
        <row r="36">
          <cell r="C36" t="str">
            <v>DEN REAL FOURN &amp; EQUIPEMENT</v>
          </cell>
        </row>
        <row r="37">
          <cell r="C37" t="str">
            <v>DEN REAL CARBURANT</v>
          </cell>
        </row>
        <row r="38">
          <cell r="C38" t="str">
            <v>DEN REAL AUTRES</v>
          </cell>
        </row>
        <row r="39">
          <cell r="C39" t="str">
            <v>DEN REST PERDIEM</v>
          </cell>
        </row>
        <row r="40">
          <cell r="C40" t="str">
            <v>DEN REST PAUSE-CAFE</v>
          </cell>
        </row>
        <row r="41">
          <cell r="C41" t="str">
            <v>DEN REST KITS</v>
          </cell>
        </row>
        <row r="42">
          <cell r="C42" t="str">
            <v>DEN REST LOCATION SALLE</v>
          </cell>
        </row>
        <row r="43">
          <cell r="C43" t="str">
            <v>DEN REST TRANSPORT</v>
          </cell>
        </row>
        <row r="44">
          <cell r="C44" t="str">
            <v>DEN REST CARBURANT</v>
          </cell>
        </row>
        <row r="45">
          <cell r="C45" t="str">
            <v>DEN REST AUTRES</v>
          </cell>
        </row>
        <row r="46">
          <cell r="C46" t="str">
            <v>DIS FORM PERDIEM</v>
          </cell>
        </row>
        <row r="47">
          <cell r="C47" t="str">
            <v>DIS FORM FRAIS DE FACILITATION</v>
          </cell>
        </row>
        <row r="48">
          <cell r="C48" t="str">
            <v>DIS FORM PAUSE-CAFE</v>
          </cell>
        </row>
        <row r="49">
          <cell r="C49" t="str">
            <v>DIS FORM KITS</v>
          </cell>
        </row>
        <row r="50">
          <cell r="C50" t="str">
            <v>DIS FORM LOCATION SALLE</v>
          </cell>
        </row>
        <row r="51">
          <cell r="C51" t="str">
            <v>DIS FORM AUTRES</v>
          </cell>
        </row>
        <row r="52">
          <cell r="C52" t="str">
            <v>DIS REAL PERDIEM</v>
          </cell>
        </row>
        <row r="53">
          <cell r="C53" t="str">
            <v>DIS REAL PAUSE- PLAIDOYER</v>
          </cell>
        </row>
        <row r="54">
          <cell r="C54" t="str">
            <v>DIS REAL CRIEUR</v>
          </cell>
        </row>
        <row r="55">
          <cell r="C55" t="str">
            <v>DIS REAL CREDIT COM</v>
          </cell>
        </row>
        <row r="56">
          <cell r="C56" t="str">
            <v>DIS REAL FOURN &amp; EQUIPEMENT</v>
          </cell>
        </row>
        <row r="57">
          <cell r="C57" t="str">
            <v>DIS REAL LOCATION VEH</v>
          </cell>
        </row>
        <row r="58">
          <cell r="C58" t="str">
            <v>DIS REAL CARBURANT</v>
          </cell>
        </row>
        <row r="59">
          <cell r="C59" t="str">
            <v>DIS REAL AUTRES</v>
          </cell>
        </row>
        <row r="60">
          <cell r="C60" t="str">
            <v>DIS REST PERDIEM</v>
          </cell>
        </row>
        <row r="61">
          <cell r="C61" t="str">
            <v>DIS REST PAUSE-CAFE</v>
          </cell>
        </row>
        <row r="62">
          <cell r="C62" t="str">
            <v>DIS REST KITS</v>
          </cell>
        </row>
        <row r="63">
          <cell r="C63" t="str">
            <v>DIS REST LOCATION SALLE</v>
          </cell>
        </row>
        <row r="64">
          <cell r="C64" t="str">
            <v>DIS REST TRANSPORT</v>
          </cell>
        </row>
        <row r="65">
          <cell r="C65" t="str">
            <v>DIS REST CARBURANT</v>
          </cell>
        </row>
        <row r="66">
          <cell r="C66" t="str">
            <v>DIS REST AUTRES</v>
          </cell>
        </row>
        <row r="67">
          <cell r="C67" t="str">
            <v>FORM.SUP ASC T. FRAIS</v>
          </cell>
        </row>
        <row r="68">
          <cell r="C68" t="str">
            <v xml:space="preserve">FORM.SUP ASC CRAIE </v>
          </cell>
        </row>
        <row r="69">
          <cell r="C69" t="str">
            <v>FORM MOB SOC T. FRAIS</v>
          </cell>
        </row>
      </sheetData>
      <sheetData sheetId="4">
        <row r="2">
          <cell r="A2" t="str">
            <v>RELAIS COMMUNAUTAIRES</v>
          </cell>
        </row>
        <row r="3">
          <cell r="A3" t="str">
            <v>RESPONSABLE CENTRE SANTE</v>
          </cell>
        </row>
        <row r="4">
          <cell r="A4" t="str">
            <v>SUPERVISEURS/RC</v>
          </cell>
        </row>
        <row r="5">
          <cell r="A5" t="str">
            <v>SUPERVISEURS/ECD</v>
          </cell>
        </row>
        <row r="6">
          <cell r="A6" t="str">
            <v>SUPERVISEURS/DSP</v>
          </cell>
        </row>
        <row r="7">
          <cell r="A7" t="str">
            <v>SUPERVISEURS/NC</v>
          </cell>
        </row>
        <row r="8">
          <cell r="A8" t="str">
            <v>POINTS FOCAUX DISTRICTS</v>
          </cell>
        </row>
        <row r="9">
          <cell r="A9" t="str">
            <v>POINTS FOCAUX DSP</v>
          </cell>
        </row>
        <row r="10">
          <cell r="A10" t="str">
            <v>FACILITATEURS</v>
          </cell>
        </row>
        <row r="11">
          <cell r="A11" t="str">
            <v>CRIEURS</v>
          </cell>
        </row>
        <row r="12">
          <cell r="A12" t="str">
            <v>PERSONNEL D'APPUI</v>
          </cell>
        </row>
        <row r="13">
          <cell r="A13" t="str">
            <v>AUTORITES ADM, MIL &amp; TRADIT</v>
          </cell>
        </row>
        <row r="14">
          <cell r="A14" t="str">
            <v>JOURNALISTES</v>
          </cell>
        </row>
        <row r="15">
          <cell r="A15" t="str">
            <v>RADIOS</v>
          </cell>
        </row>
        <row r="16">
          <cell r="A16" t="str">
            <v>ASSOCIATIONS</v>
          </cell>
        </row>
        <row r="17">
          <cell r="A17" t="str">
            <v>FOURNISSEURS</v>
          </cell>
        </row>
        <row r="18">
          <cell r="A18" t="str">
            <v>AUTRES</v>
          </cell>
        </row>
      </sheetData>
      <sheetData sheetId="5" refreshError="1"/>
      <sheetData sheetId="6">
        <row r="1">
          <cell r="C1" t="str">
            <v>BERE</v>
          </cell>
        </row>
        <row r="2">
          <cell r="C2" t="str">
            <v>DONOMANGA</v>
          </cell>
        </row>
        <row r="3">
          <cell r="C3" t="str">
            <v>KELO</v>
          </cell>
        </row>
        <row r="4">
          <cell r="C4" t="str">
            <v>DAFRA</v>
          </cell>
        </row>
        <row r="5">
          <cell r="C5" t="str">
            <v>BAKTCHORO</v>
          </cell>
        </row>
        <row r="6">
          <cell r="C6" t="str">
            <v>KOLON</v>
          </cell>
        </row>
        <row r="7">
          <cell r="C7" t="str">
            <v>GUIDARI</v>
          </cell>
        </row>
        <row r="8">
          <cell r="C8" t="str">
            <v>LAI</v>
          </cell>
        </row>
        <row r="9">
          <cell r="C9" t="str">
            <v>BEBEDJIA</v>
          </cell>
        </row>
        <row r="10">
          <cell r="C10" t="str">
            <v>BESSAO</v>
          </cell>
        </row>
        <row r="11">
          <cell r="C11" t="str">
            <v>DONIA</v>
          </cell>
        </row>
        <row r="12">
          <cell r="C12" t="str">
            <v>DOBA</v>
          </cell>
        </row>
        <row r="13">
          <cell r="C13" t="str">
            <v>BEBOTO</v>
          </cell>
        </row>
        <row r="14">
          <cell r="C14" t="str">
            <v>BODO</v>
          </cell>
        </row>
        <row r="15">
          <cell r="C15" t="str">
            <v>BAIBOKOUM</v>
          </cell>
        </row>
        <row r="16">
          <cell r="C16" t="str">
            <v>LARMANAYE</v>
          </cell>
        </row>
        <row r="17">
          <cell r="C17" t="str">
            <v>KARA</v>
          </cell>
        </row>
        <row r="18">
          <cell r="C18" t="str">
            <v>GORE</v>
          </cell>
        </row>
        <row r="19">
          <cell r="C19" t="str">
            <v>BEDJONDO</v>
          </cell>
        </row>
        <row r="20">
          <cell r="C20" t="str">
            <v>KOUMRA</v>
          </cell>
        </row>
        <row r="21">
          <cell r="C21" t="str">
            <v>GOUNDI</v>
          </cell>
        </row>
        <row r="22">
          <cell r="C22" t="str">
            <v>MOISSALA</v>
          </cell>
        </row>
        <row r="23">
          <cell r="C23" t="str">
            <v>BEDAYA</v>
          </cell>
        </row>
        <row r="24">
          <cell r="C24" t="str">
            <v>BEKOUROU</v>
          </cell>
        </row>
        <row r="25">
          <cell r="C25" t="str">
            <v>BOUNA</v>
          </cell>
        </row>
        <row r="26">
          <cell r="C26" t="str">
            <v>DANAMADJI</v>
          </cell>
        </row>
        <row r="27">
          <cell r="C27" t="str">
            <v>KYABE</v>
          </cell>
        </row>
        <row r="28">
          <cell r="C28" t="str">
            <v>SARH</v>
          </cell>
        </row>
        <row r="29">
          <cell r="C29" t="str">
            <v>MARO</v>
          </cell>
        </row>
        <row r="30">
          <cell r="C30" t="str">
            <v>KORBOL</v>
          </cell>
        </row>
        <row r="31">
          <cell r="C31" t="str">
            <v>BIOBE</v>
          </cell>
        </row>
        <row r="32">
          <cell r="C32" t="str">
            <v>ABOUDEIA</v>
          </cell>
        </row>
        <row r="33">
          <cell r="C33" t="str">
            <v>AMTIMAN</v>
          </cell>
        </row>
        <row r="34">
          <cell r="C34" t="str">
            <v>HARAZE-M.</v>
          </cell>
        </row>
        <row r="35">
          <cell r="C35" t="str">
            <v>BOL</v>
          </cell>
        </row>
        <row r="36">
          <cell r="C36" t="str">
            <v>BAGASSOULA</v>
          </cell>
        </row>
        <row r="37">
          <cell r="C37" t="str">
            <v>NGOURI</v>
          </cell>
        </row>
        <row r="38">
          <cell r="C38" t="str">
            <v>KOULOUDIA</v>
          </cell>
        </row>
        <row r="39">
          <cell r="C39" t="str">
            <v>LIWA</v>
          </cell>
        </row>
        <row r="40">
          <cell r="C40" t="str">
            <v>ISSEIROM</v>
          </cell>
        </row>
        <row r="41">
          <cell r="C41" t="str">
            <v>LERE</v>
          </cell>
        </row>
        <row r="42">
          <cell r="C42" t="str">
            <v>PALA</v>
          </cell>
        </row>
        <row r="43">
          <cell r="C43" t="str">
            <v xml:space="preserve">LAME </v>
          </cell>
        </row>
        <row r="44">
          <cell r="C44" t="str">
            <v xml:space="preserve">BINDER </v>
          </cell>
        </row>
        <row r="45">
          <cell r="C45" t="str">
            <v xml:space="preserve">LAGON </v>
          </cell>
        </row>
        <row r="46">
          <cell r="C46" t="str">
            <v xml:space="preserve">GAGAL </v>
          </cell>
        </row>
        <row r="47">
          <cell r="C47" t="str">
            <v>GUEGOU</v>
          </cell>
        </row>
        <row r="48">
          <cell r="C48" t="str">
            <v>GUELOA</v>
          </cell>
        </row>
        <row r="49">
          <cell r="C49" t="str">
            <v xml:space="preserve">TORROCK </v>
          </cell>
        </row>
        <row r="50">
          <cell r="C50" t="str">
            <v>BONGOR</v>
          </cell>
        </row>
        <row r="51">
          <cell r="C51" t="str">
            <v>FIANGA</v>
          </cell>
        </row>
        <row r="52">
          <cell r="C52" t="str">
            <v>GUELENDENG</v>
          </cell>
        </row>
        <row r="53">
          <cell r="C53" t="str">
            <v>GOUNOU GAYA</v>
          </cell>
        </row>
        <row r="54">
          <cell r="C54" t="str">
            <v>PONT CAROL</v>
          </cell>
        </row>
        <row r="55">
          <cell r="C55" t="str">
            <v>MOULKOU</v>
          </cell>
        </row>
        <row r="56">
          <cell r="C56" t="str">
            <v>YOUE</v>
          </cell>
        </row>
        <row r="57">
          <cell r="C57" t="str">
            <v>BENOYE</v>
          </cell>
        </row>
        <row r="58">
          <cell r="C58" t="str">
            <v>LAOKASSY</v>
          </cell>
        </row>
        <row r="59">
          <cell r="C59" t="str">
            <v>MOUNDOU</v>
          </cell>
        </row>
        <row r="60">
          <cell r="C60" t="str">
            <v>BEINAMAR</v>
          </cell>
        </row>
        <row r="61">
          <cell r="C61" t="str">
            <v>BOKORO</v>
          </cell>
        </row>
        <row r="62">
          <cell r="C62" t="str">
            <v>MASSAGUET</v>
          </cell>
        </row>
        <row r="63">
          <cell r="C63" t="str">
            <v>MANI</v>
          </cell>
        </row>
        <row r="64">
          <cell r="C64" t="str">
            <v>MASSAKORY</v>
          </cell>
        </row>
        <row r="65">
          <cell r="C65" t="str">
            <v>KARAL</v>
          </cell>
        </row>
        <row r="66">
          <cell r="C66" t="str">
            <v>GAMA</v>
          </cell>
        </row>
        <row r="67">
          <cell r="C67" t="str">
            <v>NDJAMENA NORD</v>
          </cell>
        </row>
        <row r="68">
          <cell r="C68" t="str">
            <v>NDJAMENA CENTRE</v>
          </cell>
        </row>
        <row r="69">
          <cell r="C69" t="str">
            <v>NDJAMENA EST</v>
          </cell>
        </row>
        <row r="70">
          <cell r="C70" t="str">
            <v>9eme ARRONDISSEMENT</v>
          </cell>
        </row>
        <row r="71">
          <cell r="C71" t="str">
            <v>NDJAMENA SUD</v>
          </cell>
        </row>
        <row r="72">
          <cell r="C72" t="str">
            <v>GOZ BEIDA</v>
          </cell>
        </row>
        <row r="73">
          <cell r="C73" t="str">
            <v>AMDAM</v>
          </cell>
        </row>
        <row r="74">
          <cell r="C74" t="str">
            <v>KOUKOU ANGARANA</v>
          </cell>
        </row>
        <row r="75">
          <cell r="C75" t="str">
            <v>TISSI</v>
          </cell>
        </row>
        <row r="76">
          <cell r="C76" t="str">
            <v>BITKINE</v>
          </cell>
        </row>
        <row r="77">
          <cell r="C77" t="str">
            <v>MELFI</v>
          </cell>
        </row>
        <row r="78">
          <cell r="C78" t="str">
            <v>MONGO</v>
          </cell>
        </row>
        <row r="79">
          <cell r="C79" t="str">
            <v>BARO</v>
          </cell>
        </row>
        <row r="80">
          <cell r="C80" t="str">
            <v>MANGALME</v>
          </cell>
        </row>
        <row r="81">
          <cell r="C81" t="str">
            <v>MASSENYA</v>
          </cell>
        </row>
        <row r="82">
          <cell r="C82" t="str">
            <v>DOURBALI</v>
          </cell>
        </row>
        <row r="83">
          <cell r="C83" t="str">
            <v>MANDALIA</v>
          </cell>
        </row>
        <row r="84">
          <cell r="C84" t="str">
            <v>BOUSSO</v>
          </cell>
        </row>
        <row r="85">
          <cell r="C85" t="str">
            <v>BA ILLI</v>
          </cell>
        </row>
        <row r="86">
          <cell r="C86" t="str">
            <v>KOUNO</v>
          </cell>
        </row>
        <row r="87">
          <cell r="C87" t="str">
            <v>ATI</v>
          </cell>
        </row>
        <row r="88">
          <cell r="C88" t="str">
            <v>DJEDA</v>
          </cell>
        </row>
        <row r="89">
          <cell r="C89" t="str">
            <v>KOUNDJOUROU</v>
          </cell>
        </row>
        <row r="90">
          <cell r="C90" t="str">
            <v>OUM HADJER</v>
          </cell>
        </row>
        <row r="91">
          <cell r="C91" t="str">
            <v>ASSINET</v>
          </cell>
        </row>
        <row r="92">
          <cell r="C92" t="str">
            <v>YAO</v>
          </cell>
        </row>
        <row r="93">
          <cell r="C93" t="str">
            <v>ALIFA</v>
          </cell>
        </row>
        <row r="94">
          <cell r="C94" t="str">
            <v>MAO</v>
          </cell>
        </row>
        <row r="95">
          <cell r="C95" t="str">
            <v>NOKOU</v>
          </cell>
        </row>
        <row r="96">
          <cell r="C96" t="str">
            <v>N'TIONA</v>
          </cell>
        </row>
        <row r="97">
          <cell r="C97" t="str">
            <v>RIG RIG</v>
          </cell>
        </row>
        <row r="98">
          <cell r="C98" t="str">
            <v>MONDO</v>
          </cell>
        </row>
        <row r="99">
          <cell r="C99" t="str">
            <v>ABECHE</v>
          </cell>
        </row>
        <row r="100">
          <cell r="C100" t="str">
            <v>ADRE</v>
          </cell>
        </row>
        <row r="101">
          <cell r="C101" t="str">
            <v>ABDI</v>
          </cell>
        </row>
        <row r="102">
          <cell r="C102" t="str">
            <v>ABOUGOUDAM</v>
          </cell>
        </row>
        <row r="103">
          <cell r="C103" t="str">
            <v>BILTINE</v>
          </cell>
        </row>
        <row r="104">
          <cell r="C104" t="str">
            <v>IRIBA</v>
          </cell>
        </row>
        <row r="105">
          <cell r="C105" t="str">
            <v>GUEREDA</v>
          </cell>
        </row>
        <row r="106">
          <cell r="C106" t="str">
            <v>MATADJANA</v>
          </cell>
        </row>
        <row r="107">
          <cell r="C107" t="str">
            <v>ARADA</v>
          </cell>
        </row>
        <row r="108">
          <cell r="C108" t="str">
            <v>AMZOER</v>
          </cell>
        </row>
        <row r="109">
          <cell r="C109" t="str">
            <v>MOUSSORO</v>
          </cell>
        </row>
        <row r="110">
          <cell r="C110" t="str">
            <v>SALAL</v>
          </cell>
        </row>
        <row r="111">
          <cell r="C111" t="str">
            <v>CHADDRA</v>
          </cell>
        </row>
        <row r="112">
          <cell r="C112" t="str">
            <v>MICHEMIRE</v>
          </cell>
        </row>
        <row r="113">
          <cell r="C113" t="str">
            <v>KIRDIMI</v>
          </cell>
        </row>
        <row r="114">
          <cell r="C114" t="str">
            <v>FAYA</v>
          </cell>
        </row>
        <row r="115">
          <cell r="C115" t="str">
            <v>KOUBA</v>
          </cell>
        </row>
        <row r="116">
          <cell r="C116" t="str">
            <v>AMDJARAS</v>
          </cell>
        </row>
        <row r="117">
          <cell r="C117" t="str">
            <v>BAHAI</v>
          </cell>
        </row>
        <row r="118">
          <cell r="C118" t="str">
            <v>KAOURA</v>
          </cell>
        </row>
        <row r="119">
          <cell r="C119" t="str">
            <v>MOURDI DJONA</v>
          </cell>
        </row>
        <row r="120">
          <cell r="C120" t="str">
            <v>FADA</v>
          </cell>
        </row>
        <row r="121">
          <cell r="C121" t="str">
            <v>KALAIT</v>
          </cell>
        </row>
        <row r="122">
          <cell r="C122" t="str">
            <v>ZOUAR</v>
          </cell>
        </row>
        <row r="123">
          <cell r="C123" t="str">
            <v>BARDAI</v>
          </cell>
        </row>
        <row r="124">
          <cell r="C124" t="str">
            <v>AUTRE</v>
          </cell>
        </row>
      </sheetData>
      <sheetData sheetId="7">
        <row r="1">
          <cell r="A1" t="str">
            <v>TANDJILE</v>
          </cell>
        </row>
        <row r="2">
          <cell r="A2" t="str">
            <v>LOGONE ORIENTAL</v>
          </cell>
        </row>
        <row r="3">
          <cell r="A3" t="str">
            <v>MANDOUL</v>
          </cell>
        </row>
        <row r="4">
          <cell r="A4" t="str">
            <v>MOYEN CHARI</v>
          </cell>
        </row>
        <row r="5">
          <cell r="A5" t="str">
            <v>SALAMAT</v>
          </cell>
        </row>
        <row r="6">
          <cell r="A6" t="str">
            <v>LAC</v>
          </cell>
        </row>
        <row r="7">
          <cell r="A7" t="str">
            <v>BORKOU</v>
          </cell>
        </row>
        <row r="8">
          <cell r="A8" t="str">
            <v>TIBESTI</v>
          </cell>
        </row>
        <row r="9">
          <cell r="A9" t="str">
            <v>ENNEDI EST</v>
          </cell>
        </row>
        <row r="10">
          <cell r="A10" t="str">
            <v>ENNEDI OUEST</v>
          </cell>
        </row>
        <row r="11">
          <cell r="A11" t="str">
            <v>AUTRE</v>
          </cell>
        </row>
        <row r="12">
          <cell r="A12" t="str">
            <v>MAYO KEBBI OUEST</v>
          </cell>
        </row>
        <row r="13">
          <cell r="A13" t="str">
            <v>MAYO KEBBI EST</v>
          </cell>
        </row>
        <row r="14">
          <cell r="A14" t="str">
            <v>LOGONE OCCIDENTAL</v>
          </cell>
        </row>
        <row r="15">
          <cell r="A15" t="str">
            <v>HADJER LAMIS</v>
          </cell>
        </row>
        <row r="16">
          <cell r="A16" t="str">
            <v>N'DJAMENA</v>
          </cell>
        </row>
        <row r="17">
          <cell r="A17" t="str">
            <v>SILA</v>
          </cell>
        </row>
        <row r="18">
          <cell r="A18" t="str">
            <v>GUERA</v>
          </cell>
        </row>
        <row r="19">
          <cell r="A19" t="str">
            <v>CHARI BAGUIRMI</v>
          </cell>
        </row>
        <row r="20">
          <cell r="A20" t="str">
            <v>BATHA</v>
          </cell>
        </row>
        <row r="21">
          <cell r="A21" t="str">
            <v>KANEM</v>
          </cell>
        </row>
        <row r="22">
          <cell r="A22" t="str">
            <v>OUADDAI</v>
          </cell>
        </row>
        <row r="23">
          <cell r="A23" t="str">
            <v>WADI FIRA</v>
          </cell>
        </row>
        <row r="24">
          <cell r="A24" t="str">
            <v>BARH EL GAZAL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J24"/>
  <sheetViews>
    <sheetView showGridLines="0" tabSelected="1" topLeftCell="B1" zoomScale="107" zoomScaleNormal="107" workbookViewId="0">
      <selection activeCell="C6" sqref="C6"/>
    </sheetView>
  </sheetViews>
  <sheetFormatPr baseColWidth="10" defaultRowHeight="14.5"/>
  <cols>
    <col min="1" max="1" width="6" style="48" customWidth="1"/>
    <col min="2" max="2" width="22.1796875" style="6" customWidth="1"/>
    <col min="3" max="3" width="17" style="7" customWidth="1"/>
    <col min="4" max="4" width="14.453125" style="7" customWidth="1"/>
    <col min="5" max="5" width="12.453125" style="7" bestFit="1" customWidth="1"/>
    <col min="6" max="6" width="13.81640625" style="7" bestFit="1" customWidth="1"/>
    <col min="7" max="7" width="12" style="7" bestFit="1" customWidth="1"/>
    <col min="8" max="8" width="11.54296875" style="7" customWidth="1"/>
    <col min="9" max="9" width="12.81640625" style="7" bestFit="1" customWidth="1"/>
    <col min="10" max="10" width="44.1796875" style="7" customWidth="1"/>
  </cols>
  <sheetData>
    <row r="2" spans="1:10" ht="15" thickBot="1"/>
    <row r="3" spans="1:10">
      <c r="B3" s="56" t="s">
        <v>136</v>
      </c>
      <c r="C3" s="57"/>
      <c r="D3" s="57"/>
      <c r="E3" s="57"/>
      <c r="F3" s="57"/>
      <c r="G3" s="57"/>
      <c r="H3" s="57"/>
      <c r="I3" s="57"/>
      <c r="J3" s="58"/>
    </row>
    <row r="4" spans="1:10">
      <c r="B4" s="59"/>
      <c r="C4" s="60"/>
      <c r="D4" s="60"/>
      <c r="E4" s="60"/>
      <c r="F4" s="60"/>
      <c r="G4" s="60"/>
      <c r="H4" s="60"/>
      <c r="I4" s="60"/>
      <c r="J4" s="61"/>
    </row>
    <row r="5" spans="1:10">
      <c r="B5" s="8"/>
      <c r="C5" s="9"/>
      <c r="D5" s="9"/>
      <c r="E5" s="9"/>
      <c r="F5" s="9"/>
      <c r="G5" s="9"/>
      <c r="H5" s="9"/>
      <c r="I5" s="9"/>
      <c r="J5" s="10"/>
    </row>
    <row r="6" spans="1:10">
      <c r="B6" s="11" t="s">
        <v>114</v>
      </c>
      <c r="C6" s="12"/>
      <c r="D6" s="12"/>
      <c r="E6" s="13"/>
      <c r="F6" s="13"/>
      <c r="G6" s="13"/>
      <c r="H6" s="14"/>
      <c r="I6" s="13"/>
      <c r="J6" s="15"/>
    </row>
    <row r="7" spans="1:10">
      <c r="B7" s="11" t="s">
        <v>115</v>
      </c>
      <c r="C7" s="50"/>
      <c r="D7" s="55"/>
      <c r="E7" s="55"/>
      <c r="F7" s="55"/>
      <c r="G7" s="55"/>
      <c r="H7" s="50"/>
      <c r="I7" s="50"/>
      <c r="J7" s="51"/>
    </row>
    <row r="8" spans="1:10">
      <c r="B8" s="11" t="s">
        <v>123</v>
      </c>
      <c r="C8" s="54"/>
      <c r="D8" s="50"/>
      <c r="E8" s="50"/>
      <c r="F8" s="50"/>
      <c r="G8" s="50"/>
      <c r="H8" s="50"/>
      <c r="I8" s="50"/>
      <c r="J8" s="51"/>
    </row>
    <row r="9" spans="1:10" ht="15" thickBot="1">
      <c r="B9" s="16" t="s">
        <v>116</v>
      </c>
      <c r="C9" s="17" t="s">
        <v>135</v>
      </c>
      <c r="D9" s="17"/>
      <c r="E9" s="18"/>
      <c r="F9" s="19"/>
      <c r="G9" s="19"/>
      <c r="H9" s="17"/>
      <c r="I9" s="18"/>
      <c r="J9" s="20"/>
    </row>
    <row r="10" spans="1:10" ht="15.5" thickTop="1" thickBot="1">
      <c r="B10" s="21"/>
      <c r="J10" s="22"/>
    </row>
    <row r="11" spans="1:10">
      <c r="B11" s="23" t="s">
        <v>117</v>
      </c>
      <c r="C11" s="24" t="s">
        <v>126</v>
      </c>
      <c r="D11" s="24" t="s">
        <v>118</v>
      </c>
      <c r="E11" s="24" t="s">
        <v>127</v>
      </c>
      <c r="F11" s="25" t="s">
        <v>128</v>
      </c>
      <c r="G11" s="24" t="s">
        <v>132</v>
      </c>
      <c r="H11" s="24" t="s">
        <v>129</v>
      </c>
      <c r="I11" s="24" t="s">
        <v>130</v>
      </c>
      <c r="J11" s="26" t="s">
        <v>131</v>
      </c>
    </row>
    <row r="12" spans="1:10">
      <c r="B12" s="49"/>
      <c r="C12" s="27"/>
      <c r="D12" s="28"/>
      <c r="E12" s="28"/>
      <c r="F12" s="29"/>
      <c r="G12" s="29"/>
      <c r="H12" s="28"/>
      <c r="I12" s="28"/>
      <c r="J12" s="30"/>
    </row>
    <row r="13" spans="1:10">
      <c r="A13"/>
      <c r="B13" s="31"/>
      <c r="C13" s="32"/>
      <c r="D13" s="33"/>
      <c r="E13" s="33"/>
      <c r="F13" s="34"/>
      <c r="G13" s="34"/>
      <c r="H13" s="33"/>
      <c r="I13" s="33"/>
      <c r="J13" s="35"/>
    </row>
    <row r="14" spans="1:10" ht="15" thickBot="1">
      <c r="A14"/>
      <c r="B14" s="21"/>
      <c r="J14" s="22"/>
    </row>
    <row r="15" spans="1:10">
      <c r="A15"/>
      <c r="B15" s="62" t="s">
        <v>119</v>
      </c>
      <c r="C15" s="63"/>
      <c r="D15" s="63"/>
      <c r="E15" s="63"/>
      <c r="F15" s="63"/>
      <c r="G15" s="63"/>
      <c r="H15" s="63"/>
      <c r="I15" s="63"/>
      <c r="J15" s="64"/>
    </row>
    <row r="16" spans="1:10">
      <c r="A16"/>
      <c r="B16" s="65" t="s">
        <v>120</v>
      </c>
      <c r="C16" s="66"/>
      <c r="D16" s="66"/>
      <c r="E16" s="36"/>
      <c r="F16" s="37"/>
      <c r="G16" s="37"/>
      <c r="H16" s="38"/>
      <c r="I16" s="38"/>
      <c r="J16" s="39">
        <f>F13</f>
        <v>0</v>
      </c>
    </row>
    <row r="17" spans="1:10">
      <c r="A17"/>
      <c r="B17" s="52" t="s">
        <v>121</v>
      </c>
      <c r="C17" s="53"/>
      <c r="D17" s="53"/>
      <c r="E17" s="36"/>
      <c r="F17" s="37"/>
      <c r="G17" s="37"/>
      <c r="H17" s="38"/>
      <c r="I17" s="38"/>
      <c r="J17" s="39">
        <f>G13</f>
        <v>0</v>
      </c>
    </row>
    <row r="18" spans="1:10">
      <c r="A18"/>
      <c r="B18" s="40" t="s">
        <v>122</v>
      </c>
      <c r="C18" s="41"/>
      <c r="D18" s="41"/>
      <c r="E18" s="36"/>
      <c r="F18" s="37"/>
      <c r="G18" s="37"/>
      <c r="H18" s="38"/>
      <c r="I18" s="38"/>
      <c r="J18" s="39">
        <f>J16+J17</f>
        <v>0</v>
      </c>
    </row>
    <row r="19" spans="1:10" ht="15" thickBot="1">
      <c r="A19"/>
      <c r="B19" s="42" t="s">
        <v>124</v>
      </c>
      <c r="C19" s="43"/>
      <c r="D19" s="43"/>
      <c r="E19" s="44"/>
      <c r="F19" s="45"/>
      <c r="G19" s="45"/>
      <c r="H19" s="46"/>
      <c r="I19" s="46"/>
      <c r="J19" s="47">
        <f>C8-J18</f>
        <v>0</v>
      </c>
    </row>
    <row r="20" spans="1:10">
      <c r="A20"/>
      <c r="B20" s="67" t="s">
        <v>133</v>
      </c>
      <c r="C20" s="68"/>
      <c r="D20" s="69"/>
      <c r="E20" s="67" t="s">
        <v>125</v>
      </c>
      <c r="F20" s="68"/>
      <c r="G20" s="68"/>
      <c r="H20" s="69"/>
      <c r="I20" s="76" t="s">
        <v>134</v>
      </c>
      <c r="J20" s="69"/>
    </row>
    <row r="21" spans="1:10">
      <c r="A21"/>
      <c r="B21" s="70"/>
      <c r="C21" s="71"/>
      <c r="D21" s="72"/>
      <c r="E21" s="70"/>
      <c r="F21" s="71"/>
      <c r="G21" s="71"/>
      <c r="H21" s="72"/>
      <c r="I21" s="70"/>
      <c r="J21" s="72"/>
    </row>
    <row r="22" spans="1:10">
      <c r="A22"/>
      <c r="B22" s="70"/>
      <c r="C22" s="71"/>
      <c r="D22" s="72"/>
      <c r="E22" s="70"/>
      <c r="F22" s="71"/>
      <c r="G22" s="71"/>
      <c r="H22" s="72"/>
      <c r="I22" s="70"/>
      <c r="J22" s="72"/>
    </row>
    <row r="23" spans="1:10">
      <c r="A23"/>
      <c r="B23" s="70"/>
      <c r="C23" s="71"/>
      <c r="D23" s="72"/>
      <c r="E23" s="70"/>
      <c r="F23" s="71"/>
      <c r="G23" s="71"/>
      <c r="H23" s="72"/>
      <c r="I23" s="70"/>
      <c r="J23" s="72"/>
    </row>
    <row r="24" spans="1:10" ht="15" thickBot="1">
      <c r="A24"/>
      <c r="B24" s="73"/>
      <c r="C24" s="74"/>
      <c r="D24" s="75"/>
      <c r="E24" s="73"/>
      <c r="F24" s="74"/>
      <c r="G24" s="74"/>
      <c r="H24" s="75"/>
      <c r="I24" s="73"/>
      <c r="J24" s="75"/>
    </row>
  </sheetData>
  <mergeCells count="6">
    <mergeCell ref="B3:J4"/>
    <mergeCell ref="B15:J15"/>
    <mergeCell ref="B16:D16"/>
    <mergeCell ref="B20:D24"/>
    <mergeCell ref="E20:H24"/>
    <mergeCell ref="I20:J24"/>
  </mergeCells>
  <pageMargins left="0.25" right="0.25" top="0.75" bottom="0.75" header="0.3" footer="0.3"/>
  <pageSetup paperSize="9" scale="80" fitToHeight="0" orientation="landscape" r:id="rId1"/>
  <ignoredErrors>
    <ignoredError sqref="J19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2:F41"/>
  <sheetViews>
    <sheetView topLeftCell="A19" workbookViewId="0">
      <selection activeCell="G9" sqref="G9"/>
    </sheetView>
  </sheetViews>
  <sheetFormatPr baseColWidth="10" defaultColWidth="9.1796875" defaultRowHeight="14.5"/>
  <cols>
    <col min="1" max="1" width="19" customWidth="1"/>
    <col min="2" max="2" width="21.453125" customWidth="1"/>
    <col min="3" max="3" width="16.453125" customWidth="1"/>
    <col min="4" max="4" width="28.453125" customWidth="1"/>
    <col min="5" max="5" width="16.54296875" style="4" bestFit="1" customWidth="1"/>
  </cols>
  <sheetData>
    <row r="2" spans="1:6" s="2" customFormat="1" ht="14">
      <c r="A2" s="1" t="s">
        <v>91</v>
      </c>
      <c r="B2" s="2" t="s">
        <v>92</v>
      </c>
      <c r="C2" s="2" t="s">
        <v>93</v>
      </c>
      <c r="D2" s="2" t="s">
        <v>94</v>
      </c>
      <c r="E2" s="3" t="s">
        <v>95</v>
      </c>
    </row>
    <row r="3" spans="1:6">
      <c r="A3" t="s">
        <v>82</v>
      </c>
      <c r="B3" t="s">
        <v>83</v>
      </c>
      <c r="C3" t="s">
        <v>84</v>
      </c>
      <c r="D3" t="s">
        <v>96</v>
      </c>
      <c r="E3" s="4">
        <v>293335</v>
      </c>
      <c r="F3" t="e">
        <f>VLOOKUP(A3,#REF!,1,0)</f>
        <v>#REF!</v>
      </c>
    </row>
    <row r="4" spans="1:6">
      <c r="A4" t="s">
        <v>39</v>
      </c>
      <c r="B4" t="s">
        <v>50</v>
      </c>
      <c r="C4" t="s">
        <v>51</v>
      </c>
      <c r="D4" t="s">
        <v>96</v>
      </c>
      <c r="E4" s="4">
        <v>400000</v>
      </c>
      <c r="F4" t="e">
        <f>VLOOKUP(A4,#REF!,1,0)</f>
        <v>#REF!</v>
      </c>
    </row>
    <row r="5" spans="1:6">
      <c r="A5" t="s">
        <v>40</v>
      </c>
      <c r="B5" t="s">
        <v>52</v>
      </c>
      <c r="C5" t="s">
        <v>53</v>
      </c>
      <c r="D5" t="s">
        <v>97</v>
      </c>
      <c r="E5" s="4">
        <v>275000</v>
      </c>
      <c r="F5" t="e">
        <f>VLOOKUP(A5,#REF!,1,0)</f>
        <v>#REF!</v>
      </c>
    </row>
    <row r="6" spans="1:6">
      <c r="A6" t="s">
        <v>41</v>
      </c>
      <c r="B6" t="s">
        <v>54</v>
      </c>
      <c r="C6" t="s">
        <v>55</v>
      </c>
      <c r="D6" t="s">
        <v>97</v>
      </c>
      <c r="E6" s="4">
        <v>460000</v>
      </c>
      <c r="F6" t="e">
        <f>VLOOKUP(A6,#REF!,1,0)</f>
        <v>#REF!</v>
      </c>
    </row>
    <row r="7" spans="1:6">
      <c r="A7" t="s">
        <v>42</v>
      </c>
      <c r="B7" t="s">
        <v>56</v>
      </c>
      <c r="C7" t="s">
        <v>57</v>
      </c>
      <c r="D7" t="s">
        <v>97</v>
      </c>
      <c r="E7" s="4">
        <v>275000</v>
      </c>
      <c r="F7" t="e">
        <f>VLOOKUP(A7,#REF!,1,0)</f>
        <v>#REF!</v>
      </c>
    </row>
    <row r="8" spans="1:6">
      <c r="A8" t="s">
        <v>43</v>
      </c>
      <c r="B8" t="s">
        <v>58</v>
      </c>
      <c r="C8" t="s">
        <v>59</v>
      </c>
      <c r="D8" t="s">
        <v>98</v>
      </c>
      <c r="E8" s="4">
        <v>500000</v>
      </c>
      <c r="F8" t="e">
        <f>VLOOKUP(A8,#REF!,1,0)</f>
        <v>#REF!</v>
      </c>
    </row>
    <row r="9" spans="1:6">
      <c r="A9" t="s">
        <v>44</v>
      </c>
      <c r="B9" t="s">
        <v>60</v>
      </c>
      <c r="C9" t="s">
        <v>61</v>
      </c>
      <c r="D9" t="s">
        <v>99</v>
      </c>
      <c r="E9" s="4">
        <v>300000</v>
      </c>
      <c r="F9" t="e">
        <f>VLOOKUP(A9,#REF!,1,0)</f>
        <v>#REF!</v>
      </c>
    </row>
    <row r="10" spans="1:6">
      <c r="A10" t="s">
        <v>80</v>
      </c>
      <c r="B10" t="s">
        <v>70</v>
      </c>
      <c r="C10" t="s">
        <v>81</v>
      </c>
      <c r="D10" t="s">
        <v>100</v>
      </c>
      <c r="E10" s="4">
        <v>71002</v>
      </c>
      <c r="F10" t="e">
        <f>VLOOKUP(A10,#REF!,1,0)</f>
        <v>#REF!</v>
      </c>
    </row>
    <row r="11" spans="1:6">
      <c r="A11" t="s">
        <v>45</v>
      </c>
      <c r="B11" t="s">
        <v>62</v>
      </c>
      <c r="C11" t="s">
        <v>63</v>
      </c>
      <c r="D11" t="s">
        <v>101</v>
      </c>
      <c r="E11" s="4">
        <v>500000</v>
      </c>
      <c r="F11" t="e">
        <f>VLOOKUP(A11,#REF!,1,0)</f>
        <v>#REF!</v>
      </c>
    </row>
    <row r="12" spans="1:6">
      <c r="A12" t="s">
        <v>85</v>
      </c>
      <c r="B12" t="s">
        <v>86</v>
      </c>
      <c r="C12" t="s">
        <v>87</v>
      </c>
      <c r="D12" t="s">
        <v>102</v>
      </c>
      <c r="E12" s="4">
        <v>293333</v>
      </c>
      <c r="F12" t="e">
        <f>VLOOKUP(A12,#REF!,1,0)</f>
        <v>#REF!</v>
      </c>
    </row>
    <row r="13" spans="1:6">
      <c r="A13" t="s">
        <v>46</v>
      </c>
      <c r="B13" t="s">
        <v>64</v>
      </c>
      <c r="C13" t="s">
        <v>65</v>
      </c>
      <c r="D13" t="s">
        <v>103</v>
      </c>
      <c r="E13" s="4">
        <v>225516</v>
      </c>
      <c r="F13" t="e">
        <f>VLOOKUP(A13,#REF!,1,0)</f>
        <v>#REF!</v>
      </c>
    </row>
    <row r="14" spans="1:6">
      <c r="A14" t="s">
        <v>47</v>
      </c>
      <c r="B14" t="s">
        <v>66</v>
      </c>
      <c r="C14" t="s">
        <v>67</v>
      </c>
      <c r="D14" t="s">
        <v>104</v>
      </c>
      <c r="E14" s="4">
        <v>165000</v>
      </c>
      <c r="F14" t="e">
        <f>VLOOKUP(A14,#REF!,1,0)</f>
        <v>#REF!</v>
      </c>
    </row>
    <row r="15" spans="1:6">
      <c r="A15" t="s">
        <v>48</v>
      </c>
      <c r="B15" t="s">
        <v>68</v>
      </c>
      <c r="C15" t="s">
        <v>69</v>
      </c>
      <c r="D15" t="s">
        <v>104</v>
      </c>
      <c r="E15" s="4">
        <v>165000</v>
      </c>
      <c r="F15" t="e">
        <f>VLOOKUP(A15,#REF!,1,0)</f>
        <v>#REF!</v>
      </c>
    </row>
    <row r="16" spans="1:6">
      <c r="A16" t="s">
        <v>49</v>
      </c>
      <c r="B16" t="s">
        <v>32</v>
      </c>
      <c r="C16" t="s">
        <v>70</v>
      </c>
      <c r="D16" t="s">
        <v>104</v>
      </c>
      <c r="E16" s="4">
        <v>165000</v>
      </c>
      <c r="F16" t="e">
        <f>VLOOKUP(A16,#REF!,1,0)</f>
        <v>#REF!</v>
      </c>
    </row>
    <row r="17" spans="1:6">
      <c r="A17" t="s">
        <v>71</v>
      </c>
      <c r="B17" t="s">
        <v>72</v>
      </c>
      <c r="C17" t="s">
        <v>11</v>
      </c>
      <c r="D17" t="s">
        <v>105</v>
      </c>
      <c r="E17" s="4">
        <v>150000</v>
      </c>
      <c r="F17" t="e">
        <f>VLOOKUP(A17,#REF!,1,0)</f>
        <v>#REF!</v>
      </c>
    </row>
    <row r="18" spans="1:6">
      <c r="A18" t="s">
        <v>73</v>
      </c>
      <c r="B18" t="s">
        <v>74</v>
      </c>
      <c r="C18" t="s">
        <v>75</v>
      </c>
      <c r="D18" t="s">
        <v>104</v>
      </c>
      <c r="E18" s="4">
        <v>200000</v>
      </c>
      <c r="F18" t="e">
        <f>VLOOKUP(A18,#REF!,1,0)</f>
        <v>#REF!</v>
      </c>
    </row>
    <row r="19" spans="1:6">
      <c r="A19" t="s">
        <v>0</v>
      </c>
      <c r="B19" t="s">
        <v>5</v>
      </c>
      <c r="C19" t="s">
        <v>6</v>
      </c>
      <c r="D19" t="s">
        <v>106</v>
      </c>
      <c r="E19" s="4">
        <v>116668</v>
      </c>
      <c r="F19" t="e">
        <f>VLOOKUP(A19,#REF!,1,0)</f>
        <v>#REF!</v>
      </c>
    </row>
    <row r="20" spans="1:6">
      <c r="A20" t="s">
        <v>1</v>
      </c>
      <c r="B20" t="s">
        <v>7</v>
      </c>
      <c r="C20" t="s">
        <v>8</v>
      </c>
      <c r="D20" t="s">
        <v>97</v>
      </c>
      <c r="E20" s="4">
        <v>250000</v>
      </c>
      <c r="F20" t="e">
        <f>VLOOKUP(A20,#REF!,1,0)</f>
        <v>#REF!</v>
      </c>
    </row>
    <row r="21" spans="1:6">
      <c r="A21" t="s">
        <v>2</v>
      </c>
      <c r="B21" t="s">
        <v>9</v>
      </c>
      <c r="C21" t="s">
        <v>10</v>
      </c>
      <c r="D21" t="s">
        <v>97</v>
      </c>
      <c r="E21" s="4">
        <v>200000</v>
      </c>
      <c r="F21" t="e">
        <f>VLOOKUP(A21,#REF!,1,0)</f>
        <v>#REF!</v>
      </c>
    </row>
    <row r="22" spans="1:6">
      <c r="A22" t="s">
        <v>88</v>
      </c>
      <c r="B22" t="s">
        <v>89</v>
      </c>
      <c r="C22" t="s">
        <v>90</v>
      </c>
      <c r="D22" t="s">
        <v>97</v>
      </c>
      <c r="E22" s="4">
        <v>154000</v>
      </c>
      <c r="F22" t="e">
        <f>VLOOKUP(A22,#REF!,1,0)</f>
        <v>#REF!</v>
      </c>
    </row>
    <row r="23" spans="1:6">
      <c r="A23" t="s">
        <v>3</v>
      </c>
      <c r="B23" t="s">
        <v>11</v>
      </c>
      <c r="C23" t="s">
        <v>12</v>
      </c>
      <c r="D23" t="s">
        <v>107</v>
      </c>
      <c r="E23" s="4">
        <v>300000</v>
      </c>
      <c r="F23" t="e">
        <f>VLOOKUP(A23,#REF!,1,0)</f>
        <v>#REF!</v>
      </c>
    </row>
    <row r="24" spans="1:6">
      <c r="A24" t="s">
        <v>4</v>
      </c>
      <c r="B24" t="s">
        <v>13</v>
      </c>
      <c r="C24" t="s">
        <v>14</v>
      </c>
      <c r="D24" t="s">
        <v>108</v>
      </c>
      <c r="E24" s="4">
        <v>600000</v>
      </c>
      <c r="F24" t="e">
        <f>VLOOKUP(A24,#REF!,1,0)</f>
        <v>#REF!</v>
      </c>
    </row>
    <row r="25" spans="1:6">
      <c r="B25" t="s">
        <v>15</v>
      </c>
      <c r="C25" t="s">
        <v>16</v>
      </c>
      <c r="D25" t="s">
        <v>109</v>
      </c>
      <c r="E25" s="4">
        <v>150000</v>
      </c>
      <c r="F25" s="5"/>
    </row>
    <row r="26" spans="1:6">
      <c r="B26" t="s">
        <v>17</v>
      </c>
      <c r="C26" t="s">
        <v>18</v>
      </c>
      <c r="D26" t="s">
        <v>109</v>
      </c>
      <c r="E26" s="4">
        <v>150000</v>
      </c>
      <c r="F26" s="5"/>
    </row>
    <row r="27" spans="1:6">
      <c r="B27" t="s">
        <v>19</v>
      </c>
      <c r="C27" t="s">
        <v>110</v>
      </c>
      <c r="D27" t="s">
        <v>109</v>
      </c>
      <c r="E27" s="4">
        <v>150000</v>
      </c>
      <c r="F27" s="5"/>
    </row>
    <row r="28" spans="1:6">
      <c r="B28" t="s">
        <v>20</v>
      </c>
      <c r="C28" t="s">
        <v>21</v>
      </c>
      <c r="D28" t="s">
        <v>109</v>
      </c>
      <c r="E28" s="4">
        <v>150000</v>
      </c>
      <c r="F28" s="5"/>
    </row>
    <row r="29" spans="1:6">
      <c r="B29" t="s">
        <v>22</v>
      </c>
      <c r="C29" t="s">
        <v>23</v>
      </c>
      <c r="D29" t="s">
        <v>109</v>
      </c>
      <c r="E29" s="4">
        <v>150000</v>
      </c>
      <c r="F29" s="5"/>
    </row>
    <row r="30" spans="1:6">
      <c r="B30" t="s">
        <v>24</v>
      </c>
      <c r="C30" t="s">
        <v>25</v>
      </c>
      <c r="D30" t="s">
        <v>109</v>
      </c>
      <c r="E30" s="4">
        <v>150000</v>
      </c>
      <c r="F30" s="5"/>
    </row>
    <row r="31" spans="1:6">
      <c r="B31" t="s">
        <v>26</v>
      </c>
      <c r="C31" t="s">
        <v>27</v>
      </c>
      <c r="D31" t="s">
        <v>109</v>
      </c>
      <c r="E31" s="4">
        <v>150000</v>
      </c>
      <c r="F31" s="5"/>
    </row>
    <row r="32" spans="1:6">
      <c r="B32" t="s">
        <v>28</v>
      </c>
      <c r="C32" t="s">
        <v>29</v>
      </c>
      <c r="D32" t="s">
        <v>109</v>
      </c>
      <c r="E32" s="4">
        <v>150000</v>
      </c>
      <c r="F32" s="5"/>
    </row>
    <row r="33" spans="1:6">
      <c r="B33" t="s">
        <v>30</v>
      </c>
      <c r="C33" t="s">
        <v>31</v>
      </c>
      <c r="D33" t="s">
        <v>109</v>
      </c>
      <c r="E33" s="4">
        <v>150000</v>
      </c>
      <c r="F33" s="5"/>
    </row>
    <row r="34" spans="1:6">
      <c r="B34" t="s">
        <v>32</v>
      </c>
      <c r="C34" t="s">
        <v>111</v>
      </c>
      <c r="D34" t="s">
        <v>109</v>
      </c>
      <c r="E34" s="4">
        <v>150000</v>
      </c>
      <c r="F34" s="5"/>
    </row>
    <row r="35" spans="1:6">
      <c r="B35" t="s">
        <v>37</v>
      </c>
      <c r="C35" t="s">
        <v>38</v>
      </c>
      <c r="D35" t="s">
        <v>109</v>
      </c>
      <c r="E35" s="4">
        <v>150000</v>
      </c>
      <c r="F35" s="5"/>
    </row>
    <row r="36" spans="1:6">
      <c r="B36" t="s">
        <v>35</v>
      </c>
      <c r="C36" t="s">
        <v>36</v>
      </c>
      <c r="D36" t="s">
        <v>109</v>
      </c>
      <c r="E36" s="4">
        <v>150000</v>
      </c>
      <c r="F36" s="5"/>
    </row>
    <row r="37" spans="1:6">
      <c r="B37" t="s">
        <v>33</v>
      </c>
      <c r="C37" t="s">
        <v>34</v>
      </c>
      <c r="D37" t="s">
        <v>109</v>
      </c>
      <c r="E37" s="4">
        <v>150000</v>
      </c>
      <c r="F37" s="5"/>
    </row>
    <row r="38" spans="1:6">
      <c r="B38" t="s">
        <v>78</v>
      </c>
      <c r="C38" t="s">
        <v>79</v>
      </c>
      <c r="D38" t="s">
        <v>109</v>
      </c>
      <c r="E38" s="4">
        <v>150000</v>
      </c>
      <c r="F38" s="5"/>
    </row>
    <row r="39" spans="1:6">
      <c r="B39" t="s">
        <v>112</v>
      </c>
      <c r="C39" t="s">
        <v>113</v>
      </c>
      <c r="D39" t="s">
        <v>109</v>
      </c>
      <c r="E39" s="4">
        <v>150000</v>
      </c>
      <c r="F39" s="5"/>
    </row>
    <row r="40" spans="1:6">
      <c r="B40" t="s">
        <v>76</v>
      </c>
      <c r="C40" t="s">
        <v>77</v>
      </c>
      <c r="D40" t="s">
        <v>109</v>
      </c>
      <c r="E40" s="4">
        <v>150000</v>
      </c>
      <c r="F40" s="5"/>
    </row>
    <row r="41" spans="1:6" s="2" customFormat="1" ht="14">
      <c r="A41" s="1"/>
      <c r="E41" s="3">
        <f>SUM(E3:E40)</f>
        <v>8458854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Rapport paiement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Faycal Habib Ahmat</cp:lastModifiedBy>
  <cp:lastPrinted>2020-11-23T14:39:15Z</cp:lastPrinted>
  <dcterms:created xsi:type="dcterms:W3CDTF">2018-11-29T18:40:49Z</dcterms:created>
  <dcterms:modified xsi:type="dcterms:W3CDTF">2025-09-15T19:15:13Z</dcterms:modified>
</cp:coreProperties>
</file>