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iangyefei/Copy/Samuye/FJU/數量小組/Report/Hypothyroid/Data/"/>
    </mc:Choice>
  </mc:AlternateContent>
  <bookViews>
    <workbookView xWindow="38400" yWindow="460" windowWidth="33600" windowHeight="20540" tabRatio="500"/>
  </bookViews>
  <sheets>
    <sheet name="工作表1" sheetId="1" r:id="rId1"/>
  </sheets>
  <definedNames>
    <definedName name="_xlnm._FilterDatabase" localSheetId="0" hidden="1">工作表1!$A$1:$L$1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3" i="1" l="1"/>
  <c r="G197" i="1"/>
  <c r="G192" i="1"/>
  <c r="G196" i="1"/>
  <c r="F192" i="1"/>
  <c r="F196" i="1"/>
  <c r="E193" i="1"/>
  <c r="E197" i="1"/>
  <c r="F193" i="1"/>
  <c r="F197" i="1"/>
  <c r="E192" i="1"/>
  <c r="E196" i="1"/>
  <c r="J192" i="1"/>
  <c r="J196" i="1"/>
  <c r="I192" i="1"/>
  <c r="I196" i="1"/>
  <c r="H192" i="1"/>
  <c r="H196" i="1"/>
  <c r="L192" i="1"/>
  <c r="L180" i="1"/>
  <c r="J180" i="1"/>
  <c r="I180" i="1"/>
  <c r="H180" i="1"/>
  <c r="L168" i="1"/>
  <c r="J168" i="1"/>
  <c r="I168" i="1"/>
  <c r="H168" i="1"/>
  <c r="L156" i="1"/>
  <c r="J156" i="1"/>
  <c r="I156" i="1"/>
  <c r="H156" i="1"/>
  <c r="L144" i="1"/>
  <c r="J144" i="1"/>
  <c r="I144" i="1"/>
  <c r="H144" i="1"/>
  <c r="L132" i="1"/>
  <c r="J132" i="1"/>
  <c r="I132" i="1"/>
  <c r="H132" i="1"/>
  <c r="L120" i="1"/>
  <c r="J120" i="1"/>
  <c r="I120" i="1"/>
  <c r="H120" i="1"/>
  <c r="L108" i="1"/>
  <c r="I108" i="1"/>
  <c r="J108" i="1"/>
  <c r="H108" i="1"/>
  <c r="G181" i="1"/>
  <c r="F181" i="1"/>
  <c r="E181" i="1"/>
  <c r="G180" i="1"/>
  <c r="F180" i="1"/>
  <c r="E180" i="1"/>
  <c r="G169" i="1"/>
  <c r="F169" i="1"/>
  <c r="E169" i="1"/>
  <c r="G168" i="1"/>
  <c r="F168" i="1"/>
  <c r="E168" i="1"/>
  <c r="G157" i="1"/>
  <c r="F157" i="1"/>
  <c r="E157" i="1"/>
  <c r="G156" i="1"/>
  <c r="F156" i="1"/>
  <c r="E156" i="1"/>
  <c r="G145" i="1"/>
  <c r="F145" i="1"/>
  <c r="E145" i="1"/>
  <c r="G144" i="1"/>
  <c r="F144" i="1"/>
  <c r="E144" i="1"/>
  <c r="G133" i="1"/>
  <c r="F133" i="1"/>
  <c r="E133" i="1"/>
  <c r="G132" i="1"/>
  <c r="F132" i="1"/>
  <c r="E132" i="1"/>
  <c r="E121" i="1"/>
  <c r="F121" i="1"/>
  <c r="G121" i="1"/>
  <c r="F120" i="1"/>
  <c r="G120" i="1"/>
  <c r="E120" i="1"/>
  <c r="G108" i="1"/>
  <c r="G109" i="1"/>
  <c r="F108" i="1"/>
  <c r="F109" i="1"/>
  <c r="E109" i="1"/>
  <c r="E108" i="1"/>
</calcChain>
</file>

<file path=xl/sharedStrings.xml><?xml version="1.0" encoding="utf-8"?>
<sst xmlns="http://schemas.openxmlformats.org/spreadsheetml/2006/main" count="460" uniqueCount="46">
  <si>
    <t>Missing Data Method</t>
    <phoneticPr fontId="3" type="noConversion"/>
  </si>
  <si>
    <t>Imputed</t>
    <phoneticPr fontId="3" type="noConversion"/>
  </si>
  <si>
    <t>Delete Missing</t>
    <phoneticPr fontId="3" type="noConversion"/>
  </si>
  <si>
    <t>Inbalancing Method</t>
    <phoneticPr fontId="3" type="noConversion"/>
  </si>
  <si>
    <t>None</t>
    <phoneticPr fontId="3" type="noConversion"/>
  </si>
  <si>
    <t>Random Over-Sample</t>
    <phoneticPr fontId="3" type="noConversion"/>
  </si>
  <si>
    <t>Random Unser-Sample</t>
  </si>
  <si>
    <t>Classification Method</t>
    <phoneticPr fontId="3" type="noConversion"/>
  </si>
  <si>
    <t>Logistic+Lasso</t>
    <phoneticPr fontId="3" type="noConversion"/>
  </si>
  <si>
    <t>Random Forest</t>
    <phoneticPr fontId="3" type="noConversion"/>
  </si>
  <si>
    <t>Cross Validation (5-Fold)</t>
    <phoneticPr fontId="3" type="noConversion"/>
  </si>
  <si>
    <t>Error</t>
    <phoneticPr fontId="3" type="noConversion"/>
  </si>
  <si>
    <t>TPR</t>
    <phoneticPr fontId="3" type="noConversion"/>
  </si>
  <si>
    <t>FPR</t>
    <phoneticPr fontId="3" type="noConversion"/>
  </si>
  <si>
    <t>Fold 1</t>
    <phoneticPr fontId="3" type="noConversion"/>
  </si>
  <si>
    <t>Fold 2</t>
    <phoneticPr fontId="3" type="noConversion"/>
  </si>
  <si>
    <t>Fold 3</t>
    <phoneticPr fontId="3" type="noConversion"/>
  </si>
  <si>
    <t>Fold 4</t>
    <phoneticPr fontId="3" type="noConversion"/>
  </si>
  <si>
    <t>Fold 5</t>
    <phoneticPr fontId="3" type="noConversion"/>
  </si>
  <si>
    <t>AUC</t>
    <phoneticPr fontId="3" type="noConversion"/>
  </si>
  <si>
    <t>Recall Rate</t>
    <phoneticPr fontId="3" type="noConversion"/>
  </si>
  <si>
    <t>Best Cut-Off</t>
    <phoneticPr fontId="3" type="noConversion"/>
  </si>
  <si>
    <t>Average</t>
    <phoneticPr fontId="3" type="noConversion"/>
  </si>
  <si>
    <t>SMOTE</t>
    <phoneticPr fontId="3" type="noConversion"/>
  </si>
  <si>
    <t>age</t>
  </si>
  <si>
    <t>thyroid_surgery</t>
  </si>
  <si>
    <t>query_TRUE</t>
  </si>
  <si>
    <t>goitre</t>
  </si>
  <si>
    <t>TSH</t>
  </si>
  <si>
    <t>FTI</t>
  </si>
  <si>
    <t>TT4</t>
  </si>
  <si>
    <t>T3</t>
  </si>
  <si>
    <t>T4U</t>
  </si>
  <si>
    <t>TBG_measured</t>
  </si>
  <si>
    <t>sex</t>
  </si>
  <si>
    <t>sick</t>
  </si>
  <si>
    <t>on_thyroxine</t>
  </si>
  <si>
    <t>sick</t>
    <phoneticPr fontId="3" type="noConversion"/>
  </si>
  <si>
    <t>pregnant</t>
  </si>
  <si>
    <t>on_antithyroid_medication</t>
  </si>
  <si>
    <t>Confusion Matrix(0.5)</t>
    <phoneticPr fontId="3" type="noConversion"/>
  </si>
  <si>
    <t>tumor</t>
  </si>
  <si>
    <t>query_hyperthyroid</t>
  </si>
  <si>
    <t>Average</t>
    <phoneticPr fontId="3" type="noConversion"/>
  </si>
  <si>
    <t>Best of Delete Missing</t>
    <phoneticPr fontId="3" type="noConversion"/>
  </si>
  <si>
    <t>Best of Imputed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</si>
</sst>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2"/>
      <color theme="1"/>
      <name val="DengXian"/>
      <family val="2"/>
      <charset val="134"/>
      <scheme val="minor"/>
    </font>
    <font>
      <sz val="12"/>
      <color rgb="FF006100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176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76" fontId="0" fillId="3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0" fontId="1" fillId="2" borderId="0" xfId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</cellXfs>
  <cellStyles count="78"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好" xfId="1" builtinId="26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7"/>
  <sheetViews>
    <sheetView tabSelected="1" workbookViewId="0">
      <pane ySplit="1" topLeftCell="A77" activePane="bottomLeft" state="frozen"/>
      <selection pane="bottomLeft" activeCell="D196" sqref="D196:D197"/>
    </sheetView>
  </sheetViews>
  <sheetFormatPr baseColWidth="10" defaultRowHeight="16" x14ac:dyDescent="0.2"/>
  <cols>
    <col min="1" max="1" width="28.6640625" bestFit="1" customWidth="1"/>
    <col min="2" max="2" width="27" bestFit="1" customWidth="1"/>
    <col min="3" max="3" width="28.5" bestFit="1" customWidth="1"/>
    <col min="4" max="4" width="32.5" bestFit="1" customWidth="1"/>
    <col min="5" max="5" width="10.5" customWidth="1"/>
    <col min="6" max="6" width="12" customWidth="1"/>
    <col min="7" max="7" width="9.6640625" bestFit="1" customWidth="1"/>
    <col min="8" max="8" width="9.1640625" bestFit="1" customWidth="1"/>
    <col min="9" max="9" width="8.5" bestFit="1" customWidth="1"/>
    <col min="10" max="10" width="8.33203125" bestFit="1" customWidth="1"/>
    <col min="11" max="11" width="16.5" bestFit="1" customWidth="1"/>
    <col min="12" max="12" width="18.5" bestFit="1" customWidth="1"/>
  </cols>
  <sheetData>
    <row r="1" spans="1:22" s="6" customFormat="1" ht="21" x14ac:dyDescent="0.25">
      <c r="A1" s="6" t="s">
        <v>0</v>
      </c>
      <c r="B1" s="6" t="s">
        <v>3</v>
      </c>
      <c r="C1" s="6" t="s">
        <v>7</v>
      </c>
      <c r="D1" s="6" t="s">
        <v>10</v>
      </c>
      <c r="E1" s="9" t="s">
        <v>40</v>
      </c>
      <c r="F1" s="9"/>
      <c r="G1" s="6" t="s">
        <v>11</v>
      </c>
      <c r="H1" s="6" t="s">
        <v>19</v>
      </c>
      <c r="I1" s="6" t="s">
        <v>12</v>
      </c>
      <c r="J1" s="6" t="s">
        <v>13</v>
      </c>
      <c r="K1" s="6" t="s">
        <v>20</v>
      </c>
      <c r="L1" s="6" t="s">
        <v>21</v>
      </c>
    </row>
    <row r="2" spans="1:22" x14ac:dyDescent="0.2">
      <c r="A2" s="8" t="s">
        <v>1</v>
      </c>
      <c r="B2" s="7" t="s">
        <v>4</v>
      </c>
      <c r="C2" s="3" t="s">
        <v>8</v>
      </c>
      <c r="D2" s="3" t="s">
        <v>14</v>
      </c>
      <c r="G2" s="2"/>
      <c r="H2" s="1"/>
      <c r="I2" s="1"/>
      <c r="J2" s="1"/>
      <c r="K2" s="1"/>
      <c r="L2" s="1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">
      <c r="A3" s="8"/>
      <c r="B3" s="7"/>
      <c r="C3" s="3"/>
      <c r="D3" s="3"/>
      <c r="G3" s="2"/>
      <c r="H3" s="1"/>
      <c r="I3" s="1"/>
      <c r="J3" s="1"/>
      <c r="K3" s="1"/>
      <c r="L3" s="1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x14ac:dyDescent="0.2">
      <c r="A4" s="8"/>
      <c r="B4" s="7"/>
      <c r="C4" s="3"/>
      <c r="D4" s="3" t="s">
        <v>15</v>
      </c>
      <c r="G4" s="2"/>
      <c r="H4" s="1"/>
      <c r="I4" s="1"/>
      <c r="J4" s="1"/>
      <c r="K4" s="1"/>
      <c r="L4" s="1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2">
      <c r="A5" s="8"/>
      <c r="B5" s="7"/>
      <c r="C5" s="3"/>
      <c r="D5" s="3"/>
      <c r="G5" s="2"/>
      <c r="H5" s="1"/>
      <c r="I5" s="1"/>
      <c r="J5" s="1"/>
      <c r="K5" s="1"/>
      <c r="L5" s="1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x14ac:dyDescent="0.2">
      <c r="A6" s="8"/>
      <c r="B6" s="7"/>
      <c r="C6" s="3"/>
      <c r="D6" s="3" t="s">
        <v>16</v>
      </c>
      <c r="G6" s="2"/>
      <c r="H6" s="1"/>
      <c r="I6" s="1"/>
      <c r="J6" s="1"/>
      <c r="K6" s="1"/>
      <c r="L6" s="1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x14ac:dyDescent="0.2">
      <c r="A7" s="8"/>
      <c r="B7" s="7"/>
      <c r="C7" s="3"/>
      <c r="D7" s="3"/>
      <c r="G7" s="2"/>
      <c r="H7" s="1"/>
      <c r="I7" s="1"/>
      <c r="J7" s="1"/>
      <c r="K7" s="1"/>
      <c r="L7" s="1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2">
      <c r="A8" s="8"/>
      <c r="B8" s="7"/>
      <c r="C8" s="3"/>
      <c r="D8" s="3" t="s">
        <v>17</v>
      </c>
      <c r="G8" s="2"/>
      <c r="H8" s="1"/>
      <c r="I8" s="1"/>
      <c r="J8" s="1"/>
      <c r="K8" s="1"/>
      <c r="L8" s="1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x14ac:dyDescent="0.2">
      <c r="A9" s="8"/>
      <c r="B9" s="7"/>
      <c r="C9" s="3"/>
      <c r="D9" s="3"/>
      <c r="G9" s="2"/>
      <c r="H9" s="1"/>
      <c r="I9" s="1"/>
      <c r="J9" s="1"/>
      <c r="K9" s="1"/>
      <c r="L9" s="1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">
      <c r="A10" s="8"/>
      <c r="B10" s="7"/>
      <c r="C10" s="3"/>
      <c r="D10" s="3" t="s">
        <v>18</v>
      </c>
      <c r="G10" s="2"/>
      <c r="H10" s="1"/>
      <c r="I10" s="1"/>
      <c r="J10" s="1"/>
      <c r="K10" s="1"/>
      <c r="L10" s="1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">
      <c r="A11" s="8"/>
      <c r="B11" s="7"/>
      <c r="C11" s="3"/>
      <c r="D11" s="3"/>
      <c r="G11" s="2"/>
      <c r="H11" s="1"/>
      <c r="I11" s="1"/>
      <c r="J11" s="1"/>
      <c r="K11" s="1"/>
      <c r="L11" s="1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s="8"/>
      <c r="B12" s="7"/>
      <c r="C12" s="3"/>
      <c r="D12" s="3" t="s">
        <v>22</v>
      </c>
      <c r="G12" s="2"/>
      <c r="H12" s="1"/>
      <c r="I12" s="1"/>
      <c r="J12" s="1"/>
      <c r="K12" s="1"/>
      <c r="L12" s="1"/>
    </row>
    <row r="13" spans="1:22" x14ac:dyDescent="0.2">
      <c r="A13" s="8"/>
      <c r="B13" s="7"/>
      <c r="C13" s="3"/>
      <c r="D13" s="3"/>
      <c r="G13" s="2"/>
      <c r="H13" s="1"/>
      <c r="I13" s="1"/>
      <c r="J13" s="1"/>
      <c r="K13" s="1"/>
      <c r="L13" s="1"/>
    </row>
    <row r="14" spans="1:22" x14ac:dyDescent="0.2">
      <c r="A14" s="8"/>
      <c r="B14" s="7"/>
      <c r="C14" s="3" t="s">
        <v>9</v>
      </c>
      <c r="D14" s="3" t="s">
        <v>14</v>
      </c>
      <c r="G14" s="2"/>
      <c r="H14" s="1"/>
      <c r="I14" s="1"/>
      <c r="J14" s="1"/>
      <c r="K14" s="1"/>
      <c r="L14" s="1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8"/>
      <c r="B15" s="7"/>
      <c r="C15" s="3"/>
      <c r="D15" s="3"/>
      <c r="G15" s="2"/>
      <c r="H15" s="1"/>
      <c r="I15" s="1"/>
      <c r="J15" s="1"/>
      <c r="K15" s="1"/>
      <c r="L15" s="1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8"/>
      <c r="B16" s="7"/>
      <c r="C16" s="3"/>
      <c r="D16" s="3" t="s">
        <v>15</v>
      </c>
      <c r="G16" s="2"/>
      <c r="H16" s="1"/>
      <c r="I16" s="1"/>
      <c r="J16" s="1"/>
      <c r="K16" s="1"/>
      <c r="L16" s="1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8"/>
      <c r="B17" s="7"/>
      <c r="C17" s="3"/>
      <c r="D17" s="3"/>
      <c r="G17" s="2"/>
      <c r="H17" s="1"/>
      <c r="I17" s="1"/>
      <c r="J17" s="1"/>
      <c r="K17" s="1"/>
      <c r="L17" s="1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">
      <c r="A18" s="8"/>
      <c r="B18" s="7"/>
      <c r="C18" s="3"/>
      <c r="D18" s="3" t="s">
        <v>16</v>
      </c>
      <c r="G18" s="2"/>
      <c r="H18" s="1"/>
      <c r="I18" s="1"/>
      <c r="J18" s="1"/>
      <c r="K18" s="1"/>
      <c r="L18" s="1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2">
      <c r="A19" s="8"/>
      <c r="B19" s="7"/>
      <c r="C19" s="3"/>
      <c r="D19" s="3"/>
      <c r="G19" s="2"/>
      <c r="H19" s="1"/>
      <c r="I19" s="1"/>
      <c r="J19" s="1"/>
      <c r="K19" s="1"/>
      <c r="L19" s="1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">
      <c r="A20" s="8"/>
      <c r="B20" s="7"/>
      <c r="C20" s="3"/>
      <c r="D20" s="3" t="s">
        <v>17</v>
      </c>
      <c r="G20" s="2"/>
      <c r="H20" s="1"/>
      <c r="I20" s="1"/>
      <c r="J20" s="1"/>
      <c r="K20" s="1"/>
      <c r="L20" s="1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">
      <c r="A21" s="8"/>
      <c r="B21" s="7"/>
      <c r="C21" s="3"/>
      <c r="D21" s="3"/>
      <c r="G21" s="2"/>
      <c r="H21" s="1"/>
      <c r="I21" s="1"/>
      <c r="J21" s="1"/>
      <c r="K21" s="1"/>
      <c r="L21" s="1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">
      <c r="A22" s="8"/>
      <c r="B22" s="7"/>
      <c r="C22" s="3"/>
      <c r="D22" s="3" t="s">
        <v>18</v>
      </c>
      <c r="G22" s="2"/>
      <c r="H22" s="1"/>
      <c r="I22" s="1"/>
      <c r="J22" s="1"/>
      <c r="K22" s="1"/>
      <c r="L22" s="1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">
      <c r="A23" s="8"/>
      <c r="B23" s="7"/>
      <c r="C23" s="3"/>
      <c r="D23" s="3"/>
      <c r="G23" s="2"/>
      <c r="H23" s="1"/>
      <c r="I23" s="1"/>
      <c r="J23" s="1"/>
      <c r="K23" s="1"/>
      <c r="L23" s="1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">
      <c r="A24" s="8"/>
      <c r="B24" s="7"/>
      <c r="C24" s="3"/>
      <c r="D24" s="3" t="s">
        <v>22</v>
      </c>
      <c r="G24" s="2"/>
      <c r="H24" s="1"/>
      <c r="I24" s="1"/>
      <c r="J24" s="1"/>
      <c r="K24" s="1"/>
      <c r="L24" s="1"/>
    </row>
    <row r="25" spans="1:22" x14ac:dyDescent="0.2">
      <c r="A25" s="8"/>
      <c r="B25" s="7"/>
      <c r="C25" s="3"/>
      <c r="D25" s="3"/>
      <c r="G25" s="2"/>
      <c r="H25" s="1"/>
      <c r="I25" s="1"/>
      <c r="J25" s="1"/>
      <c r="K25" s="1"/>
      <c r="L25" s="1"/>
    </row>
    <row r="26" spans="1:22" x14ac:dyDescent="0.2">
      <c r="A26" s="8"/>
      <c r="B26" s="7" t="s">
        <v>5</v>
      </c>
      <c r="C26" s="3" t="s">
        <v>8</v>
      </c>
      <c r="D26" s="3" t="s">
        <v>14</v>
      </c>
      <c r="G26" s="2"/>
      <c r="H26" s="1"/>
      <c r="I26" s="1"/>
      <c r="J26" s="1"/>
      <c r="K26" s="1"/>
      <c r="L26" s="1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">
      <c r="A27" s="8"/>
      <c r="B27" s="7"/>
      <c r="C27" s="3"/>
      <c r="D27" s="3"/>
      <c r="G27" s="2"/>
      <c r="H27" s="1"/>
      <c r="I27" s="1"/>
      <c r="J27" s="1"/>
      <c r="K27" s="1"/>
      <c r="L27" s="1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x14ac:dyDescent="0.2">
      <c r="A28" s="8"/>
      <c r="B28" s="7"/>
      <c r="C28" s="3"/>
      <c r="D28" s="3" t="s">
        <v>15</v>
      </c>
      <c r="G28" s="2"/>
      <c r="H28" s="1"/>
      <c r="I28" s="1"/>
      <c r="J28" s="1"/>
      <c r="K28" s="1"/>
      <c r="L28" s="1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x14ac:dyDescent="0.2">
      <c r="A29" s="8"/>
      <c r="B29" s="7"/>
      <c r="C29" s="3"/>
      <c r="D29" s="3"/>
      <c r="G29" s="2"/>
      <c r="H29" s="1"/>
      <c r="I29" s="1"/>
      <c r="J29" s="1"/>
      <c r="K29" s="1"/>
      <c r="L29" s="1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x14ac:dyDescent="0.2">
      <c r="A30" s="8"/>
      <c r="B30" s="7"/>
      <c r="C30" s="3"/>
      <c r="D30" s="3" t="s">
        <v>16</v>
      </c>
      <c r="G30" s="2"/>
      <c r="H30" s="1"/>
      <c r="I30" s="1"/>
      <c r="J30" s="1"/>
      <c r="K30" s="1"/>
      <c r="L30" s="1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x14ac:dyDescent="0.2">
      <c r="A31" s="8"/>
      <c r="B31" s="7"/>
      <c r="C31" s="3"/>
      <c r="D31" s="3"/>
      <c r="G31" s="2"/>
      <c r="H31" s="1"/>
      <c r="I31" s="1"/>
      <c r="J31" s="1"/>
      <c r="K31" s="1"/>
      <c r="L31" s="1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">
      <c r="A32" s="8"/>
      <c r="B32" s="7"/>
      <c r="C32" s="3"/>
      <c r="D32" s="3" t="s">
        <v>17</v>
      </c>
      <c r="G32" s="2"/>
      <c r="H32" s="1"/>
      <c r="I32" s="1"/>
      <c r="J32" s="1"/>
      <c r="K32" s="1"/>
      <c r="L32" s="1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2">
      <c r="A33" s="8"/>
      <c r="B33" s="7"/>
      <c r="C33" s="3"/>
      <c r="D33" s="3"/>
      <c r="G33" s="2"/>
      <c r="H33" s="1"/>
      <c r="I33" s="1"/>
      <c r="J33" s="1"/>
      <c r="K33" s="1"/>
      <c r="L33" s="1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x14ac:dyDescent="0.2">
      <c r="A34" s="8"/>
      <c r="B34" s="7"/>
      <c r="C34" s="3"/>
      <c r="D34" s="3" t="s">
        <v>18</v>
      </c>
      <c r="G34" s="2"/>
      <c r="H34" s="1"/>
      <c r="I34" s="1"/>
      <c r="J34" s="1"/>
      <c r="K34" s="1"/>
      <c r="L34" s="1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x14ac:dyDescent="0.2">
      <c r="A35" s="8"/>
      <c r="B35" s="7"/>
      <c r="C35" s="3"/>
      <c r="D35" s="3"/>
      <c r="G35" s="2"/>
      <c r="H35" s="1"/>
      <c r="I35" s="1"/>
      <c r="J35" s="1"/>
      <c r="K35" s="1"/>
      <c r="L35" s="1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x14ac:dyDescent="0.2">
      <c r="A36" s="8"/>
      <c r="B36" s="7"/>
      <c r="C36" s="3"/>
      <c r="D36" s="3" t="s">
        <v>22</v>
      </c>
      <c r="G36" s="2"/>
      <c r="H36" s="1"/>
      <c r="I36" s="1"/>
      <c r="J36" s="1"/>
      <c r="K36" s="1"/>
      <c r="L36" s="1"/>
    </row>
    <row r="37" spans="1:22" x14ac:dyDescent="0.2">
      <c r="A37" s="8"/>
      <c r="B37" s="7"/>
      <c r="C37" s="3"/>
      <c r="D37" s="3"/>
      <c r="G37" s="2"/>
      <c r="H37" s="1"/>
      <c r="I37" s="1"/>
      <c r="J37" s="1"/>
      <c r="K37" s="1"/>
      <c r="L37" s="1"/>
    </row>
    <row r="38" spans="1:22" x14ac:dyDescent="0.2">
      <c r="A38" s="8"/>
      <c r="B38" s="7"/>
      <c r="C38" s="3" t="s">
        <v>9</v>
      </c>
      <c r="D38" s="3" t="s">
        <v>14</v>
      </c>
      <c r="G38" s="2"/>
      <c r="H38" s="1"/>
      <c r="I38" s="1"/>
      <c r="J38" s="1"/>
      <c r="K38" s="1"/>
      <c r="L38" s="1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x14ac:dyDescent="0.2">
      <c r="A39" s="8"/>
      <c r="B39" s="7"/>
      <c r="C39" s="3"/>
      <c r="D39" s="3"/>
      <c r="G39" s="2"/>
      <c r="H39" s="1"/>
      <c r="I39" s="1"/>
      <c r="J39" s="1"/>
      <c r="K39" s="1"/>
      <c r="L39" s="1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x14ac:dyDescent="0.2">
      <c r="A40" s="8"/>
      <c r="B40" s="7"/>
      <c r="C40" s="3"/>
      <c r="D40" s="3" t="s">
        <v>15</v>
      </c>
      <c r="G40" s="2"/>
      <c r="H40" s="1"/>
      <c r="I40" s="1"/>
      <c r="J40" s="1"/>
      <c r="K40" s="1"/>
      <c r="L40" s="1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x14ac:dyDescent="0.2">
      <c r="A41" s="8"/>
      <c r="B41" s="7"/>
      <c r="C41" s="3"/>
      <c r="D41" s="3"/>
      <c r="G41" s="2"/>
      <c r="H41" s="1"/>
      <c r="I41" s="1"/>
      <c r="J41" s="1"/>
      <c r="K41" s="1"/>
      <c r="L41" s="1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x14ac:dyDescent="0.2">
      <c r="A42" s="8"/>
      <c r="B42" s="7"/>
      <c r="C42" s="3"/>
      <c r="D42" s="3" t="s">
        <v>16</v>
      </c>
      <c r="G42" s="2"/>
      <c r="H42" s="1"/>
      <c r="I42" s="1"/>
      <c r="J42" s="1"/>
      <c r="K42" s="1"/>
      <c r="L42" s="1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x14ac:dyDescent="0.2">
      <c r="A43" s="8"/>
      <c r="B43" s="7"/>
      <c r="C43" s="3"/>
      <c r="D43" s="3"/>
      <c r="G43" s="2"/>
      <c r="H43" s="1"/>
      <c r="I43" s="1"/>
      <c r="J43" s="1"/>
      <c r="K43" s="1"/>
      <c r="L43" s="1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x14ac:dyDescent="0.2">
      <c r="A44" s="8"/>
      <c r="B44" s="7"/>
      <c r="C44" s="3"/>
      <c r="D44" s="3" t="s">
        <v>17</v>
      </c>
      <c r="G44" s="2"/>
      <c r="H44" s="1"/>
      <c r="I44" s="1"/>
      <c r="J44" s="1"/>
      <c r="K44" s="1"/>
      <c r="L44" s="1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">
      <c r="A45" s="8"/>
      <c r="B45" s="7"/>
      <c r="C45" s="3"/>
      <c r="D45" s="3"/>
      <c r="G45" s="2"/>
      <c r="H45" s="1"/>
      <c r="I45" s="1"/>
      <c r="J45" s="1"/>
      <c r="K45" s="1"/>
      <c r="L45" s="1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x14ac:dyDescent="0.2">
      <c r="A46" s="8"/>
      <c r="B46" s="7"/>
      <c r="C46" s="3"/>
      <c r="D46" s="3" t="s">
        <v>18</v>
      </c>
      <c r="G46" s="2"/>
      <c r="H46" s="1"/>
      <c r="I46" s="1"/>
      <c r="J46" s="1"/>
      <c r="K46" s="1"/>
      <c r="L46" s="1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x14ac:dyDescent="0.2">
      <c r="A47" s="8"/>
      <c r="B47" s="7"/>
      <c r="C47" s="3"/>
      <c r="D47" s="3"/>
      <c r="G47" s="2"/>
      <c r="H47" s="1"/>
      <c r="I47" s="1"/>
      <c r="J47" s="1"/>
      <c r="K47" s="1"/>
      <c r="L47" s="1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x14ac:dyDescent="0.2">
      <c r="A48" s="8"/>
      <c r="B48" s="7"/>
      <c r="C48" s="3"/>
      <c r="D48" s="3" t="s">
        <v>22</v>
      </c>
      <c r="G48" s="2"/>
      <c r="H48" s="1"/>
      <c r="I48" s="1"/>
      <c r="J48" s="1"/>
      <c r="K48" s="1"/>
      <c r="L48" s="1"/>
    </row>
    <row r="49" spans="1:22" x14ac:dyDescent="0.2">
      <c r="A49" s="8"/>
      <c r="B49" s="7"/>
      <c r="C49" s="3"/>
      <c r="D49" s="3"/>
      <c r="G49" s="2"/>
      <c r="H49" s="1"/>
      <c r="I49" s="1"/>
      <c r="J49" s="1"/>
      <c r="K49" s="1"/>
      <c r="L49" s="1"/>
    </row>
    <row r="50" spans="1:22" x14ac:dyDescent="0.2">
      <c r="A50" s="8"/>
      <c r="B50" s="7" t="s">
        <v>6</v>
      </c>
      <c r="C50" s="3" t="s">
        <v>8</v>
      </c>
      <c r="D50" s="3" t="s">
        <v>14</v>
      </c>
      <c r="G50" s="2"/>
      <c r="H50" s="1"/>
      <c r="I50" s="1"/>
      <c r="J50" s="1"/>
      <c r="K50" s="1"/>
      <c r="L50" s="1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x14ac:dyDescent="0.2">
      <c r="A51" s="8"/>
      <c r="B51" s="7"/>
      <c r="C51" s="3"/>
      <c r="D51" s="3"/>
      <c r="G51" s="2"/>
      <c r="H51" s="1"/>
      <c r="I51" s="1"/>
      <c r="J51" s="1"/>
      <c r="K51" s="1"/>
      <c r="L51" s="1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x14ac:dyDescent="0.2">
      <c r="A52" s="8"/>
      <c r="B52" s="7"/>
      <c r="C52" s="3"/>
      <c r="D52" s="3" t="s">
        <v>15</v>
      </c>
      <c r="G52" s="2"/>
      <c r="H52" s="1"/>
      <c r="I52" s="1"/>
      <c r="J52" s="1"/>
      <c r="K52" s="1"/>
      <c r="L52" s="1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x14ac:dyDescent="0.2">
      <c r="A53" s="8"/>
      <c r="B53" s="7"/>
      <c r="C53" s="3"/>
      <c r="D53" s="3"/>
      <c r="G53" s="2"/>
      <c r="H53" s="1"/>
      <c r="I53" s="1"/>
      <c r="J53" s="1"/>
      <c r="K53" s="1"/>
      <c r="L53" s="1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x14ac:dyDescent="0.2">
      <c r="A54" s="8"/>
      <c r="B54" s="7"/>
      <c r="C54" s="3"/>
      <c r="D54" s="3" t="s">
        <v>16</v>
      </c>
      <c r="G54" s="2"/>
      <c r="H54" s="1"/>
      <c r="I54" s="1"/>
      <c r="J54" s="1"/>
      <c r="K54" s="1"/>
      <c r="L54" s="1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x14ac:dyDescent="0.2">
      <c r="A55" s="8"/>
      <c r="B55" s="7"/>
      <c r="C55" s="3"/>
      <c r="D55" s="3"/>
      <c r="G55" s="2"/>
      <c r="H55" s="1"/>
      <c r="I55" s="1"/>
      <c r="J55" s="1"/>
      <c r="K55" s="1"/>
      <c r="L55" s="1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x14ac:dyDescent="0.2">
      <c r="A56" s="8"/>
      <c r="B56" s="7"/>
      <c r="C56" s="3"/>
      <c r="D56" s="3" t="s">
        <v>17</v>
      </c>
      <c r="G56" s="2"/>
      <c r="H56" s="1"/>
      <c r="I56" s="1"/>
      <c r="J56" s="1"/>
      <c r="K56" s="1"/>
      <c r="L56" s="1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x14ac:dyDescent="0.2">
      <c r="A57" s="8"/>
      <c r="B57" s="7"/>
      <c r="C57" s="3"/>
      <c r="D57" s="3"/>
      <c r="G57" s="2"/>
      <c r="H57" s="1"/>
      <c r="I57" s="1"/>
      <c r="J57" s="1"/>
      <c r="K57" s="1"/>
      <c r="L57" s="1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x14ac:dyDescent="0.2">
      <c r="A58" s="8"/>
      <c r="B58" s="7"/>
      <c r="C58" s="3"/>
      <c r="D58" s="3" t="s">
        <v>18</v>
      </c>
      <c r="G58" s="2"/>
      <c r="H58" s="1"/>
      <c r="I58" s="1"/>
      <c r="J58" s="1"/>
      <c r="K58" s="1"/>
      <c r="L58" s="1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x14ac:dyDescent="0.2">
      <c r="A59" s="8"/>
      <c r="B59" s="7"/>
      <c r="C59" s="3"/>
      <c r="D59" s="3"/>
      <c r="G59" s="2"/>
      <c r="H59" s="1"/>
      <c r="I59" s="1"/>
      <c r="J59" s="1"/>
      <c r="K59" s="1"/>
      <c r="L59" s="1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x14ac:dyDescent="0.2">
      <c r="A60" s="8"/>
      <c r="B60" s="7"/>
      <c r="C60" s="3"/>
      <c r="D60" s="3" t="s">
        <v>22</v>
      </c>
      <c r="G60" s="2"/>
      <c r="H60" s="1"/>
      <c r="I60" s="1"/>
      <c r="J60" s="1"/>
      <c r="K60" s="1"/>
      <c r="L60" s="1"/>
    </row>
    <row r="61" spans="1:22" x14ac:dyDescent="0.2">
      <c r="A61" s="8"/>
      <c r="B61" s="7"/>
      <c r="C61" s="3"/>
      <c r="D61" s="3"/>
      <c r="G61" s="2"/>
      <c r="H61" s="1"/>
      <c r="I61" s="1"/>
      <c r="J61" s="1"/>
      <c r="K61" s="1"/>
      <c r="L61" s="1"/>
    </row>
    <row r="62" spans="1:22" x14ac:dyDescent="0.2">
      <c r="A62" s="8"/>
      <c r="B62" s="7"/>
      <c r="C62" s="3" t="s">
        <v>9</v>
      </c>
      <c r="D62" s="3" t="s">
        <v>14</v>
      </c>
      <c r="G62" s="2"/>
      <c r="H62" s="1"/>
      <c r="I62" s="1"/>
      <c r="J62" s="1"/>
      <c r="K62" s="1"/>
      <c r="L62" s="1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">
      <c r="A63" s="8"/>
      <c r="B63" s="7"/>
      <c r="C63" s="3"/>
      <c r="D63" s="3"/>
      <c r="G63" s="2"/>
      <c r="H63" s="1"/>
      <c r="I63" s="1"/>
      <c r="J63" s="1"/>
      <c r="K63" s="1"/>
      <c r="L63" s="1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">
      <c r="A64" s="8"/>
      <c r="B64" s="7"/>
      <c r="C64" s="3"/>
      <c r="D64" s="3" t="s">
        <v>15</v>
      </c>
      <c r="G64" s="2"/>
      <c r="H64" s="1"/>
      <c r="I64" s="1"/>
      <c r="J64" s="1"/>
      <c r="K64" s="1"/>
      <c r="L64" s="1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8"/>
      <c r="B65" s="7"/>
      <c r="C65" s="3"/>
      <c r="D65" s="3"/>
      <c r="G65" s="2"/>
      <c r="H65" s="1"/>
      <c r="I65" s="1"/>
      <c r="J65" s="1"/>
      <c r="K65" s="1"/>
      <c r="L65" s="1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8"/>
      <c r="B66" s="7"/>
      <c r="C66" s="3"/>
      <c r="D66" s="3" t="s">
        <v>16</v>
      </c>
      <c r="G66" s="2"/>
      <c r="H66" s="1"/>
      <c r="I66" s="1"/>
      <c r="J66" s="1"/>
      <c r="K66" s="1"/>
      <c r="L66" s="1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8"/>
      <c r="B67" s="7"/>
      <c r="C67" s="3"/>
      <c r="D67" s="3"/>
      <c r="G67" s="2"/>
      <c r="H67" s="1"/>
      <c r="I67" s="1"/>
      <c r="J67" s="1"/>
      <c r="K67" s="1"/>
      <c r="L67" s="1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8"/>
      <c r="B68" s="7"/>
      <c r="C68" s="3"/>
      <c r="D68" s="3" t="s">
        <v>17</v>
      </c>
      <c r="G68" s="2"/>
      <c r="H68" s="1"/>
      <c r="I68" s="1"/>
      <c r="J68" s="1"/>
      <c r="K68" s="1"/>
      <c r="L68" s="1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8"/>
      <c r="B69" s="7"/>
      <c r="C69" s="3"/>
      <c r="D69" s="3"/>
      <c r="G69" s="2"/>
      <c r="H69" s="1"/>
      <c r="I69" s="1"/>
      <c r="J69" s="1"/>
      <c r="K69" s="1"/>
      <c r="L69" s="1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8"/>
      <c r="B70" s="7"/>
      <c r="C70" s="3"/>
      <c r="D70" s="3" t="s">
        <v>18</v>
      </c>
      <c r="G70" s="2"/>
      <c r="H70" s="1"/>
      <c r="I70" s="1"/>
      <c r="J70" s="1"/>
      <c r="K70" s="1"/>
      <c r="L70" s="1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8"/>
      <c r="B71" s="7"/>
      <c r="C71" s="3"/>
      <c r="D71" s="3"/>
      <c r="G71" s="2"/>
      <c r="H71" s="1"/>
      <c r="I71" s="1"/>
      <c r="J71" s="1"/>
      <c r="K71" s="1"/>
      <c r="L71" s="1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8"/>
      <c r="B72" s="7"/>
      <c r="C72" s="3"/>
      <c r="D72" s="3" t="s">
        <v>22</v>
      </c>
      <c r="G72" s="2"/>
      <c r="H72" s="1"/>
      <c r="I72" s="1"/>
      <c r="J72" s="1"/>
      <c r="K72" s="1"/>
      <c r="L72" s="1"/>
    </row>
    <row r="73" spans="1:22" x14ac:dyDescent="0.2">
      <c r="A73" s="8"/>
      <c r="B73" s="7"/>
      <c r="C73" s="3"/>
      <c r="D73" s="3"/>
      <c r="G73" s="2"/>
      <c r="H73" s="1"/>
      <c r="I73" s="1"/>
      <c r="J73" s="1"/>
      <c r="K73" s="1"/>
      <c r="L73" s="1"/>
    </row>
    <row r="74" spans="1:22" x14ac:dyDescent="0.2">
      <c r="A74" s="8"/>
      <c r="B74" s="7" t="s">
        <v>23</v>
      </c>
      <c r="C74" s="3" t="s">
        <v>8</v>
      </c>
      <c r="D74" s="3" t="s">
        <v>14</v>
      </c>
      <c r="G74" s="2"/>
      <c r="H74" s="1"/>
      <c r="I74" s="1"/>
      <c r="J74" s="1"/>
      <c r="K74" s="1"/>
      <c r="L74" s="1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8"/>
      <c r="B75" s="7"/>
      <c r="C75" s="3"/>
      <c r="D75" s="3"/>
      <c r="G75" s="2"/>
      <c r="H75" s="1"/>
      <c r="I75" s="1"/>
      <c r="J75" s="1"/>
      <c r="K75" s="1"/>
      <c r="L75" s="1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8"/>
      <c r="B76" s="7"/>
      <c r="C76" s="3"/>
      <c r="D76" s="3" t="s">
        <v>15</v>
      </c>
      <c r="G76" s="2"/>
      <c r="H76" s="1"/>
      <c r="I76" s="1"/>
      <c r="J76" s="1"/>
      <c r="K76" s="1"/>
      <c r="L76" s="1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8"/>
      <c r="B77" s="7"/>
      <c r="C77" s="3"/>
      <c r="D77" s="3"/>
      <c r="G77" s="2"/>
      <c r="H77" s="1"/>
      <c r="I77" s="1"/>
      <c r="J77" s="1"/>
      <c r="K77" s="1"/>
      <c r="L77" s="1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8"/>
      <c r="B78" s="7"/>
      <c r="C78" s="3"/>
      <c r="D78" s="3" t="s">
        <v>16</v>
      </c>
      <c r="G78" s="2"/>
      <c r="H78" s="1"/>
      <c r="I78" s="1"/>
      <c r="J78" s="1"/>
      <c r="K78" s="1"/>
      <c r="L78" s="1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8"/>
      <c r="B79" s="7"/>
      <c r="C79" s="3"/>
      <c r="D79" s="3"/>
      <c r="G79" s="2"/>
      <c r="H79" s="1"/>
      <c r="I79" s="1"/>
      <c r="J79" s="1"/>
      <c r="K79" s="1"/>
      <c r="L79" s="1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8"/>
      <c r="B80" s="7"/>
      <c r="C80" s="3"/>
      <c r="D80" s="3" t="s">
        <v>17</v>
      </c>
      <c r="G80" s="2"/>
      <c r="H80" s="1"/>
      <c r="I80" s="1"/>
      <c r="J80" s="1"/>
      <c r="K80" s="1"/>
      <c r="L80" s="1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8"/>
      <c r="B81" s="7"/>
      <c r="C81" s="3"/>
      <c r="D81" s="3"/>
      <c r="G81" s="2"/>
      <c r="H81" s="1"/>
      <c r="I81" s="1"/>
      <c r="J81" s="1"/>
      <c r="K81" s="1"/>
      <c r="L81" s="1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A82" s="8"/>
      <c r="B82" s="7"/>
      <c r="C82" s="3"/>
      <c r="D82" s="3" t="s">
        <v>18</v>
      </c>
      <c r="G82" s="2"/>
      <c r="H82" s="1"/>
      <c r="I82" s="1"/>
      <c r="J82" s="1"/>
      <c r="K82" s="1"/>
      <c r="L82" s="1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x14ac:dyDescent="0.2">
      <c r="A83" s="8"/>
      <c r="B83" s="7"/>
      <c r="C83" s="3"/>
      <c r="D83" s="3"/>
      <c r="G83" s="2"/>
      <c r="H83" s="1"/>
      <c r="I83" s="1"/>
      <c r="J83" s="1"/>
      <c r="K83" s="1"/>
      <c r="L83" s="1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x14ac:dyDescent="0.2">
      <c r="A84" s="8"/>
      <c r="B84" s="7"/>
      <c r="C84" s="3"/>
      <c r="D84" s="3" t="s">
        <v>22</v>
      </c>
      <c r="G84" s="2"/>
      <c r="H84" s="1"/>
      <c r="I84" s="1"/>
      <c r="J84" s="1"/>
      <c r="K84" s="1"/>
      <c r="L84" s="1"/>
    </row>
    <row r="85" spans="1:22" x14ac:dyDescent="0.2">
      <c r="A85" s="8"/>
      <c r="B85" s="7"/>
      <c r="C85" s="3"/>
      <c r="D85" s="3"/>
      <c r="G85" s="2"/>
      <c r="H85" s="1"/>
      <c r="I85" s="1"/>
      <c r="J85" s="1"/>
      <c r="K85" s="1"/>
      <c r="L85" s="1"/>
    </row>
    <row r="86" spans="1:22" x14ac:dyDescent="0.2">
      <c r="A86" s="8"/>
      <c r="B86" s="7"/>
      <c r="C86" s="3" t="s">
        <v>9</v>
      </c>
      <c r="D86" s="3" t="s">
        <v>14</v>
      </c>
      <c r="G86" s="2"/>
      <c r="H86" s="1"/>
      <c r="I86" s="1"/>
      <c r="J86" s="1"/>
      <c r="K86" s="1"/>
      <c r="L86" s="1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x14ac:dyDescent="0.2">
      <c r="A87" s="8"/>
      <c r="B87" s="7"/>
      <c r="C87" s="3"/>
      <c r="D87" s="3"/>
      <c r="G87" s="2"/>
      <c r="H87" s="1"/>
      <c r="I87" s="1"/>
      <c r="J87" s="1"/>
      <c r="K87" s="1"/>
      <c r="L87" s="1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x14ac:dyDescent="0.2">
      <c r="A88" s="8"/>
      <c r="B88" s="7"/>
      <c r="C88" s="3"/>
      <c r="D88" s="3" t="s">
        <v>15</v>
      </c>
      <c r="G88" s="2"/>
      <c r="H88" s="1"/>
      <c r="I88" s="1"/>
      <c r="J88" s="1"/>
      <c r="K88" s="1"/>
      <c r="L88" s="1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x14ac:dyDescent="0.2">
      <c r="A89" s="8"/>
      <c r="B89" s="7"/>
      <c r="C89" s="3"/>
      <c r="D89" s="3"/>
      <c r="G89" s="2"/>
      <c r="H89" s="1"/>
      <c r="I89" s="1"/>
      <c r="J89" s="1"/>
      <c r="K89" s="1"/>
      <c r="L89" s="1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x14ac:dyDescent="0.2">
      <c r="A90" s="8"/>
      <c r="B90" s="7"/>
      <c r="C90" s="3"/>
      <c r="D90" s="3" t="s">
        <v>16</v>
      </c>
      <c r="G90" s="2"/>
      <c r="H90" s="1"/>
      <c r="I90" s="1"/>
      <c r="J90" s="1"/>
      <c r="K90" s="1"/>
      <c r="L90" s="1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x14ac:dyDescent="0.2">
      <c r="A91" s="8"/>
      <c r="B91" s="7"/>
      <c r="C91" s="3"/>
      <c r="D91" s="3"/>
      <c r="G91" s="2"/>
      <c r="H91" s="1"/>
      <c r="I91" s="1"/>
      <c r="J91" s="1"/>
      <c r="K91" s="1"/>
      <c r="L91" s="1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8"/>
      <c r="B92" s="7"/>
      <c r="C92" s="3"/>
      <c r="D92" s="3" t="s">
        <v>17</v>
      </c>
      <c r="G92" s="2"/>
      <c r="H92" s="1"/>
      <c r="I92" s="1"/>
      <c r="J92" s="1"/>
      <c r="K92" s="1"/>
      <c r="L92" s="1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">
      <c r="A93" s="8"/>
      <c r="B93" s="7"/>
      <c r="C93" s="3"/>
      <c r="D93" s="3"/>
      <c r="G93" s="2"/>
      <c r="H93" s="1"/>
      <c r="I93" s="1"/>
      <c r="J93" s="1"/>
      <c r="K93" s="1"/>
      <c r="L93" s="1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x14ac:dyDescent="0.2">
      <c r="A94" s="8"/>
      <c r="B94" s="7"/>
      <c r="C94" s="3"/>
      <c r="D94" s="3" t="s">
        <v>18</v>
      </c>
      <c r="G94" s="2"/>
      <c r="H94" s="1"/>
      <c r="I94" s="1"/>
      <c r="J94" s="1"/>
      <c r="K94" s="1"/>
      <c r="L94" s="1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x14ac:dyDescent="0.2">
      <c r="A95" s="8"/>
      <c r="B95" s="7"/>
      <c r="C95" s="3"/>
      <c r="D95" s="3"/>
      <c r="G95" s="2"/>
      <c r="H95" s="1"/>
      <c r="I95" s="1"/>
      <c r="J95" s="1"/>
      <c r="K95" s="1"/>
      <c r="L95" s="1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x14ac:dyDescent="0.2">
      <c r="A96" s="8"/>
      <c r="B96" s="7"/>
      <c r="C96" s="3"/>
      <c r="D96" s="3" t="s">
        <v>22</v>
      </c>
      <c r="G96" s="2"/>
      <c r="H96" s="1"/>
      <c r="I96" s="1"/>
      <c r="J96" s="1"/>
      <c r="K96" s="1"/>
      <c r="L96" s="1"/>
    </row>
    <row r="97" spans="1:22" x14ac:dyDescent="0.2">
      <c r="A97" s="8"/>
      <c r="B97" s="7"/>
      <c r="C97" s="3"/>
      <c r="D97" s="3"/>
      <c r="G97" s="2"/>
      <c r="H97" s="1"/>
      <c r="I97" s="1"/>
      <c r="J97" s="1"/>
      <c r="K97" s="1"/>
      <c r="L97" s="1"/>
    </row>
    <row r="98" spans="1:22" hidden="1" x14ac:dyDescent="0.2">
      <c r="A98" s="8" t="s">
        <v>2</v>
      </c>
      <c r="B98" s="7" t="s">
        <v>4</v>
      </c>
      <c r="C98" s="3" t="s">
        <v>8</v>
      </c>
      <c r="D98" s="19" t="s">
        <v>14</v>
      </c>
      <c r="E98" s="11">
        <v>210</v>
      </c>
      <c r="F98" s="11">
        <v>4</v>
      </c>
      <c r="G98" s="12">
        <v>0.02</v>
      </c>
      <c r="H98" s="13">
        <v>0.96898899999999999</v>
      </c>
      <c r="I98" s="13">
        <v>1</v>
      </c>
      <c r="J98" s="13">
        <v>0.1028037</v>
      </c>
      <c r="K98" s="13"/>
      <c r="L98" s="13">
        <v>7.3076089999999996E-2</v>
      </c>
      <c r="M98" s="5" t="s">
        <v>24</v>
      </c>
      <c r="N98" s="5" t="s">
        <v>25</v>
      </c>
      <c r="O98" s="5" t="s">
        <v>26</v>
      </c>
      <c r="P98" s="5" t="s">
        <v>27</v>
      </c>
      <c r="Q98" s="5" t="s">
        <v>28</v>
      </c>
      <c r="R98" s="5"/>
      <c r="S98" s="5"/>
      <c r="T98" s="5"/>
      <c r="U98" s="5"/>
      <c r="V98" s="5"/>
    </row>
    <row r="99" spans="1:22" hidden="1" x14ac:dyDescent="0.2">
      <c r="A99" s="8"/>
      <c r="B99" s="7"/>
      <c r="C99" s="3"/>
      <c r="D99" s="19"/>
      <c r="E99" s="11">
        <v>13</v>
      </c>
      <c r="F99" s="11">
        <v>9</v>
      </c>
      <c r="G99" s="12">
        <v>0.59</v>
      </c>
      <c r="H99" s="13"/>
      <c r="I99" s="13"/>
      <c r="J99" s="13"/>
      <c r="K99" s="13"/>
      <c r="L99" s="13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idden="1" x14ac:dyDescent="0.2">
      <c r="A100" s="8"/>
      <c r="B100" s="7"/>
      <c r="C100" s="3"/>
      <c r="D100" s="19" t="s">
        <v>15</v>
      </c>
      <c r="E100" s="11">
        <v>246</v>
      </c>
      <c r="F100" s="11">
        <v>2</v>
      </c>
      <c r="G100" s="12">
        <v>0.01</v>
      </c>
      <c r="H100" s="13">
        <v>0.95372500000000004</v>
      </c>
      <c r="I100" s="13">
        <v>0.95238100000000003</v>
      </c>
      <c r="J100" s="13">
        <v>0.13709679999999999</v>
      </c>
      <c r="K100" s="13"/>
      <c r="L100" s="13">
        <v>5.5666359999999998E-2</v>
      </c>
      <c r="M100" s="5" t="s">
        <v>24</v>
      </c>
      <c r="N100" s="5" t="s">
        <v>25</v>
      </c>
      <c r="O100" s="5" t="s">
        <v>26</v>
      </c>
      <c r="P100" s="5" t="s">
        <v>28</v>
      </c>
      <c r="Q100" s="5" t="s">
        <v>31</v>
      </c>
      <c r="R100" s="5"/>
      <c r="S100" s="5"/>
      <c r="T100" s="5"/>
      <c r="U100" s="5"/>
      <c r="V100" s="5"/>
    </row>
    <row r="101" spans="1:22" hidden="1" x14ac:dyDescent="0.2">
      <c r="A101" s="8"/>
      <c r="B101" s="7"/>
      <c r="C101" s="3"/>
      <c r="D101" s="19"/>
      <c r="E101" s="11">
        <v>13</v>
      </c>
      <c r="F101" s="11">
        <v>8</v>
      </c>
      <c r="G101" s="14">
        <v>0.62</v>
      </c>
      <c r="H101" s="13"/>
      <c r="I101" s="13"/>
      <c r="J101" s="13"/>
      <c r="K101" s="13"/>
      <c r="L101" s="13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idden="1" x14ac:dyDescent="0.2">
      <c r="A102" s="8"/>
      <c r="B102" s="7"/>
      <c r="C102" s="3"/>
      <c r="D102" s="19" t="s">
        <v>16</v>
      </c>
      <c r="E102" s="11">
        <v>237</v>
      </c>
      <c r="F102" s="15">
        <v>2</v>
      </c>
      <c r="G102" s="14">
        <v>0.01</v>
      </c>
      <c r="H102" s="13">
        <v>0.97799970000000003</v>
      </c>
      <c r="I102" s="13">
        <v>0.96774190000000004</v>
      </c>
      <c r="J102" s="13">
        <v>7.1129709999999999E-2</v>
      </c>
      <c r="K102" s="13"/>
      <c r="L102" s="13">
        <v>6.3999860000000006E-2</v>
      </c>
      <c r="M102" s="5" t="s">
        <v>24</v>
      </c>
      <c r="N102" s="5" t="s">
        <v>25</v>
      </c>
      <c r="O102" s="5" t="s">
        <v>26</v>
      </c>
      <c r="P102" s="5" t="s">
        <v>27</v>
      </c>
      <c r="Q102" s="5" t="s">
        <v>28</v>
      </c>
      <c r="R102" s="5"/>
      <c r="S102" s="5"/>
      <c r="T102" s="5"/>
      <c r="U102" s="5"/>
      <c r="V102" s="5"/>
    </row>
    <row r="103" spans="1:22" hidden="1" x14ac:dyDescent="0.2">
      <c r="A103" s="8"/>
      <c r="B103" s="7"/>
      <c r="C103" s="3"/>
      <c r="D103" s="19"/>
      <c r="E103" s="11">
        <v>20</v>
      </c>
      <c r="F103" s="15">
        <v>11</v>
      </c>
      <c r="G103" s="14">
        <v>0.65</v>
      </c>
      <c r="H103" s="13"/>
      <c r="I103" s="13"/>
      <c r="J103" s="13"/>
      <c r="K103" s="13"/>
      <c r="L103" s="13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idden="1" x14ac:dyDescent="0.2">
      <c r="A104" s="8"/>
      <c r="B104" s="7"/>
      <c r="C104" s="3"/>
      <c r="D104" s="19" t="s">
        <v>17</v>
      </c>
      <c r="E104" s="11">
        <v>281</v>
      </c>
      <c r="F104" s="15">
        <v>4</v>
      </c>
      <c r="G104" s="14">
        <v>0.01</v>
      </c>
      <c r="H104" s="13">
        <v>0.93348589999999998</v>
      </c>
      <c r="I104" s="13">
        <v>0.95652170000000003</v>
      </c>
      <c r="J104" s="13">
        <v>0.18947369999999999</v>
      </c>
      <c r="K104" s="13"/>
      <c r="L104" s="13">
        <v>5.341398E-2</v>
      </c>
      <c r="M104" s="5" t="s">
        <v>24</v>
      </c>
      <c r="N104" s="5" t="s">
        <v>25</v>
      </c>
      <c r="O104" s="5" t="s">
        <v>26</v>
      </c>
      <c r="P104" s="5" t="s">
        <v>27</v>
      </c>
      <c r="Q104" s="5" t="s">
        <v>28</v>
      </c>
      <c r="R104" s="5"/>
      <c r="S104" s="5"/>
      <c r="T104" s="5"/>
      <c r="U104" s="5"/>
      <c r="V104" s="5"/>
    </row>
    <row r="105" spans="1:22" hidden="1" x14ac:dyDescent="0.2">
      <c r="A105" s="8"/>
      <c r="B105" s="7"/>
      <c r="C105" s="3"/>
      <c r="D105" s="19"/>
      <c r="E105" s="11">
        <v>12</v>
      </c>
      <c r="F105" s="15">
        <v>11</v>
      </c>
      <c r="G105" s="14">
        <v>0.52</v>
      </c>
      <c r="H105" s="13"/>
      <c r="I105" s="13"/>
      <c r="J105" s="13"/>
      <c r="K105" s="13"/>
      <c r="L105" s="13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idden="1" x14ac:dyDescent="0.2">
      <c r="A106" s="8"/>
      <c r="B106" s="7"/>
      <c r="C106" s="3"/>
      <c r="D106" s="19" t="s">
        <v>18</v>
      </c>
      <c r="E106" s="11">
        <v>282</v>
      </c>
      <c r="F106" s="15">
        <v>3</v>
      </c>
      <c r="G106" s="14">
        <v>0.01</v>
      </c>
      <c r="H106" s="13">
        <v>0.96365400000000001</v>
      </c>
      <c r="I106" s="13">
        <v>0.95238100000000003</v>
      </c>
      <c r="J106" s="13">
        <v>0.1102041</v>
      </c>
      <c r="K106" s="13"/>
      <c r="L106" s="13">
        <v>7.2466610000000001E-2</v>
      </c>
      <c r="M106" s="5" t="s">
        <v>24</v>
      </c>
      <c r="N106" s="5" t="s">
        <v>25</v>
      </c>
      <c r="O106" s="5" t="s">
        <v>26</v>
      </c>
      <c r="P106" s="5" t="s">
        <v>27</v>
      </c>
      <c r="Q106" s="5" t="s">
        <v>28</v>
      </c>
      <c r="R106" s="5" t="s">
        <v>32</v>
      </c>
      <c r="S106" s="5"/>
      <c r="T106" s="5"/>
      <c r="U106" s="5"/>
      <c r="V106" s="5"/>
    </row>
    <row r="107" spans="1:22" hidden="1" x14ac:dyDescent="0.2">
      <c r="A107" s="8"/>
      <c r="B107" s="7"/>
      <c r="C107" s="3"/>
      <c r="D107" s="19"/>
      <c r="E107" s="11">
        <v>8</v>
      </c>
      <c r="F107" s="15">
        <v>13</v>
      </c>
      <c r="G107" s="14">
        <v>0.38</v>
      </c>
      <c r="H107" s="13"/>
      <c r="I107" s="13"/>
      <c r="J107" s="13"/>
      <c r="K107" s="13"/>
      <c r="L107" s="13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x14ac:dyDescent="0.2">
      <c r="A108" s="8"/>
      <c r="B108" s="7"/>
      <c r="C108" s="3"/>
      <c r="D108" s="16" t="s">
        <v>22</v>
      </c>
      <c r="E108" s="21">
        <f>AVERAGE(E98,E100,E102,E104,E106)</f>
        <v>251.2</v>
      </c>
      <c r="F108" s="17">
        <f>AVERAGE(F98,F100,F102,F104,F106)</f>
        <v>3</v>
      </c>
      <c r="G108" s="17">
        <f>AVERAGE(G98,G100,G102,G104,G106)</f>
        <v>1.2E-2</v>
      </c>
      <c r="H108" s="18">
        <f>AVERAGE(H98:H107)</f>
        <v>0.95957071999999999</v>
      </c>
      <c r="I108" s="18">
        <f t="shared" ref="I108:L108" si="0">AVERAGE(I98:I107)</f>
        <v>0.96580512000000007</v>
      </c>
      <c r="J108" s="18">
        <f t="shared" si="0"/>
        <v>0.12214160199999999</v>
      </c>
      <c r="K108" s="18"/>
      <c r="L108" s="18">
        <f t="shared" si="0"/>
        <v>6.3724580000000003E-2</v>
      </c>
    </row>
    <row r="109" spans="1:22" x14ac:dyDescent="0.2">
      <c r="A109" s="8"/>
      <c r="B109" s="7"/>
      <c r="C109" s="3"/>
      <c r="D109" s="16"/>
      <c r="E109" s="17">
        <f>AVERAGE(E99,E101,E103,E105,E107)</f>
        <v>13.2</v>
      </c>
      <c r="F109" s="17">
        <f>AVERAGE(F99,F101,F103,F105,F107)</f>
        <v>10.4</v>
      </c>
      <c r="G109" s="17">
        <f>AVERAGE(G99,G101,G103,G105,G107)</f>
        <v>0.55199999999999994</v>
      </c>
      <c r="H109" s="18"/>
      <c r="I109" s="18"/>
      <c r="J109" s="18"/>
      <c r="K109" s="18"/>
      <c r="L109" s="18"/>
    </row>
    <row r="110" spans="1:22" hidden="1" x14ac:dyDescent="0.2">
      <c r="A110" s="8"/>
      <c r="B110" s="7"/>
      <c r="C110" s="3" t="s">
        <v>9</v>
      </c>
      <c r="D110" s="3" t="s">
        <v>14</v>
      </c>
      <c r="E110">
        <v>211</v>
      </c>
      <c r="F110">
        <v>3</v>
      </c>
      <c r="G110" s="2">
        <v>0.01</v>
      </c>
      <c r="H110" s="10">
        <v>0.99660150000000003</v>
      </c>
      <c r="I110" s="10">
        <v>0.95454550000000005</v>
      </c>
      <c r="J110" s="10">
        <v>9.3457939999999993E-3</v>
      </c>
      <c r="K110" s="10"/>
      <c r="L110" s="10">
        <v>0.66</v>
      </c>
      <c r="M110" s="5" t="s">
        <v>29</v>
      </c>
      <c r="N110" s="5" t="s">
        <v>28</v>
      </c>
      <c r="O110" s="5" t="s">
        <v>30</v>
      </c>
      <c r="P110" s="5" t="s">
        <v>31</v>
      </c>
      <c r="Q110" s="5" t="s">
        <v>32</v>
      </c>
      <c r="R110" s="5" t="s">
        <v>24</v>
      </c>
      <c r="S110" s="5" t="s">
        <v>26</v>
      </c>
      <c r="T110" s="5" t="s">
        <v>33</v>
      </c>
      <c r="U110" s="5" t="s">
        <v>34</v>
      </c>
      <c r="V110" s="5" t="s">
        <v>35</v>
      </c>
    </row>
    <row r="111" spans="1:22" hidden="1" x14ac:dyDescent="0.2">
      <c r="A111" s="8"/>
      <c r="B111" s="7"/>
      <c r="C111" s="3"/>
      <c r="D111" s="3"/>
      <c r="E111">
        <v>1</v>
      </c>
      <c r="F111">
        <v>21</v>
      </c>
      <c r="G111" s="2">
        <v>0.05</v>
      </c>
      <c r="H111" s="10"/>
      <c r="I111" s="10"/>
      <c r="J111" s="10"/>
      <c r="K111" s="10"/>
      <c r="L111" s="10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idden="1" x14ac:dyDescent="0.2">
      <c r="A112" s="8"/>
      <c r="B112" s="7"/>
      <c r="C112" s="3"/>
      <c r="D112" s="3" t="s">
        <v>15</v>
      </c>
      <c r="E112">
        <v>246</v>
      </c>
      <c r="F112">
        <v>2</v>
      </c>
      <c r="G112" s="2">
        <v>0.01</v>
      </c>
      <c r="H112" s="10">
        <v>0.9917435</v>
      </c>
      <c r="I112" s="10">
        <v>1</v>
      </c>
      <c r="J112" s="10">
        <v>4.435484E-2</v>
      </c>
      <c r="K112" s="10"/>
      <c r="L112" s="10">
        <v>0.158</v>
      </c>
      <c r="M112" s="5" t="s">
        <v>29</v>
      </c>
      <c r="N112" s="5" t="s">
        <v>28</v>
      </c>
      <c r="O112" s="5" t="s">
        <v>30</v>
      </c>
      <c r="P112" s="5" t="s">
        <v>39</v>
      </c>
      <c r="Q112" s="5" t="s">
        <v>32</v>
      </c>
      <c r="R112" s="5" t="s">
        <v>24</v>
      </c>
      <c r="S112" s="5" t="s">
        <v>31</v>
      </c>
      <c r="T112" s="5" t="s">
        <v>35</v>
      </c>
      <c r="U112" s="5" t="s">
        <v>26</v>
      </c>
      <c r="V112" t="s">
        <v>36</v>
      </c>
    </row>
    <row r="113" spans="1:22" hidden="1" x14ac:dyDescent="0.2">
      <c r="A113" s="8"/>
      <c r="B113" s="7"/>
      <c r="C113" s="3"/>
      <c r="D113" s="3"/>
      <c r="E113">
        <v>7</v>
      </c>
      <c r="F113">
        <v>14</v>
      </c>
      <c r="G113" s="2">
        <v>0.33</v>
      </c>
      <c r="H113" s="10"/>
      <c r="I113" s="10"/>
      <c r="J113" s="10"/>
      <c r="K113" s="10"/>
      <c r="L113" s="10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idden="1" x14ac:dyDescent="0.2">
      <c r="A114" s="8"/>
      <c r="B114" s="7"/>
      <c r="C114" s="3"/>
      <c r="D114" s="3" t="s">
        <v>16</v>
      </c>
      <c r="E114">
        <v>235</v>
      </c>
      <c r="F114">
        <v>4</v>
      </c>
      <c r="G114" s="2">
        <v>0.02</v>
      </c>
      <c r="H114" s="10">
        <v>0.99568089999999998</v>
      </c>
      <c r="I114" s="10">
        <v>1</v>
      </c>
      <c r="J114" s="10">
        <v>3.3472799999999997E-2</v>
      </c>
      <c r="K114" s="10"/>
      <c r="L114" s="10">
        <v>0.158</v>
      </c>
      <c r="M114" s="5" t="s">
        <v>29</v>
      </c>
      <c r="N114" s="5" t="s">
        <v>28</v>
      </c>
      <c r="O114" s="5" t="s">
        <v>30</v>
      </c>
      <c r="P114" s="5" t="s">
        <v>32</v>
      </c>
      <c r="Q114" s="5" t="s">
        <v>31</v>
      </c>
      <c r="R114" s="5" t="s">
        <v>24</v>
      </c>
      <c r="S114" s="5" t="s">
        <v>36</v>
      </c>
      <c r="T114" s="5" t="s">
        <v>26</v>
      </c>
      <c r="U114" s="5" t="s">
        <v>27</v>
      </c>
      <c r="V114" s="5" t="s">
        <v>35</v>
      </c>
    </row>
    <row r="115" spans="1:22" hidden="1" x14ac:dyDescent="0.2">
      <c r="A115" s="8"/>
      <c r="B115" s="7"/>
      <c r="C115" s="3"/>
      <c r="D115" s="3"/>
      <c r="E115">
        <v>4</v>
      </c>
      <c r="F115">
        <v>27</v>
      </c>
      <c r="G115" s="2">
        <v>0.13</v>
      </c>
      <c r="H115" s="10"/>
      <c r="I115" s="10"/>
      <c r="J115" s="10"/>
      <c r="K115" s="10"/>
      <c r="L115" s="10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idden="1" x14ac:dyDescent="0.2">
      <c r="A116" s="8"/>
      <c r="B116" s="7"/>
      <c r="C116" s="3"/>
      <c r="D116" s="3" t="s">
        <v>17</v>
      </c>
      <c r="E116">
        <v>285</v>
      </c>
      <c r="F116">
        <v>0</v>
      </c>
      <c r="G116" s="2">
        <v>0</v>
      </c>
      <c r="H116" s="10">
        <v>0.9915332</v>
      </c>
      <c r="I116" s="10">
        <v>1</v>
      </c>
      <c r="J116" s="10">
        <v>7.7192979999999994E-2</v>
      </c>
      <c r="K116" s="10"/>
      <c r="L116" s="10">
        <v>0.06</v>
      </c>
      <c r="M116" s="5" t="s">
        <v>29</v>
      </c>
      <c r="N116" s="5" t="s">
        <v>28</v>
      </c>
      <c r="O116" s="5" t="s">
        <v>30</v>
      </c>
      <c r="P116" s="5" t="s">
        <v>32</v>
      </c>
      <c r="Q116" s="5" t="s">
        <v>31</v>
      </c>
      <c r="R116" s="5" t="s">
        <v>39</v>
      </c>
      <c r="S116" s="5" t="s">
        <v>26</v>
      </c>
      <c r="T116" s="5" t="s">
        <v>24</v>
      </c>
      <c r="U116" s="5" t="s">
        <v>36</v>
      </c>
      <c r="V116" s="5" t="s">
        <v>35</v>
      </c>
    </row>
    <row r="117" spans="1:22" hidden="1" x14ac:dyDescent="0.2">
      <c r="A117" s="8"/>
      <c r="B117" s="7"/>
      <c r="C117" s="3"/>
      <c r="D117" s="3"/>
      <c r="E117">
        <v>4</v>
      </c>
      <c r="F117">
        <v>19</v>
      </c>
      <c r="G117" s="2">
        <v>0.17</v>
      </c>
      <c r="H117" s="10"/>
      <c r="I117" s="10"/>
      <c r="J117" s="10"/>
      <c r="K117" s="10"/>
      <c r="L117" s="10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idden="1" x14ac:dyDescent="0.2">
      <c r="A118" s="8"/>
      <c r="B118" s="7"/>
      <c r="C118" s="3"/>
      <c r="D118" s="3" t="s">
        <v>18</v>
      </c>
      <c r="E118">
        <v>243</v>
      </c>
      <c r="F118">
        <v>2</v>
      </c>
      <c r="G118" s="2">
        <v>0.01</v>
      </c>
      <c r="H118" s="10">
        <v>0.98211859999999995</v>
      </c>
      <c r="I118" s="10">
        <v>0.95238100000000003</v>
      </c>
      <c r="J118" s="10">
        <v>8.1632649999999994E-3</v>
      </c>
      <c r="K118" s="10"/>
      <c r="L118" s="10">
        <v>0.49199999999999999</v>
      </c>
      <c r="M118" s="5" t="s">
        <v>29</v>
      </c>
      <c r="N118" s="5" t="s">
        <v>28</v>
      </c>
      <c r="O118" s="5" t="s">
        <v>30</v>
      </c>
      <c r="P118" s="5" t="s">
        <v>32</v>
      </c>
      <c r="Q118" s="5" t="s">
        <v>31</v>
      </c>
      <c r="R118" s="5" t="s">
        <v>24</v>
      </c>
      <c r="S118" s="5" t="s">
        <v>35</v>
      </c>
      <c r="T118" s="5" t="s">
        <v>26</v>
      </c>
      <c r="U118" s="5" t="s">
        <v>33</v>
      </c>
      <c r="V118" s="5" t="s">
        <v>34</v>
      </c>
    </row>
    <row r="119" spans="1:22" hidden="1" x14ac:dyDescent="0.2">
      <c r="A119" s="8"/>
      <c r="B119" s="7"/>
      <c r="C119" s="3"/>
      <c r="D119" s="3"/>
      <c r="E119">
        <v>2</v>
      </c>
      <c r="F119">
        <v>19</v>
      </c>
      <c r="G119" s="2">
        <v>0.1</v>
      </c>
      <c r="H119" s="10"/>
      <c r="I119" s="10"/>
      <c r="J119" s="10"/>
      <c r="K119" s="10"/>
      <c r="L119" s="10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x14ac:dyDescent="0.2">
      <c r="A120" s="8"/>
      <c r="B120" s="7"/>
      <c r="C120" s="3"/>
      <c r="D120" s="16" t="s">
        <v>43</v>
      </c>
      <c r="E120" s="17">
        <f>AVERAGE(E110,E112,E114,E116,E118)</f>
        <v>244</v>
      </c>
      <c r="F120" s="21">
        <f t="shared" ref="F120:G121" si="1">AVERAGE(F110,F112,F114,F116,F118)</f>
        <v>2.2000000000000002</v>
      </c>
      <c r="G120" s="21">
        <f t="shared" si="1"/>
        <v>0.01</v>
      </c>
      <c r="H120" s="20">
        <f>AVERAGE(H110:H119)</f>
        <v>0.99153553999999988</v>
      </c>
      <c r="I120" s="18">
        <f t="shared" ref="I120" si="2">AVERAGE(I110:I119)</f>
        <v>0.98138530000000002</v>
      </c>
      <c r="J120" s="18">
        <f t="shared" ref="J120" si="3">AVERAGE(J110:J119)</f>
        <v>3.4505935799999998E-2</v>
      </c>
      <c r="K120" s="18"/>
      <c r="L120" s="18">
        <f t="shared" ref="L120" si="4">AVERAGE(L110:L119)</f>
        <v>0.30559999999999998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x14ac:dyDescent="0.2">
      <c r="A121" s="8"/>
      <c r="B121" s="7"/>
      <c r="C121" s="3"/>
      <c r="D121" s="16"/>
      <c r="E121" s="17">
        <f>AVERAGE(E111,E113,E115,E117,E119)</f>
        <v>3.6</v>
      </c>
      <c r="F121" s="17">
        <f t="shared" si="1"/>
        <v>20</v>
      </c>
      <c r="G121" s="17">
        <f t="shared" si="1"/>
        <v>0.156</v>
      </c>
      <c r="H121" s="20"/>
      <c r="I121" s="18"/>
      <c r="J121" s="18"/>
      <c r="K121" s="18"/>
      <c r="L121" s="18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idden="1" x14ac:dyDescent="0.2">
      <c r="A122" s="8"/>
      <c r="B122" s="7" t="s">
        <v>5</v>
      </c>
      <c r="C122" s="3" t="s">
        <v>8</v>
      </c>
      <c r="D122" s="3" t="s">
        <v>14</v>
      </c>
      <c r="E122">
        <v>184</v>
      </c>
      <c r="F122">
        <v>30</v>
      </c>
      <c r="G122" s="2">
        <v>0.14000000000000001</v>
      </c>
      <c r="H122" s="10">
        <v>0.89634659999999999</v>
      </c>
      <c r="I122" s="10">
        <v>0.90909090000000004</v>
      </c>
      <c r="J122" s="10">
        <v>0.16822429999999999</v>
      </c>
      <c r="K122" s="10"/>
      <c r="L122" s="10">
        <v>0.4499399</v>
      </c>
      <c r="M122" s="5" t="s">
        <v>24</v>
      </c>
      <c r="N122" s="5" t="s">
        <v>34</v>
      </c>
      <c r="O122" s="5" t="s">
        <v>36</v>
      </c>
      <c r="P122" s="5" t="s">
        <v>25</v>
      </c>
      <c r="Q122" s="5" t="s">
        <v>26</v>
      </c>
      <c r="R122" s="5" t="s">
        <v>27</v>
      </c>
      <c r="S122" s="5" t="s">
        <v>28</v>
      </c>
      <c r="T122" s="5" t="s">
        <v>32</v>
      </c>
      <c r="U122" s="5" t="s">
        <v>33</v>
      </c>
      <c r="V122" s="5"/>
    </row>
    <row r="123" spans="1:22" hidden="1" x14ac:dyDescent="0.2">
      <c r="A123" s="8"/>
      <c r="B123" s="7"/>
      <c r="C123" s="3"/>
      <c r="D123" s="3"/>
      <c r="E123">
        <v>6</v>
      </c>
      <c r="F123">
        <v>16</v>
      </c>
      <c r="G123" s="2">
        <v>0.27</v>
      </c>
      <c r="H123" s="10"/>
      <c r="I123" s="10"/>
      <c r="J123" s="10"/>
      <c r="K123" s="10"/>
      <c r="L123" s="10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idden="1" x14ac:dyDescent="0.2">
      <c r="A124" s="8"/>
      <c r="B124" s="7"/>
      <c r="C124" s="3"/>
      <c r="D124" s="3" t="s">
        <v>15</v>
      </c>
      <c r="E124">
        <v>227</v>
      </c>
      <c r="F124">
        <v>21</v>
      </c>
      <c r="G124" s="2">
        <v>0.08</v>
      </c>
      <c r="H124" s="10">
        <v>0.95180489999999995</v>
      </c>
      <c r="I124" s="10">
        <v>0.95238100000000003</v>
      </c>
      <c r="J124" s="10">
        <v>0.1209677</v>
      </c>
      <c r="K124" s="10"/>
      <c r="L124" s="10">
        <v>0.46191090000000001</v>
      </c>
      <c r="M124" s="5" t="s">
        <v>24</v>
      </c>
      <c r="N124" s="5" t="s">
        <v>36</v>
      </c>
      <c r="O124" s="5" t="s">
        <v>25</v>
      </c>
      <c r="P124" s="5" t="s">
        <v>26</v>
      </c>
      <c r="Q124" s="5" t="s">
        <v>28</v>
      </c>
      <c r="R124" s="5" t="s">
        <v>31</v>
      </c>
      <c r="S124" s="5" t="s">
        <v>32</v>
      </c>
      <c r="T124" s="5"/>
      <c r="U124" s="5"/>
      <c r="V124" s="5"/>
    </row>
    <row r="125" spans="1:22" hidden="1" x14ac:dyDescent="0.2">
      <c r="A125" s="8"/>
      <c r="B125" s="7"/>
      <c r="C125" s="3"/>
      <c r="D125" s="3"/>
      <c r="E125">
        <v>4</v>
      </c>
      <c r="F125">
        <v>17</v>
      </c>
      <c r="G125" s="2">
        <v>0.19</v>
      </c>
      <c r="H125" s="10"/>
      <c r="I125" s="10"/>
      <c r="J125" s="10"/>
      <c r="K125" s="10"/>
      <c r="L125" s="10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idden="1" x14ac:dyDescent="0.2">
      <c r="A126" s="8"/>
      <c r="B126" s="7"/>
      <c r="C126" s="3"/>
      <c r="D126" s="3" t="s">
        <v>16</v>
      </c>
      <c r="E126">
        <v>231</v>
      </c>
      <c r="F126">
        <v>8</v>
      </c>
      <c r="G126" s="2">
        <v>0.03</v>
      </c>
      <c r="H126" s="10">
        <v>0.94506679999999998</v>
      </c>
      <c r="I126" s="10">
        <v>0.93548390000000003</v>
      </c>
      <c r="J126" s="10">
        <v>9.6234310000000003E-2</v>
      </c>
      <c r="K126" s="10"/>
      <c r="L126" s="10">
        <v>0.39338400000000001</v>
      </c>
      <c r="M126" s="5" t="s">
        <v>24</v>
      </c>
      <c r="N126" s="5" t="s">
        <v>34</v>
      </c>
      <c r="O126" s="5" t="s">
        <v>26</v>
      </c>
      <c r="P126" s="5" t="s">
        <v>27</v>
      </c>
      <c r="Q126" s="5" t="s">
        <v>28</v>
      </c>
      <c r="R126" s="5" t="s">
        <v>32</v>
      </c>
      <c r="S126" s="5"/>
      <c r="T126" s="5"/>
      <c r="U126" s="5"/>
      <c r="V126" s="5"/>
    </row>
    <row r="127" spans="1:22" hidden="1" x14ac:dyDescent="0.2">
      <c r="A127" s="8"/>
      <c r="B127" s="7"/>
      <c r="C127" s="3"/>
      <c r="D127" s="3"/>
      <c r="E127">
        <v>7</v>
      </c>
      <c r="F127">
        <v>24</v>
      </c>
      <c r="G127" s="2">
        <v>0.23</v>
      </c>
      <c r="H127" s="10"/>
      <c r="I127" s="10"/>
      <c r="J127" s="10"/>
      <c r="K127" s="10"/>
      <c r="L127" s="10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idden="1" x14ac:dyDescent="0.2">
      <c r="A128" s="8"/>
      <c r="B128" s="7"/>
      <c r="C128" s="3"/>
      <c r="D128" s="3" t="s">
        <v>17</v>
      </c>
      <c r="E128">
        <v>252</v>
      </c>
      <c r="F128">
        <v>33</v>
      </c>
      <c r="G128" s="2">
        <v>0.12</v>
      </c>
      <c r="H128" s="10">
        <v>0.89580470000000001</v>
      </c>
      <c r="I128" s="10">
        <v>0.86956520000000004</v>
      </c>
      <c r="J128" s="10">
        <v>0.12631580000000001</v>
      </c>
      <c r="K128" s="10"/>
      <c r="L128" s="10">
        <v>0.49188169999999998</v>
      </c>
      <c r="M128" s="5" t="s">
        <v>24</v>
      </c>
      <c r="N128" s="5" t="s">
        <v>36</v>
      </c>
      <c r="O128" s="5" t="s">
        <v>25</v>
      </c>
      <c r="P128" s="5" t="s">
        <v>26</v>
      </c>
      <c r="Q128" s="5" t="s">
        <v>27</v>
      </c>
      <c r="R128" s="5" t="s">
        <v>28</v>
      </c>
      <c r="S128" s="5" t="s">
        <v>31</v>
      </c>
      <c r="T128" s="5" t="s">
        <v>32</v>
      </c>
      <c r="U128" s="5"/>
      <c r="V128" s="5"/>
    </row>
    <row r="129" spans="1:22" hidden="1" x14ac:dyDescent="0.2">
      <c r="A129" s="8"/>
      <c r="B129" s="7"/>
      <c r="C129" s="3"/>
      <c r="D129" s="3"/>
      <c r="E129">
        <v>4</v>
      </c>
      <c r="F129">
        <v>19</v>
      </c>
      <c r="G129" s="2">
        <v>0.17</v>
      </c>
      <c r="H129" s="10"/>
      <c r="I129" s="10"/>
      <c r="J129" s="10"/>
      <c r="K129" s="10"/>
      <c r="L129" s="10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idden="1" x14ac:dyDescent="0.2">
      <c r="A130" s="8"/>
      <c r="B130" s="7"/>
      <c r="C130" s="3"/>
      <c r="D130" s="3" t="s">
        <v>18</v>
      </c>
      <c r="E130">
        <v>217</v>
      </c>
      <c r="F130">
        <v>28</v>
      </c>
      <c r="G130" s="2">
        <v>0.11</v>
      </c>
      <c r="H130" s="10">
        <v>0.90864920000000005</v>
      </c>
      <c r="I130" s="10">
        <v>0.85714290000000004</v>
      </c>
      <c r="J130" s="10">
        <v>0.13469390000000001</v>
      </c>
      <c r="K130" s="10"/>
      <c r="L130" s="10">
        <v>0.46466980000000002</v>
      </c>
      <c r="M130" s="5" t="s">
        <v>24</v>
      </c>
      <c r="N130" s="5" t="s">
        <v>25</v>
      </c>
      <c r="O130" s="5" t="s">
        <v>26</v>
      </c>
      <c r="P130" s="5" t="s">
        <v>27</v>
      </c>
      <c r="Q130" s="5" t="s">
        <v>28</v>
      </c>
      <c r="R130" s="5" t="s">
        <v>32</v>
      </c>
      <c r="S130" s="5" t="s">
        <v>33</v>
      </c>
      <c r="T130" s="5"/>
      <c r="U130" s="5"/>
      <c r="V130" s="5"/>
    </row>
    <row r="131" spans="1:22" hidden="1" x14ac:dyDescent="0.2">
      <c r="A131" s="8"/>
      <c r="B131" s="7"/>
      <c r="C131" s="3"/>
      <c r="D131" s="3"/>
      <c r="E131">
        <v>5</v>
      </c>
      <c r="F131">
        <v>16</v>
      </c>
      <c r="G131" s="2">
        <v>0.24</v>
      </c>
      <c r="H131" s="10"/>
      <c r="I131" s="10"/>
      <c r="J131" s="10"/>
      <c r="K131" s="10"/>
      <c r="L131" s="10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x14ac:dyDescent="0.2">
      <c r="A132" s="8"/>
      <c r="B132" s="7"/>
      <c r="C132" s="3"/>
      <c r="D132" s="16" t="s">
        <v>22</v>
      </c>
      <c r="E132" s="17">
        <f>AVERAGE(E122,E124,E126,E128,E130)</f>
        <v>222.2</v>
      </c>
      <c r="F132" s="17">
        <f t="shared" ref="F132:G132" si="5">AVERAGE(F122,F124,F126,F128,F130)</f>
        <v>24</v>
      </c>
      <c r="G132" s="17">
        <f t="shared" si="5"/>
        <v>9.6000000000000002E-2</v>
      </c>
      <c r="H132" s="18">
        <f>AVERAGE(H122:H131)</f>
        <v>0.91953443999999995</v>
      </c>
      <c r="I132" s="18">
        <f t="shared" ref="I132" si="6">AVERAGE(I122:I131)</f>
        <v>0.90473278000000013</v>
      </c>
      <c r="J132" s="18">
        <f t="shared" ref="J132" si="7">AVERAGE(J122:J131)</f>
        <v>0.12928720200000002</v>
      </c>
      <c r="K132" s="18"/>
      <c r="L132" s="18">
        <f t="shared" ref="L132" si="8">AVERAGE(L122:L131)</f>
        <v>0.45235725999999998</v>
      </c>
    </row>
    <row r="133" spans="1:22" x14ac:dyDescent="0.2">
      <c r="A133" s="8"/>
      <c r="B133" s="7"/>
      <c r="C133" s="3"/>
      <c r="D133" s="16"/>
      <c r="E133" s="17">
        <f>AVERAGE(E123,E125,E127,E129,E131)</f>
        <v>5.2</v>
      </c>
      <c r="F133" s="17">
        <f t="shared" ref="F133:G133" si="9">AVERAGE(F123,F125,F127,F129,F131)</f>
        <v>18.399999999999999</v>
      </c>
      <c r="G133" s="17">
        <f t="shared" si="9"/>
        <v>0.22000000000000003</v>
      </c>
      <c r="H133" s="18"/>
      <c r="I133" s="18"/>
      <c r="J133" s="18"/>
      <c r="K133" s="18"/>
      <c r="L133" s="18"/>
    </row>
    <row r="134" spans="1:22" hidden="1" x14ac:dyDescent="0.2">
      <c r="A134" s="8"/>
      <c r="B134" s="7"/>
      <c r="C134" s="3" t="s">
        <v>9</v>
      </c>
      <c r="D134" s="3" t="s">
        <v>14</v>
      </c>
      <c r="E134">
        <v>202</v>
      </c>
      <c r="F134">
        <v>12</v>
      </c>
      <c r="G134" s="2">
        <v>0.06</v>
      </c>
      <c r="H134" s="10">
        <v>0.98874260000000003</v>
      </c>
      <c r="I134" s="10">
        <v>0.95454550000000005</v>
      </c>
      <c r="J134" s="10">
        <v>2.8037380000000001E-2</v>
      </c>
      <c r="K134" s="10"/>
      <c r="L134" s="10">
        <v>0.68799999999999994</v>
      </c>
      <c r="M134" s="5" t="s">
        <v>29</v>
      </c>
      <c r="N134" s="5" t="s">
        <v>28</v>
      </c>
      <c r="O134" s="5" t="s">
        <v>30</v>
      </c>
      <c r="P134" s="5" t="s">
        <v>32</v>
      </c>
      <c r="Q134" s="5" t="s">
        <v>31</v>
      </c>
      <c r="R134" s="5" t="s">
        <v>26</v>
      </c>
      <c r="S134" s="5" t="s">
        <v>36</v>
      </c>
      <c r="T134" s="5" t="s">
        <v>25</v>
      </c>
      <c r="U134" s="5" t="s">
        <v>24</v>
      </c>
      <c r="V134" s="5" t="s">
        <v>37</v>
      </c>
    </row>
    <row r="135" spans="1:22" hidden="1" x14ac:dyDescent="0.2">
      <c r="A135" s="8"/>
      <c r="B135" s="7"/>
      <c r="C135" s="3"/>
      <c r="D135" s="3"/>
      <c r="E135">
        <v>1</v>
      </c>
      <c r="F135">
        <v>21</v>
      </c>
      <c r="G135" s="2">
        <v>0.05</v>
      </c>
      <c r="H135" s="10"/>
      <c r="I135" s="10"/>
      <c r="J135" s="10"/>
      <c r="K135" s="10"/>
      <c r="L135" s="10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idden="1" x14ac:dyDescent="0.2">
      <c r="A136" s="8"/>
      <c r="B136" s="7"/>
      <c r="C136" s="3"/>
      <c r="D136" s="3" t="s">
        <v>15</v>
      </c>
      <c r="E136">
        <v>236</v>
      </c>
      <c r="F136">
        <v>12</v>
      </c>
      <c r="G136" s="2">
        <v>0.05</v>
      </c>
      <c r="H136" s="10">
        <v>0.97763060000000002</v>
      </c>
      <c r="I136" s="10">
        <v>1</v>
      </c>
      <c r="J136" s="10">
        <v>0.10483870000000001</v>
      </c>
      <c r="K136" s="10"/>
      <c r="L136" s="10">
        <v>0.23400000000000001</v>
      </c>
      <c r="M136" s="5" t="s">
        <v>29</v>
      </c>
      <c r="N136" s="5" t="s">
        <v>28</v>
      </c>
      <c r="O136" s="5" t="s">
        <v>30</v>
      </c>
      <c r="P136" s="5" t="s">
        <v>31</v>
      </c>
      <c r="Q136" s="5" t="s">
        <v>26</v>
      </c>
      <c r="R136" s="5" t="s">
        <v>32</v>
      </c>
      <c r="S136" s="5" t="s">
        <v>35</v>
      </c>
      <c r="T136" s="5" t="s">
        <v>36</v>
      </c>
      <c r="U136" s="5" t="s">
        <v>39</v>
      </c>
      <c r="V136" s="5" t="s">
        <v>24</v>
      </c>
    </row>
    <row r="137" spans="1:22" hidden="1" x14ac:dyDescent="0.2">
      <c r="A137" s="8"/>
      <c r="B137" s="7"/>
      <c r="C137" s="3"/>
      <c r="D137" s="3"/>
      <c r="E137">
        <v>2</v>
      </c>
      <c r="F137">
        <v>19</v>
      </c>
      <c r="G137" s="2">
        <v>0.1</v>
      </c>
      <c r="H137" s="10"/>
      <c r="I137" s="10"/>
      <c r="J137" s="10"/>
      <c r="K137" s="10"/>
      <c r="L137" s="10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idden="1" x14ac:dyDescent="0.2">
      <c r="A138" s="8"/>
      <c r="B138" s="7"/>
      <c r="C138" s="3"/>
      <c r="D138" s="3" t="s">
        <v>16</v>
      </c>
      <c r="E138">
        <v>229</v>
      </c>
      <c r="F138">
        <v>10</v>
      </c>
      <c r="G138" s="2">
        <v>0.04</v>
      </c>
      <c r="H138" s="10">
        <v>0.9936564</v>
      </c>
      <c r="I138" s="10">
        <v>1</v>
      </c>
      <c r="J138" s="10">
        <v>2.9288700000000001E-2</v>
      </c>
      <c r="K138" s="10"/>
      <c r="L138" s="10">
        <v>0.56200000000000006</v>
      </c>
      <c r="M138" s="5" t="s">
        <v>29</v>
      </c>
      <c r="N138" s="5" t="s">
        <v>28</v>
      </c>
      <c r="O138" s="5" t="s">
        <v>30</v>
      </c>
      <c r="P138" s="5" t="s">
        <v>31</v>
      </c>
      <c r="Q138" s="5" t="s">
        <v>32</v>
      </c>
      <c r="R138" s="5" t="s">
        <v>24</v>
      </c>
      <c r="S138" s="5" t="s">
        <v>26</v>
      </c>
      <c r="T138" s="5" t="s">
        <v>27</v>
      </c>
      <c r="U138" s="5" t="s">
        <v>34</v>
      </c>
      <c r="V138" s="5" t="s">
        <v>41</v>
      </c>
    </row>
    <row r="139" spans="1:22" hidden="1" x14ac:dyDescent="0.2">
      <c r="A139" s="8"/>
      <c r="B139" s="7"/>
      <c r="C139" s="3"/>
      <c r="D139" s="3"/>
      <c r="E139">
        <v>0</v>
      </c>
      <c r="F139">
        <v>31</v>
      </c>
      <c r="G139" s="2">
        <v>0</v>
      </c>
      <c r="H139" s="10"/>
      <c r="I139" s="10"/>
      <c r="J139" s="10"/>
      <c r="K139" s="10"/>
      <c r="L139" s="10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idden="1" x14ac:dyDescent="0.2">
      <c r="A140" s="8"/>
      <c r="B140" s="7"/>
      <c r="C140" s="3"/>
      <c r="D140" s="3" t="s">
        <v>17</v>
      </c>
      <c r="E140">
        <v>278</v>
      </c>
      <c r="F140">
        <v>7</v>
      </c>
      <c r="G140" s="2">
        <v>0.02</v>
      </c>
      <c r="H140" s="10">
        <v>0.96498859999999997</v>
      </c>
      <c r="I140" s="10">
        <v>0.91304350000000001</v>
      </c>
      <c r="J140" s="10">
        <v>4.9122810000000003E-2</v>
      </c>
      <c r="K140" s="10"/>
      <c r="L140" s="10">
        <v>0.37</v>
      </c>
      <c r="M140" s="5" t="s">
        <v>29</v>
      </c>
      <c r="N140" s="5" t="s">
        <v>28</v>
      </c>
      <c r="O140" s="5" t="s">
        <v>30</v>
      </c>
      <c r="P140" s="5" t="s">
        <v>32</v>
      </c>
      <c r="Q140" s="5" t="s">
        <v>31</v>
      </c>
      <c r="R140" s="5" t="s">
        <v>24</v>
      </c>
      <c r="S140" s="5" t="s">
        <v>35</v>
      </c>
      <c r="T140" s="5" t="s">
        <v>27</v>
      </c>
      <c r="U140" s="5" t="s">
        <v>26</v>
      </c>
      <c r="V140" s="5" t="s">
        <v>36</v>
      </c>
    </row>
    <row r="141" spans="1:22" hidden="1" x14ac:dyDescent="0.2">
      <c r="A141" s="8"/>
      <c r="B141" s="7"/>
      <c r="C141" s="3"/>
      <c r="D141" s="3"/>
      <c r="E141">
        <v>5</v>
      </c>
      <c r="F141">
        <v>18</v>
      </c>
      <c r="G141" s="2">
        <v>0.22</v>
      </c>
      <c r="H141" s="10"/>
      <c r="I141" s="10"/>
      <c r="J141" s="10"/>
      <c r="K141" s="10"/>
      <c r="L141" s="10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idden="1" x14ac:dyDescent="0.2">
      <c r="A142" s="8"/>
      <c r="B142" s="7"/>
      <c r="C142" s="3"/>
      <c r="D142" s="3" t="s">
        <v>18</v>
      </c>
      <c r="E142">
        <v>232</v>
      </c>
      <c r="F142">
        <v>13</v>
      </c>
      <c r="G142" s="2">
        <v>0.05</v>
      </c>
      <c r="H142" s="10">
        <v>0.95587949999999999</v>
      </c>
      <c r="I142" s="10">
        <v>0.95238100000000003</v>
      </c>
      <c r="J142" s="10">
        <v>8.1632649999999994E-3</v>
      </c>
      <c r="K142" s="10"/>
      <c r="L142" s="10">
        <v>0.80600000000000005</v>
      </c>
      <c r="M142" s="5" t="s">
        <v>29</v>
      </c>
      <c r="N142" s="5" t="s">
        <v>28</v>
      </c>
      <c r="O142" s="5" t="s">
        <v>30</v>
      </c>
      <c r="P142" s="5" t="s">
        <v>32</v>
      </c>
      <c r="Q142" s="5" t="s">
        <v>26</v>
      </c>
      <c r="R142" s="5" t="s">
        <v>35</v>
      </c>
      <c r="S142" s="5" t="s">
        <v>27</v>
      </c>
      <c r="T142" s="5" t="s">
        <v>31</v>
      </c>
      <c r="U142" s="5" t="s">
        <v>34</v>
      </c>
      <c r="V142" s="5" t="s">
        <v>25</v>
      </c>
    </row>
    <row r="143" spans="1:22" hidden="1" x14ac:dyDescent="0.2">
      <c r="A143" s="8"/>
      <c r="B143" s="7"/>
      <c r="C143" s="3"/>
      <c r="D143" s="3"/>
      <c r="E143">
        <v>1</v>
      </c>
      <c r="F143">
        <v>20</v>
      </c>
      <c r="G143" s="2">
        <v>0.05</v>
      </c>
      <c r="H143" s="10"/>
      <c r="I143" s="10"/>
      <c r="J143" s="10"/>
      <c r="K143" s="10"/>
      <c r="L143" s="10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x14ac:dyDescent="0.2">
      <c r="A144" s="8"/>
      <c r="B144" s="7"/>
      <c r="C144" s="3"/>
      <c r="D144" s="16" t="s">
        <v>22</v>
      </c>
      <c r="E144" s="17">
        <f>AVERAGE(E134,E136,E138,E140,E142)</f>
        <v>235.4</v>
      </c>
      <c r="F144" s="17">
        <f t="shared" ref="F144:G144" si="10">AVERAGE(F134,F136,F138,F140,F142)</f>
        <v>10.8</v>
      </c>
      <c r="G144" s="17">
        <f t="shared" si="10"/>
        <v>4.3999999999999997E-2</v>
      </c>
      <c r="H144" s="18">
        <f>AVERAGE(H134:H143)</f>
        <v>0.97617954000000007</v>
      </c>
      <c r="I144" s="18">
        <f t="shared" ref="I144" si="11">AVERAGE(I134:I143)</f>
        <v>0.96399400000000013</v>
      </c>
      <c r="J144" s="18">
        <f t="shared" ref="J144" si="12">AVERAGE(J134:J143)</f>
        <v>4.3890171000000006E-2</v>
      </c>
      <c r="K144" s="18"/>
      <c r="L144" s="18">
        <f t="shared" ref="L144" si="13">AVERAGE(L134:L143)</f>
        <v>0.53200000000000003</v>
      </c>
    </row>
    <row r="145" spans="1:22" x14ac:dyDescent="0.2">
      <c r="A145" s="8"/>
      <c r="B145" s="7"/>
      <c r="C145" s="3"/>
      <c r="D145" s="16"/>
      <c r="E145" s="17">
        <f>AVERAGE(E135,E137,E139,E141,E143)</f>
        <v>1.8</v>
      </c>
      <c r="F145" s="17">
        <f t="shared" ref="F145:G145" si="14">AVERAGE(F135,F137,F139,F141,F143)</f>
        <v>21.8</v>
      </c>
      <c r="G145" s="17">
        <f t="shared" si="14"/>
        <v>8.3999999999999991E-2</v>
      </c>
      <c r="H145" s="18"/>
      <c r="I145" s="18"/>
      <c r="J145" s="18"/>
      <c r="K145" s="18"/>
      <c r="L145" s="18"/>
    </row>
    <row r="146" spans="1:22" hidden="1" x14ac:dyDescent="0.2">
      <c r="A146" s="8"/>
      <c r="B146" s="7" t="s">
        <v>6</v>
      </c>
      <c r="C146" s="3" t="s">
        <v>8</v>
      </c>
      <c r="D146" s="3" t="s">
        <v>14</v>
      </c>
      <c r="E146">
        <v>195</v>
      </c>
      <c r="F146">
        <v>19</v>
      </c>
      <c r="G146" s="2">
        <v>0.09</v>
      </c>
      <c r="H146" s="10">
        <v>0.96346639999999995</v>
      </c>
      <c r="I146" s="10">
        <v>1</v>
      </c>
      <c r="J146" s="10">
        <v>0.13084109999999999</v>
      </c>
      <c r="K146" s="10"/>
      <c r="L146" s="10">
        <v>0.26934180000000002</v>
      </c>
      <c r="M146" s="5" t="s">
        <v>25</v>
      </c>
      <c r="N146" s="5" t="s">
        <v>26</v>
      </c>
      <c r="O146" s="5" t="s">
        <v>27</v>
      </c>
      <c r="P146" s="5" t="s">
        <v>28</v>
      </c>
      <c r="Q146" s="5" t="s">
        <v>31</v>
      </c>
      <c r="S146" s="5"/>
      <c r="T146" s="5"/>
      <c r="U146" s="5"/>
      <c r="V146" s="5"/>
    </row>
    <row r="147" spans="1:22" hidden="1" x14ac:dyDescent="0.2">
      <c r="A147" s="8"/>
      <c r="B147" s="7"/>
      <c r="C147" s="3"/>
      <c r="D147" s="3"/>
      <c r="E147">
        <v>3</v>
      </c>
      <c r="F147">
        <v>19</v>
      </c>
      <c r="G147" s="2">
        <v>0.14000000000000001</v>
      </c>
      <c r="H147" s="10"/>
      <c r="I147" s="10"/>
      <c r="J147" s="10"/>
      <c r="K147" s="10"/>
      <c r="L147" s="10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idden="1" x14ac:dyDescent="0.2">
      <c r="A148" s="8"/>
      <c r="B148" s="7"/>
      <c r="C148" s="3"/>
      <c r="D148" s="3" t="s">
        <v>15</v>
      </c>
      <c r="E148">
        <v>237</v>
      </c>
      <c r="F148">
        <v>11</v>
      </c>
      <c r="G148" s="2">
        <v>0.04</v>
      </c>
      <c r="H148" s="10">
        <v>0.97311829999999999</v>
      </c>
      <c r="I148" s="10">
        <v>1</v>
      </c>
      <c r="J148" s="10">
        <v>0.1129032</v>
      </c>
      <c r="K148" s="10"/>
      <c r="L148" s="10">
        <v>0.19649649999999999</v>
      </c>
      <c r="M148" s="5" t="s">
        <v>25</v>
      </c>
      <c r="N148" s="5" t="s">
        <v>28</v>
      </c>
      <c r="O148" s="5"/>
      <c r="P148" s="5"/>
      <c r="Q148" s="5"/>
      <c r="R148" s="5"/>
      <c r="S148" s="5"/>
      <c r="T148" s="5"/>
      <c r="U148" s="5"/>
      <c r="V148" s="5"/>
    </row>
    <row r="149" spans="1:22" hidden="1" x14ac:dyDescent="0.2">
      <c r="A149" s="8"/>
      <c r="B149" s="7"/>
      <c r="C149" s="3"/>
      <c r="D149" s="3"/>
      <c r="E149">
        <v>5</v>
      </c>
      <c r="F149">
        <v>16</v>
      </c>
      <c r="G149" s="2">
        <v>0.24</v>
      </c>
      <c r="H149" s="10"/>
      <c r="I149" s="10"/>
      <c r="J149" s="10"/>
      <c r="K149" s="10"/>
      <c r="L149" s="10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idden="1" x14ac:dyDescent="0.2">
      <c r="A150" s="8"/>
      <c r="B150" s="7"/>
      <c r="C150" s="3"/>
      <c r="D150" s="3" t="s">
        <v>16</v>
      </c>
      <c r="E150">
        <v>226</v>
      </c>
      <c r="F150">
        <v>13</v>
      </c>
      <c r="G150" s="2">
        <v>0.05</v>
      </c>
      <c r="H150" s="10">
        <v>0.9789445</v>
      </c>
      <c r="I150" s="10">
        <v>0.96774190000000004</v>
      </c>
      <c r="J150" s="10">
        <v>5.439331E-2</v>
      </c>
      <c r="K150" s="10"/>
      <c r="L150" s="10">
        <v>0.48006850000000001</v>
      </c>
      <c r="M150" s="5" t="s">
        <v>24</v>
      </c>
      <c r="N150" s="5" t="s">
        <v>36</v>
      </c>
      <c r="O150" s="5" t="s">
        <v>25</v>
      </c>
      <c r="P150" s="5" t="s">
        <v>26</v>
      </c>
      <c r="Q150" s="5" t="s">
        <v>27</v>
      </c>
      <c r="R150" s="5" t="s">
        <v>28</v>
      </c>
      <c r="S150" s="5" t="s">
        <v>32</v>
      </c>
      <c r="T150" s="5"/>
      <c r="U150" s="5"/>
      <c r="V150" s="5"/>
    </row>
    <row r="151" spans="1:22" hidden="1" x14ac:dyDescent="0.2">
      <c r="A151" s="8"/>
      <c r="B151" s="7"/>
      <c r="C151" s="3"/>
      <c r="D151" s="3"/>
      <c r="E151">
        <v>3</v>
      </c>
      <c r="F151">
        <v>28</v>
      </c>
      <c r="G151" s="2">
        <v>0.1</v>
      </c>
      <c r="H151" s="10"/>
      <c r="I151" s="10"/>
      <c r="J151" s="10"/>
      <c r="K151" s="10"/>
      <c r="L151" s="10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idden="1" x14ac:dyDescent="0.2">
      <c r="A152" s="8"/>
      <c r="B152" s="7"/>
      <c r="C152" s="3"/>
      <c r="D152" s="3" t="s">
        <v>17</v>
      </c>
      <c r="E152">
        <v>260</v>
      </c>
      <c r="F152">
        <v>25</v>
      </c>
      <c r="G152" s="2">
        <v>0.09</v>
      </c>
      <c r="H152" s="10">
        <v>0.95606409999999997</v>
      </c>
      <c r="I152" s="10">
        <v>1</v>
      </c>
      <c r="J152" s="10">
        <v>0.1929825</v>
      </c>
      <c r="K152" s="10"/>
      <c r="L152" s="10">
        <v>0.19560459999999999</v>
      </c>
      <c r="M152" s="5" t="s">
        <v>25</v>
      </c>
      <c r="N152" s="5" t="s">
        <v>26</v>
      </c>
      <c r="O152" s="5" t="s">
        <v>28</v>
      </c>
      <c r="P152" s="5" t="s">
        <v>32</v>
      </c>
      <c r="R152" s="5"/>
      <c r="S152" s="5"/>
      <c r="T152" s="5"/>
      <c r="U152" s="5"/>
      <c r="V152" s="5"/>
    </row>
    <row r="153" spans="1:22" hidden="1" x14ac:dyDescent="0.2">
      <c r="A153" s="8"/>
      <c r="B153" s="7"/>
      <c r="C153" s="3"/>
      <c r="D153" s="3"/>
      <c r="E153">
        <v>4</v>
      </c>
      <c r="F153">
        <v>19</v>
      </c>
      <c r="G153" s="2">
        <v>0.17</v>
      </c>
      <c r="H153" s="10"/>
      <c r="I153" s="10"/>
      <c r="J153" s="10"/>
      <c r="K153" s="10"/>
      <c r="L153" s="10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idden="1" x14ac:dyDescent="0.2">
      <c r="A154" s="8"/>
      <c r="B154" s="7"/>
      <c r="C154" s="3"/>
      <c r="D154" s="3" t="s">
        <v>18</v>
      </c>
      <c r="E154">
        <v>230</v>
      </c>
      <c r="F154">
        <v>15</v>
      </c>
      <c r="G154" s="2">
        <v>0.06</v>
      </c>
      <c r="H154" s="10">
        <v>0.96608360000000004</v>
      </c>
      <c r="I154" s="10">
        <v>0.95238100000000003</v>
      </c>
      <c r="J154" s="10">
        <v>5.7142859999999997E-2</v>
      </c>
      <c r="K154" s="10"/>
      <c r="L154" s="10">
        <v>0.59613579999999999</v>
      </c>
      <c r="M154" s="5" t="s">
        <v>24</v>
      </c>
      <c r="N154" s="5" t="s">
        <v>25</v>
      </c>
      <c r="O154" s="5" t="s">
        <v>26</v>
      </c>
      <c r="P154" s="5" t="s">
        <v>28</v>
      </c>
      <c r="Q154" s="5" t="s">
        <v>31</v>
      </c>
      <c r="R154" s="5" t="s">
        <v>32</v>
      </c>
      <c r="S154" s="5"/>
      <c r="T154" s="5"/>
      <c r="U154" s="5"/>
      <c r="V154" s="5"/>
    </row>
    <row r="155" spans="1:22" hidden="1" x14ac:dyDescent="0.2">
      <c r="A155" s="8"/>
      <c r="B155" s="7"/>
      <c r="C155" s="3"/>
      <c r="D155" s="3"/>
      <c r="E155">
        <v>1</v>
      </c>
      <c r="F155">
        <v>20</v>
      </c>
      <c r="G155" s="2">
        <v>0.05</v>
      </c>
      <c r="H155" s="10"/>
      <c r="I155" s="10"/>
      <c r="J155" s="10"/>
      <c r="K155" s="10"/>
      <c r="L155" s="10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x14ac:dyDescent="0.2">
      <c r="A156" s="8"/>
      <c r="B156" s="7"/>
      <c r="C156" s="3"/>
      <c r="D156" s="16" t="s">
        <v>22</v>
      </c>
      <c r="E156" s="17">
        <f>AVERAGE(E146,E148,E150,E152,E154)</f>
        <v>229.6</v>
      </c>
      <c r="F156" s="17">
        <f t="shared" ref="F156:G156" si="15">AVERAGE(F146,F148,F150,F152,F154)</f>
        <v>16.600000000000001</v>
      </c>
      <c r="G156" s="17">
        <f t="shared" si="15"/>
        <v>6.6000000000000003E-2</v>
      </c>
      <c r="H156" s="18">
        <f>AVERAGE(H146:H155)</f>
        <v>0.96753537999999994</v>
      </c>
      <c r="I156" s="18">
        <f t="shared" ref="I156" si="16">AVERAGE(I146:I155)</f>
        <v>0.98402458000000004</v>
      </c>
      <c r="J156" s="18">
        <f t="shared" ref="J156" si="17">AVERAGE(J146:J155)</f>
        <v>0.10965259399999998</v>
      </c>
      <c r="K156" s="18"/>
      <c r="L156" s="18">
        <f t="shared" ref="L156" si="18">AVERAGE(L146:L155)</f>
        <v>0.34752944000000002</v>
      </c>
    </row>
    <row r="157" spans="1:22" x14ac:dyDescent="0.2">
      <c r="A157" s="8"/>
      <c r="B157" s="7"/>
      <c r="C157" s="3"/>
      <c r="D157" s="16"/>
      <c r="E157" s="17">
        <f>AVERAGE(E147,E149,E151,E153,E155)</f>
        <v>3.2</v>
      </c>
      <c r="F157" s="17">
        <f t="shared" ref="F157:G157" si="19">AVERAGE(F147,F149,F151,F153,F155)</f>
        <v>20.399999999999999</v>
      </c>
      <c r="G157" s="17">
        <f t="shared" si="19"/>
        <v>0.14000000000000001</v>
      </c>
      <c r="H157" s="18"/>
      <c r="I157" s="18"/>
      <c r="J157" s="18"/>
      <c r="K157" s="18"/>
      <c r="L157" s="18"/>
    </row>
    <row r="158" spans="1:22" hidden="1" x14ac:dyDescent="0.2">
      <c r="A158" s="8"/>
      <c r="B158" s="7"/>
      <c r="C158" s="22" t="s">
        <v>9</v>
      </c>
      <c r="D158" s="3" t="s">
        <v>14</v>
      </c>
      <c r="E158">
        <v>210</v>
      </c>
      <c r="F158">
        <v>4</v>
      </c>
      <c r="G158" s="2">
        <v>0.02</v>
      </c>
      <c r="H158" s="10">
        <v>0.99490230000000002</v>
      </c>
      <c r="I158" s="10">
        <v>1</v>
      </c>
      <c r="J158" s="10">
        <v>5.1401870000000002E-2</v>
      </c>
      <c r="K158" s="10"/>
      <c r="L158" s="10">
        <v>0.38</v>
      </c>
      <c r="M158" s="5" t="s">
        <v>28</v>
      </c>
      <c r="N158" s="5" t="s">
        <v>29</v>
      </c>
      <c r="O158" s="5" t="s">
        <v>30</v>
      </c>
      <c r="P158" s="5" t="s">
        <v>31</v>
      </c>
      <c r="Q158" s="5" t="s">
        <v>32</v>
      </c>
      <c r="R158" s="5" t="s">
        <v>35</v>
      </c>
      <c r="S158" s="5" t="s">
        <v>26</v>
      </c>
      <c r="T158" s="5" t="s">
        <v>33</v>
      </c>
      <c r="U158" s="5" t="s">
        <v>36</v>
      </c>
      <c r="V158" s="5" t="s">
        <v>34</v>
      </c>
    </row>
    <row r="159" spans="1:22" hidden="1" x14ac:dyDescent="0.2">
      <c r="A159" s="8"/>
      <c r="B159" s="7"/>
      <c r="C159" s="22"/>
      <c r="D159" s="3"/>
      <c r="E159">
        <v>1</v>
      </c>
      <c r="F159">
        <v>21</v>
      </c>
      <c r="G159" s="2">
        <v>0.05</v>
      </c>
      <c r="H159" s="10"/>
      <c r="I159" s="10"/>
      <c r="J159" s="10"/>
      <c r="K159" s="10"/>
      <c r="L159" s="10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idden="1" x14ac:dyDescent="0.2">
      <c r="A160" s="8"/>
      <c r="B160" s="7"/>
      <c r="C160" s="22"/>
      <c r="D160" s="3" t="s">
        <v>15</v>
      </c>
      <c r="E160">
        <v>233</v>
      </c>
      <c r="F160">
        <v>15</v>
      </c>
      <c r="G160" s="2">
        <v>0.06</v>
      </c>
      <c r="H160" s="10">
        <v>0.98972729999999998</v>
      </c>
      <c r="I160" s="10">
        <v>1</v>
      </c>
      <c r="J160" s="10">
        <v>5.2419350000000003E-2</v>
      </c>
      <c r="K160" s="10"/>
      <c r="L160" s="10">
        <v>0.54400000000000004</v>
      </c>
      <c r="M160" s="5" t="s">
        <v>29</v>
      </c>
      <c r="N160" s="5" t="s">
        <v>28</v>
      </c>
      <c r="O160" s="5" t="s">
        <v>30</v>
      </c>
      <c r="P160" s="5" t="s">
        <v>32</v>
      </c>
      <c r="Q160" s="5" t="s">
        <v>31</v>
      </c>
      <c r="R160" s="5" t="s">
        <v>36</v>
      </c>
      <c r="S160" s="5" t="s">
        <v>25</v>
      </c>
      <c r="T160" s="5" t="s">
        <v>33</v>
      </c>
      <c r="U160" s="5" t="s">
        <v>35</v>
      </c>
      <c r="V160" s="5" t="s">
        <v>24</v>
      </c>
    </row>
    <row r="161" spans="1:22" hidden="1" x14ac:dyDescent="0.2">
      <c r="A161" s="8"/>
      <c r="B161" s="7"/>
      <c r="C161" s="22"/>
      <c r="D161" s="3"/>
      <c r="E161">
        <v>0</v>
      </c>
      <c r="F161">
        <v>21</v>
      </c>
      <c r="G161" s="2">
        <v>0</v>
      </c>
      <c r="H161" s="10"/>
      <c r="I161" s="10"/>
      <c r="J161" s="10"/>
      <c r="K161" s="10"/>
      <c r="L161" s="10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idden="1" x14ac:dyDescent="0.2">
      <c r="A162" s="8"/>
      <c r="B162" s="7"/>
      <c r="C162" s="22"/>
      <c r="D162" s="3" t="s">
        <v>16</v>
      </c>
      <c r="E162">
        <v>224</v>
      </c>
      <c r="F162">
        <v>15</v>
      </c>
      <c r="G162" s="2">
        <v>0.06</v>
      </c>
      <c r="H162" s="10">
        <v>0.99703059999999999</v>
      </c>
      <c r="I162" s="10">
        <v>1</v>
      </c>
      <c r="J162" s="10">
        <v>2.9288700000000001E-2</v>
      </c>
      <c r="K162" s="10"/>
      <c r="L162" s="10">
        <v>0.61799999999999999</v>
      </c>
      <c r="M162" s="5" t="s">
        <v>29</v>
      </c>
      <c r="N162" s="5" t="s">
        <v>28</v>
      </c>
      <c r="O162" s="5" t="s">
        <v>30</v>
      </c>
      <c r="P162" s="5" t="s">
        <v>32</v>
      </c>
      <c r="Q162" s="5" t="s">
        <v>31</v>
      </c>
      <c r="R162" s="5" t="s">
        <v>26</v>
      </c>
      <c r="S162" s="5" t="s">
        <v>36</v>
      </c>
      <c r="T162" s="5" t="s">
        <v>24</v>
      </c>
      <c r="U162" s="5" t="s">
        <v>38</v>
      </c>
      <c r="V162" s="5" t="s">
        <v>27</v>
      </c>
    </row>
    <row r="163" spans="1:22" hidden="1" x14ac:dyDescent="0.2">
      <c r="A163" s="8"/>
      <c r="B163" s="7"/>
      <c r="C163" s="22"/>
      <c r="D163" s="3"/>
      <c r="E163">
        <v>0</v>
      </c>
      <c r="F163">
        <v>31</v>
      </c>
      <c r="G163" s="2">
        <v>0</v>
      </c>
      <c r="H163" s="10"/>
      <c r="I163" s="10"/>
      <c r="J163" s="10"/>
      <c r="K163" s="10"/>
      <c r="L163" s="10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idden="1" x14ac:dyDescent="0.2">
      <c r="A164" s="8"/>
      <c r="B164" s="7"/>
      <c r="C164" s="22"/>
      <c r="D164" s="3" t="s">
        <v>17</v>
      </c>
      <c r="E164">
        <v>274</v>
      </c>
      <c r="F164">
        <v>11</v>
      </c>
      <c r="G164" s="2">
        <v>0.04</v>
      </c>
      <c r="H164" s="10">
        <v>0.99412659999999997</v>
      </c>
      <c r="I164" s="10">
        <v>1</v>
      </c>
      <c r="J164" s="10">
        <v>7.368421E-2</v>
      </c>
      <c r="K164" s="10"/>
      <c r="L164" s="10">
        <v>0.374</v>
      </c>
      <c r="M164" s="5" t="s">
        <v>29</v>
      </c>
      <c r="N164" s="5" t="s">
        <v>28</v>
      </c>
      <c r="O164" s="5" t="s">
        <v>30</v>
      </c>
      <c r="P164" s="5" t="s">
        <v>31</v>
      </c>
      <c r="Q164" s="5" t="s">
        <v>25</v>
      </c>
      <c r="R164" s="5" t="s">
        <v>24</v>
      </c>
      <c r="S164" s="5" t="s">
        <v>35</v>
      </c>
      <c r="T164" s="5" t="s">
        <v>32</v>
      </c>
      <c r="U164" s="5" t="s">
        <v>27</v>
      </c>
      <c r="V164" s="5" t="s">
        <v>36</v>
      </c>
    </row>
    <row r="165" spans="1:22" hidden="1" x14ac:dyDescent="0.2">
      <c r="A165" s="8"/>
      <c r="B165" s="7"/>
      <c r="C165" s="22"/>
      <c r="D165" s="3"/>
      <c r="E165">
        <v>1</v>
      </c>
      <c r="F165">
        <v>22</v>
      </c>
      <c r="G165" s="2">
        <v>0.04</v>
      </c>
      <c r="H165" s="10"/>
      <c r="I165" s="10"/>
      <c r="J165" s="10"/>
      <c r="K165" s="10"/>
      <c r="L165" s="10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idden="1" x14ac:dyDescent="0.2">
      <c r="A166" s="8"/>
      <c r="B166" s="7"/>
      <c r="C166" s="22"/>
      <c r="D166" s="3" t="s">
        <v>18</v>
      </c>
      <c r="E166">
        <v>233</v>
      </c>
      <c r="F166">
        <v>12</v>
      </c>
      <c r="G166" s="2">
        <v>0.05</v>
      </c>
      <c r="H166" s="10">
        <v>0.97745380000000004</v>
      </c>
      <c r="I166" s="10">
        <v>0.95238100000000003</v>
      </c>
      <c r="J166" s="10">
        <v>1.22449E-2</v>
      </c>
      <c r="K166" s="10"/>
      <c r="L166" s="10">
        <v>0.78800000000000003</v>
      </c>
      <c r="M166" s="5" t="s">
        <v>28</v>
      </c>
      <c r="N166" s="5" t="s">
        <v>29</v>
      </c>
      <c r="O166" s="5" t="s">
        <v>30</v>
      </c>
      <c r="P166" s="5" t="s">
        <v>32</v>
      </c>
      <c r="Q166" s="5" t="s">
        <v>31</v>
      </c>
      <c r="R166" s="5" t="s">
        <v>26</v>
      </c>
      <c r="S166" s="5" t="s">
        <v>36</v>
      </c>
      <c r="T166" s="5" t="s">
        <v>35</v>
      </c>
      <c r="U166" s="5" t="s">
        <v>27</v>
      </c>
      <c r="V166" s="5" t="s">
        <v>24</v>
      </c>
    </row>
    <row r="167" spans="1:22" hidden="1" x14ac:dyDescent="0.2">
      <c r="A167" s="8"/>
      <c r="B167" s="7"/>
      <c r="C167" s="22"/>
      <c r="D167" s="3"/>
      <c r="E167">
        <v>1</v>
      </c>
      <c r="F167">
        <v>20</v>
      </c>
      <c r="G167" s="2">
        <v>0.05</v>
      </c>
      <c r="H167" s="10"/>
      <c r="I167" s="10"/>
      <c r="J167" s="10"/>
      <c r="K167" s="10"/>
      <c r="L167" s="10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x14ac:dyDescent="0.2">
      <c r="A168" s="8"/>
      <c r="B168" s="7"/>
      <c r="C168" s="22"/>
      <c r="D168" s="16" t="s">
        <v>22</v>
      </c>
      <c r="E168" s="17">
        <f>AVERAGE(E158,E160,E162,E164,E166)</f>
        <v>234.8</v>
      </c>
      <c r="F168" s="17">
        <f t="shared" ref="F168:G168" si="20">AVERAGE(F158,F160,F162,F164,F166)</f>
        <v>11.4</v>
      </c>
      <c r="G168" s="17">
        <f t="shared" si="20"/>
        <v>4.6000000000000006E-2</v>
      </c>
      <c r="H168" s="18">
        <f>AVERAGE(H158:H167)</f>
        <v>0.99064812000000002</v>
      </c>
      <c r="I168" s="20">
        <f t="shared" ref="I168" si="21">AVERAGE(I158:I167)</f>
        <v>0.99047620000000003</v>
      </c>
      <c r="J168" s="18">
        <f t="shared" ref="J168" si="22">AVERAGE(J158:J167)</f>
        <v>4.3807805999999998E-2</v>
      </c>
      <c r="K168" s="18"/>
      <c r="L168" s="18">
        <f t="shared" ref="L168" si="23">AVERAGE(L158:L167)</f>
        <v>0.54079999999999995</v>
      </c>
    </row>
    <row r="169" spans="1:22" x14ac:dyDescent="0.2">
      <c r="A169" s="8"/>
      <c r="B169" s="7"/>
      <c r="C169" s="22"/>
      <c r="D169" s="16"/>
      <c r="E169" s="21">
        <f>AVERAGE(E159,E161,E163,E165,E167)</f>
        <v>0.6</v>
      </c>
      <c r="F169" s="21">
        <f t="shared" ref="F169:G169" si="24">AVERAGE(F159,F161,F163,F165,F167)</f>
        <v>23</v>
      </c>
      <c r="G169" s="21">
        <f t="shared" si="24"/>
        <v>2.8000000000000004E-2</v>
      </c>
      <c r="H169" s="18"/>
      <c r="I169" s="20"/>
      <c r="J169" s="18"/>
      <c r="K169" s="18"/>
      <c r="L169" s="18"/>
    </row>
    <row r="170" spans="1:22" hidden="1" x14ac:dyDescent="0.2">
      <c r="A170" s="8"/>
      <c r="B170" s="7" t="s">
        <v>23</v>
      </c>
      <c r="C170" s="3" t="s">
        <v>8</v>
      </c>
      <c r="D170" s="3" t="s">
        <v>14</v>
      </c>
      <c r="E170">
        <v>200</v>
      </c>
      <c r="F170">
        <v>14</v>
      </c>
      <c r="G170" s="2">
        <v>7.0000000000000007E-2</v>
      </c>
      <c r="H170" s="10">
        <v>0.98215799999999998</v>
      </c>
      <c r="I170" s="10">
        <v>0.95454550000000005</v>
      </c>
      <c r="J170" s="10">
        <v>2.8037380000000001E-2</v>
      </c>
      <c r="K170" s="10"/>
      <c r="L170" s="10">
        <v>0.75704130000000003</v>
      </c>
      <c r="M170" s="5" t="s">
        <v>24</v>
      </c>
      <c r="N170" s="5" t="s">
        <v>34</v>
      </c>
      <c r="O170" s="5" t="s">
        <v>39</v>
      </c>
      <c r="P170" s="5" t="s">
        <v>25</v>
      </c>
      <c r="Q170" s="5" t="s">
        <v>26</v>
      </c>
      <c r="R170" s="5" t="s">
        <v>27</v>
      </c>
      <c r="S170" s="5" t="s">
        <v>28</v>
      </c>
      <c r="T170" s="5" t="s">
        <v>31</v>
      </c>
      <c r="U170" s="5" t="s">
        <v>30</v>
      </c>
      <c r="V170" s="5"/>
    </row>
    <row r="171" spans="1:22" hidden="1" x14ac:dyDescent="0.2">
      <c r="A171" s="8"/>
      <c r="B171" s="7"/>
      <c r="C171" s="3"/>
      <c r="D171" s="3"/>
      <c r="E171">
        <v>1</v>
      </c>
      <c r="F171">
        <v>21</v>
      </c>
      <c r="G171" s="2">
        <v>0.05</v>
      </c>
      <c r="H171" s="10"/>
      <c r="I171" s="10"/>
      <c r="J171" s="10"/>
      <c r="K171" s="10"/>
      <c r="L171" s="10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idden="1" x14ac:dyDescent="0.2">
      <c r="A172" s="8"/>
      <c r="B172" s="7"/>
      <c r="C172" s="3"/>
      <c r="D172" s="3" t="s">
        <v>15</v>
      </c>
      <c r="E172">
        <v>240</v>
      </c>
      <c r="F172">
        <v>8</v>
      </c>
      <c r="G172" s="2">
        <v>0.03</v>
      </c>
      <c r="H172" s="10">
        <v>0.96812600000000004</v>
      </c>
      <c r="I172" s="10">
        <v>0.95238100000000003</v>
      </c>
      <c r="J172" s="10">
        <v>5.2419350000000003E-2</v>
      </c>
      <c r="K172" s="10"/>
      <c r="L172" s="10">
        <v>0.38158520000000001</v>
      </c>
      <c r="M172" s="5" t="s">
        <v>24</v>
      </c>
      <c r="N172" s="5" t="s">
        <v>34</v>
      </c>
      <c r="O172" s="5" t="s">
        <v>36</v>
      </c>
      <c r="P172" s="5" t="s">
        <v>25</v>
      </c>
      <c r="Q172" s="5" t="s">
        <v>26</v>
      </c>
      <c r="R172" s="5" t="s">
        <v>28</v>
      </c>
      <c r="S172" s="5" t="s">
        <v>31</v>
      </c>
      <c r="T172" s="5" t="s">
        <v>30</v>
      </c>
      <c r="U172" s="5"/>
      <c r="V172" s="5"/>
    </row>
    <row r="173" spans="1:22" hidden="1" x14ac:dyDescent="0.2">
      <c r="A173" s="8"/>
      <c r="B173" s="7"/>
      <c r="C173" s="3"/>
      <c r="D173" s="3"/>
      <c r="E173">
        <v>6</v>
      </c>
      <c r="F173">
        <v>15</v>
      </c>
      <c r="G173" s="2">
        <v>0.28999999999999998</v>
      </c>
      <c r="H173" s="10"/>
      <c r="I173" s="10"/>
      <c r="J173" s="10"/>
      <c r="K173" s="10"/>
      <c r="L173" s="10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idden="1" x14ac:dyDescent="0.2">
      <c r="A174" s="8"/>
      <c r="B174" s="7"/>
      <c r="C174" s="3"/>
      <c r="D174" s="3" t="s">
        <v>16</v>
      </c>
      <c r="E174">
        <v>230</v>
      </c>
      <c r="F174">
        <v>9</v>
      </c>
      <c r="G174" s="2">
        <v>0.04</v>
      </c>
      <c r="H174" s="10">
        <v>0.98960720000000002</v>
      </c>
      <c r="I174" s="10">
        <v>0.96774190000000004</v>
      </c>
      <c r="J174" s="10">
        <v>2.9288700000000001E-2</v>
      </c>
      <c r="K174" s="10"/>
      <c r="L174" s="10">
        <v>0.60286430000000002</v>
      </c>
      <c r="M174" s="5" t="s">
        <v>24</v>
      </c>
      <c r="N174" s="5" t="s">
        <v>25</v>
      </c>
      <c r="O174" s="5" t="s">
        <v>26</v>
      </c>
      <c r="P174" s="5" t="s">
        <v>27</v>
      </c>
      <c r="Q174" s="5" t="s">
        <v>28</v>
      </c>
      <c r="R174" s="5" t="s">
        <v>31</v>
      </c>
      <c r="S174" s="5" t="s">
        <v>30</v>
      </c>
      <c r="T174" s="5"/>
      <c r="U174" s="5"/>
      <c r="V174" s="5"/>
    </row>
    <row r="175" spans="1:22" hidden="1" x14ac:dyDescent="0.2">
      <c r="A175" s="8"/>
      <c r="B175" s="7"/>
      <c r="C175" s="3"/>
      <c r="D175" s="3"/>
      <c r="E175">
        <v>1</v>
      </c>
      <c r="F175">
        <v>30</v>
      </c>
      <c r="G175" s="2">
        <v>0.03</v>
      </c>
      <c r="H175" s="10"/>
      <c r="I175" s="10"/>
      <c r="J175" s="10"/>
      <c r="K175" s="10"/>
      <c r="L175" s="10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idden="1" x14ac:dyDescent="0.2">
      <c r="A176" s="8"/>
      <c r="B176" s="7"/>
      <c r="C176" s="3"/>
      <c r="D176" s="3" t="s">
        <v>17</v>
      </c>
      <c r="E176">
        <v>272</v>
      </c>
      <c r="F176">
        <v>13</v>
      </c>
      <c r="G176" s="2">
        <v>0.05</v>
      </c>
      <c r="H176" s="10">
        <v>0.97589630000000005</v>
      </c>
      <c r="I176" s="10">
        <v>1</v>
      </c>
      <c r="J176" s="10">
        <v>0.10175439999999999</v>
      </c>
      <c r="K176" s="10"/>
      <c r="L176" s="10">
        <v>0.1935914</v>
      </c>
      <c r="M176" s="5" t="s">
        <v>24</v>
      </c>
      <c r="N176" s="5" t="s">
        <v>25</v>
      </c>
      <c r="O176" s="5" t="s">
        <v>26</v>
      </c>
      <c r="P176" s="5" t="s">
        <v>42</v>
      </c>
      <c r="Q176" s="5" t="s">
        <v>27</v>
      </c>
      <c r="R176" s="5" t="s">
        <v>28</v>
      </c>
      <c r="S176" s="5" t="s">
        <v>31</v>
      </c>
      <c r="T176" s="5" t="s">
        <v>30</v>
      </c>
      <c r="U176" s="5"/>
      <c r="V176" s="5"/>
    </row>
    <row r="177" spans="1:22" hidden="1" x14ac:dyDescent="0.2">
      <c r="A177" s="8"/>
      <c r="B177" s="7"/>
      <c r="C177" s="3"/>
      <c r="D177" s="3"/>
      <c r="E177">
        <v>5</v>
      </c>
      <c r="F177">
        <v>18</v>
      </c>
      <c r="G177" s="2">
        <v>0.22</v>
      </c>
      <c r="H177" s="10"/>
      <c r="I177" s="10"/>
      <c r="J177" s="10"/>
      <c r="K177" s="10"/>
      <c r="L177" s="10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idden="1" x14ac:dyDescent="0.2">
      <c r="A178" s="8"/>
      <c r="B178" s="7"/>
      <c r="C178" s="3"/>
      <c r="D178" s="3" t="s">
        <v>18</v>
      </c>
      <c r="E178">
        <v>236</v>
      </c>
      <c r="F178">
        <v>9</v>
      </c>
      <c r="G178" s="2">
        <v>0.04</v>
      </c>
      <c r="H178" s="10">
        <v>0.92380949999999995</v>
      </c>
      <c r="I178" s="10">
        <v>0.85714290000000004</v>
      </c>
      <c r="J178" s="10">
        <v>2.8571429999999998E-2</v>
      </c>
      <c r="K178" s="10"/>
      <c r="L178" s="10">
        <v>0.52688299999999999</v>
      </c>
      <c r="M178" s="5" t="s">
        <v>24</v>
      </c>
      <c r="N178" s="5" t="s">
        <v>25</v>
      </c>
      <c r="O178" s="5" t="s">
        <v>26</v>
      </c>
      <c r="P178" s="5" t="s">
        <v>27</v>
      </c>
      <c r="Q178" s="5" t="s">
        <v>28</v>
      </c>
      <c r="R178" s="5" t="s">
        <v>31</v>
      </c>
      <c r="S178" s="5"/>
      <c r="T178" s="5"/>
      <c r="U178" s="5"/>
      <c r="V178" s="5"/>
    </row>
    <row r="179" spans="1:22" hidden="1" x14ac:dyDescent="0.2">
      <c r="A179" s="8"/>
      <c r="B179" s="7"/>
      <c r="C179" s="3"/>
      <c r="D179" s="3"/>
      <c r="E179">
        <v>3</v>
      </c>
      <c r="F179">
        <v>18</v>
      </c>
      <c r="G179" s="2">
        <v>0.14000000000000001</v>
      </c>
      <c r="H179" s="10"/>
      <c r="I179" s="10"/>
      <c r="J179" s="10"/>
      <c r="K179" s="10"/>
      <c r="L179" s="10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x14ac:dyDescent="0.2">
      <c r="A180" s="8"/>
      <c r="B180" s="7"/>
      <c r="C180" s="3"/>
      <c r="D180" s="16" t="s">
        <v>22</v>
      </c>
      <c r="E180" s="17">
        <f>AVERAGE(E170,E172,E174,E176,E178)</f>
        <v>235.6</v>
      </c>
      <c r="F180" s="17">
        <f t="shared" ref="F180:G180" si="25">AVERAGE(F170,F172,F174,F176,F178)</f>
        <v>10.6</v>
      </c>
      <c r="G180" s="17">
        <f t="shared" si="25"/>
        <v>4.5999999999999999E-2</v>
      </c>
      <c r="H180" s="18">
        <f>AVERAGE(H170:H179)</f>
        <v>0.96791939999999987</v>
      </c>
      <c r="I180" s="18">
        <f t="shared" ref="I180" si="26">AVERAGE(I170:I179)</f>
        <v>0.94636226000000012</v>
      </c>
      <c r="J180" s="18">
        <f t="shared" ref="J180" si="27">AVERAGE(J170:J179)</f>
        <v>4.8014252E-2</v>
      </c>
      <c r="K180" s="18"/>
      <c r="L180" s="18">
        <f t="shared" ref="L180" si="28">AVERAGE(L170:L179)</f>
        <v>0.49239303999999995</v>
      </c>
    </row>
    <row r="181" spans="1:22" x14ac:dyDescent="0.2">
      <c r="A181" s="8"/>
      <c r="B181" s="7"/>
      <c r="C181" s="3"/>
      <c r="D181" s="16"/>
      <c r="E181" s="17">
        <f>AVERAGE(E171,E173,E175,E177,E179)</f>
        <v>3.2</v>
      </c>
      <c r="F181" s="17">
        <f t="shared" ref="F181:G181" si="29">AVERAGE(F171,F173,F175,F177,F179)</f>
        <v>20.399999999999999</v>
      </c>
      <c r="G181" s="17">
        <f t="shared" si="29"/>
        <v>0.14599999999999999</v>
      </c>
      <c r="H181" s="18"/>
      <c r="I181" s="18"/>
      <c r="J181" s="18"/>
      <c r="K181" s="18"/>
      <c r="L181" s="18"/>
    </row>
    <row r="182" spans="1:22" hidden="1" x14ac:dyDescent="0.2">
      <c r="A182" s="8"/>
      <c r="B182" s="7"/>
      <c r="C182" s="3" t="s">
        <v>9</v>
      </c>
      <c r="D182" s="3" t="s">
        <v>14</v>
      </c>
      <c r="E182">
        <v>211</v>
      </c>
      <c r="F182">
        <v>3</v>
      </c>
      <c r="G182" s="2">
        <v>0.01</v>
      </c>
      <c r="H182" s="10">
        <v>0.99405270000000001</v>
      </c>
      <c r="I182" s="10">
        <v>0.95454550000000005</v>
      </c>
      <c r="J182" s="10">
        <v>1.401869E-2</v>
      </c>
      <c r="K182" s="10"/>
      <c r="L182" s="10">
        <v>0.80400000000000005</v>
      </c>
      <c r="M182" s="5" t="s">
        <v>29</v>
      </c>
      <c r="N182" s="5" t="s">
        <v>28</v>
      </c>
      <c r="O182" s="5" t="s">
        <v>30</v>
      </c>
      <c r="P182" s="5" t="s">
        <v>32</v>
      </c>
      <c r="Q182" s="5" t="s">
        <v>31</v>
      </c>
      <c r="R182" s="5" t="s">
        <v>24</v>
      </c>
      <c r="S182" s="5" t="s">
        <v>25</v>
      </c>
      <c r="T182" s="5" t="s">
        <v>34</v>
      </c>
      <c r="U182" s="5" t="s">
        <v>36</v>
      </c>
      <c r="V182" s="5" t="s">
        <v>35</v>
      </c>
    </row>
    <row r="183" spans="1:22" hidden="1" x14ac:dyDescent="0.2">
      <c r="A183" s="8"/>
      <c r="B183" s="7"/>
      <c r="C183" s="3"/>
      <c r="D183" s="3"/>
      <c r="E183">
        <v>1</v>
      </c>
      <c r="F183">
        <v>21</v>
      </c>
      <c r="G183" s="2">
        <v>0.05</v>
      </c>
      <c r="H183" s="10"/>
      <c r="I183" s="10"/>
      <c r="J183" s="10"/>
      <c r="K183" s="10"/>
      <c r="L183" s="10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idden="1" x14ac:dyDescent="0.2">
      <c r="A184" s="8"/>
      <c r="B184" s="7"/>
      <c r="C184" s="3"/>
      <c r="D184" s="3" t="s">
        <v>15</v>
      </c>
      <c r="E184">
        <v>245</v>
      </c>
      <c r="F184">
        <v>3</v>
      </c>
      <c r="G184" s="2">
        <v>0.01</v>
      </c>
      <c r="H184" s="10">
        <v>0.99222350000000004</v>
      </c>
      <c r="I184" s="10">
        <v>1</v>
      </c>
      <c r="J184" s="10">
        <v>3.6290320000000001E-2</v>
      </c>
      <c r="K184" s="10"/>
      <c r="L184" s="10">
        <v>0.33200000000000002</v>
      </c>
      <c r="M184" s="5" t="s">
        <v>29</v>
      </c>
      <c r="N184" s="5" t="s">
        <v>28</v>
      </c>
      <c r="O184" s="5" t="s">
        <v>30</v>
      </c>
      <c r="P184" s="5" t="s">
        <v>32</v>
      </c>
      <c r="Q184" s="5" t="s">
        <v>24</v>
      </c>
      <c r="R184" s="5" t="s">
        <v>31</v>
      </c>
      <c r="S184" s="5" t="s">
        <v>39</v>
      </c>
      <c r="T184" s="5" t="s">
        <v>25</v>
      </c>
      <c r="U184" s="5" t="s">
        <v>35</v>
      </c>
      <c r="V184" s="5" t="s">
        <v>34</v>
      </c>
    </row>
    <row r="185" spans="1:22" hidden="1" x14ac:dyDescent="0.2">
      <c r="A185" s="8"/>
      <c r="B185" s="7"/>
      <c r="C185" s="3"/>
      <c r="D185" s="3"/>
      <c r="E185">
        <v>2</v>
      </c>
      <c r="F185">
        <v>19</v>
      </c>
      <c r="G185" s="2">
        <v>0.1</v>
      </c>
      <c r="H185" s="10"/>
      <c r="I185" s="10"/>
      <c r="J185" s="10"/>
      <c r="K185" s="10"/>
      <c r="L185" s="10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idden="1" x14ac:dyDescent="0.2">
      <c r="A186" s="8"/>
      <c r="B186" s="7"/>
      <c r="C186" s="3"/>
      <c r="D186" s="3" t="s">
        <v>16</v>
      </c>
      <c r="E186">
        <v>234</v>
      </c>
      <c r="F186">
        <v>5</v>
      </c>
      <c r="G186" s="2">
        <v>0.02</v>
      </c>
      <c r="H186" s="10">
        <v>0.9935889</v>
      </c>
      <c r="I186" s="10">
        <v>1</v>
      </c>
      <c r="J186" s="10">
        <v>2.0920500000000002E-2</v>
      </c>
      <c r="K186" s="10"/>
      <c r="L186" s="10">
        <v>0.48</v>
      </c>
      <c r="M186" s="5" t="s">
        <v>29</v>
      </c>
      <c r="N186" s="5" t="s">
        <v>28</v>
      </c>
      <c r="O186" s="5" t="s">
        <v>30</v>
      </c>
      <c r="P186" s="5" t="s">
        <v>32</v>
      </c>
      <c r="Q186" s="5" t="s">
        <v>31</v>
      </c>
      <c r="R186" s="5" t="s">
        <v>24</v>
      </c>
      <c r="S186" s="5" t="s">
        <v>35</v>
      </c>
      <c r="T186" s="5" t="s">
        <v>26</v>
      </c>
      <c r="U186" s="5" t="s">
        <v>36</v>
      </c>
      <c r="V186" s="5" t="s">
        <v>38</v>
      </c>
    </row>
    <row r="187" spans="1:22" hidden="1" x14ac:dyDescent="0.2">
      <c r="A187" s="8"/>
      <c r="B187" s="7"/>
      <c r="C187" s="3"/>
      <c r="D187" s="3"/>
      <c r="E187">
        <v>1</v>
      </c>
      <c r="F187">
        <v>30</v>
      </c>
      <c r="G187" s="2">
        <v>0.03</v>
      </c>
      <c r="H187" s="10"/>
      <c r="I187" s="10"/>
      <c r="J187" s="10"/>
      <c r="K187" s="10"/>
      <c r="L187" s="10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idden="1" x14ac:dyDescent="0.2">
      <c r="A188" s="8"/>
      <c r="B188" s="7"/>
      <c r="C188" s="3"/>
      <c r="D188" s="3" t="s">
        <v>17</v>
      </c>
      <c r="E188">
        <v>283</v>
      </c>
      <c r="F188">
        <v>2</v>
      </c>
      <c r="G188" s="2">
        <v>0.01</v>
      </c>
      <c r="H188" s="10">
        <v>0.99389780000000005</v>
      </c>
      <c r="I188" s="10">
        <v>1</v>
      </c>
      <c r="J188" s="10">
        <v>7.368421E-2</v>
      </c>
      <c r="K188" s="10"/>
      <c r="L188" s="10">
        <v>0.20399999999999999</v>
      </c>
      <c r="M188" s="5" t="s">
        <v>29</v>
      </c>
      <c r="N188" s="5" t="s">
        <v>28</v>
      </c>
      <c r="O188" s="5" t="s">
        <v>30</v>
      </c>
      <c r="P188" s="5" t="s">
        <v>32</v>
      </c>
      <c r="Q188" s="5" t="s">
        <v>31</v>
      </c>
      <c r="R188" s="5" t="s">
        <v>24</v>
      </c>
      <c r="S188" s="5" t="s">
        <v>25</v>
      </c>
      <c r="T188" s="5" t="s">
        <v>34</v>
      </c>
      <c r="U188" s="5" t="s">
        <v>42</v>
      </c>
      <c r="V188" s="5" t="s">
        <v>26</v>
      </c>
    </row>
    <row r="189" spans="1:22" hidden="1" x14ac:dyDescent="0.2">
      <c r="A189" s="8"/>
      <c r="B189" s="7"/>
      <c r="C189" s="3"/>
      <c r="D189" s="3"/>
      <c r="E189">
        <v>4</v>
      </c>
      <c r="F189">
        <v>19</v>
      </c>
      <c r="G189" s="2">
        <v>0.17</v>
      </c>
      <c r="H189" s="10"/>
      <c r="I189" s="10"/>
      <c r="J189" s="10"/>
      <c r="K189" s="10"/>
      <c r="L189" s="10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idden="1" x14ac:dyDescent="0.2">
      <c r="A190" s="8"/>
      <c r="B190" s="7"/>
      <c r="C190" s="3"/>
      <c r="D190" s="3" t="s">
        <v>18</v>
      </c>
      <c r="E190">
        <v>241</v>
      </c>
      <c r="F190">
        <v>4</v>
      </c>
      <c r="G190" s="2">
        <v>0.02</v>
      </c>
      <c r="H190" s="10">
        <v>0.97930030000000001</v>
      </c>
      <c r="I190" s="10">
        <v>0.95238100000000003</v>
      </c>
      <c r="J190" s="10">
        <v>8.1632649999999994E-3</v>
      </c>
      <c r="K190" s="10"/>
      <c r="L190" s="10">
        <v>0.72399999999999998</v>
      </c>
      <c r="M190" s="5" t="s">
        <v>29</v>
      </c>
      <c r="N190" s="5" t="s">
        <v>28</v>
      </c>
      <c r="O190" s="5" t="s">
        <v>30</v>
      </c>
      <c r="P190" s="5" t="s">
        <v>31</v>
      </c>
      <c r="Q190" s="5" t="s">
        <v>32</v>
      </c>
      <c r="R190" s="5" t="s">
        <v>24</v>
      </c>
      <c r="S190" s="5" t="s">
        <v>35</v>
      </c>
      <c r="T190" s="5" t="s">
        <v>39</v>
      </c>
      <c r="U190" s="5" t="s">
        <v>36</v>
      </c>
      <c r="V190" s="5" t="s">
        <v>34</v>
      </c>
    </row>
    <row r="191" spans="1:22" hidden="1" x14ac:dyDescent="0.2">
      <c r="A191" s="8"/>
      <c r="B191" s="7"/>
      <c r="C191" s="3"/>
      <c r="D191" s="3"/>
      <c r="E191">
        <v>1</v>
      </c>
      <c r="F191">
        <v>20</v>
      </c>
      <c r="G191" s="2">
        <v>0.05</v>
      </c>
      <c r="H191" s="10"/>
      <c r="I191" s="10"/>
      <c r="J191" s="10"/>
      <c r="K191" s="10"/>
      <c r="L191" s="10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x14ac:dyDescent="0.2">
      <c r="A192" s="8"/>
      <c r="B192" s="7"/>
      <c r="C192" s="3"/>
      <c r="D192" s="16" t="s">
        <v>22</v>
      </c>
      <c r="E192" s="17">
        <f>AVERAGE(E182,E184,E186,E188,E190)</f>
        <v>242.8</v>
      </c>
      <c r="F192" s="17">
        <f t="shared" ref="F192:G192" si="30">AVERAGE(F182,F184,F186,F188,F190)</f>
        <v>3.4</v>
      </c>
      <c r="G192" s="17">
        <f t="shared" si="30"/>
        <v>1.4000000000000002E-2</v>
      </c>
      <c r="H192" s="18">
        <f>AVERAGE(H182:H191)</f>
        <v>0.99061263999999993</v>
      </c>
      <c r="I192" s="18">
        <f t="shared" ref="I192" si="31">AVERAGE(I182:I191)</f>
        <v>0.98138530000000002</v>
      </c>
      <c r="J192" s="20">
        <f t="shared" ref="J192" si="32">AVERAGE(J182:J191)</f>
        <v>3.0615396999999999E-2</v>
      </c>
      <c r="K192" s="18"/>
      <c r="L192" s="18">
        <f t="shared" ref="L192" si="33">AVERAGE(L182:L191)</f>
        <v>0.50880000000000003</v>
      </c>
    </row>
    <row r="193" spans="1:12" x14ac:dyDescent="0.2">
      <c r="A193" s="8"/>
      <c r="B193" s="7"/>
      <c r="C193" s="3"/>
      <c r="D193" s="16"/>
      <c r="E193" s="17">
        <f>AVERAGE(E183,E185,E187,E189,E191)</f>
        <v>1.8</v>
      </c>
      <c r="F193" s="17">
        <f t="shared" ref="F193:G193" si="34">AVERAGE(F183,F185,F187,F189,F191)</f>
        <v>21.8</v>
      </c>
      <c r="G193" s="17">
        <f t="shared" si="34"/>
        <v>0.08</v>
      </c>
      <c r="H193" s="18"/>
      <c r="I193" s="18"/>
      <c r="J193" s="20"/>
      <c r="K193" s="18"/>
      <c r="L193" s="18"/>
    </row>
    <row r="194" spans="1:12" ht="21" x14ac:dyDescent="0.2">
      <c r="A194" s="23"/>
      <c r="B194" s="24"/>
      <c r="C194" s="4"/>
      <c r="D194" s="19" t="s">
        <v>45</v>
      </c>
      <c r="E194" s="15"/>
      <c r="F194" s="15"/>
      <c r="G194" s="15"/>
      <c r="H194" s="25"/>
      <c r="I194" s="25"/>
      <c r="J194" s="26"/>
      <c r="K194" s="25"/>
      <c r="L194" s="25"/>
    </row>
    <row r="195" spans="1:12" ht="21" x14ac:dyDescent="0.2">
      <c r="A195" s="23"/>
      <c r="B195" s="24"/>
      <c r="C195" s="4"/>
      <c r="D195" s="3"/>
      <c r="E195" s="15"/>
      <c r="F195" s="15"/>
      <c r="G195" s="15"/>
      <c r="H195" s="25"/>
      <c r="I195" s="25"/>
      <c r="J195" s="26"/>
      <c r="K195" s="25"/>
      <c r="L195" s="25"/>
    </row>
    <row r="196" spans="1:12" x14ac:dyDescent="0.2">
      <c r="D196" s="19" t="s">
        <v>44</v>
      </c>
      <c r="E196">
        <f>MAX(E108,E120,E132,E144,E156,E168,E180,E192)</f>
        <v>251.2</v>
      </c>
      <c r="F196">
        <f>MIN(F108,F120,F132,F144,F156,F168,F180,F192)</f>
        <v>2.2000000000000002</v>
      </c>
      <c r="G196">
        <f>MIN(G108,G120,G132,G144,G156,G168,G180,G192)</f>
        <v>0.01</v>
      </c>
      <c r="H196" s="13">
        <f>MAX(H108,H120,H132,H144,H156,H168,H180,H192)</f>
        <v>0.99153553999999988</v>
      </c>
      <c r="I196" s="13">
        <f>MAX(I108,I120,I132,I144,I156,I168,I180,I192)</f>
        <v>0.99047620000000003</v>
      </c>
      <c r="J196" s="13">
        <f>MIN(J108,J120,J132,J144,J156,J168,J180,J192)</f>
        <v>3.0615396999999999E-2</v>
      </c>
    </row>
    <row r="197" spans="1:12" x14ac:dyDescent="0.2">
      <c r="D197" s="3"/>
      <c r="E197">
        <f>MIN(E109,E121,E133,E145,E157,E169,E181,E193)</f>
        <v>0.6</v>
      </c>
      <c r="F197">
        <f>MAX(F109,F121,F133,F145,F157,F169,F181,F193)</f>
        <v>23</v>
      </c>
      <c r="G197">
        <f>MIN(G109,G121,G133,G145,G157,G169,G181,G193)</f>
        <v>2.8000000000000004E-2</v>
      </c>
      <c r="H197" s="10"/>
      <c r="I197" s="10"/>
      <c r="J197" s="10"/>
    </row>
  </sheetData>
  <autoFilter ref="A1:L1">
    <filterColumn colId="4" showButton="0"/>
  </autoFilter>
  <mergeCells count="608">
    <mergeCell ref="D196:D197"/>
    <mergeCell ref="D194:D195"/>
    <mergeCell ref="H196:H197"/>
    <mergeCell ref="I196:I197"/>
    <mergeCell ref="J196:J197"/>
    <mergeCell ref="A98:A193"/>
    <mergeCell ref="D192:D193"/>
    <mergeCell ref="H192:H193"/>
    <mergeCell ref="I192:I193"/>
    <mergeCell ref="J192:J193"/>
    <mergeCell ref="K192:K193"/>
    <mergeCell ref="L192:L193"/>
    <mergeCell ref="D190:D191"/>
    <mergeCell ref="H190:H191"/>
    <mergeCell ref="I190:I191"/>
    <mergeCell ref="J190:J191"/>
    <mergeCell ref="K190:K191"/>
    <mergeCell ref="L190:L191"/>
    <mergeCell ref="K186:K187"/>
    <mergeCell ref="L186:L187"/>
    <mergeCell ref="D188:D189"/>
    <mergeCell ref="H188:H189"/>
    <mergeCell ref="I188:I189"/>
    <mergeCell ref="J188:J189"/>
    <mergeCell ref="K188:K189"/>
    <mergeCell ref="L188:L189"/>
    <mergeCell ref="L182:L183"/>
    <mergeCell ref="D184:D185"/>
    <mergeCell ref="H184:H185"/>
    <mergeCell ref="I184:I185"/>
    <mergeCell ref="J184:J185"/>
    <mergeCell ref="K184:K185"/>
    <mergeCell ref="L184:L185"/>
    <mergeCell ref="C182:C193"/>
    <mergeCell ref="D182:D183"/>
    <mergeCell ref="H182:H183"/>
    <mergeCell ref="I182:I183"/>
    <mergeCell ref="J182:J183"/>
    <mergeCell ref="K182:K183"/>
    <mergeCell ref="D186:D187"/>
    <mergeCell ref="H186:H187"/>
    <mergeCell ref="I186:I187"/>
    <mergeCell ref="J186:J187"/>
    <mergeCell ref="D180:D181"/>
    <mergeCell ref="H180:H181"/>
    <mergeCell ref="I180:I181"/>
    <mergeCell ref="J180:J181"/>
    <mergeCell ref="K180:K181"/>
    <mergeCell ref="L180:L181"/>
    <mergeCell ref="D178:D179"/>
    <mergeCell ref="H178:H179"/>
    <mergeCell ref="I178:I179"/>
    <mergeCell ref="J178:J179"/>
    <mergeCell ref="K178:K179"/>
    <mergeCell ref="L178:L179"/>
    <mergeCell ref="K174:K175"/>
    <mergeCell ref="L174:L175"/>
    <mergeCell ref="D176:D177"/>
    <mergeCell ref="H176:H177"/>
    <mergeCell ref="I176:I177"/>
    <mergeCell ref="J176:J177"/>
    <mergeCell ref="K176:K177"/>
    <mergeCell ref="L176:L177"/>
    <mergeCell ref="K170:K171"/>
    <mergeCell ref="L170:L171"/>
    <mergeCell ref="D172:D173"/>
    <mergeCell ref="H172:H173"/>
    <mergeCell ref="I172:I173"/>
    <mergeCell ref="J172:J173"/>
    <mergeCell ref="K172:K173"/>
    <mergeCell ref="L172:L173"/>
    <mergeCell ref="B170:B193"/>
    <mergeCell ref="C170:C181"/>
    <mergeCell ref="D170:D171"/>
    <mergeCell ref="H170:H171"/>
    <mergeCell ref="I170:I171"/>
    <mergeCell ref="J170:J171"/>
    <mergeCell ref="D174:D175"/>
    <mergeCell ref="H174:H175"/>
    <mergeCell ref="I174:I175"/>
    <mergeCell ref="J174:J175"/>
    <mergeCell ref="D168:D169"/>
    <mergeCell ref="H168:H169"/>
    <mergeCell ref="I168:I169"/>
    <mergeCell ref="J168:J169"/>
    <mergeCell ref="K168:K169"/>
    <mergeCell ref="L168:L169"/>
    <mergeCell ref="D166:D167"/>
    <mergeCell ref="H166:H167"/>
    <mergeCell ref="I166:I167"/>
    <mergeCell ref="J166:J167"/>
    <mergeCell ref="K166:K167"/>
    <mergeCell ref="L166:L167"/>
    <mergeCell ref="K162:K163"/>
    <mergeCell ref="L162:L163"/>
    <mergeCell ref="D164:D165"/>
    <mergeCell ref="H164:H165"/>
    <mergeCell ref="I164:I165"/>
    <mergeCell ref="J164:J165"/>
    <mergeCell ref="K164:K165"/>
    <mergeCell ref="L164:L165"/>
    <mergeCell ref="L158:L159"/>
    <mergeCell ref="D160:D161"/>
    <mergeCell ref="H160:H161"/>
    <mergeCell ref="I160:I161"/>
    <mergeCell ref="J160:J161"/>
    <mergeCell ref="K160:K161"/>
    <mergeCell ref="L160:L161"/>
    <mergeCell ref="C158:C169"/>
    <mergeCell ref="D158:D159"/>
    <mergeCell ref="H158:H159"/>
    <mergeCell ref="I158:I159"/>
    <mergeCell ref="J158:J159"/>
    <mergeCell ref="K158:K159"/>
    <mergeCell ref="D162:D163"/>
    <mergeCell ref="H162:H163"/>
    <mergeCell ref="I162:I163"/>
    <mergeCell ref="J162:J163"/>
    <mergeCell ref="D156:D157"/>
    <mergeCell ref="H156:H157"/>
    <mergeCell ref="I156:I157"/>
    <mergeCell ref="J156:J157"/>
    <mergeCell ref="K156:K157"/>
    <mergeCell ref="L156:L157"/>
    <mergeCell ref="D154:D155"/>
    <mergeCell ref="H154:H155"/>
    <mergeCell ref="I154:I155"/>
    <mergeCell ref="J154:J155"/>
    <mergeCell ref="K154:K155"/>
    <mergeCell ref="L154:L155"/>
    <mergeCell ref="K150:K151"/>
    <mergeCell ref="L150:L151"/>
    <mergeCell ref="D152:D153"/>
    <mergeCell ref="H152:H153"/>
    <mergeCell ref="I152:I153"/>
    <mergeCell ref="J152:J153"/>
    <mergeCell ref="K152:K153"/>
    <mergeCell ref="L152:L153"/>
    <mergeCell ref="K146:K147"/>
    <mergeCell ref="L146:L147"/>
    <mergeCell ref="D148:D149"/>
    <mergeCell ref="H148:H149"/>
    <mergeCell ref="I148:I149"/>
    <mergeCell ref="J148:J149"/>
    <mergeCell ref="K148:K149"/>
    <mergeCell ref="L148:L149"/>
    <mergeCell ref="B146:B169"/>
    <mergeCell ref="C146:C157"/>
    <mergeCell ref="D146:D147"/>
    <mergeCell ref="H146:H147"/>
    <mergeCell ref="I146:I147"/>
    <mergeCell ref="J146:J147"/>
    <mergeCell ref="D150:D151"/>
    <mergeCell ref="H150:H151"/>
    <mergeCell ref="I150:I151"/>
    <mergeCell ref="J150:J151"/>
    <mergeCell ref="D144:D145"/>
    <mergeCell ref="H144:H145"/>
    <mergeCell ref="I144:I145"/>
    <mergeCell ref="J144:J145"/>
    <mergeCell ref="K144:K145"/>
    <mergeCell ref="L144:L145"/>
    <mergeCell ref="D142:D143"/>
    <mergeCell ref="H142:H143"/>
    <mergeCell ref="I142:I143"/>
    <mergeCell ref="J142:J143"/>
    <mergeCell ref="K142:K143"/>
    <mergeCell ref="L142:L143"/>
    <mergeCell ref="K138:K139"/>
    <mergeCell ref="L138:L139"/>
    <mergeCell ref="D140:D141"/>
    <mergeCell ref="H140:H141"/>
    <mergeCell ref="I140:I141"/>
    <mergeCell ref="J140:J141"/>
    <mergeCell ref="K140:K141"/>
    <mergeCell ref="L140:L141"/>
    <mergeCell ref="L134:L135"/>
    <mergeCell ref="D136:D137"/>
    <mergeCell ref="H136:H137"/>
    <mergeCell ref="I136:I137"/>
    <mergeCell ref="J136:J137"/>
    <mergeCell ref="K136:K137"/>
    <mergeCell ref="L136:L137"/>
    <mergeCell ref="C134:C145"/>
    <mergeCell ref="D134:D135"/>
    <mergeCell ref="H134:H135"/>
    <mergeCell ref="I134:I135"/>
    <mergeCell ref="J134:J135"/>
    <mergeCell ref="K134:K135"/>
    <mergeCell ref="D138:D139"/>
    <mergeCell ref="H138:H139"/>
    <mergeCell ref="I138:I139"/>
    <mergeCell ref="J138:J139"/>
    <mergeCell ref="D132:D133"/>
    <mergeCell ref="H132:H133"/>
    <mergeCell ref="I132:I133"/>
    <mergeCell ref="J132:J133"/>
    <mergeCell ref="K132:K133"/>
    <mergeCell ref="L132:L133"/>
    <mergeCell ref="D130:D131"/>
    <mergeCell ref="H130:H131"/>
    <mergeCell ref="I130:I131"/>
    <mergeCell ref="J130:J131"/>
    <mergeCell ref="K130:K131"/>
    <mergeCell ref="L130:L131"/>
    <mergeCell ref="K126:K127"/>
    <mergeCell ref="L126:L127"/>
    <mergeCell ref="D128:D129"/>
    <mergeCell ref="H128:H129"/>
    <mergeCell ref="I128:I129"/>
    <mergeCell ref="J128:J129"/>
    <mergeCell ref="K128:K129"/>
    <mergeCell ref="L128:L129"/>
    <mergeCell ref="K122:K123"/>
    <mergeCell ref="L122:L123"/>
    <mergeCell ref="D124:D125"/>
    <mergeCell ref="H124:H125"/>
    <mergeCell ref="I124:I125"/>
    <mergeCell ref="J124:J125"/>
    <mergeCell ref="K124:K125"/>
    <mergeCell ref="L124:L125"/>
    <mergeCell ref="B122:B145"/>
    <mergeCell ref="C122:C133"/>
    <mergeCell ref="D122:D123"/>
    <mergeCell ref="H122:H123"/>
    <mergeCell ref="I122:I123"/>
    <mergeCell ref="J122:J123"/>
    <mergeCell ref="D126:D127"/>
    <mergeCell ref="H126:H127"/>
    <mergeCell ref="I126:I127"/>
    <mergeCell ref="J126:J127"/>
    <mergeCell ref="D120:D121"/>
    <mergeCell ref="H120:H121"/>
    <mergeCell ref="I120:I121"/>
    <mergeCell ref="J120:J121"/>
    <mergeCell ref="K120:K121"/>
    <mergeCell ref="L120:L121"/>
    <mergeCell ref="D118:D119"/>
    <mergeCell ref="H118:H119"/>
    <mergeCell ref="I118:I119"/>
    <mergeCell ref="J118:J119"/>
    <mergeCell ref="K118:K119"/>
    <mergeCell ref="L118:L119"/>
    <mergeCell ref="D116:D117"/>
    <mergeCell ref="H116:H117"/>
    <mergeCell ref="I116:I117"/>
    <mergeCell ref="J116:J117"/>
    <mergeCell ref="K116:K117"/>
    <mergeCell ref="L116:L117"/>
    <mergeCell ref="I112:I113"/>
    <mergeCell ref="J112:J113"/>
    <mergeCell ref="K112:K113"/>
    <mergeCell ref="L112:L113"/>
    <mergeCell ref="D114:D115"/>
    <mergeCell ref="H114:H115"/>
    <mergeCell ref="I114:I115"/>
    <mergeCell ref="J114:J115"/>
    <mergeCell ref="K114:K115"/>
    <mergeCell ref="L114:L115"/>
    <mergeCell ref="L108:L109"/>
    <mergeCell ref="C110:C121"/>
    <mergeCell ref="D110:D111"/>
    <mergeCell ref="H110:H111"/>
    <mergeCell ref="I110:I111"/>
    <mergeCell ref="J110:J111"/>
    <mergeCell ref="K110:K111"/>
    <mergeCell ref="L110:L111"/>
    <mergeCell ref="D112:D113"/>
    <mergeCell ref="H112:H113"/>
    <mergeCell ref="H106:H107"/>
    <mergeCell ref="I106:I107"/>
    <mergeCell ref="J106:J107"/>
    <mergeCell ref="K106:K107"/>
    <mergeCell ref="L106:L107"/>
    <mergeCell ref="D108:D109"/>
    <mergeCell ref="H108:H109"/>
    <mergeCell ref="I108:I109"/>
    <mergeCell ref="J108:J109"/>
    <mergeCell ref="K108:K109"/>
    <mergeCell ref="J102:J103"/>
    <mergeCell ref="K102:K103"/>
    <mergeCell ref="L102:L103"/>
    <mergeCell ref="D104:D105"/>
    <mergeCell ref="H104:H105"/>
    <mergeCell ref="I104:I105"/>
    <mergeCell ref="J104:J105"/>
    <mergeCell ref="K104:K105"/>
    <mergeCell ref="L104:L105"/>
    <mergeCell ref="J98:J99"/>
    <mergeCell ref="K98:K99"/>
    <mergeCell ref="L98:L99"/>
    <mergeCell ref="D100:D101"/>
    <mergeCell ref="H100:H101"/>
    <mergeCell ref="I100:I101"/>
    <mergeCell ref="J100:J101"/>
    <mergeCell ref="K100:K101"/>
    <mergeCell ref="L100:L101"/>
    <mergeCell ref="A2:A97"/>
    <mergeCell ref="B98:B121"/>
    <mergeCell ref="C98:C109"/>
    <mergeCell ref="D98:D99"/>
    <mergeCell ref="H98:H99"/>
    <mergeCell ref="I98:I99"/>
    <mergeCell ref="D102:D103"/>
    <mergeCell ref="H102:H103"/>
    <mergeCell ref="I102:I103"/>
    <mergeCell ref="D106:D107"/>
    <mergeCell ref="D96:D97"/>
    <mergeCell ref="H96:H97"/>
    <mergeCell ref="I96:I97"/>
    <mergeCell ref="J96:J97"/>
    <mergeCell ref="K96:K97"/>
    <mergeCell ref="L96:L97"/>
    <mergeCell ref="D94:D95"/>
    <mergeCell ref="H94:H95"/>
    <mergeCell ref="I94:I95"/>
    <mergeCell ref="J94:J95"/>
    <mergeCell ref="K94:K95"/>
    <mergeCell ref="L94:L95"/>
    <mergeCell ref="K90:K91"/>
    <mergeCell ref="L90:L91"/>
    <mergeCell ref="D92:D93"/>
    <mergeCell ref="H92:H93"/>
    <mergeCell ref="I92:I93"/>
    <mergeCell ref="J92:J93"/>
    <mergeCell ref="K92:K93"/>
    <mergeCell ref="L92:L93"/>
    <mergeCell ref="L86:L87"/>
    <mergeCell ref="D88:D89"/>
    <mergeCell ref="H88:H89"/>
    <mergeCell ref="I88:I89"/>
    <mergeCell ref="J88:J89"/>
    <mergeCell ref="K88:K89"/>
    <mergeCell ref="L88:L89"/>
    <mergeCell ref="C86:C97"/>
    <mergeCell ref="D86:D87"/>
    <mergeCell ref="H86:H87"/>
    <mergeCell ref="I86:I87"/>
    <mergeCell ref="J86:J87"/>
    <mergeCell ref="K86:K87"/>
    <mergeCell ref="D90:D91"/>
    <mergeCell ref="H90:H91"/>
    <mergeCell ref="I90:I91"/>
    <mergeCell ref="J90:J91"/>
    <mergeCell ref="D84:D85"/>
    <mergeCell ref="H84:H85"/>
    <mergeCell ref="I84:I85"/>
    <mergeCell ref="J84:J85"/>
    <mergeCell ref="K84:K85"/>
    <mergeCell ref="L84:L85"/>
    <mergeCell ref="D82:D83"/>
    <mergeCell ref="H82:H83"/>
    <mergeCell ref="I82:I83"/>
    <mergeCell ref="J82:J83"/>
    <mergeCell ref="K82:K83"/>
    <mergeCell ref="L82:L83"/>
    <mergeCell ref="K78:K79"/>
    <mergeCell ref="L78:L79"/>
    <mergeCell ref="D80:D81"/>
    <mergeCell ref="H80:H81"/>
    <mergeCell ref="I80:I81"/>
    <mergeCell ref="J80:J81"/>
    <mergeCell ref="K80:K81"/>
    <mergeCell ref="L80:L81"/>
    <mergeCell ref="K74:K75"/>
    <mergeCell ref="L74:L75"/>
    <mergeCell ref="D76:D77"/>
    <mergeCell ref="H76:H77"/>
    <mergeCell ref="I76:I77"/>
    <mergeCell ref="J76:J77"/>
    <mergeCell ref="K76:K77"/>
    <mergeCell ref="L76:L77"/>
    <mergeCell ref="B74:B97"/>
    <mergeCell ref="C74:C85"/>
    <mergeCell ref="D74:D75"/>
    <mergeCell ref="H74:H75"/>
    <mergeCell ref="I74:I75"/>
    <mergeCell ref="J74:J75"/>
    <mergeCell ref="D78:D79"/>
    <mergeCell ref="H78:H79"/>
    <mergeCell ref="I78:I79"/>
    <mergeCell ref="J78:J79"/>
    <mergeCell ref="D72:D73"/>
    <mergeCell ref="H72:H73"/>
    <mergeCell ref="I72:I73"/>
    <mergeCell ref="J72:J73"/>
    <mergeCell ref="K72:K73"/>
    <mergeCell ref="L72:L73"/>
    <mergeCell ref="D70:D71"/>
    <mergeCell ref="H70:H71"/>
    <mergeCell ref="I70:I71"/>
    <mergeCell ref="J70:J71"/>
    <mergeCell ref="K70:K71"/>
    <mergeCell ref="L70:L71"/>
    <mergeCell ref="K66:K67"/>
    <mergeCell ref="L66:L67"/>
    <mergeCell ref="D68:D69"/>
    <mergeCell ref="H68:H69"/>
    <mergeCell ref="I68:I69"/>
    <mergeCell ref="J68:J69"/>
    <mergeCell ref="K68:K69"/>
    <mergeCell ref="L68:L69"/>
    <mergeCell ref="L62:L63"/>
    <mergeCell ref="D64:D65"/>
    <mergeCell ref="H64:H65"/>
    <mergeCell ref="I64:I65"/>
    <mergeCell ref="J64:J65"/>
    <mergeCell ref="K64:K65"/>
    <mergeCell ref="L64:L65"/>
    <mergeCell ref="C62:C73"/>
    <mergeCell ref="D62:D63"/>
    <mergeCell ref="H62:H63"/>
    <mergeCell ref="I62:I63"/>
    <mergeCell ref="J62:J63"/>
    <mergeCell ref="K62:K63"/>
    <mergeCell ref="D66:D67"/>
    <mergeCell ref="H66:H67"/>
    <mergeCell ref="I66:I67"/>
    <mergeCell ref="J66:J67"/>
    <mergeCell ref="D60:D61"/>
    <mergeCell ref="H60:H61"/>
    <mergeCell ref="I60:I61"/>
    <mergeCell ref="J60:J61"/>
    <mergeCell ref="K60:K61"/>
    <mergeCell ref="L60:L61"/>
    <mergeCell ref="D58:D59"/>
    <mergeCell ref="H58:H59"/>
    <mergeCell ref="I58:I59"/>
    <mergeCell ref="J58:J59"/>
    <mergeCell ref="K58:K59"/>
    <mergeCell ref="L58:L59"/>
    <mergeCell ref="K54:K55"/>
    <mergeCell ref="L54:L55"/>
    <mergeCell ref="D56:D57"/>
    <mergeCell ref="H56:H57"/>
    <mergeCell ref="I56:I57"/>
    <mergeCell ref="J56:J57"/>
    <mergeCell ref="K56:K57"/>
    <mergeCell ref="L56:L57"/>
    <mergeCell ref="K50:K51"/>
    <mergeCell ref="L50:L51"/>
    <mergeCell ref="D52:D53"/>
    <mergeCell ref="H52:H53"/>
    <mergeCell ref="I52:I53"/>
    <mergeCell ref="J52:J53"/>
    <mergeCell ref="K52:K53"/>
    <mergeCell ref="L52:L53"/>
    <mergeCell ref="B50:B73"/>
    <mergeCell ref="C50:C61"/>
    <mergeCell ref="D50:D51"/>
    <mergeCell ref="H50:H51"/>
    <mergeCell ref="I50:I51"/>
    <mergeCell ref="J50:J51"/>
    <mergeCell ref="D54:D55"/>
    <mergeCell ref="H54:H55"/>
    <mergeCell ref="I54:I55"/>
    <mergeCell ref="J54:J55"/>
    <mergeCell ref="I46:I47"/>
    <mergeCell ref="J46:J47"/>
    <mergeCell ref="K46:K47"/>
    <mergeCell ref="L46:L47"/>
    <mergeCell ref="D48:D49"/>
    <mergeCell ref="H48:H49"/>
    <mergeCell ref="I48:I49"/>
    <mergeCell ref="J48:J49"/>
    <mergeCell ref="K48:K49"/>
    <mergeCell ref="L48:L49"/>
    <mergeCell ref="I42:I43"/>
    <mergeCell ref="J42:J43"/>
    <mergeCell ref="K42:K43"/>
    <mergeCell ref="L42:L43"/>
    <mergeCell ref="D44:D45"/>
    <mergeCell ref="H44:H45"/>
    <mergeCell ref="I44:I45"/>
    <mergeCell ref="J44:J45"/>
    <mergeCell ref="K44:K45"/>
    <mergeCell ref="L44:L45"/>
    <mergeCell ref="H26:H27"/>
    <mergeCell ref="D30:D31"/>
    <mergeCell ref="H30:H31"/>
    <mergeCell ref="C38:C49"/>
    <mergeCell ref="D42:D43"/>
    <mergeCell ref="H42:H43"/>
    <mergeCell ref="D46:D47"/>
    <mergeCell ref="H46:H47"/>
    <mergeCell ref="C2:C13"/>
    <mergeCell ref="C14:C25"/>
    <mergeCell ref="B2:B25"/>
    <mergeCell ref="B26:B49"/>
    <mergeCell ref="C26:C37"/>
    <mergeCell ref="D26:D27"/>
    <mergeCell ref="K10:K11"/>
    <mergeCell ref="L10:L11"/>
    <mergeCell ref="D12:D13"/>
    <mergeCell ref="H12:H13"/>
    <mergeCell ref="I12:I13"/>
    <mergeCell ref="J12:J13"/>
    <mergeCell ref="K12:K13"/>
    <mergeCell ref="L12:L13"/>
    <mergeCell ref="D40:D41"/>
    <mergeCell ref="H40:H41"/>
    <mergeCell ref="I40:I41"/>
    <mergeCell ref="J40:J41"/>
    <mergeCell ref="K40:K41"/>
    <mergeCell ref="L40:L41"/>
    <mergeCell ref="D38:D39"/>
    <mergeCell ref="H38:H39"/>
    <mergeCell ref="I38:I39"/>
    <mergeCell ref="J38:J39"/>
    <mergeCell ref="K38:K39"/>
    <mergeCell ref="L38:L39"/>
    <mergeCell ref="D36:D37"/>
    <mergeCell ref="H36:H37"/>
    <mergeCell ref="I36:I37"/>
    <mergeCell ref="J36:J37"/>
    <mergeCell ref="K36:K37"/>
    <mergeCell ref="L36:L37"/>
    <mergeCell ref="L32:L33"/>
    <mergeCell ref="D34:D35"/>
    <mergeCell ref="H34:H35"/>
    <mergeCell ref="I34:I35"/>
    <mergeCell ref="J34:J35"/>
    <mergeCell ref="K34:K35"/>
    <mergeCell ref="L34:L35"/>
    <mergeCell ref="I30:I31"/>
    <mergeCell ref="J30:J31"/>
    <mergeCell ref="K30:K31"/>
    <mergeCell ref="L30:L31"/>
    <mergeCell ref="D32:D33"/>
    <mergeCell ref="H32:H33"/>
    <mergeCell ref="I32:I33"/>
    <mergeCell ref="J32:J33"/>
    <mergeCell ref="K32:K33"/>
    <mergeCell ref="I26:I27"/>
    <mergeCell ref="J26:J27"/>
    <mergeCell ref="K26:K27"/>
    <mergeCell ref="L26:L27"/>
    <mergeCell ref="D28:D29"/>
    <mergeCell ref="H28:H29"/>
    <mergeCell ref="I28:I29"/>
    <mergeCell ref="J28:J29"/>
    <mergeCell ref="K28:K29"/>
    <mergeCell ref="L28:L29"/>
    <mergeCell ref="D24:D25"/>
    <mergeCell ref="H24:H25"/>
    <mergeCell ref="I24:I25"/>
    <mergeCell ref="J24:J25"/>
    <mergeCell ref="K24:K25"/>
    <mergeCell ref="L24:L25"/>
    <mergeCell ref="D22:D23"/>
    <mergeCell ref="H22:H23"/>
    <mergeCell ref="I22:I23"/>
    <mergeCell ref="J22:J23"/>
    <mergeCell ref="K22:K23"/>
    <mergeCell ref="L22:L23"/>
    <mergeCell ref="D20:D21"/>
    <mergeCell ref="H20:H21"/>
    <mergeCell ref="I20:I21"/>
    <mergeCell ref="J20:J21"/>
    <mergeCell ref="K20:K21"/>
    <mergeCell ref="L20:L21"/>
    <mergeCell ref="D18:D19"/>
    <mergeCell ref="H18:H19"/>
    <mergeCell ref="I18:I19"/>
    <mergeCell ref="J18:J19"/>
    <mergeCell ref="K18:K19"/>
    <mergeCell ref="L18:L19"/>
    <mergeCell ref="D16:D17"/>
    <mergeCell ref="H16:H17"/>
    <mergeCell ref="I16:I17"/>
    <mergeCell ref="J16:J17"/>
    <mergeCell ref="K16:K17"/>
    <mergeCell ref="L16:L17"/>
    <mergeCell ref="D14:D15"/>
    <mergeCell ref="H14:H15"/>
    <mergeCell ref="I14:I15"/>
    <mergeCell ref="J14:J15"/>
    <mergeCell ref="K14:K15"/>
    <mergeCell ref="L14:L15"/>
    <mergeCell ref="D10:D11"/>
    <mergeCell ref="H10:H11"/>
    <mergeCell ref="L2:L3"/>
    <mergeCell ref="K4:K5"/>
    <mergeCell ref="L4:L5"/>
    <mergeCell ref="K6:K7"/>
    <mergeCell ref="L6:L7"/>
    <mergeCell ref="K8:K9"/>
    <mergeCell ref="L8:L9"/>
    <mergeCell ref="D8:D9"/>
    <mergeCell ref="H8:H9"/>
    <mergeCell ref="I8:I9"/>
    <mergeCell ref="J8:J9"/>
    <mergeCell ref="I10:I11"/>
    <mergeCell ref="J10:J11"/>
    <mergeCell ref="D4:D5"/>
    <mergeCell ref="H4:H5"/>
    <mergeCell ref="I4:I5"/>
    <mergeCell ref="J4:J5"/>
    <mergeCell ref="D6:D7"/>
    <mergeCell ref="H6:H7"/>
    <mergeCell ref="I6:I7"/>
    <mergeCell ref="J6:J7"/>
    <mergeCell ref="E1:F1"/>
    <mergeCell ref="H2:H3"/>
    <mergeCell ref="I2:I3"/>
    <mergeCell ref="J2:J3"/>
    <mergeCell ref="D2:D3"/>
    <mergeCell ref="K2:K3"/>
  </mergeCells>
  <phoneticPr fontId="3" type="noConversion"/>
  <conditionalFormatting sqref="L108:L109 L120:L121 L132:L133 L144:L145 L156:L157 L168:L169 L180:L181 L192:L193">
    <cfRule type="colorScale" priority="1">
      <colorScale>
        <cfvo type="num" val="0"/>
        <cfvo type="num" val="0.5"/>
        <cfvo type="num" val="1"/>
        <color rgb="FFFFFF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2015-12-19T16:34:10Z</dcterms:created>
  <dcterms:modified xsi:type="dcterms:W3CDTF">2015-12-20T05:50:22Z</dcterms:modified>
</cp:coreProperties>
</file>