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nnesawedu-my.sharepoint.com/personal/schowdho_students_kennesaw_edu/Documents/Desktop/Energy Consumption &amp; Emission Rate plots/Combined 12 and do weighted avg/vehicle DMV 2018_zip/Gasoline, Deisel, Ethanol, CNG, EV/"/>
    </mc:Choice>
  </mc:AlternateContent>
  <xr:revisionPtr revIDLastSave="1991" documentId="8_{F1BB90AE-C531-4930-A224-C4800C33417F}" xr6:coauthVersionLast="47" xr6:coauthVersionMax="47" xr10:uidLastSave="{9E5A87C9-813F-429F-BCAA-072E4C64FFA1}"/>
  <bookViews>
    <workbookView xWindow="28680" yWindow="-120" windowWidth="29040" windowHeight="15720" tabRatio="844" activeTab="7" xr2:uid="{EDFE7A61-49EE-4B45-B156-2D73F043DC56}"/>
  </bookViews>
  <sheets>
    <sheet name="Description" sheetId="5" r:id="rId1"/>
    <sheet name="Gasoline1" sheetId="14" r:id="rId2"/>
    <sheet name="DieselFuel2" sheetId="15" r:id="rId3"/>
    <sheet name="Ethanol(E-85)5" sheetId="16" r:id="rId4"/>
    <sheet name="Compressed natural Gas (CNG)3" sheetId="20" r:id="rId5"/>
    <sheet name="Electricity9" sheetId="18" r:id="rId6"/>
    <sheet name="Weighted Initial Emi and EC" sheetId="17" r:id="rId7"/>
    <sheet name="Final Weighted Avg Emi and EC" sheetId="21" r:id="rId8"/>
    <sheet name="SpeedBin" sheetId="2" r:id="rId9"/>
    <sheet name="FuelDescription" sheetId="3" r:id="rId10"/>
  </sheets>
  <externalReferences>
    <externalReference r:id="rId11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21" l="1"/>
  <c r="E36" i="21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6" i="18"/>
  <c r="H7" i="20"/>
  <c r="H8" i="20"/>
  <c r="H9" i="20"/>
  <c r="H9" i="21" s="1"/>
  <c r="H10" i="20"/>
  <c r="H11" i="20"/>
  <c r="H12" i="20"/>
  <c r="H13" i="20"/>
  <c r="H14" i="20"/>
  <c r="H15" i="20"/>
  <c r="H16" i="20"/>
  <c r="H17" i="20"/>
  <c r="H18" i="20"/>
  <c r="H19" i="20"/>
  <c r="H20" i="20"/>
  <c r="H21" i="20"/>
  <c r="H6" i="20"/>
  <c r="H7" i="16"/>
  <c r="H8" i="16"/>
  <c r="H9" i="16"/>
  <c r="H10" i="16"/>
  <c r="H10" i="21" s="1"/>
  <c r="H11" i="16"/>
  <c r="H12" i="16"/>
  <c r="H13" i="16"/>
  <c r="H14" i="16"/>
  <c r="H15" i="16"/>
  <c r="H16" i="16"/>
  <c r="H17" i="16"/>
  <c r="H18" i="16"/>
  <c r="H19" i="16"/>
  <c r="H20" i="16"/>
  <c r="H21" i="16"/>
  <c r="H6" i="16"/>
  <c r="H6" i="21" s="1"/>
  <c r="H7" i="15"/>
  <c r="H8" i="15"/>
  <c r="H8" i="21" s="1"/>
  <c r="H9" i="15"/>
  <c r="H10" i="15"/>
  <c r="H11" i="15"/>
  <c r="H12" i="15"/>
  <c r="H13" i="15"/>
  <c r="H14" i="15"/>
  <c r="H15" i="15"/>
  <c r="H15" i="21" s="1"/>
  <c r="H16" i="15"/>
  <c r="H16" i="21" s="1"/>
  <c r="H17" i="15"/>
  <c r="H18" i="15"/>
  <c r="H19" i="15"/>
  <c r="H19" i="21" s="1"/>
  <c r="H20" i="15"/>
  <c r="H20" i="21" s="1"/>
  <c r="H21" i="15"/>
  <c r="H6" i="15"/>
  <c r="H7" i="14"/>
  <c r="H8" i="14"/>
  <c r="H9" i="14"/>
  <c r="H10" i="14"/>
  <c r="H11" i="14"/>
  <c r="H12" i="14"/>
  <c r="H13" i="14"/>
  <c r="H14" i="14"/>
  <c r="H14" i="21" s="1"/>
  <c r="H15" i="14"/>
  <c r="H16" i="14"/>
  <c r="H17" i="14"/>
  <c r="H18" i="14"/>
  <c r="H18" i="21" s="1"/>
  <c r="H19" i="14"/>
  <c r="H20" i="14"/>
  <c r="H21" i="14"/>
  <c r="H6" i="14"/>
  <c r="H7" i="21"/>
  <c r="H11" i="21"/>
  <c r="H13" i="21"/>
  <c r="H17" i="21"/>
  <c r="H21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L14" i="3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H12" i="21" l="1"/>
</calcChain>
</file>

<file path=xl/sharedStrings.xml><?xml version="1.0" encoding="utf-8"?>
<sst xmlns="http://schemas.openxmlformats.org/spreadsheetml/2006/main" count="89" uniqueCount="43">
  <si>
    <t>NOx</t>
  </si>
  <si>
    <t>Moves</t>
  </si>
  <si>
    <t>SpeedBinID</t>
  </si>
  <si>
    <t>Co2</t>
  </si>
  <si>
    <t>Total_PM2.5</t>
  </si>
  <si>
    <t>Brake_PM2.5</t>
  </si>
  <si>
    <t>Tire_PM2.5</t>
  </si>
  <si>
    <t>Energy consumption Rate (J/Mile)</t>
  </si>
  <si>
    <t>Class</t>
  </si>
  <si>
    <t>Undecided</t>
  </si>
  <si>
    <t>Nox</t>
  </si>
  <si>
    <t>avgSpeedBinID</t>
  </si>
  <si>
    <t>avgBinSpeed</t>
  </si>
  <si>
    <t>avgSpeedBinDesc</t>
  </si>
  <si>
    <t>speed &lt; 2.5mph</t>
  </si>
  <si>
    <t>2.5mph &lt;= speed &lt; 7.5mph</t>
  </si>
  <si>
    <t>7.5mph &lt;= speed &lt; 12.5mph</t>
  </si>
  <si>
    <t>12.5mph &lt;= speed &lt; 17.5mph</t>
  </si>
  <si>
    <t>17.5mph &lt;= speed &lt;22.5mph</t>
  </si>
  <si>
    <t>22.5mph &lt;= speed &lt; 27.5mph</t>
  </si>
  <si>
    <t>27.5mph &lt;= speed &lt; 32.5mph</t>
  </si>
  <si>
    <t>32.5mph &lt;= speed &lt; 37.5mph</t>
  </si>
  <si>
    <t>37.5mph &lt;= speed &lt; 42.5mph</t>
  </si>
  <si>
    <t>42.5mph &lt;= speed &lt; 47.5mph</t>
  </si>
  <si>
    <t>47.5mph &lt;= speed &lt; 52.5mph</t>
  </si>
  <si>
    <t>52.5mph &lt;= speed &lt; 57.5mph</t>
  </si>
  <si>
    <t>57.5mph &lt;= speed &lt; 62.5mph</t>
  </si>
  <si>
    <t>62.5mph &lt;= speed &lt; 67.5mph</t>
  </si>
  <si>
    <t>67.5mph &lt;= speed &lt; 72.5mph</t>
  </si>
  <si>
    <t>72.5mph &lt;= speed</t>
  </si>
  <si>
    <t>Category Field</t>
  </si>
  <si>
    <t>Value</t>
  </si>
  <si>
    <t>Description</t>
  </si>
  <si>
    <t>sourceTypeID</t>
  </si>
  <si>
    <t>Other Bus</t>
  </si>
  <si>
    <t>fuelTypeID</t>
  </si>
  <si>
    <t>Gasoline</t>
  </si>
  <si>
    <t>Diesel Fuel</t>
  </si>
  <si>
    <t>Ethanol (E-85)</t>
  </si>
  <si>
    <t>EV</t>
  </si>
  <si>
    <t>total</t>
  </si>
  <si>
    <t>Weighted</t>
  </si>
  <si>
    <t>Energy consumption Rate (KJ/Mile)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</si>
</sst>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11182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2" fillId="3" borderId="2" xfId="2" applyBorder="1" applyAlignment="1">
      <alignment horizontal="center"/>
    </xf>
    <xf numFmtId="0" fontId="3" fillId="4" borderId="0" xfId="3"/>
    <xf numFmtId="0" fontId="4" fillId="5" borderId="1" xfId="4" applyAlignment="1">
      <alignment horizontal="center"/>
    </xf>
    <xf numFmtId="0" fontId="4" fillId="5" borderId="1" xfId="4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vertical="center"/>
    </xf>
  </cellXfs>
  <cellStyles count="5">
    <cellStyle name="Bad" xfId="3" builtinId="27"/>
    <cellStyle name="Calculation" xfId="4" builtinId="22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Gasoline1!$C$6:$C$21</c:f>
              <c:numCache>
                <c:formatCode>General</c:formatCode>
                <c:ptCount val="16"/>
                <c:pt idx="0">
                  <c:v>1443.5603587938363</c:v>
                </c:pt>
                <c:pt idx="1">
                  <c:v>803.71105151959409</c:v>
                </c:pt>
                <c:pt idx="2">
                  <c:v>485.31935056786466</c:v>
                </c:pt>
                <c:pt idx="3">
                  <c:v>394.75335571283682</c:v>
                </c:pt>
                <c:pt idx="4">
                  <c:v>347.89354145184296</c:v>
                </c:pt>
                <c:pt idx="5">
                  <c:v>312.58285899486549</c:v>
                </c:pt>
                <c:pt idx="6">
                  <c:v>285.15639084485389</c:v>
                </c:pt>
                <c:pt idx="7">
                  <c:v>270.41071842605231</c:v>
                </c:pt>
                <c:pt idx="8">
                  <c:v>260.17199176090628</c:v>
                </c:pt>
                <c:pt idx="9">
                  <c:v>252.11904286902353</c:v>
                </c:pt>
                <c:pt idx="10">
                  <c:v>244.4559025918505</c:v>
                </c:pt>
                <c:pt idx="11">
                  <c:v>238.89979517102068</c:v>
                </c:pt>
                <c:pt idx="12">
                  <c:v>235.60975507676881</c:v>
                </c:pt>
                <c:pt idx="13">
                  <c:v>237.03778443911497</c:v>
                </c:pt>
                <c:pt idx="14">
                  <c:v>244.04138092821813</c:v>
                </c:pt>
                <c:pt idx="15">
                  <c:v>256.12145424552665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F0-47FE-8B9D-7ACF2214D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DieselFuel2!$F$6:$F$21</c:f>
              <c:numCache>
                <c:formatCode>General</c:formatCode>
                <c:ptCount val="16"/>
                <c:pt idx="0">
                  <c:v>7.9654126000000006E-2</c:v>
                </c:pt>
                <c:pt idx="1">
                  <c:v>7.3268323999999996E-2</c:v>
                </c:pt>
                <c:pt idx="2">
                  <c:v>4.1515275999999997E-2</c:v>
                </c:pt>
                <c:pt idx="3">
                  <c:v>2.6267460999999999E-2</c:v>
                </c:pt>
                <c:pt idx="4">
                  <c:v>1.7954896000000001E-2</c:v>
                </c:pt>
                <c:pt idx="5">
                  <c:v>1.4820363E-2</c:v>
                </c:pt>
                <c:pt idx="6">
                  <c:v>1.1394075E-2</c:v>
                </c:pt>
                <c:pt idx="7">
                  <c:v>8.6801410000000006E-3</c:v>
                </c:pt>
                <c:pt idx="8">
                  <c:v>6.3512300000000002E-3</c:v>
                </c:pt>
                <c:pt idx="9">
                  <c:v>4.5381309999999999E-3</c:v>
                </c:pt>
                <c:pt idx="10">
                  <c:v>3.029496E-3</c:v>
                </c:pt>
                <c:pt idx="11">
                  <c:v>1.8047709999999999E-3</c:v>
                </c:pt>
                <c:pt idx="12">
                  <c:v>1.0984440000000001E-3</c:v>
                </c:pt>
                <c:pt idx="13">
                  <c:v>7.9752399999999998E-4</c:v>
                </c:pt>
                <c:pt idx="14">
                  <c:v>5.3118700000000002E-4</c:v>
                </c:pt>
                <c:pt idx="15">
                  <c:v>3.7610200000000001E-4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E-462D-A055-2D9C5BFAD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30000000000000004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DieselFuel2!$G$6:$G$21</c:f>
              <c:numCache>
                <c:formatCode>General</c:formatCode>
                <c:ptCount val="16"/>
                <c:pt idx="0">
                  <c:v>4.1466669999999997E-3</c:v>
                </c:pt>
                <c:pt idx="1">
                  <c:v>3.9216920000000001E-3</c:v>
                </c:pt>
                <c:pt idx="2">
                  <c:v>3.6396200000000001E-3</c:v>
                </c:pt>
                <c:pt idx="3">
                  <c:v>3.3784800000000001E-3</c:v>
                </c:pt>
                <c:pt idx="4">
                  <c:v>3.1360400000000001E-3</c:v>
                </c:pt>
                <c:pt idx="5">
                  <c:v>2.910625E-3</c:v>
                </c:pt>
                <c:pt idx="6">
                  <c:v>2.7020410000000001E-3</c:v>
                </c:pt>
                <c:pt idx="7">
                  <c:v>2.5077709999999998E-3</c:v>
                </c:pt>
                <c:pt idx="8">
                  <c:v>2.3279379999999999E-3</c:v>
                </c:pt>
                <c:pt idx="9">
                  <c:v>2.160749E-3</c:v>
                </c:pt>
                <c:pt idx="10">
                  <c:v>2.00533E-3</c:v>
                </c:pt>
                <c:pt idx="11">
                  <c:v>1.861428E-3</c:v>
                </c:pt>
                <c:pt idx="12">
                  <c:v>1.7278009999999999E-3</c:v>
                </c:pt>
                <c:pt idx="13">
                  <c:v>1.603773E-3</c:v>
                </c:pt>
                <c:pt idx="14">
                  <c:v>1.4888900000000001E-3</c:v>
                </c:pt>
                <c:pt idx="15">
                  <c:v>1.3816329999999999E-3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0-4033-BBA1-E81A5D31F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.0000000000000002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.0000000000000005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DieselFuel2!$H$5</c:f>
              <c:strCache>
                <c:ptCount val="1"/>
                <c:pt idx="0">
                  <c:v>Energy consumption Rate (KJ/Mile)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DieselFuel2!$H$6:$H$21</c:f>
              <c:numCache>
                <c:formatCode>General</c:formatCode>
                <c:ptCount val="16"/>
                <c:pt idx="0">
                  <c:v>36905.364829999999</c:v>
                </c:pt>
                <c:pt idx="1">
                  <c:v>21828.367489999997</c:v>
                </c:pt>
                <c:pt idx="2">
                  <c:v>14391.017230000001</c:v>
                </c:pt>
                <c:pt idx="3">
                  <c:v>12420.83208</c:v>
                </c:pt>
                <c:pt idx="4">
                  <c:v>11163.2089</c:v>
                </c:pt>
                <c:pt idx="5">
                  <c:v>10268.32762</c:v>
                </c:pt>
                <c:pt idx="6">
                  <c:v>9802.6179829999983</c:v>
                </c:pt>
                <c:pt idx="7">
                  <c:v>8920.5338249999986</c:v>
                </c:pt>
                <c:pt idx="8">
                  <c:v>8688.8620850000007</c:v>
                </c:pt>
                <c:pt idx="9">
                  <c:v>8505.8159209999994</c:v>
                </c:pt>
                <c:pt idx="10">
                  <c:v>8211.7916239999995</c:v>
                </c:pt>
                <c:pt idx="11">
                  <c:v>7928.0637800000004</c:v>
                </c:pt>
                <c:pt idx="12">
                  <c:v>7862.8053449999998</c:v>
                </c:pt>
                <c:pt idx="13">
                  <c:v>8093.4963049999997</c:v>
                </c:pt>
                <c:pt idx="14">
                  <c:v>8325.0764319999998</c:v>
                </c:pt>
                <c:pt idx="15">
                  <c:v>8672.4864480000015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F-4E64-83C5-48D460C29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10000000.00000001"/>
          <c:min val="1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'Ethanol(E-85)5'!$C$5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'Ethanol(E-85)5'!$C$6:$C$21</c:f>
              <c:numCache>
                <c:formatCode>General</c:formatCode>
                <c:ptCount val="16"/>
                <c:pt idx="0">
                  <c:v>1440.4079685921897</c:v>
                </c:pt>
                <c:pt idx="1">
                  <c:v>802.32643209207004</c:v>
                </c:pt>
                <c:pt idx="2">
                  <c:v>484.76773196500721</c:v>
                </c:pt>
                <c:pt idx="3">
                  <c:v>394.38652823179763</c:v>
                </c:pt>
                <c:pt idx="4">
                  <c:v>347.60410313473898</c:v>
                </c:pt>
                <c:pt idx="5">
                  <c:v>312.43577327342047</c:v>
                </c:pt>
                <c:pt idx="6">
                  <c:v>285.04879793498952</c:v>
                </c:pt>
                <c:pt idx="7">
                  <c:v>270.43155247191214</c:v>
                </c:pt>
                <c:pt idx="8">
                  <c:v>260.31023798822088</c:v>
                </c:pt>
                <c:pt idx="9">
                  <c:v>252.34438059067929</c:v>
                </c:pt>
                <c:pt idx="10">
                  <c:v>244.74626794290418</c:v>
                </c:pt>
                <c:pt idx="11">
                  <c:v>239.25899020738487</c:v>
                </c:pt>
                <c:pt idx="12">
                  <c:v>236.04850441790677</c:v>
                </c:pt>
                <c:pt idx="13">
                  <c:v>237.59187138911207</c:v>
                </c:pt>
                <c:pt idx="14">
                  <c:v>244.74782849877448</c:v>
                </c:pt>
                <c:pt idx="15">
                  <c:v>256.93937487705534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2-4A44-8304-D87FB5B6B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75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'Ethanol(E-85)5'!$D$5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'Ethanol(E-85)5'!$D$6:$D$21</c:f>
              <c:numCache>
                <c:formatCode>General</c:formatCode>
                <c:ptCount val="16"/>
                <c:pt idx="0">
                  <c:v>3.3631242706924344E-2</c:v>
                </c:pt>
                <c:pt idx="1">
                  <c:v>2.8881742906330617E-2</c:v>
                </c:pt>
                <c:pt idx="2">
                  <c:v>2.580415291106215E-2</c:v>
                </c:pt>
                <c:pt idx="3">
                  <c:v>2.3635456131891844E-2</c:v>
                </c:pt>
                <c:pt idx="4">
                  <c:v>2.1961927415561612E-2</c:v>
                </c:pt>
                <c:pt idx="5">
                  <c:v>2.1613359956147458E-2</c:v>
                </c:pt>
                <c:pt idx="6">
                  <c:v>2.0631411176631531E-2</c:v>
                </c:pt>
                <c:pt idx="7">
                  <c:v>2.0742718174368444E-2</c:v>
                </c:pt>
                <c:pt idx="8">
                  <c:v>2.0985410937420824E-2</c:v>
                </c:pt>
                <c:pt idx="9">
                  <c:v>2.123527634875742E-2</c:v>
                </c:pt>
                <c:pt idx="10">
                  <c:v>2.1394717286152116E-2</c:v>
                </c:pt>
                <c:pt idx="11">
                  <c:v>2.1593140624396163E-2</c:v>
                </c:pt>
                <c:pt idx="12">
                  <c:v>2.1948168610128709E-2</c:v>
                </c:pt>
                <c:pt idx="13">
                  <c:v>2.2937584751305529E-2</c:v>
                </c:pt>
                <c:pt idx="14">
                  <c:v>2.4787434461006615E-2</c:v>
                </c:pt>
                <c:pt idx="15">
                  <c:v>2.7319109162443629E-2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4-4F89-9F0D-2F3909577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'Ethanol(E-85)5'!$E$5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'Ethanol(E-85)5'!$E$6:$E$21</c:f>
              <c:numCache>
                <c:formatCode>General</c:formatCode>
                <c:ptCount val="16"/>
                <c:pt idx="0">
                  <c:v>4.7208990894714881E-3</c:v>
                </c:pt>
                <c:pt idx="1">
                  <c:v>2.7705632663852032E-3</c:v>
                </c:pt>
                <c:pt idx="2">
                  <c:v>1.7484592240365356E-3</c:v>
                </c:pt>
                <c:pt idx="3">
                  <c:v>1.375991773319052E-3</c:v>
                </c:pt>
                <c:pt idx="4">
                  <c:v>1.2292588369558623E-3</c:v>
                </c:pt>
                <c:pt idx="5">
                  <c:v>1.1124163868290685E-3</c:v>
                </c:pt>
                <c:pt idx="6">
                  <c:v>1.0527207035638374E-3</c:v>
                </c:pt>
                <c:pt idx="7">
                  <c:v>1.011065796274395E-3</c:v>
                </c:pt>
                <c:pt idx="8">
                  <c:v>9.8003123650382122E-4</c:v>
                </c:pt>
                <c:pt idx="9">
                  <c:v>9.57884242068236E-4</c:v>
                </c:pt>
                <c:pt idx="10">
                  <c:v>9.3163125752610053E-4</c:v>
                </c:pt>
                <c:pt idx="11">
                  <c:v>9.1025245917898483E-4</c:v>
                </c:pt>
                <c:pt idx="12">
                  <c:v>9.0306007085625675E-4</c:v>
                </c:pt>
                <c:pt idx="13">
                  <c:v>9.3789101892132127E-4</c:v>
                </c:pt>
                <c:pt idx="14">
                  <c:v>1.0227051726037918E-3</c:v>
                </c:pt>
                <c:pt idx="15">
                  <c:v>1.1998957817420987E-3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C-4080-A327-CD73EA759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9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'Ethanol(E-85)5'!$F$5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'Ethanol(E-85)5'!$F$6:$F$21</c:f>
              <c:numCache>
                <c:formatCode>General</c:formatCode>
                <c:ptCount val="16"/>
                <c:pt idx="0">
                  <c:v>4.1989153648755155E-2</c:v>
                </c:pt>
                <c:pt idx="1">
                  <c:v>2.2700721458332251E-2</c:v>
                </c:pt>
                <c:pt idx="2">
                  <c:v>1.3135504002202912E-2</c:v>
                </c:pt>
                <c:pt idx="3">
                  <c:v>1.0100367220260802E-2</c:v>
                </c:pt>
                <c:pt idx="4">
                  <c:v>7.9625102194624386E-3</c:v>
                </c:pt>
                <c:pt idx="5">
                  <c:v>6.4227027133411116E-3</c:v>
                </c:pt>
                <c:pt idx="6">
                  <c:v>4.8698294916520481E-3</c:v>
                </c:pt>
                <c:pt idx="7">
                  <c:v>3.6419362759824723E-3</c:v>
                </c:pt>
                <c:pt idx="8">
                  <c:v>2.711366203818007E-3</c:v>
                </c:pt>
                <c:pt idx="9">
                  <c:v>1.9767650276261025E-3</c:v>
                </c:pt>
                <c:pt idx="10">
                  <c:v>1.3718101429774151E-3</c:v>
                </c:pt>
                <c:pt idx="11">
                  <c:v>9.3104574047264905E-4</c:v>
                </c:pt>
                <c:pt idx="12">
                  <c:v>6.08688024116753E-4</c:v>
                </c:pt>
                <c:pt idx="13">
                  <c:v>3.6203921638757819E-4</c:v>
                </c:pt>
                <c:pt idx="14">
                  <c:v>1.6990755525003701E-4</c:v>
                </c:pt>
                <c:pt idx="15">
                  <c:v>9.9902791897713643E-5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C-40F4-80A6-77C90E507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'Ethanol(E-85)5'!$G$5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'Ethanol(E-85)5'!$G$6:$G$21</c:f>
              <c:numCache>
                <c:formatCode>General</c:formatCode>
                <c:ptCount val="16"/>
                <c:pt idx="0">
                  <c:v>2.5419533436587226E-3</c:v>
                </c:pt>
                <c:pt idx="1">
                  <c:v>2.403942726892391E-3</c:v>
                </c:pt>
                <c:pt idx="2">
                  <c:v>2.2310519613122468E-3</c:v>
                </c:pt>
                <c:pt idx="3">
                  <c:v>2.0710037393328749E-3</c:v>
                </c:pt>
                <c:pt idx="4">
                  <c:v>1.9220769605058868E-3</c:v>
                </c:pt>
                <c:pt idx="5">
                  <c:v>1.7840692641734276E-3</c:v>
                </c:pt>
                <c:pt idx="6">
                  <c:v>1.6559104383687664E-3</c:v>
                </c:pt>
                <c:pt idx="7">
                  <c:v>1.5369408333086273E-3</c:v>
                </c:pt>
                <c:pt idx="8">
                  <c:v>1.4269610087690287E-3</c:v>
                </c:pt>
                <c:pt idx="9">
                  <c:v>1.3240387423421086E-3</c:v>
                </c:pt>
                <c:pt idx="10">
                  <c:v>1.2290360444689981E-3</c:v>
                </c:pt>
                <c:pt idx="11">
                  <c:v>1.1410909113730098E-3</c:v>
                </c:pt>
                <c:pt idx="12">
                  <c:v>1.0589365913039736E-3</c:v>
                </c:pt>
                <c:pt idx="13">
                  <c:v>9.8297510979378244E-4</c:v>
                </c:pt>
                <c:pt idx="14">
                  <c:v>9.1300348554995909E-4</c:v>
                </c:pt>
                <c:pt idx="15">
                  <c:v>8.4709595100256703E-4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6-43C2-895B-47CC5D44E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000000000000014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'Ethanol(E-85)5'!$H$5</c:f>
              <c:strCache>
                <c:ptCount val="1"/>
                <c:pt idx="0">
                  <c:v>Energy consumption Rate (KJ/Mile)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'Ethanol(E-85)5'!$H$6:$H$21</c:f>
              <c:numCache>
                <c:formatCode>General</c:formatCode>
                <c:ptCount val="16"/>
                <c:pt idx="0">
                  <c:v>20249.389376824045</c:v>
                </c:pt>
                <c:pt idx="1">
                  <c:v>11279.192839198684</c:v>
                </c:pt>
                <c:pt idx="2">
                  <c:v>6814.9151485152724</c:v>
                </c:pt>
                <c:pt idx="3">
                  <c:v>5544.3274419586587</c:v>
                </c:pt>
                <c:pt idx="4">
                  <c:v>4886.6562635378505</c:v>
                </c:pt>
                <c:pt idx="5">
                  <c:v>4392.2551033872842</c:v>
                </c:pt>
                <c:pt idx="6">
                  <c:v>4007.2449855547998</c:v>
                </c:pt>
                <c:pt idx="7">
                  <c:v>3801.7550270450433</c:v>
                </c:pt>
                <c:pt idx="8">
                  <c:v>3659.468995993157</c:v>
                </c:pt>
                <c:pt idx="9">
                  <c:v>3547.4838144635692</c:v>
                </c:pt>
                <c:pt idx="10">
                  <c:v>3440.669007577319</c:v>
                </c:pt>
                <c:pt idx="11">
                  <c:v>3363.5292091891542</c:v>
                </c:pt>
                <c:pt idx="12">
                  <c:v>3318.3959975749199</c:v>
                </c:pt>
                <c:pt idx="13">
                  <c:v>3340.0922437655568</c:v>
                </c:pt>
                <c:pt idx="14">
                  <c:v>3440.6906046025297</c:v>
                </c:pt>
                <c:pt idx="15">
                  <c:v>3612.0799148844749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8-4A14-9328-900D2B1C0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30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0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[1]EV!$C$6:$C$21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8-4897-A0C8-1FD0AB978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Gasoline1!$D$6:$D$21</c:f>
              <c:numCache>
                <c:formatCode>General</c:formatCode>
                <c:ptCount val="16"/>
                <c:pt idx="0">
                  <c:v>3.0143136106278549E-2</c:v>
                </c:pt>
                <c:pt idx="1">
                  <c:v>2.5862742863216277E-2</c:v>
                </c:pt>
                <c:pt idx="2">
                  <c:v>2.3093607682621566E-2</c:v>
                </c:pt>
                <c:pt idx="3">
                  <c:v>2.1148052743260818E-2</c:v>
                </c:pt>
                <c:pt idx="4">
                  <c:v>1.9641243097799601E-2</c:v>
                </c:pt>
                <c:pt idx="5">
                  <c:v>1.9322550221834937E-2</c:v>
                </c:pt>
                <c:pt idx="6">
                  <c:v>1.8444305290746796E-2</c:v>
                </c:pt>
                <c:pt idx="7">
                  <c:v>1.8530828753949721E-2</c:v>
                </c:pt>
                <c:pt idx="8">
                  <c:v>1.8735956736291054E-2</c:v>
                </c:pt>
                <c:pt idx="9">
                  <c:v>1.8951092458875225E-2</c:v>
                </c:pt>
                <c:pt idx="10">
                  <c:v>1.9087786482802793E-2</c:v>
                </c:pt>
                <c:pt idx="11">
                  <c:v>1.9258406073216983E-2</c:v>
                </c:pt>
                <c:pt idx="12">
                  <c:v>1.9567531594842362E-2</c:v>
                </c:pt>
                <c:pt idx="13">
                  <c:v>2.043854392348347E-2</c:v>
                </c:pt>
                <c:pt idx="14">
                  <c:v>2.2072408038239146E-2</c:v>
                </c:pt>
                <c:pt idx="15">
                  <c:v>2.432715303543577E-2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0-405C-AC24-F926BA2F4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[1]EV!$D$6:$D$21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3-4A3D-909B-7AF8EEFDA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[1]EV!$E$6:$E$21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A-4FAE-818B-236FCA0D8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[1]EV!$F$6:$F$21</c:f>
              <c:numCache>
                <c:formatCode>General</c:formatCode>
                <c:ptCount val="16"/>
                <c:pt idx="0">
                  <c:v>4.1696426430388768E-2</c:v>
                </c:pt>
                <c:pt idx="1">
                  <c:v>2.2553595377187666E-2</c:v>
                </c:pt>
                <c:pt idx="2">
                  <c:v>1.3057104478332074E-2</c:v>
                </c:pt>
                <c:pt idx="3">
                  <c:v>1.0036676404874193E-2</c:v>
                </c:pt>
                <c:pt idx="4">
                  <c:v>7.9227506208932683E-3</c:v>
                </c:pt>
                <c:pt idx="5">
                  <c:v>6.3905012699073003E-3</c:v>
                </c:pt>
                <c:pt idx="6">
                  <c:v>4.8458505539819476E-3</c:v>
                </c:pt>
                <c:pt idx="7">
                  <c:v>3.6235335168470872E-3</c:v>
                </c:pt>
                <c:pt idx="8">
                  <c:v>2.6972811686451418E-3</c:v>
                </c:pt>
                <c:pt idx="9">
                  <c:v>1.9661191787237755E-3</c:v>
                </c:pt>
                <c:pt idx="10">
                  <c:v>1.3649787548496506E-3</c:v>
                </c:pt>
                <c:pt idx="11">
                  <c:v>9.2691138150182751E-4</c:v>
                </c:pt>
                <c:pt idx="12">
                  <c:v>6.0666134957359672E-4</c:v>
                </c:pt>
                <c:pt idx="13">
                  <c:v>3.6177071015286617E-4</c:v>
                </c:pt>
                <c:pt idx="14">
                  <c:v>1.7031429521491493E-4</c:v>
                </c:pt>
                <c:pt idx="15">
                  <c:v>1.008457634318132E-4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9-483C-9038-1DBC0EA3B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[1]EV!$G$6:$G$21</c:f>
              <c:numCache>
                <c:formatCode>General</c:formatCode>
                <c:ptCount val="16"/>
                <c:pt idx="0">
                  <c:v>2.5420006084545511E-3</c:v>
                </c:pt>
                <c:pt idx="1">
                  <c:v>2.403998860069036E-3</c:v>
                </c:pt>
                <c:pt idx="2">
                  <c:v>2.2310003227984689E-3</c:v>
                </c:pt>
                <c:pt idx="3">
                  <c:v>2.0710007156534145E-3</c:v>
                </c:pt>
                <c:pt idx="4">
                  <c:v>1.9219999247595172E-3</c:v>
                </c:pt>
                <c:pt idx="5">
                  <c:v>1.7840003650016918E-3</c:v>
                </c:pt>
                <c:pt idx="6">
                  <c:v>1.656000843733105E-3</c:v>
                </c:pt>
                <c:pt idx="7">
                  <c:v>1.5369993685361402E-3</c:v>
                </c:pt>
                <c:pt idx="8">
                  <c:v>1.4269987785947139E-3</c:v>
                </c:pt>
                <c:pt idx="9">
                  <c:v>1.3240008330682443E-3</c:v>
                </c:pt>
                <c:pt idx="10">
                  <c:v>1.2289994381799083E-3</c:v>
                </c:pt>
                <c:pt idx="11">
                  <c:v>1.1410001045271938E-3</c:v>
                </c:pt>
                <c:pt idx="12">
                  <c:v>1.0590004514356567E-3</c:v>
                </c:pt>
                <c:pt idx="13">
                  <c:v>9.8299997058294065E-4</c:v>
                </c:pt>
                <c:pt idx="14">
                  <c:v>9.1300052485147973E-4</c:v>
                </c:pt>
                <c:pt idx="15">
                  <c:v>8.4699938424743842E-4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CE6-88C1-3300EDB6A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[1]EV!$H$6:$H$21</c:f>
              <c:numCache>
                <c:formatCode>General</c:formatCode>
                <c:ptCount val="16"/>
                <c:pt idx="0">
                  <c:v>26197219.03117172</c:v>
                </c:pt>
                <c:pt idx="1">
                  <c:v>14819246.598348638</c:v>
                </c:pt>
                <c:pt idx="2">
                  <c:v>9141987.6707328148</c:v>
                </c:pt>
                <c:pt idx="3">
                  <c:v>7507580.1238883454</c:v>
                </c:pt>
                <c:pt idx="4">
                  <c:v>6583899.919621611</c:v>
                </c:pt>
                <c:pt idx="5">
                  <c:v>5914484.4394316506</c:v>
                </c:pt>
                <c:pt idx="6">
                  <c:v>5394721.9335369915</c:v>
                </c:pt>
                <c:pt idx="7">
                  <c:v>5091889.3696744135</c:v>
                </c:pt>
                <c:pt idx="8">
                  <c:v>4876853.2466723565</c:v>
                </c:pt>
                <c:pt idx="9">
                  <c:v>4709139.5579158813</c:v>
                </c:pt>
                <c:pt idx="10">
                  <c:v>4556050.1556579787</c:v>
                </c:pt>
                <c:pt idx="11">
                  <c:v>4445006.8082466256</c:v>
                </c:pt>
                <c:pt idx="12">
                  <c:v>4376188.7295822222</c:v>
                </c:pt>
                <c:pt idx="13">
                  <c:v>4393498.822001637</c:v>
                </c:pt>
                <c:pt idx="14">
                  <c:v>4519456.3197396556</c:v>
                </c:pt>
                <c:pt idx="15">
                  <c:v>4742062.1811672207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9-4F78-8E9F-B7381A21B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[1]EV!$C$6:$C$21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0-4AB5-98DD-9E1AB8D11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[1]EV!$D$6:$D$21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E-4CD7-952A-E9F7B77AA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[1]EV!$E$6:$E$21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B-44E9-BD5C-287454262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[1]EV!$F$6:$F$21</c:f>
              <c:numCache>
                <c:formatCode>General</c:formatCode>
                <c:ptCount val="16"/>
                <c:pt idx="0">
                  <c:v>4.1696426430388768E-2</c:v>
                </c:pt>
                <c:pt idx="1">
                  <c:v>2.2553595377187666E-2</c:v>
                </c:pt>
                <c:pt idx="2">
                  <c:v>1.3057104478332074E-2</c:v>
                </c:pt>
                <c:pt idx="3">
                  <c:v>1.0036676404874193E-2</c:v>
                </c:pt>
                <c:pt idx="4">
                  <c:v>7.9227506208932683E-3</c:v>
                </c:pt>
                <c:pt idx="5">
                  <c:v>6.3905012699073003E-3</c:v>
                </c:pt>
                <c:pt idx="6">
                  <c:v>4.8458505539819476E-3</c:v>
                </c:pt>
                <c:pt idx="7">
                  <c:v>3.6235335168470872E-3</c:v>
                </c:pt>
                <c:pt idx="8">
                  <c:v>2.6972811686451418E-3</c:v>
                </c:pt>
                <c:pt idx="9">
                  <c:v>1.9661191787237755E-3</c:v>
                </c:pt>
                <c:pt idx="10">
                  <c:v>1.3649787548496506E-3</c:v>
                </c:pt>
                <c:pt idx="11">
                  <c:v>9.2691138150182751E-4</c:v>
                </c:pt>
                <c:pt idx="12">
                  <c:v>6.0666134957359672E-4</c:v>
                </c:pt>
                <c:pt idx="13">
                  <c:v>3.6177071015286617E-4</c:v>
                </c:pt>
                <c:pt idx="14">
                  <c:v>1.7031429521491493E-4</c:v>
                </c:pt>
                <c:pt idx="15">
                  <c:v>1.008457634318132E-4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1-446A-9B15-334A36A2F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[1]EV!$G$6:$G$21</c:f>
              <c:numCache>
                <c:formatCode>General</c:formatCode>
                <c:ptCount val="16"/>
                <c:pt idx="0">
                  <c:v>2.5420006084545511E-3</c:v>
                </c:pt>
                <c:pt idx="1">
                  <c:v>2.403998860069036E-3</c:v>
                </c:pt>
                <c:pt idx="2">
                  <c:v>2.2310003227984689E-3</c:v>
                </c:pt>
                <c:pt idx="3">
                  <c:v>2.0710007156534145E-3</c:v>
                </c:pt>
                <c:pt idx="4">
                  <c:v>1.9219999247595172E-3</c:v>
                </c:pt>
                <c:pt idx="5">
                  <c:v>1.7840003650016918E-3</c:v>
                </c:pt>
                <c:pt idx="6">
                  <c:v>1.656000843733105E-3</c:v>
                </c:pt>
                <c:pt idx="7">
                  <c:v>1.5369993685361402E-3</c:v>
                </c:pt>
                <c:pt idx="8">
                  <c:v>1.4269987785947139E-3</c:v>
                </c:pt>
                <c:pt idx="9">
                  <c:v>1.3240008330682443E-3</c:v>
                </c:pt>
                <c:pt idx="10">
                  <c:v>1.2289994381799083E-3</c:v>
                </c:pt>
                <c:pt idx="11">
                  <c:v>1.1410001045271938E-3</c:v>
                </c:pt>
                <c:pt idx="12">
                  <c:v>1.0590004514356567E-3</c:v>
                </c:pt>
                <c:pt idx="13">
                  <c:v>9.8299997058294065E-4</c:v>
                </c:pt>
                <c:pt idx="14">
                  <c:v>9.1300052485147973E-4</c:v>
                </c:pt>
                <c:pt idx="15">
                  <c:v>8.4699938424743842E-4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F-40B1-A607-CE0183BE5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Gasoline1!$E$6:$E$21</c:f>
              <c:numCache>
                <c:formatCode>General</c:formatCode>
                <c:ptCount val="16"/>
                <c:pt idx="0">
                  <c:v>4.7497904485816322E-3</c:v>
                </c:pt>
                <c:pt idx="1">
                  <c:v>2.7693768584248542E-3</c:v>
                </c:pt>
                <c:pt idx="2">
                  <c:v>1.7330880711906383E-3</c:v>
                </c:pt>
                <c:pt idx="3">
                  <c:v>1.3580355610693844E-3</c:v>
                </c:pt>
                <c:pt idx="4">
                  <c:v>1.2115183383327307E-3</c:v>
                </c:pt>
                <c:pt idx="5">
                  <c:v>1.0955044861520218E-3</c:v>
                </c:pt>
                <c:pt idx="6">
                  <c:v>1.0361624549423386E-3</c:v>
                </c:pt>
                <c:pt idx="7">
                  <c:v>9.9372369117412419E-4</c:v>
                </c:pt>
                <c:pt idx="8">
                  <c:v>9.6175479300303389E-4</c:v>
                </c:pt>
                <c:pt idx="9">
                  <c:v>9.3893233730397681E-4</c:v>
                </c:pt>
                <c:pt idx="10">
                  <c:v>9.123227090578229E-4</c:v>
                </c:pt>
                <c:pt idx="11">
                  <c:v>8.9065112107361262E-4</c:v>
                </c:pt>
                <c:pt idx="12">
                  <c:v>8.8293251701127516E-4</c:v>
                </c:pt>
                <c:pt idx="13">
                  <c:v>9.161203855075087E-4</c:v>
                </c:pt>
                <c:pt idx="14">
                  <c:v>9.9787155674395823E-4</c:v>
                </c:pt>
                <c:pt idx="15">
                  <c:v>1.172725543732751E-3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B-41D2-9464-7121B6D62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[1]EV!$H$6:$H$21</c:f>
              <c:numCache>
                <c:formatCode>General</c:formatCode>
                <c:ptCount val="16"/>
                <c:pt idx="0">
                  <c:v>26197219.03117172</c:v>
                </c:pt>
                <c:pt idx="1">
                  <c:v>14819246.598348638</c:v>
                </c:pt>
                <c:pt idx="2">
                  <c:v>9141987.6707328148</c:v>
                </c:pt>
                <c:pt idx="3">
                  <c:v>7507580.1238883454</c:v>
                </c:pt>
                <c:pt idx="4">
                  <c:v>6583899.919621611</c:v>
                </c:pt>
                <c:pt idx="5">
                  <c:v>5914484.4394316506</c:v>
                </c:pt>
                <c:pt idx="6">
                  <c:v>5394721.9335369915</c:v>
                </c:pt>
                <c:pt idx="7">
                  <c:v>5091889.3696744135</c:v>
                </c:pt>
                <c:pt idx="8">
                  <c:v>4876853.2466723565</c:v>
                </c:pt>
                <c:pt idx="9">
                  <c:v>4709139.5579158813</c:v>
                </c:pt>
                <c:pt idx="10">
                  <c:v>4556050.1556579787</c:v>
                </c:pt>
                <c:pt idx="11">
                  <c:v>4445006.8082466256</c:v>
                </c:pt>
                <c:pt idx="12">
                  <c:v>4376188.7295822222</c:v>
                </c:pt>
                <c:pt idx="13">
                  <c:v>4393498.822001637</c:v>
                </c:pt>
                <c:pt idx="14">
                  <c:v>4519456.3197396556</c:v>
                </c:pt>
                <c:pt idx="15">
                  <c:v>4742062.1811672207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0-4D93-A811-EB7BF2CCA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Gasoline</c:v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Gasoline1!$C$6:$C$21</c:f>
              <c:numCache>
                <c:formatCode>General</c:formatCode>
                <c:ptCount val="16"/>
                <c:pt idx="0">
                  <c:v>1443.5603587938363</c:v>
                </c:pt>
                <c:pt idx="1">
                  <c:v>803.71105151959409</c:v>
                </c:pt>
                <c:pt idx="2">
                  <c:v>485.31935056786466</c:v>
                </c:pt>
                <c:pt idx="3">
                  <c:v>394.75335571283682</c:v>
                </c:pt>
                <c:pt idx="4">
                  <c:v>347.89354145184296</c:v>
                </c:pt>
                <c:pt idx="5">
                  <c:v>312.58285899486549</c:v>
                </c:pt>
                <c:pt idx="6">
                  <c:v>285.15639084485389</c:v>
                </c:pt>
                <c:pt idx="7">
                  <c:v>270.41071842605231</c:v>
                </c:pt>
                <c:pt idx="8">
                  <c:v>260.17199176090628</c:v>
                </c:pt>
                <c:pt idx="9">
                  <c:v>252.11904286902353</c:v>
                </c:pt>
                <c:pt idx="10">
                  <c:v>244.4559025918505</c:v>
                </c:pt>
                <c:pt idx="11">
                  <c:v>238.89979517102068</c:v>
                </c:pt>
                <c:pt idx="12">
                  <c:v>235.60975507676881</c:v>
                </c:pt>
                <c:pt idx="13">
                  <c:v>237.03778443911497</c:v>
                </c:pt>
                <c:pt idx="14">
                  <c:v>244.04138092821813</c:v>
                </c:pt>
                <c:pt idx="15">
                  <c:v>256.12145424552665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32C-4049-AF65-A69A0AD0F44E}"/>
            </c:ext>
          </c:extLst>
        </c:ser>
        <c:ser>
          <c:idx val="0"/>
          <c:order val="1"/>
          <c:tx>
            <c:v>Diesel Fuel</c:v>
          </c:tx>
          <c:spPr>
            <a:ln w="28575" cap="rnd">
              <a:solidFill>
                <a:schemeClr val="accent1">
                  <a:shade val="53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DieselFuel2!$C$6:$C$21</c:f>
              <c:numCache>
                <c:formatCode>General</c:formatCode>
                <c:ptCount val="16"/>
                <c:pt idx="0">
                  <c:v>2718.4906249999999</c:v>
                </c:pt>
                <c:pt idx="1">
                  <c:v>1607.9023480000001</c:v>
                </c:pt>
                <c:pt idx="2">
                  <c:v>1060.0585120000001</c:v>
                </c:pt>
                <c:pt idx="3">
                  <c:v>914.93248940000001</c:v>
                </c:pt>
                <c:pt idx="4">
                  <c:v>822.29445820000001</c:v>
                </c:pt>
                <c:pt idx="5">
                  <c:v>756.37685580000004</c:v>
                </c:pt>
                <c:pt idx="6">
                  <c:v>722.07196009999996</c:v>
                </c:pt>
                <c:pt idx="7">
                  <c:v>657.0964467</c:v>
                </c:pt>
                <c:pt idx="8">
                  <c:v>640.03132819999996</c:v>
                </c:pt>
                <c:pt idx="9">
                  <c:v>626.54781800000001</c:v>
                </c:pt>
                <c:pt idx="10">
                  <c:v>604.88976830000001</c:v>
                </c:pt>
                <c:pt idx="11">
                  <c:v>583.99005980000004</c:v>
                </c:pt>
                <c:pt idx="12">
                  <c:v>579.18315180000002</c:v>
                </c:pt>
                <c:pt idx="13">
                  <c:v>596.17621450000001</c:v>
                </c:pt>
                <c:pt idx="14">
                  <c:v>613.23460620000003</c:v>
                </c:pt>
                <c:pt idx="15">
                  <c:v>638.82516109999995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32C-4049-AF65-A69A0AD0F44E}"/>
            </c:ext>
          </c:extLst>
        </c:ser>
        <c:ser>
          <c:idx val="2"/>
          <c:order val="2"/>
          <c:tx>
            <c:v>Ethanol (E-85)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'Ethanol(E-85)5'!$C$6:$C$21</c:f>
              <c:numCache>
                <c:formatCode>General</c:formatCode>
                <c:ptCount val="16"/>
                <c:pt idx="0">
                  <c:v>1440.4079685921897</c:v>
                </c:pt>
                <c:pt idx="1">
                  <c:v>802.32643209207004</c:v>
                </c:pt>
                <c:pt idx="2">
                  <c:v>484.76773196500721</c:v>
                </c:pt>
                <c:pt idx="3">
                  <c:v>394.38652823179763</c:v>
                </c:pt>
                <c:pt idx="4">
                  <c:v>347.60410313473898</c:v>
                </c:pt>
                <c:pt idx="5">
                  <c:v>312.43577327342047</c:v>
                </c:pt>
                <c:pt idx="6">
                  <c:v>285.04879793498952</c:v>
                </c:pt>
                <c:pt idx="7">
                  <c:v>270.43155247191214</c:v>
                </c:pt>
                <c:pt idx="8">
                  <c:v>260.31023798822088</c:v>
                </c:pt>
                <c:pt idx="9">
                  <c:v>252.34438059067929</c:v>
                </c:pt>
                <c:pt idx="10">
                  <c:v>244.74626794290418</c:v>
                </c:pt>
                <c:pt idx="11">
                  <c:v>239.25899020738487</c:v>
                </c:pt>
                <c:pt idx="12">
                  <c:v>236.04850441790677</c:v>
                </c:pt>
                <c:pt idx="13">
                  <c:v>237.59187138911207</c:v>
                </c:pt>
                <c:pt idx="14">
                  <c:v>244.74782849877448</c:v>
                </c:pt>
                <c:pt idx="15">
                  <c:v>256.93937487705534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32C-4049-AF65-A69A0AD0F44E}"/>
            </c:ext>
          </c:extLst>
        </c:ser>
        <c:ser>
          <c:idx val="4"/>
          <c:order val="3"/>
          <c:tx>
            <c:v>Compressed Natural Gas (CNG)</c:v>
          </c:tx>
          <c:spPr>
            <a:ln w="28575" cap="rnd">
              <a:solidFill>
                <a:schemeClr val="accent1">
                  <a:tint val="54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'Compressed natural Gas (CNG)3'!$C$6:$C$21</c:f>
              <c:numCache>
                <c:formatCode>General</c:formatCode>
                <c:ptCount val="16"/>
                <c:pt idx="0">
                  <c:v>7668.28296594125</c:v>
                </c:pt>
                <c:pt idx="1">
                  <c:v>4515.9930697006112</c:v>
                </c:pt>
                <c:pt idx="2">
                  <c:v>3020.4380396803372</c:v>
                </c:pt>
                <c:pt idx="3">
                  <c:v>2517.1557563005354</c:v>
                </c:pt>
                <c:pt idx="4">
                  <c:v>2153.0813756639827</c:v>
                </c:pt>
                <c:pt idx="5">
                  <c:v>1864.2084900107172</c:v>
                </c:pt>
                <c:pt idx="6">
                  <c:v>1756.6050443333959</c:v>
                </c:pt>
                <c:pt idx="7">
                  <c:v>1544.7439599610332</c:v>
                </c:pt>
                <c:pt idx="8">
                  <c:v>1434.0401505575719</c:v>
                </c:pt>
                <c:pt idx="9">
                  <c:v>1349.1175112895389</c:v>
                </c:pt>
                <c:pt idx="10">
                  <c:v>1290.774832121805</c:v>
                </c:pt>
                <c:pt idx="11">
                  <c:v>1243.0400861682228</c:v>
                </c:pt>
                <c:pt idx="12">
                  <c:v>1148.4575571581911</c:v>
                </c:pt>
                <c:pt idx="13">
                  <c:v>1157.1194319759038</c:v>
                </c:pt>
                <c:pt idx="14">
                  <c:v>1172.064075346359</c:v>
                </c:pt>
                <c:pt idx="15">
                  <c:v>1183.9446615448298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74B-4B37-8465-01D79FE71456}"/>
            </c:ext>
          </c:extLst>
        </c:ser>
        <c:ser>
          <c:idx val="3"/>
          <c:order val="4"/>
          <c:tx>
            <c:v>Electricity</c:v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Electricity9!$C$6:$C$21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32C-4049-AF65-A69A0AD0F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Gasoline</c:v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Gasoline1!$B$6:$B$21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cat>
          <c:val>
            <c:numRef>
              <c:f>Gasoline1!$D$6:$D$21</c:f>
              <c:numCache>
                <c:formatCode>General</c:formatCode>
                <c:ptCount val="16"/>
                <c:pt idx="0">
                  <c:v>3.0143136106278549E-2</c:v>
                </c:pt>
                <c:pt idx="1">
                  <c:v>2.5862742863216277E-2</c:v>
                </c:pt>
                <c:pt idx="2">
                  <c:v>2.3093607682621566E-2</c:v>
                </c:pt>
                <c:pt idx="3">
                  <c:v>2.1148052743260818E-2</c:v>
                </c:pt>
                <c:pt idx="4">
                  <c:v>1.9641243097799601E-2</c:v>
                </c:pt>
                <c:pt idx="5">
                  <c:v>1.9322550221834937E-2</c:v>
                </c:pt>
                <c:pt idx="6">
                  <c:v>1.8444305290746796E-2</c:v>
                </c:pt>
                <c:pt idx="7">
                  <c:v>1.8530828753949721E-2</c:v>
                </c:pt>
                <c:pt idx="8">
                  <c:v>1.8735956736291054E-2</c:v>
                </c:pt>
                <c:pt idx="9">
                  <c:v>1.8951092458875225E-2</c:v>
                </c:pt>
                <c:pt idx="10">
                  <c:v>1.9087786482802793E-2</c:v>
                </c:pt>
                <c:pt idx="11">
                  <c:v>1.9258406073216983E-2</c:v>
                </c:pt>
                <c:pt idx="12">
                  <c:v>1.9567531594842362E-2</c:v>
                </c:pt>
                <c:pt idx="13">
                  <c:v>2.043854392348347E-2</c:v>
                </c:pt>
                <c:pt idx="14">
                  <c:v>2.2072408038239146E-2</c:v>
                </c:pt>
                <c:pt idx="15">
                  <c:v>2.432715303543577E-2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32C-4049-AF65-A69A0AD0F44E}"/>
            </c:ext>
          </c:extLst>
        </c:ser>
        <c:ser>
          <c:idx val="0"/>
          <c:order val="1"/>
          <c:tx>
            <c:v>Diesel Fuel</c:v>
          </c:tx>
          <c:spPr>
            <a:ln w="28575" cap="rnd">
              <a:solidFill>
                <a:schemeClr val="accent1">
                  <a:shade val="53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DieselFuel2!$B$6:$B$21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cat>
          <c:val>
            <c:numRef>
              <c:f>DieselFuel2!$D$6:$D$21</c:f>
              <c:numCache>
                <c:formatCode>General</c:formatCode>
                <c:ptCount val="16"/>
                <c:pt idx="0">
                  <c:v>9.1391344360000009</c:v>
                </c:pt>
                <c:pt idx="1">
                  <c:v>5.0493291339999997</c:v>
                </c:pt>
                <c:pt idx="2">
                  <c:v>2.9987346399999999</c:v>
                </c:pt>
                <c:pt idx="3">
                  <c:v>2.271212314</c:v>
                </c:pt>
                <c:pt idx="4">
                  <c:v>1.8063115670000001</c:v>
                </c:pt>
                <c:pt idx="5">
                  <c:v>1.548121597</c:v>
                </c:pt>
                <c:pt idx="6">
                  <c:v>1.3648729479999999</c:v>
                </c:pt>
                <c:pt idx="7">
                  <c:v>1.10576904</c:v>
                </c:pt>
                <c:pt idx="8">
                  <c:v>0.94775751100000005</c:v>
                </c:pt>
                <c:pt idx="9">
                  <c:v>0.82462768799999997</c:v>
                </c:pt>
                <c:pt idx="10">
                  <c:v>0.69287458499999999</c:v>
                </c:pt>
                <c:pt idx="11">
                  <c:v>0.57497323899999997</c:v>
                </c:pt>
                <c:pt idx="12">
                  <c:v>0.53420062300000004</c:v>
                </c:pt>
                <c:pt idx="13">
                  <c:v>0.56306297100000002</c:v>
                </c:pt>
                <c:pt idx="14">
                  <c:v>0.59208356600000001</c:v>
                </c:pt>
                <c:pt idx="15">
                  <c:v>0.63060943300000005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32C-4049-AF65-A69A0AD0F44E}"/>
            </c:ext>
          </c:extLst>
        </c:ser>
        <c:ser>
          <c:idx val="2"/>
          <c:order val="2"/>
          <c:tx>
            <c:v>Ethanol (E-85)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'Ethanol(E-85)5'!$B$6:$B$21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cat>
          <c:val>
            <c:numRef>
              <c:f>'Ethanol(E-85)5'!$D$6:$D$21</c:f>
              <c:numCache>
                <c:formatCode>General</c:formatCode>
                <c:ptCount val="16"/>
                <c:pt idx="0">
                  <c:v>3.3631242706924344E-2</c:v>
                </c:pt>
                <c:pt idx="1">
                  <c:v>2.8881742906330617E-2</c:v>
                </c:pt>
                <c:pt idx="2">
                  <c:v>2.580415291106215E-2</c:v>
                </c:pt>
                <c:pt idx="3">
                  <c:v>2.3635456131891844E-2</c:v>
                </c:pt>
                <c:pt idx="4">
                  <c:v>2.1961927415561612E-2</c:v>
                </c:pt>
                <c:pt idx="5">
                  <c:v>2.1613359956147458E-2</c:v>
                </c:pt>
                <c:pt idx="6">
                  <c:v>2.0631411176631531E-2</c:v>
                </c:pt>
                <c:pt idx="7">
                  <c:v>2.0742718174368444E-2</c:v>
                </c:pt>
                <c:pt idx="8">
                  <c:v>2.0985410937420824E-2</c:v>
                </c:pt>
                <c:pt idx="9">
                  <c:v>2.123527634875742E-2</c:v>
                </c:pt>
                <c:pt idx="10">
                  <c:v>2.1394717286152116E-2</c:v>
                </c:pt>
                <c:pt idx="11">
                  <c:v>2.1593140624396163E-2</c:v>
                </c:pt>
                <c:pt idx="12">
                  <c:v>2.1948168610128709E-2</c:v>
                </c:pt>
                <c:pt idx="13">
                  <c:v>2.2937584751305529E-2</c:v>
                </c:pt>
                <c:pt idx="14">
                  <c:v>2.4787434461006615E-2</c:v>
                </c:pt>
                <c:pt idx="15">
                  <c:v>2.7319109162443629E-2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32C-4049-AF65-A69A0AD0F44E}"/>
            </c:ext>
          </c:extLst>
        </c:ser>
        <c:ser>
          <c:idx val="4"/>
          <c:order val="3"/>
          <c:tx>
            <c:v>Compressed Natural Gas (CNG)</c:v>
          </c:tx>
          <c:spPr>
            <a:ln w="28575" cap="rnd">
              <a:solidFill>
                <a:schemeClr val="accent1">
                  <a:tint val="54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'Compressed natural Gas (CNG)3'!$B$6:$B$21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cat>
          <c:val>
            <c:numRef>
              <c:f>'Compressed natural Gas (CNG)3'!$D$6:$D$21</c:f>
              <c:numCache>
                <c:formatCode>General</c:formatCode>
                <c:ptCount val="16"/>
                <c:pt idx="0">
                  <c:v>7.6357224586655956</c:v>
                </c:pt>
                <c:pt idx="1">
                  <c:v>3.9614153480108638</c:v>
                </c:pt>
                <c:pt idx="2">
                  <c:v>2.2928047438173556</c:v>
                </c:pt>
                <c:pt idx="3">
                  <c:v>1.7220708873406441</c:v>
                </c:pt>
                <c:pt idx="4">
                  <c:v>1.3537334747853644</c:v>
                </c:pt>
                <c:pt idx="5">
                  <c:v>1.0772151823870046</c:v>
                </c:pt>
                <c:pt idx="6">
                  <c:v>0.94844476255070231</c:v>
                </c:pt>
                <c:pt idx="7">
                  <c:v>0.83724128057958058</c:v>
                </c:pt>
                <c:pt idx="8">
                  <c:v>0.72612698410501642</c:v>
                </c:pt>
                <c:pt idx="9">
                  <c:v>0.6408658936564382</c:v>
                </c:pt>
                <c:pt idx="10">
                  <c:v>0.58206245499748654</c:v>
                </c:pt>
                <c:pt idx="11">
                  <c:v>0.53395116447603075</c:v>
                </c:pt>
                <c:pt idx="12">
                  <c:v>0.48237584722059074</c:v>
                </c:pt>
                <c:pt idx="13">
                  <c:v>0.44573090883639027</c:v>
                </c:pt>
                <c:pt idx="14">
                  <c:v>0.41496129199636739</c:v>
                </c:pt>
                <c:pt idx="15">
                  <c:v>0.3844922726480845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8E6-4BC9-8024-6052DC961E21}"/>
            </c:ext>
          </c:extLst>
        </c:ser>
        <c:ser>
          <c:idx val="3"/>
          <c:order val="4"/>
          <c:tx>
            <c:v>Electricity</c:v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Electricity9!$B$6:$B$21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cat>
          <c:val>
            <c:numRef>
              <c:f>Electricity9!$D$6:$D$21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32C-4049-AF65-A69A0AD0F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.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Total_PM2.5 </a:t>
            </a:r>
            <a:r>
              <a:rPr lang="en-US" sz="1400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Gasoline</c:v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Gasoline1!$E$6:$E$21</c:f>
              <c:numCache>
                <c:formatCode>General</c:formatCode>
                <c:ptCount val="16"/>
                <c:pt idx="0">
                  <c:v>4.7497904485816322E-3</c:v>
                </c:pt>
                <c:pt idx="1">
                  <c:v>2.7693768584248542E-3</c:v>
                </c:pt>
                <c:pt idx="2">
                  <c:v>1.7330880711906383E-3</c:v>
                </c:pt>
                <c:pt idx="3">
                  <c:v>1.3580355610693844E-3</c:v>
                </c:pt>
                <c:pt idx="4">
                  <c:v>1.2115183383327307E-3</c:v>
                </c:pt>
                <c:pt idx="5">
                  <c:v>1.0955044861520218E-3</c:v>
                </c:pt>
                <c:pt idx="6">
                  <c:v>1.0361624549423386E-3</c:v>
                </c:pt>
                <c:pt idx="7">
                  <c:v>9.9372369117412419E-4</c:v>
                </c:pt>
                <c:pt idx="8">
                  <c:v>9.6175479300303389E-4</c:v>
                </c:pt>
                <c:pt idx="9">
                  <c:v>9.3893233730397681E-4</c:v>
                </c:pt>
                <c:pt idx="10">
                  <c:v>9.123227090578229E-4</c:v>
                </c:pt>
                <c:pt idx="11">
                  <c:v>8.9065112107361262E-4</c:v>
                </c:pt>
                <c:pt idx="12">
                  <c:v>8.8293251701127516E-4</c:v>
                </c:pt>
                <c:pt idx="13">
                  <c:v>9.161203855075087E-4</c:v>
                </c:pt>
                <c:pt idx="14">
                  <c:v>9.9787155674395823E-4</c:v>
                </c:pt>
                <c:pt idx="15">
                  <c:v>1.172725543732751E-3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32C-4049-AF65-A69A0AD0F44E}"/>
            </c:ext>
          </c:extLst>
        </c:ser>
        <c:ser>
          <c:idx val="0"/>
          <c:order val="1"/>
          <c:tx>
            <c:v>Diesel Fuel</c:v>
          </c:tx>
          <c:spPr>
            <a:ln w="28575" cap="rnd">
              <a:solidFill>
                <a:schemeClr val="accent1">
                  <a:shade val="53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DieselFuel2!$E$6:$E$21</c:f>
              <c:numCache>
                <c:formatCode>General</c:formatCode>
                <c:ptCount val="16"/>
                <c:pt idx="0">
                  <c:v>3.2849915E-2</c:v>
                </c:pt>
                <c:pt idx="1">
                  <c:v>1.9477272E-2</c:v>
                </c:pt>
                <c:pt idx="2">
                  <c:v>1.3555815000000001E-2</c:v>
                </c:pt>
                <c:pt idx="3">
                  <c:v>1.2154187E-2</c:v>
                </c:pt>
                <c:pt idx="4">
                  <c:v>1.0667652999999999E-2</c:v>
                </c:pt>
                <c:pt idx="5">
                  <c:v>9.9381069999999998E-3</c:v>
                </c:pt>
                <c:pt idx="6">
                  <c:v>9.4598870000000002E-3</c:v>
                </c:pt>
                <c:pt idx="7">
                  <c:v>7.5394340000000002E-3</c:v>
                </c:pt>
                <c:pt idx="8">
                  <c:v>6.9971959999999998E-3</c:v>
                </c:pt>
                <c:pt idx="9">
                  <c:v>6.5772460000000001E-3</c:v>
                </c:pt>
                <c:pt idx="10">
                  <c:v>5.8966540000000003E-3</c:v>
                </c:pt>
                <c:pt idx="11">
                  <c:v>5.1747219999999997E-3</c:v>
                </c:pt>
                <c:pt idx="12">
                  <c:v>4.9203650000000003E-3</c:v>
                </c:pt>
                <c:pt idx="13">
                  <c:v>5.084402E-3</c:v>
                </c:pt>
                <c:pt idx="14">
                  <c:v>5.2396109999999999E-3</c:v>
                </c:pt>
                <c:pt idx="15">
                  <c:v>5.4799269999999999E-3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32C-4049-AF65-A69A0AD0F44E}"/>
            </c:ext>
          </c:extLst>
        </c:ser>
        <c:ser>
          <c:idx val="2"/>
          <c:order val="2"/>
          <c:tx>
            <c:v>Ethanol (E-85)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'Ethanol(E-85)5'!$E$6:$E$21</c:f>
              <c:numCache>
                <c:formatCode>General</c:formatCode>
                <c:ptCount val="16"/>
                <c:pt idx="0">
                  <c:v>4.7208990894714881E-3</c:v>
                </c:pt>
                <c:pt idx="1">
                  <c:v>2.7705632663852032E-3</c:v>
                </c:pt>
                <c:pt idx="2">
                  <c:v>1.7484592240365356E-3</c:v>
                </c:pt>
                <c:pt idx="3">
                  <c:v>1.375991773319052E-3</c:v>
                </c:pt>
                <c:pt idx="4">
                  <c:v>1.2292588369558623E-3</c:v>
                </c:pt>
                <c:pt idx="5">
                  <c:v>1.1124163868290685E-3</c:v>
                </c:pt>
                <c:pt idx="6">
                  <c:v>1.0527207035638374E-3</c:v>
                </c:pt>
                <c:pt idx="7">
                  <c:v>1.011065796274395E-3</c:v>
                </c:pt>
                <c:pt idx="8">
                  <c:v>9.8003123650382122E-4</c:v>
                </c:pt>
                <c:pt idx="9">
                  <c:v>9.57884242068236E-4</c:v>
                </c:pt>
                <c:pt idx="10">
                  <c:v>9.3163125752610053E-4</c:v>
                </c:pt>
                <c:pt idx="11">
                  <c:v>9.1025245917898483E-4</c:v>
                </c:pt>
                <c:pt idx="12">
                  <c:v>9.0306007085625675E-4</c:v>
                </c:pt>
                <c:pt idx="13">
                  <c:v>9.3789101892132127E-4</c:v>
                </c:pt>
                <c:pt idx="14">
                  <c:v>1.0227051726037918E-3</c:v>
                </c:pt>
                <c:pt idx="15">
                  <c:v>1.1998957817420987E-3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32C-4049-AF65-A69A0AD0F44E}"/>
            </c:ext>
          </c:extLst>
        </c:ser>
        <c:ser>
          <c:idx val="4"/>
          <c:order val="3"/>
          <c:tx>
            <c:v>Compressed Natural Gas (CNG)</c:v>
          </c:tx>
          <c:spPr>
            <a:ln w="28575" cap="rnd">
              <a:solidFill>
                <a:schemeClr val="accent1">
                  <a:tint val="54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 natural Gas (CNG)3'!$E$6:$E$21</c:f>
              <c:numCache>
                <c:formatCode>General</c:formatCode>
                <c:ptCount val="16"/>
                <c:pt idx="0">
                  <c:v>3.8422815088391377E-2</c:v>
                </c:pt>
                <c:pt idx="1">
                  <c:v>2.4367903417793369E-2</c:v>
                </c:pt>
                <c:pt idx="2">
                  <c:v>1.6213362894659421E-2</c:v>
                </c:pt>
                <c:pt idx="3">
                  <c:v>1.3372203488669028E-2</c:v>
                </c:pt>
                <c:pt idx="4">
                  <c:v>1.0889818425510383E-2</c:v>
                </c:pt>
                <c:pt idx="5">
                  <c:v>8.996680098102736E-3</c:v>
                </c:pt>
                <c:pt idx="6">
                  <c:v>7.5123001265932198E-3</c:v>
                </c:pt>
                <c:pt idx="7">
                  <c:v>6.3960357203226813E-3</c:v>
                </c:pt>
                <c:pt idx="8">
                  <c:v>5.4873401705208937E-3</c:v>
                </c:pt>
                <c:pt idx="9">
                  <c:v>4.7842341428164523E-3</c:v>
                </c:pt>
                <c:pt idx="10">
                  <c:v>4.2529314711165301E-3</c:v>
                </c:pt>
                <c:pt idx="11">
                  <c:v>3.8182330549425231E-3</c:v>
                </c:pt>
                <c:pt idx="12">
                  <c:v>3.3422002802644467E-3</c:v>
                </c:pt>
                <c:pt idx="13">
                  <c:v>3.0921301320927614E-3</c:v>
                </c:pt>
                <c:pt idx="14">
                  <c:v>2.8910338276304107E-3</c:v>
                </c:pt>
                <c:pt idx="15">
                  <c:v>2.704150707573399E-3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77D-4115-A448-D73781396164}"/>
            </c:ext>
          </c:extLst>
        </c:ser>
        <c:ser>
          <c:idx val="3"/>
          <c:order val="4"/>
          <c:tx>
            <c:v>Electricity</c:v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Electricity9!$E$6:$E$21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32C-4049-AF65-A69A0AD0F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08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</a:t>
                </a:r>
                <a:r>
                  <a:rPr lang="en-US"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Brake_PM2.5 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Gasoline</c:v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Gasoline1!$F$6:$F$21</c:f>
              <c:numCache>
                <c:formatCode>General</c:formatCode>
                <c:ptCount val="16"/>
                <c:pt idx="0">
                  <c:v>4.1767461801321057E-2</c:v>
                </c:pt>
                <c:pt idx="1">
                  <c:v>2.258956495304364E-2</c:v>
                </c:pt>
                <c:pt idx="2">
                  <c:v>1.3076540514124118E-2</c:v>
                </c:pt>
                <c:pt idx="3">
                  <c:v>1.0052469095086386E-2</c:v>
                </c:pt>
                <c:pt idx="4">
                  <c:v>7.9327510289428672E-3</c:v>
                </c:pt>
                <c:pt idx="5">
                  <c:v>6.3986939631584874E-3</c:v>
                </c:pt>
                <c:pt idx="6">
                  <c:v>4.8520410566451943E-3</c:v>
                </c:pt>
                <c:pt idx="7">
                  <c:v>3.6282670600042252E-3</c:v>
                </c:pt>
                <c:pt idx="8">
                  <c:v>2.7009159992408141E-3</c:v>
                </c:pt>
                <c:pt idx="9">
                  <c:v>1.9688635221131808E-3</c:v>
                </c:pt>
                <c:pt idx="10">
                  <c:v>1.3668047595507635E-3</c:v>
                </c:pt>
                <c:pt idx="11">
                  <c:v>9.2805059913997356E-4</c:v>
                </c:pt>
                <c:pt idx="12">
                  <c:v>6.0728984667792721E-4</c:v>
                </c:pt>
                <c:pt idx="13">
                  <c:v>3.6193342985772189E-4</c:v>
                </c:pt>
                <c:pt idx="14">
                  <c:v>1.7029715083076774E-4</c:v>
                </c:pt>
                <c:pt idx="15">
                  <c:v>1.0069135269594701E-4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32C-4049-AF65-A69A0AD0F44E}"/>
            </c:ext>
          </c:extLst>
        </c:ser>
        <c:ser>
          <c:idx val="0"/>
          <c:order val="1"/>
          <c:tx>
            <c:v>Diesel Fuel</c:v>
          </c:tx>
          <c:spPr>
            <a:ln w="28575" cap="rnd">
              <a:solidFill>
                <a:schemeClr val="accent1">
                  <a:shade val="53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DieselFuel2!$F$6:$F$21</c:f>
              <c:numCache>
                <c:formatCode>General</c:formatCode>
                <c:ptCount val="16"/>
                <c:pt idx="0">
                  <c:v>7.9654126000000006E-2</c:v>
                </c:pt>
                <c:pt idx="1">
                  <c:v>7.3268323999999996E-2</c:v>
                </c:pt>
                <c:pt idx="2">
                  <c:v>4.1515275999999997E-2</c:v>
                </c:pt>
                <c:pt idx="3">
                  <c:v>2.6267460999999999E-2</c:v>
                </c:pt>
                <c:pt idx="4">
                  <c:v>1.7954896000000001E-2</c:v>
                </c:pt>
                <c:pt idx="5">
                  <c:v>1.4820363E-2</c:v>
                </c:pt>
                <c:pt idx="6">
                  <c:v>1.1394075E-2</c:v>
                </c:pt>
                <c:pt idx="7">
                  <c:v>8.6801410000000006E-3</c:v>
                </c:pt>
                <c:pt idx="8">
                  <c:v>6.3512300000000002E-3</c:v>
                </c:pt>
                <c:pt idx="9">
                  <c:v>4.5381309999999999E-3</c:v>
                </c:pt>
                <c:pt idx="10">
                  <c:v>3.029496E-3</c:v>
                </c:pt>
                <c:pt idx="11">
                  <c:v>1.8047709999999999E-3</c:v>
                </c:pt>
                <c:pt idx="12">
                  <c:v>1.0984440000000001E-3</c:v>
                </c:pt>
                <c:pt idx="13">
                  <c:v>7.9752399999999998E-4</c:v>
                </c:pt>
                <c:pt idx="14">
                  <c:v>5.3118700000000002E-4</c:v>
                </c:pt>
                <c:pt idx="15">
                  <c:v>3.7610200000000001E-4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32C-4049-AF65-A69A0AD0F44E}"/>
            </c:ext>
          </c:extLst>
        </c:ser>
        <c:ser>
          <c:idx val="2"/>
          <c:order val="2"/>
          <c:tx>
            <c:v>Ethanol (E-85)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'Ethanol(E-85)5'!$F$6:$F$21</c:f>
              <c:numCache>
                <c:formatCode>General</c:formatCode>
                <c:ptCount val="16"/>
                <c:pt idx="0">
                  <c:v>4.1989153648755155E-2</c:v>
                </c:pt>
                <c:pt idx="1">
                  <c:v>2.2700721458332251E-2</c:v>
                </c:pt>
                <c:pt idx="2">
                  <c:v>1.3135504002202912E-2</c:v>
                </c:pt>
                <c:pt idx="3">
                  <c:v>1.0100367220260802E-2</c:v>
                </c:pt>
                <c:pt idx="4">
                  <c:v>7.9625102194624386E-3</c:v>
                </c:pt>
                <c:pt idx="5">
                  <c:v>6.4227027133411116E-3</c:v>
                </c:pt>
                <c:pt idx="6">
                  <c:v>4.8698294916520481E-3</c:v>
                </c:pt>
                <c:pt idx="7">
                  <c:v>3.6419362759824723E-3</c:v>
                </c:pt>
                <c:pt idx="8">
                  <c:v>2.711366203818007E-3</c:v>
                </c:pt>
                <c:pt idx="9">
                  <c:v>1.9767650276261025E-3</c:v>
                </c:pt>
                <c:pt idx="10">
                  <c:v>1.3718101429774151E-3</c:v>
                </c:pt>
                <c:pt idx="11">
                  <c:v>9.3104574047264905E-4</c:v>
                </c:pt>
                <c:pt idx="12">
                  <c:v>6.08688024116753E-4</c:v>
                </c:pt>
                <c:pt idx="13">
                  <c:v>3.6203921638757819E-4</c:v>
                </c:pt>
                <c:pt idx="14">
                  <c:v>1.6990755525003701E-4</c:v>
                </c:pt>
                <c:pt idx="15">
                  <c:v>9.9902791897713643E-5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32C-4049-AF65-A69A0AD0F44E}"/>
            </c:ext>
          </c:extLst>
        </c:ser>
        <c:ser>
          <c:idx val="4"/>
          <c:order val="3"/>
          <c:tx>
            <c:v>Compressed Natural Gas (CNG)</c:v>
          </c:tx>
          <c:spPr>
            <a:ln w="28575" cap="rnd">
              <a:solidFill>
                <a:schemeClr val="accent1">
                  <a:tint val="54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 natural Gas (CNG)3'!$F$6:$F$21</c:f>
              <c:numCache>
                <c:formatCode>General</c:formatCode>
                <c:ptCount val="16"/>
                <c:pt idx="0">
                  <c:v>0.22691453733727307</c:v>
                </c:pt>
                <c:pt idx="1">
                  <c:v>0.1963281665843975</c:v>
                </c:pt>
                <c:pt idx="2">
                  <c:v>0.10917862239333177</c:v>
                </c:pt>
                <c:pt idx="3">
                  <c:v>6.9643156421102678E-2</c:v>
                </c:pt>
                <c:pt idx="4">
                  <c:v>4.8984450208882153E-2</c:v>
                </c:pt>
                <c:pt idx="5">
                  <c:v>3.366844234754298E-2</c:v>
                </c:pt>
                <c:pt idx="6">
                  <c:v>2.7612343169218019E-2</c:v>
                </c:pt>
                <c:pt idx="7">
                  <c:v>2.0643256986990974E-2</c:v>
                </c:pt>
                <c:pt idx="8">
                  <c:v>1.4910310719932146E-2</c:v>
                </c:pt>
                <c:pt idx="9">
                  <c:v>1.0439817568794831E-2</c:v>
                </c:pt>
                <c:pt idx="10">
                  <c:v>6.7698580652962356E-3</c:v>
                </c:pt>
                <c:pt idx="11">
                  <c:v>3.7673974850965172E-3</c:v>
                </c:pt>
                <c:pt idx="12">
                  <c:v>2.8381095532149132E-3</c:v>
                </c:pt>
                <c:pt idx="13">
                  <c:v>2.1294521946676904E-3</c:v>
                </c:pt>
                <c:pt idx="14">
                  <c:v>1.5183141108985124E-3</c:v>
                </c:pt>
                <c:pt idx="15">
                  <c:v>1.1497765378858011E-3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856-429B-9C59-739750013D99}"/>
            </c:ext>
          </c:extLst>
        </c:ser>
        <c:ser>
          <c:idx val="3"/>
          <c:order val="4"/>
          <c:tx>
            <c:v>Electricity</c:v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Electricity9!$F$6:$F$21</c:f>
              <c:numCache>
                <c:formatCode>General</c:formatCode>
                <c:ptCount val="16"/>
                <c:pt idx="0">
                  <c:v>4.1696426430388768E-2</c:v>
                </c:pt>
                <c:pt idx="1">
                  <c:v>2.2553595377187666E-2</c:v>
                </c:pt>
                <c:pt idx="2">
                  <c:v>1.3057104478332074E-2</c:v>
                </c:pt>
                <c:pt idx="3">
                  <c:v>1.0036676404874193E-2</c:v>
                </c:pt>
                <c:pt idx="4">
                  <c:v>7.9227506208932683E-3</c:v>
                </c:pt>
                <c:pt idx="5">
                  <c:v>6.3905012699073003E-3</c:v>
                </c:pt>
                <c:pt idx="6">
                  <c:v>4.8458505539819476E-3</c:v>
                </c:pt>
                <c:pt idx="7">
                  <c:v>3.6235335168470872E-3</c:v>
                </c:pt>
                <c:pt idx="8">
                  <c:v>2.6972811686451418E-3</c:v>
                </c:pt>
                <c:pt idx="9">
                  <c:v>1.9661191787237755E-3</c:v>
                </c:pt>
                <c:pt idx="10">
                  <c:v>1.3649787548496506E-3</c:v>
                </c:pt>
                <c:pt idx="11">
                  <c:v>9.2691138150182751E-4</c:v>
                </c:pt>
                <c:pt idx="12">
                  <c:v>6.0666134957359672E-4</c:v>
                </c:pt>
                <c:pt idx="13">
                  <c:v>3.6177071015286617E-4</c:v>
                </c:pt>
                <c:pt idx="14">
                  <c:v>1.7031429521491493E-4</c:v>
                </c:pt>
                <c:pt idx="15">
                  <c:v>1.008457634318132E-4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2B7-48AF-BA52-6E98649B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4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</a:t>
                </a:r>
                <a:r>
                  <a:rPr lang="en-US"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6.0000000000000012E-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Tire_PM2.5 </a:t>
            </a:r>
            <a:r>
              <a:rPr lang="en-US" sz="1400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Gasoline</c:v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Gasoline1!$G$6:$G$21</c:f>
              <c:numCache>
                <c:formatCode>General</c:formatCode>
                <c:ptCount val="16"/>
                <c:pt idx="0">
                  <c:v>2.5421668915775993E-3</c:v>
                </c:pt>
                <c:pt idx="1">
                  <c:v>2.4041537605447201E-3</c:v>
                </c:pt>
                <c:pt idx="2">
                  <c:v>2.2311462054683119E-3</c:v>
                </c:pt>
                <c:pt idx="3">
                  <c:v>2.0711384263669536E-3</c:v>
                </c:pt>
                <c:pt idx="4">
                  <c:v>1.9221245337527049E-3</c:v>
                </c:pt>
                <c:pt idx="5">
                  <c:v>1.7841162506319992E-3</c:v>
                </c:pt>
                <c:pt idx="6">
                  <c:v>1.6561095735030513E-3</c:v>
                </c:pt>
                <c:pt idx="7">
                  <c:v>1.5371005736508835E-3</c:v>
                </c:pt>
                <c:pt idx="8">
                  <c:v>1.4270921875505992E-3</c:v>
                </c:pt>
                <c:pt idx="9">
                  <c:v>1.3240873965035831E-3</c:v>
                </c:pt>
                <c:pt idx="10">
                  <c:v>1.2290803376477802E-3</c:v>
                </c:pt>
                <c:pt idx="11">
                  <c:v>1.1410741200606435E-3</c:v>
                </c:pt>
                <c:pt idx="12">
                  <c:v>1.0590692134554045E-3</c:v>
                </c:pt>
                <c:pt idx="13">
                  <c:v>9.8306477755891186E-4</c:v>
                </c:pt>
                <c:pt idx="14">
                  <c:v>9.1306069188490174E-4</c:v>
                </c:pt>
                <c:pt idx="15">
                  <c:v>8.4705670308612806E-4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32C-4049-AF65-A69A0AD0F44E}"/>
            </c:ext>
          </c:extLst>
        </c:ser>
        <c:ser>
          <c:idx val="0"/>
          <c:order val="1"/>
          <c:tx>
            <c:v>Diesel Fuel</c:v>
          </c:tx>
          <c:spPr>
            <a:ln w="28575" cap="rnd">
              <a:solidFill>
                <a:schemeClr val="accent1">
                  <a:shade val="53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DieselFuel2!$G$6:$G$21</c:f>
              <c:numCache>
                <c:formatCode>General</c:formatCode>
                <c:ptCount val="16"/>
                <c:pt idx="0">
                  <c:v>4.1466669999999997E-3</c:v>
                </c:pt>
                <c:pt idx="1">
                  <c:v>3.9216920000000001E-3</c:v>
                </c:pt>
                <c:pt idx="2">
                  <c:v>3.6396200000000001E-3</c:v>
                </c:pt>
                <c:pt idx="3">
                  <c:v>3.3784800000000001E-3</c:v>
                </c:pt>
                <c:pt idx="4">
                  <c:v>3.1360400000000001E-3</c:v>
                </c:pt>
                <c:pt idx="5">
                  <c:v>2.910625E-3</c:v>
                </c:pt>
                <c:pt idx="6">
                  <c:v>2.7020410000000001E-3</c:v>
                </c:pt>
                <c:pt idx="7">
                  <c:v>2.5077709999999998E-3</c:v>
                </c:pt>
                <c:pt idx="8">
                  <c:v>2.3279379999999999E-3</c:v>
                </c:pt>
                <c:pt idx="9">
                  <c:v>2.160749E-3</c:v>
                </c:pt>
                <c:pt idx="10">
                  <c:v>2.00533E-3</c:v>
                </c:pt>
                <c:pt idx="11">
                  <c:v>1.861428E-3</c:v>
                </c:pt>
                <c:pt idx="12">
                  <c:v>1.7278009999999999E-3</c:v>
                </c:pt>
                <c:pt idx="13">
                  <c:v>1.603773E-3</c:v>
                </c:pt>
                <c:pt idx="14">
                  <c:v>1.4888900000000001E-3</c:v>
                </c:pt>
                <c:pt idx="15">
                  <c:v>1.3816329999999999E-3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32C-4049-AF65-A69A0AD0F44E}"/>
            </c:ext>
          </c:extLst>
        </c:ser>
        <c:ser>
          <c:idx val="2"/>
          <c:order val="2"/>
          <c:tx>
            <c:v>Ethanol (E-85)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'Ethanol(E-85)5'!$G$6:$G$21</c:f>
              <c:numCache>
                <c:formatCode>General</c:formatCode>
                <c:ptCount val="16"/>
                <c:pt idx="0">
                  <c:v>2.5419533436587226E-3</c:v>
                </c:pt>
                <c:pt idx="1">
                  <c:v>2.403942726892391E-3</c:v>
                </c:pt>
                <c:pt idx="2">
                  <c:v>2.2310519613122468E-3</c:v>
                </c:pt>
                <c:pt idx="3">
                  <c:v>2.0710037393328749E-3</c:v>
                </c:pt>
                <c:pt idx="4">
                  <c:v>1.9220769605058868E-3</c:v>
                </c:pt>
                <c:pt idx="5">
                  <c:v>1.7840692641734276E-3</c:v>
                </c:pt>
                <c:pt idx="6">
                  <c:v>1.6559104383687664E-3</c:v>
                </c:pt>
                <c:pt idx="7">
                  <c:v>1.5369408333086273E-3</c:v>
                </c:pt>
                <c:pt idx="8">
                  <c:v>1.4269610087690287E-3</c:v>
                </c:pt>
                <c:pt idx="9">
                  <c:v>1.3240387423421086E-3</c:v>
                </c:pt>
                <c:pt idx="10">
                  <c:v>1.2290360444689981E-3</c:v>
                </c:pt>
                <c:pt idx="11">
                  <c:v>1.1410909113730098E-3</c:v>
                </c:pt>
                <c:pt idx="12">
                  <c:v>1.0589365913039736E-3</c:v>
                </c:pt>
                <c:pt idx="13">
                  <c:v>9.8297510979378244E-4</c:v>
                </c:pt>
                <c:pt idx="14">
                  <c:v>9.1300348554995909E-4</c:v>
                </c:pt>
                <c:pt idx="15">
                  <c:v>8.4709595100256703E-4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32C-4049-AF65-A69A0AD0F44E}"/>
            </c:ext>
          </c:extLst>
        </c:ser>
        <c:ser>
          <c:idx val="4"/>
          <c:order val="3"/>
          <c:tx>
            <c:v>Compressed Natural Gas (CNG)</c:v>
          </c:tx>
          <c:spPr>
            <a:ln w="28575" cap="rnd">
              <a:solidFill>
                <a:schemeClr val="accent1">
                  <a:tint val="54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 natural Gas (CNG)3'!$G$6:$G$21</c:f>
              <c:numCache>
                <c:formatCode>General</c:formatCode>
                <c:ptCount val="16"/>
                <c:pt idx="0">
                  <c:v>5.0840567621753619E-3</c:v>
                </c:pt>
                <c:pt idx="1">
                  <c:v>4.8069977559618161E-3</c:v>
                </c:pt>
                <c:pt idx="2">
                  <c:v>4.4619975894632539E-3</c:v>
                </c:pt>
                <c:pt idx="3">
                  <c:v>4.1419482357327045E-3</c:v>
                </c:pt>
                <c:pt idx="4">
                  <c:v>3.844941758397411E-3</c:v>
                </c:pt>
                <c:pt idx="5">
                  <c:v>3.568928325566064E-3</c:v>
                </c:pt>
                <c:pt idx="6">
                  <c:v>3.3120681863708047E-3</c:v>
                </c:pt>
                <c:pt idx="7">
                  <c:v>3.0749024350583435E-3</c:v>
                </c:pt>
                <c:pt idx="8">
                  <c:v>2.8540837874381536E-3</c:v>
                </c:pt>
                <c:pt idx="9">
                  <c:v>2.6489632165492489E-3</c:v>
                </c:pt>
                <c:pt idx="10">
                  <c:v>2.4588921773747003E-3</c:v>
                </c:pt>
                <c:pt idx="11">
                  <c:v>2.2819645416392786E-3</c:v>
                </c:pt>
                <c:pt idx="12">
                  <c:v>2.1179955990370588E-3</c:v>
                </c:pt>
                <c:pt idx="13">
                  <c:v>1.9659118602491795E-3</c:v>
                </c:pt>
                <c:pt idx="14">
                  <c:v>1.8249866912573229E-3</c:v>
                </c:pt>
                <c:pt idx="15">
                  <c:v>1.6940019538964376E-3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FAC-43F0-907A-53BA7ABAE47A}"/>
            </c:ext>
          </c:extLst>
        </c:ser>
        <c:ser>
          <c:idx val="3"/>
          <c:order val="4"/>
          <c:tx>
            <c:v>Electricity</c:v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Electricity9!$G$6:$G$21</c:f>
              <c:numCache>
                <c:formatCode>General</c:formatCode>
                <c:ptCount val="16"/>
                <c:pt idx="0">
                  <c:v>2.5420006084545511E-3</c:v>
                </c:pt>
                <c:pt idx="1">
                  <c:v>2.403998860069036E-3</c:v>
                </c:pt>
                <c:pt idx="2">
                  <c:v>2.2310003227984689E-3</c:v>
                </c:pt>
                <c:pt idx="3">
                  <c:v>2.0710007156534145E-3</c:v>
                </c:pt>
                <c:pt idx="4">
                  <c:v>1.9219999247595172E-3</c:v>
                </c:pt>
                <c:pt idx="5">
                  <c:v>1.7840003650016918E-3</c:v>
                </c:pt>
                <c:pt idx="6">
                  <c:v>1.656000843733105E-3</c:v>
                </c:pt>
                <c:pt idx="7">
                  <c:v>1.5369993685361402E-3</c:v>
                </c:pt>
                <c:pt idx="8">
                  <c:v>1.4269987785947139E-3</c:v>
                </c:pt>
                <c:pt idx="9">
                  <c:v>1.3240008330682443E-3</c:v>
                </c:pt>
                <c:pt idx="10">
                  <c:v>1.2289994381799083E-3</c:v>
                </c:pt>
                <c:pt idx="11">
                  <c:v>1.1410001045271938E-3</c:v>
                </c:pt>
                <c:pt idx="12">
                  <c:v>1.0590004514356567E-3</c:v>
                </c:pt>
                <c:pt idx="13">
                  <c:v>9.8299997058294065E-4</c:v>
                </c:pt>
                <c:pt idx="14">
                  <c:v>9.1300052485147973E-4</c:v>
                </c:pt>
                <c:pt idx="15">
                  <c:v>8.4699938424743842E-4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32C-4049-AF65-A69A0AD0F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.0000000000000019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</a:t>
                </a:r>
                <a:r>
                  <a:rPr lang="en-US"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2000000000000003E-3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Energy Consumption Rate 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Gasoline</c:v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Gasoline1!$H$6:$H$21</c:f>
              <c:numCache>
                <c:formatCode>General</c:formatCode>
                <c:ptCount val="16"/>
                <c:pt idx="0">
                  <c:v>20086.650902734455</c:v>
                </c:pt>
                <c:pt idx="1">
                  <c:v>11183.371942269519</c:v>
                </c:pt>
                <c:pt idx="2">
                  <c:v>6753.0512879251846</c:v>
                </c:pt>
                <c:pt idx="3">
                  <c:v>5492.8574452944094</c:v>
                </c:pt>
                <c:pt idx="4">
                  <c:v>4840.819551122484</c:v>
                </c:pt>
                <c:pt idx="5">
                  <c:v>4349.4829219770354</c:v>
                </c:pt>
                <c:pt idx="6">
                  <c:v>3967.8532835845108</c:v>
                </c:pt>
                <c:pt idx="7">
                  <c:v>3762.6717041604634</c:v>
                </c:pt>
                <c:pt idx="8">
                  <c:v>3620.2032994499718</c:v>
                </c:pt>
                <c:pt idx="9">
                  <c:v>3508.1496826073922</c:v>
                </c:pt>
                <c:pt idx="10">
                  <c:v>3401.5194840779491</c:v>
                </c:pt>
                <c:pt idx="11">
                  <c:v>3324.2069858028576</c:v>
                </c:pt>
                <c:pt idx="12">
                  <c:v>3278.4283003304477</c:v>
                </c:pt>
                <c:pt idx="13">
                  <c:v>3298.2993413833146</c:v>
                </c:pt>
                <c:pt idx="14">
                  <c:v>3395.7507323457558</c:v>
                </c:pt>
                <c:pt idx="15">
                  <c:v>3563.8416173250948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32C-4049-AF65-A69A0AD0F44E}"/>
            </c:ext>
          </c:extLst>
        </c:ser>
        <c:ser>
          <c:idx val="0"/>
          <c:order val="1"/>
          <c:tx>
            <c:v>Diesel Fuel</c:v>
          </c:tx>
          <c:spPr>
            <a:ln w="28575" cap="rnd">
              <a:solidFill>
                <a:schemeClr val="accent1">
                  <a:shade val="53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DieselFuel2!$H$6:$H$21</c:f>
              <c:numCache>
                <c:formatCode>General</c:formatCode>
                <c:ptCount val="16"/>
                <c:pt idx="0">
                  <c:v>36905.364829999999</c:v>
                </c:pt>
                <c:pt idx="1">
                  <c:v>21828.367489999997</c:v>
                </c:pt>
                <c:pt idx="2">
                  <c:v>14391.017230000001</c:v>
                </c:pt>
                <c:pt idx="3">
                  <c:v>12420.83208</c:v>
                </c:pt>
                <c:pt idx="4">
                  <c:v>11163.2089</c:v>
                </c:pt>
                <c:pt idx="5">
                  <c:v>10268.32762</c:v>
                </c:pt>
                <c:pt idx="6">
                  <c:v>9802.6179829999983</c:v>
                </c:pt>
                <c:pt idx="7">
                  <c:v>8920.5338249999986</c:v>
                </c:pt>
                <c:pt idx="8">
                  <c:v>8688.8620850000007</c:v>
                </c:pt>
                <c:pt idx="9">
                  <c:v>8505.8159209999994</c:v>
                </c:pt>
                <c:pt idx="10">
                  <c:v>8211.7916239999995</c:v>
                </c:pt>
                <c:pt idx="11">
                  <c:v>7928.0637800000004</c:v>
                </c:pt>
                <c:pt idx="12">
                  <c:v>7862.8053449999998</c:v>
                </c:pt>
                <c:pt idx="13">
                  <c:v>8093.4963049999997</c:v>
                </c:pt>
                <c:pt idx="14">
                  <c:v>8325.0764319999998</c:v>
                </c:pt>
                <c:pt idx="15">
                  <c:v>8672.4864480000015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32C-4049-AF65-A69A0AD0F44E}"/>
            </c:ext>
          </c:extLst>
        </c:ser>
        <c:ser>
          <c:idx val="2"/>
          <c:order val="2"/>
          <c:tx>
            <c:v>Ethanol (E-85)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'Ethanol(E-85)5'!$H$6:$H$21</c:f>
              <c:numCache>
                <c:formatCode>General</c:formatCode>
                <c:ptCount val="16"/>
                <c:pt idx="0">
                  <c:v>20249.389376824045</c:v>
                </c:pt>
                <c:pt idx="1">
                  <c:v>11279.192839198684</c:v>
                </c:pt>
                <c:pt idx="2">
                  <c:v>6814.9151485152724</c:v>
                </c:pt>
                <c:pt idx="3">
                  <c:v>5544.3274419586587</c:v>
                </c:pt>
                <c:pt idx="4">
                  <c:v>4886.6562635378505</c:v>
                </c:pt>
                <c:pt idx="5">
                  <c:v>4392.2551033872842</c:v>
                </c:pt>
                <c:pt idx="6">
                  <c:v>4007.2449855547998</c:v>
                </c:pt>
                <c:pt idx="7">
                  <c:v>3801.7550270450433</c:v>
                </c:pt>
                <c:pt idx="8">
                  <c:v>3659.468995993157</c:v>
                </c:pt>
                <c:pt idx="9">
                  <c:v>3547.4838144635692</c:v>
                </c:pt>
                <c:pt idx="10">
                  <c:v>3440.669007577319</c:v>
                </c:pt>
                <c:pt idx="11">
                  <c:v>3363.5292091891542</c:v>
                </c:pt>
                <c:pt idx="12">
                  <c:v>3318.3959975749199</c:v>
                </c:pt>
                <c:pt idx="13">
                  <c:v>3340.0922437655568</c:v>
                </c:pt>
                <c:pt idx="14">
                  <c:v>3440.6906046025297</c:v>
                </c:pt>
                <c:pt idx="15">
                  <c:v>3612.0799148844749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32C-4049-AF65-A69A0AD0F44E}"/>
            </c:ext>
          </c:extLst>
        </c:ser>
        <c:ser>
          <c:idx val="4"/>
          <c:order val="3"/>
          <c:tx>
            <c:v>Compressed Natural Gas (CNG)</c:v>
          </c:tx>
          <c:spPr>
            <a:ln w="28575" cap="rnd">
              <a:solidFill>
                <a:schemeClr val="accent1">
                  <a:tint val="54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 natural Gas (CNG)3'!$H$6:$H$21</c:f>
              <c:numCache>
                <c:formatCode>General</c:formatCode>
                <c:ptCount val="16"/>
                <c:pt idx="0">
                  <c:v>129897.49381213824</c:v>
                </c:pt>
                <c:pt idx="1">
                  <c:v>76499.046038230386</c:v>
                </c:pt>
                <c:pt idx="2">
                  <c:v>51164.964955472467</c:v>
                </c:pt>
                <c:pt idx="3">
                  <c:v>42639.57259353844</c:v>
                </c:pt>
                <c:pt idx="4">
                  <c:v>36472.302223322455</c:v>
                </c:pt>
                <c:pt idx="5">
                  <c:v>31578.912593847846</c:v>
                </c:pt>
                <c:pt idx="6">
                  <c:v>29756.152816065274</c:v>
                </c:pt>
                <c:pt idx="7">
                  <c:v>26167.30872991596</c:v>
                </c:pt>
                <c:pt idx="8">
                  <c:v>24292.039397430457</c:v>
                </c:pt>
                <c:pt idx="9">
                  <c:v>22853.491772181489</c:v>
                </c:pt>
                <c:pt idx="10">
                  <c:v>21865.19246992268</c:v>
                </c:pt>
                <c:pt idx="11">
                  <c:v>21056.581495503451</c:v>
                </c:pt>
                <c:pt idx="12">
                  <c:v>19454.397289664295</c:v>
                </c:pt>
                <c:pt idx="13">
                  <c:v>19601.116510190008</c:v>
                </c:pt>
                <c:pt idx="14">
                  <c:v>19854.272868530967</c:v>
                </c:pt>
                <c:pt idx="15">
                  <c:v>20055.534278672221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F33-4A70-8989-7B1901BE68DB}"/>
            </c:ext>
          </c:extLst>
        </c:ser>
        <c:ser>
          <c:idx val="3"/>
          <c:order val="4"/>
          <c:tx>
            <c:v>Electricity</c:v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Electricity9!$H$6:$H$21</c:f>
              <c:numCache>
                <c:formatCode>General</c:formatCode>
                <c:ptCount val="16"/>
                <c:pt idx="0">
                  <c:v>20024.499157867667</c:v>
                </c:pt>
                <c:pt idx="1">
                  <c:v>11147.217521476321</c:v>
                </c:pt>
                <c:pt idx="2">
                  <c:v>6729.9891117135148</c:v>
                </c:pt>
                <c:pt idx="3">
                  <c:v>5473.689694733077</c:v>
                </c:pt>
                <c:pt idx="4">
                  <c:v>4823.927150786898</c:v>
                </c:pt>
                <c:pt idx="5">
                  <c:v>4333.8589958656512</c:v>
                </c:pt>
                <c:pt idx="6">
                  <c:v>3953.5182627689569</c:v>
                </c:pt>
                <c:pt idx="7">
                  <c:v>3748.4980415269365</c:v>
                </c:pt>
                <c:pt idx="8">
                  <c:v>3606.069150942827</c:v>
                </c:pt>
                <c:pt idx="9">
                  <c:v>3494.0416203855175</c:v>
                </c:pt>
                <c:pt idx="10">
                  <c:v>3387.5361019665202</c:v>
                </c:pt>
                <c:pt idx="11">
                  <c:v>3310.2524315533497</c:v>
                </c:pt>
                <c:pt idx="12">
                  <c:v>3264.3221271868806</c:v>
                </c:pt>
                <c:pt idx="13">
                  <c:v>3283.6532528241214</c:v>
                </c:pt>
                <c:pt idx="14">
                  <c:v>3380.1946440196862</c:v>
                </c:pt>
                <c:pt idx="15">
                  <c:v>3547.3126006503676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2B7-48AF-BA52-6E98649B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 </a:t>
                </a:r>
                <a:r>
                  <a:rPr lang="en-US"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(KJ/Mile)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50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v>Avg CO2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'Final Weighted Avg Emi and EC'!$C$6:$C$21</c:f>
              <c:numCache>
                <c:formatCode>General</c:formatCode>
                <c:ptCount val="16"/>
                <c:pt idx="0">
                  <c:v>1378.4755163517887</c:v>
                </c:pt>
                <c:pt idx="1">
                  <c:v>768.45900786311893</c:v>
                </c:pt>
                <c:pt idx="2">
                  <c:v>464.98858467561354</c:v>
                </c:pt>
                <c:pt idx="3">
                  <c:v>378.72990139107299</c:v>
                </c:pt>
                <c:pt idx="4">
                  <c:v>333.89033529639062</c:v>
                </c:pt>
                <c:pt idx="5">
                  <c:v>300.13229725743571</c:v>
                </c:pt>
                <c:pt idx="6">
                  <c:v>274.11897300766168</c:v>
                </c:pt>
                <c:pt idx="7">
                  <c:v>259.63667566108637</c:v>
                </c:pt>
                <c:pt idx="8">
                  <c:v>249.85584412338957</c:v>
                </c:pt>
                <c:pt idx="9">
                  <c:v>242.16337302532699</c:v>
                </c:pt>
                <c:pt idx="10">
                  <c:v>234.77184912799143</c:v>
                </c:pt>
                <c:pt idx="11">
                  <c:v>229.3626425787354</c:v>
                </c:pt>
                <c:pt idx="12">
                  <c:v>226.19996923302563</c:v>
                </c:pt>
                <c:pt idx="13">
                  <c:v>227.69726627367697</c:v>
                </c:pt>
                <c:pt idx="14">
                  <c:v>234.41277429953857</c:v>
                </c:pt>
                <c:pt idx="15">
                  <c:v>245.95255876217547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6-472D-A25B-4EEF7D2EE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066655"/>
        <c:axId val="242064255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Gasoline</c:v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Lit>
                    <c:ptCount val="16"/>
                    <c:pt idx="0">
                      <c:v>0</c:v>
                    </c:pt>
                    <c:pt idx="1">
                      <c:v>5</c:v>
                    </c:pt>
                    <c:pt idx="2">
                      <c:v>10</c:v>
                    </c:pt>
                    <c:pt idx="3">
                      <c:v>15</c:v>
                    </c:pt>
                    <c:pt idx="4">
                      <c:v>20</c:v>
                    </c:pt>
                    <c:pt idx="5">
                      <c:v>25</c:v>
                    </c:pt>
                    <c:pt idx="6">
                      <c:v>30</c:v>
                    </c:pt>
                    <c:pt idx="7">
                      <c:v>35</c:v>
                    </c:pt>
                    <c:pt idx="8">
                      <c:v>40</c:v>
                    </c:pt>
                    <c:pt idx="9">
                      <c:v>45</c:v>
                    </c:pt>
                    <c:pt idx="10">
                      <c:v>50</c:v>
                    </c:pt>
                    <c:pt idx="11">
                      <c:v>55</c:v>
                    </c:pt>
                    <c:pt idx="12">
                      <c:v>60</c:v>
                    </c:pt>
                    <c:pt idx="13">
                      <c:v>65</c:v>
                    </c:pt>
                    <c:pt idx="14">
                      <c:v>70</c:v>
                    </c:pt>
                    <c:pt idx="15">
                      <c:v>75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Gasoline1!$C$6:$C$21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1443.5603587938363</c:v>
                      </c:pt>
                      <c:pt idx="1">
                        <c:v>803.71105151959409</c:v>
                      </c:pt>
                      <c:pt idx="2">
                        <c:v>485.31935056786466</c:v>
                      </c:pt>
                      <c:pt idx="3">
                        <c:v>394.75335571283682</c:v>
                      </c:pt>
                      <c:pt idx="4">
                        <c:v>347.89354145184296</c:v>
                      </c:pt>
                      <c:pt idx="5">
                        <c:v>312.58285899486549</c:v>
                      </c:pt>
                      <c:pt idx="6">
                        <c:v>285.15639084485389</c:v>
                      </c:pt>
                      <c:pt idx="7">
                        <c:v>270.41071842605231</c:v>
                      </c:pt>
                      <c:pt idx="8">
                        <c:v>260.17199176090628</c:v>
                      </c:pt>
                      <c:pt idx="9">
                        <c:v>252.11904286902353</c:v>
                      </c:pt>
                      <c:pt idx="10">
                        <c:v>244.4559025918505</c:v>
                      </c:pt>
                      <c:pt idx="11">
                        <c:v>238.89979517102068</c:v>
                      </c:pt>
                      <c:pt idx="12">
                        <c:v>235.60975507676881</c:v>
                      </c:pt>
                      <c:pt idx="13">
                        <c:v>237.03778443911497</c:v>
                      </c:pt>
                      <c:pt idx="14">
                        <c:v>244.04138092821813</c:v>
                      </c:pt>
                      <c:pt idx="15">
                        <c:v>256.12145424552665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0-7266-427F-A6CD-4D7FE549F0B4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Diesel Fuel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Lit>
                    <c:ptCount val="16"/>
                    <c:pt idx="0">
                      <c:v>0</c:v>
                    </c:pt>
                    <c:pt idx="1">
                      <c:v>5</c:v>
                    </c:pt>
                    <c:pt idx="2">
                      <c:v>10</c:v>
                    </c:pt>
                    <c:pt idx="3">
                      <c:v>15</c:v>
                    </c:pt>
                    <c:pt idx="4">
                      <c:v>20</c:v>
                    </c:pt>
                    <c:pt idx="5">
                      <c:v>25</c:v>
                    </c:pt>
                    <c:pt idx="6">
                      <c:v>30</c:v>
                    </c:pt>
                    <c:pt idx="7">
                      <c:v>35</c:v>
                    </c:pt>
                    <c:pt idx="8">
                      <c:v>40</c:v>
                    </c:pt>
                    <c:pt idx="9">
                      <c:v>45</c:v>
                    </c:pt>
                    <c:pt idx="10">
                      <c:v>50</c:v>
                    </c:pt>
                    <c:pt idx="11">
                      <c:v>55</c:v>
                    </c:pt>
                    <c:pt idx="12">
                      <c:v>60</c:v>
                    </c:pt>
                    <c:pt idx="13">
                      <c:v>65</c:v>
                    </c:pt>
                    <c:pt idx="14">
                      <c:v>70</c:v>
                    </c:pt>
                    <c:pt idx="15">
                      <c:v>75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DieselFuel2!$C$6:$C$21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2718.4906249999999</c:v>
                      </c:pt>
                      <c:pt idx="1">
                        <c:v>1607.9023480000001</c:v>
                      </c:pt>
                      <c:pt idx="2">
                        <c:v>1060.0585120000001</c:v>
                      </c:pt>
                      <c:pt idx="3">
                        <c:v>914.93248940000001</c:v>
                      </c:pt>
                      <c:pt idx="4">
                        <c:v>822.29445820000001</c:v>
                      </c:pt>
                      <c:pt idx="5">
                        <c:v>756.37685580000004</c:v>
                      </c:pt>
                      <c:pt idx="6">
                        <c:v>722.07196009999996</c:v>
                      </c:pt>
                      <c:pt idx="7">
                        <c:v>657.0964467</c:v>
                      </c:pt>
                      <c:pt idx="8">
                        <c:v>640.03132819999996</c:v>
                      </c:pt>
                      <c:pt idx="9">
                        <c:v>626.54781800000001</c:v>
                      </c:pt>
                      <c:pt idx="10">
                        <c:v>604.88976830000001</c:v>
                      </c:pt>
                      <c:pt idx="11">
                        <c:v>583.99005980000004</c:v>
                      </c:pt>
                      <c:pt idx="12">
                        <c:v>579.18315180000002</c:v>
                      </c:pt>
                      <c:pt idx="13">
                        <c:v>596.17621450000001</c:v>
                      </c:pt>
                      <c:pt idx="14">
                        <c:v>613.23460620000003</c:v>
                      </c:pt>
                      <c:pt idx="15">
                        <c:v>638.82516109999995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266-427F-A6CD-4D7FE549F0B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Ethanol (E-85)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Lit>
                    <c:ptCount val="16"/>
                    <c:pt idx="0">
                      <c:v>0</c:v>
                    </c:pt>
                    <c:pt idx="1">
                      <c:v>5</c:v>
                    </c:pt>
                    <c:pt idx="2">
                      <c:v>10</c:v>
                    </c:pt>
                    <c:pt idx="3">
                      <c:v>15</c:v>
                    </c:pt>
                    <c:pt idx="4">
                      <c:v>20</c:v>
                    </c:pt>
                    <c:pt idx="5">
                      <c:v>25</c:v>
                    </c:pt>
                    <c:pt idx="6">
                      <c:v>30</c:v>
                    </c:pt>
                    <c:pt idx="7">
                      <c:v>35</c:v>
                    </c:pt>
                    <c:pt idx="8">
                      <c:v>40</c:v>
                    </c:pt>
                    <c:pt idx="9">
                      <c:v>45</c:v>
                    </c:pt>
                    <c:pt idx="10">
                      <c:v>50</c:v>
                    </c:pt>
                    <c:pt idx="11">
                      <c:v>55</c:v>
                    </c:pt>
                    <c:pt idx="12">
                      <c:v>60</c:v>
                    </c:pt>
                    <c:pt idx="13">
                      <c:v>65</c:v>
                    </c:pt>
                    <c:pt idx="14">
                      <c:v>70</c:v>
                    </c:pt>
                    <c:pt idx="15">
                      <c:v>75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'Ethanol(E-85)5'!$C$6:$C$21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1440.4079685921897</c:v>
                      </c:pt>
                      <c:pt idx="1">
                        <c:v>802.32643209207004</c:v>
                      </c:pt>
                      <c:pt idx="2">
                        <c:v>484.76773196500721</c:v>
                      </c:pt>
                      <c:pt idx="3">
                        <c:v>394.38652823179763</c:v>
                      </c:pt>
                      <c:pt idx="4">
                        <c:v>347.60410313473898</c:v>
                      </c:pt>
                      <c:pt idx="5">
                        <c:v>312.43577327342047</c:v>
                      </c:pt>
                      <c:pt idx="6">
                        <c:v>285.04879793498952</c:v>
                      </c:pt>
                      <c:pt idx="7">
                        <c:v>270.43155247191214</c:v>
                      </c:pt>
                      <c:pt idx="8">
                        <c:v>260.31023798822088</c:v>
                      </c:pt>
                      <c:pt idx="9">
                        <c:v>252.34438059067929</c:v>
                      </c:pt>
                      <c:pt idx="10">
                        <c:v>244.74626794290418</c:v>
                      </c:pt>
                      <c:pt idx="11">
                        <c:v>239.25899020738487</c:v>
                      </c:pt>
                      <c:pt idx="12">
                        <c:v>236.04850441790677</c:v>
                      </c:pt>
                      <c:pt idx="13">
                        <c:v>237.59187138911207</c:v>
                      </c:pt>
                      <c:pt idx="14">
                        <c:v>244.74782849877448</c:v>
                      </c:pt>
                      <c:pt idx="15">
                        <c:v>256.93937487705534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266-427F-A6CD-4D7FE549F0B4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v>Compressed Natural Gas (CNG)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Lit>
                    <c:ptCount val="16"/>
                    <c:pt idx="0">
                      <c:v>0</c:v>
                    </c:pt>
                    <c:pt idx="1">
                      <c:v>5</c:v>
                    </c:pt>
                    <c:pt idx="2">
                      <c:v>10</c:v>
                    </c:pt>
                    <c:pt idx="3">
                      <c:v>15</c:v>
                    </c:pt>
                    <c:pt idx="4">
                      <c:v>20</c:v>
                    </c:pt>
                    <c:pt idx="5">
                      <c:v>25</c:v>
                    </c:pt>
                    <c:pt idx="6">
                      <c:v>30</c:v>
                    </c:pt>
                    <c:pt idx="7">
                      <c:v>35</c:v>
                    </c:pt>
                    <c:pt idx="8">
                      <c:v>40</c:v>
                    </c:pt>
                    <c:pt idx="9">
                      <c:v>45</c:v>
                    </c:pt>
                    <c:pt idx="10">
                      <c:v>50</c:v>
                    </c:pt>
                    <c:pt idx="11">
                      <c:v>55</c:v>
                    </c:pt>
                    <c:pt idx="12">
                      <c:v>60</c:v>
                    </c:pt>
                    <c:pt idx="13">
                      <c:v>65</c:v>
                    </c:pt>
                    <c:pt idx="14">
                      <c:v>70</c:v>
                    </c:pt>
                    <c:pt idx="15">
                      <c:v>75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'Compressed natural Gas (CNG)3'!$C$6:$C$21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7668.28296594125</c:v>
                      </c:pt>
                      <c:pt idx="1">
                        <c:v>4515.9930697006112</c:v>
                      </c:pt>
                      <c:pt idx="2">
                        <c:v>3020.4380396803372</c:v>
                      </c:pt>
                      <c:pt idx="3">
                        <c:v>2517.1557563005354</c:v>
                      </c:pt>
                      <c:pt idx="4">
                        <c:v>2153.0813756639827</c:v>
                      </c:pt>
                      <c:pt idx="5">
                        <c:v>1864.2084900107172</c:v>
                      </c:pt>
                      <c:pt idx="6">
                        <c:v>1756.6050443333959</c:v>
                      </c:pt>
                      <c:pt idx="7">
                        <c:v>1544.7439599610332</c:v>
                      </c:pt>
                      <c:pt idx="8">
                        <c:v>1434.0401505575719</c:v>
                      </c:pt>
                      <c:pt idx="9">
                        <c:v>1349.1175112895389</c:v>
                      </c:pt>
                      <c:pt idx="10">
                        <c:v>1290.774832121805</c:v>
                      </c:pt>
                      <c:pt idx="11">
                        <c:v>1243.0400861682228</c:v>
                      </c:pt>
                      <c:pt idx="12">
                        <c:v>1148.4575571581911</c:v>
                      </c:pt>
                      <c:pt idx="13">
                        <c:v>1157.1194319759038</c:v>
                      </c:pt>
                      <c:pt idx="14">
                        <c:v>1172.064075346359</c:v>
                      </c:pt>
                      <c:pt idx="15">
                        <c:v>1183.9446615448298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266-427F-A6CD-4D7FE549F0B4}"/>
                  </c:ext>
                </c:extLst>
              </c15:ser>
            </c15:filteredLineSeries>
            <c15:filteredLineSeries>
              <c15:ser>
                <c:idx val="3"/>
                <c:order val="4"/>
                <c:tx>
                  <c:v>Electricity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Lit>
                    <c:ptCount val="16"/>
                    <c:pt idx="0">
                      <c:v>0</c:v>
                    </c:pt>
                    <c:pt idx="1">
                      <c:v>5</c:v>
                    </c:pt>
                    <c:pt idx="2">
                      <c:v>10</c:v>
                    </c:pt>
                    <c:pt idx="3">
                      <c:v>15</c:v>
                    </c:pt>
                    <c:pt idx="4">
                      <c:v>20</c:v>
                    </c:pt>
                    <c:pt idx="5">
                      <c:v>25</c:v>
                    </c:pt>
                    <c:pt idx="6">
                      <c:v>30</c:v>
                    </c:pt>
                    <c:pt idx="7">
                      <c:v>35</c:v>
                    </c:pt>
                    <c:pt idx="8">
                      <c:v>40</c:v>
                    </c:pt>
                    <c:pt idx="9">
                      <c:v>45</c:v>
                    </c:pt>
                    <c:pt idx="10">
                      <c:v>50</c:v>
                    </c:pt>
                    <c:pt idx="11">
                      <c:v>55</c:v>
                    </c:pt>
                    <c:pt idx="12">
                      <c:v>60</c:v>
                    </c:pt>
                    <c:pt idx="13">
                      <c:v>65</c:v>
                    </c:pt>
                    <c:pt idx="14">
                      <c:v>70</c:v>
                    </c:pt>
                    <c:pt idx="15">
                      <c:v>75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Electricity9!$C$6:$C$21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266-427F-A6CD-4D7FE549F0B4}"/>
                  </c:ext>
                </c:extLst>
              </c15:ser>
            </c15:filteredLineSeries>
          </c:ext>
        </c:extLst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v>Avg NOx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'Final Weighted Avg Emi and EC'!$D$6:$D$21</c:f>
              <c:numCache>
                <c:formatCode>General</c:formatCode>
                <c:ptCount val="16"/>
                <c:pt idx="0">
                  <c:v>0.11582519586468376</c:v>
                </c:pt>
                <c:pt idx="1">
                  <c:v>7.2502788574594065E-2</c:v>
                </c:pt>
                <c:pt idx="2">
                  <c:v>5.0275799688919674E-2</c:v>
                </c:pt>
                <c:pt idx="3">
                  <c:v>4.1497434360172107E-2</c:v>
                </c:pt>
                <c:pt idx="4">
                  <c:v>3.5639479161231433E-2</c:v>
                </c:pt>
                <c:pt idx="5">
                  <c:v>3.2839176354151733E-2</c:v>
                </c:pt>
                <c:pt idx="6">
                  <c:v>3.0271184178766963E-2</c:v>
                </c:pt>
                <c:pt idx="7">
                  <c:v>2.7916367850062539E-2</c:v>
                </c:pt>
                <c:pt idx="8">
                  <c:v>2.6603622544526837E-2</c:v>
                </c:pt>
                <c:pt idx="9">
                  <c:v>2.563304123420404E-2</c:v>
                </c:pt>
                <c:pt idx="10">
                  <c:v>2.4521429671941472E-2</c:v>
                </c:pt>
                <c:pt idx="11">
                  <c:v>2.3573971322636784E-2</c:v>
                </c:pt>
                <c:pt idx="12">
                  <c:v>2.346498448818277E-2</c:v>
                </c:pt>
                <c:pt idx="13">
                  <c:v>2.4530338338740316E-2</c:v>
                </c:pt>
                <c:pt idx="14">
                  <c:v>2.6314407858737388E-2</c:v>
                </c:pt>
                <c:pt idx="15">
                  <c:v>2.8767544752890374E-2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0-4B50-B7FA-BE33F2136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066655"/>
        <c:axId val="242064255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Gasoline</c:v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Gasoline1!$B$6:$B$21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Gasoline1!$D$6:$D$21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3.0143136106278549E-2</c:v>
                      </c:pt>
                      <c:pt idx="1">
                        <c:v>2.5862742863216277E-2</c:v>
                      </c:pt>
                      <c:pt idx="2">
                        <c:v>2.3093607682621566E-2</c:v>
                      </c:pt>
                      <c:pt idx="3">
                        <c:v>2.1148052743260818E-2</c:v>
                      </c:pt>
                      <c:pt idx="4">
                        <c:v>1.9641243097799601E-2</c:v>
                      </c:pt>
                      <c:pt idx="5">
                        <c:v>1.9322550221834937E-2</c:v>
                      </c:pt>
                      <c:pt idx="6">
                        <c:v>1.8444305290746796E-2</c:v>
                      </c:pt>
                      <c:pt idx="7">
                        <c:v>1.8530828753949721E-2</c:v>
                      </c:pt>
                      <c:pt idx="8">
                        <c:v>1.8735956736291054E-2</c:v>
                      </c:pt>
                      <c:pt idx="9">
                        <c:v>1.8951092458875225E-2</c:v>
                      </c:pt>
                      <c:pt idx="10">
                        <c:v>1.9087786482802793E-2</c:v>
                      </c:pt>
                      <c:pt idx="11">
                        <c:v>1.9258406073216983E-2</c:v>
                      </c:pt>
                      <c:pt idx="12">
                        <c:v>1.9567531594842362E-2</c:v>
                      </c:pt>
                      <c:pt idx="13">
                        <c:v>2.043854392348347E-2</c:v>
                      </c:pt>
                      <c:pt idx="14">
                        <c:v>2.2072408038239146E-2</c:v>
                      </c:pt>
                      <c:pt idx="15">
                        <c:v>2.432715303543577E-2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0-C9C6-40B5-9D24-BAC411ED9D97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Diesel Fuel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DieselFuel2!$B$6:$B$21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DieselFuel2!$D$6:$D$21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9.1391344360000009</c:v>
                      </c:pt>
                      <c:pt idx="1">
                        <c:v>5.0493291339999997</c:v>
                      </c:pt>
                      <c:pt idx="2">
                        <c:v>2.9987346399999999</c:v>
                      </c:pt>
                      <c:pt idx="3">
                        <c:v>2.271212314</c:v>
                      </c:pt>
                      <c:pt idx="4">
                        <c:v>1.8063115670000001</c:v>
                      </c:pt>
                      <c:pt idx="5">
                        <c:v>1.548121597</c:v>
                      </c:pt>
                      <c:pt idx="6">
                        <c:v>1.3648729479999999</c:v>
                      </c:pt>
                      <c:pt idx="7">
                        <c:v>1.10576904</c:v>
                      </c:pt>
                      <c:pt idx="8">
                        <c:v>0.94775751100000005</c:v>
                      </c:pt>
                      <c:pt idx="9">
                        <c:v>0.82462768799999997</c:v>
                      </c:pt>
                      <c:pt idx="10">
                        <c:v>0.69287458499999999</c:v>
                      </c:pt>
                      <c:pt idx="11">
                        <c:v>0.57497323899999997</c:v>
                      </c:pt>
                      <c:pt idx="12">
                        <c:v>0.53420062300000004</c:v>
                      </c:pt>
                      <c:pt idx="13">
                        <c:v>0.56306297100000002</c:v>
                      </c:pt>
                      <c:pt idx="14">
                        <c:v>0.59208356600000001</c:v>
                      </c:pt>
                      <c:pt idx="15">
                        <c:v>0.63060943300000005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9C6-40B5-9D24-BAC411ED9D9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Ethanol (E-85)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'Ethanol(E-85)5'!$B$6:$B$21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'Ethanol(E-85)5'!$D$6:$D$21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3.3631242706924344E-2</c:v>
                      </c:pt>
                      <c:pt idx="1">
                        <c:v>2.8881742906330617E-2</c:v>
                      </c:pt>
                      <c:pt idx="2">
                        <c:v>2.580415291106215E-2</c:v>
                      </c:pt>
                      <c:pt idx="3">
                        <c:v>2.3635456131891844E-2</c:v>
                      </c:pt>
                      <c:pt idx="4">
                        <c:v>2.1961927415561612E-2</c:v>
                      </c:pt>
                      <c:pt idx="5">
                        <c:v>2.1613359956147458E-2</c:v>
                      </c:pt>
                      <c:pt idx="6">
                        <c:v>2.0631411176631531E-2</c:v>
                      </c:pt>
                      <c:pt idx="7">
                        <c:v>2.0742718174368444E-2</c:v>
                      </c:pt>
                      <c:pt idx="8">
                        <c:v>2.0985410937420824E-2</c:v>
                      </c:pt>
                      <c:pt idx="9">
                        <c:v>2.123527634875742E-2</c:v>
                      </c:pt>
                      <c:pt idx="10">
                        <c:v>2.1394717286152116E-2</c:v>
                      </c:pt>
                      <c:pt idx="11">
                        <c:v>2.1593140624396163E-2</c:v>
                      </c:pt>
                      <c:pt idx="12">
                        <c:v>2.1948168610128709E-2</c:v>
                      </c:pt>
                      <c:pt idx="13">
                        <c:v>2.2937584751305529E-2</c:v>
                      </c:pt>
                      <c:pt idx="14">
                        <c:v>2.4787434461006615E-2</c:v>
                      </c:pt>
                      <c:pt idx="15">
                        <c:v>2.7319109162443629E-2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9C6-40B5-9D24-BAC411ED9D97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v>Compressed Natural Gas (CNG)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'Compressed natural Gas (CNG)3'!$B$6:$B$21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'Compressed natural Gas (CNG)3'!$D$6:$D$21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7.6357224586655956</c:v>
                      </c:pt>
                      <c:pt idx="1">
                        <c:v>3.9614153480108638</c:v>
                      </c:pt>
                      <c:pt idx="2">
                        <c:v>2.2928047438173556</c:v>
                      </c:pt>
                      <c:pt idx="3">
                        <c:v>1.7220708873406441</c:v>
                      </c:pt>
                      <c:pt idx="4">
                        <c:v>1.3537334747853644</c:v>
                      </c:pt>
                      <c:pt idx="5">
                        <c:v>1.0772151823870046</c:v>
                      </c:pt>
                      <c:pt idx="6">
                        <c:v>0.94844476255070231</c:v>
                      </c:pt>
                      <c:pt idx="7">
                        <c:v>0.83724128057958058</c:v>
                      </c:pt>
                      <c:pt idx="8">
                        <c:v>0.72612698410501642</c:v>
                      </c:pt>
                      <c:pt idx="9">
                        <c:v>0.6408658936564382</c:v>
                      </c:pt>
                      <c:pt idx="10">
                        <c:v>0.58206245499748654</c:v>
                      </c:pt>
                      <c:pt idx="11">
                        <c:v>0.53395116447603075</c:v>
                      </c:pt>
                      <c:pt idx="12">
                        <c:v>0.48237584722059074</c:v>
                      </c:pt>
                      <c:pt idx="13">
                        <c:v>0.44573090883639027</c:v>
                      </c:pt>
                      <c:pt idx="14">
                        <c:v>0.41496129199636739</c:v>
                      </c:pt>
                      <c:pt idx="15">
                        <c:v>0.3844922726480845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9C6-40B5-9D24-BAC411ED9D97}"/>
                  </c:ext>
                </c:extLst>
              </c15:ser>
            </c15:filteredLineSeries>
            <c15:filteredLineSeries>
              <c15:ser>
                <c:idx val="3"/>
                <c:order val="4"/>
                <c:tx>
                  <c:v>Electricity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Electricity9!$B$6:$B$21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Electricity9!$D$6:$D$21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9C6-40B5-9D24-BAC411ED9D97}"/>
                  </c:ext>
                </c:extLst>
              </c15:ser>
            </c15:filteredLineSeries>
          </c:ext>
        </c:extLst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.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Total_PM2.5 </a:t>
            </a:r>
            <a:r>
              <a:rPr lang="en-US" sz="1400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v>Avg Total_PM2.5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'Final Weighted Avg Emi and EC'!$E$6:$E$21</c:f>
              <c:numCache>
                <c:formatCode>General</c:formatCode>
                <c:ptCount val="16"/>
                <c:pt idx="0">
                  <c:v>4.7614821902698624E-3</c:v>
                </c:pt>
                <c:pt idx="1">
                  <c:v>2.780280982241274E-3</c:v>
                </c:pt>
                <c:pt idx="2">
                  <c:v>1.7531107635341148E-3</c:v>
                </c:pt>
                <c:pt idx="3">
                  <c:v>1.3882048689584782E-3</c:v>
                </c:pt>
                <c:pt idx="4">
                  <c:v>1.2363729305297415E-3</c:v>
                </c:pt>
                <c:pt idx="5">
                  <c:v>1.1202964190236318E-3</c:v>
                </c:pt>
                <c:pt idx="6">
                  <c:v>1.0597239416821633E-3</c:v>
                </c:pt>
                <c:pt idx="7">
                  <c:v>1.0018574136804908E-3</c:v>
                </c:pt>
                <c:pt idx="8">
                  <c:v>9.6656943113086725E-4</c:v>
                </c:pt>
                <c:pt idx="9">
                  <c:v>9.4105065946345024E-4</c:v>
                </c:pt>
                <c:pt idx="10">
                  <c:v>9.096631382567343E-4</c:v>
                </c:pt>
                <c:pt idx="11">
                  <c:v>8.825556545656579E-4</c:v>
                </c:pt>
                <c:pt idx="12">
                  <c:v>8.7278731544839189E-4</c:v>
                </c:pt>
                <c:pt idx="13">
                  <c:v>9.0524330270463904E-4</c:v>
                </c:pt>
                <c:pt idx="14">
                  <c:v>9.8307428702667544E-4</c:v>
                </c:pt>
                <c:pt idx="15">
                  <c:v>1.1487573677581066E-3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4-4241-A366-AE8DD1ECE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066655"/>
        <c:axId val="242064255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Gasoline</c:v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Lit>
                    <c:ptCount val="16"/>
                    <c:pt idx="0">
                      <c:v>0</c:v>
                    </c:pt>
                    <c:pt idx="1">
                      <c:v>5</c:v>
                    </c:pt>
                    <c:pt idx="2">
                      <c:v>10</c:v>
                    </c:pt>
                    <c:pt idx="3">
                      <c:v>15</c:v>
                    </c:pt>
                    <c:pt idx="4">
                      <c:v>20</c:v>
                    </c:pt>
                    <c:pt idx="5">
                      <c:v>25</c:v>
                    </c:pt>
                    <c:pt idx="6">
                      <c:v>30</c:v>
                    </c:pt>
                    <c:pt idx="7">
                      <c:v>35</c:v>
                    </c:pt>
                    <c:pt idx="8">
                      <c:v>40</c:v>
                    </c:pt>
                    <c:pt idx="9">
                      <c:v>45</c:v>
                    </c:pt>
                    <c:pt idx="10">
                      <c:v>50</c:v>
                    </c:pt>
                    <c:pt idx="11">
                      <c:v>55</c:v>
                    </c:pt>
                    <c:pt idx="12">
                      <c:v>60</c:v>
                    </c:pt>
                    <c:pt idx="13">
                      <c:v>65</c:v>
                    </c:pt>
                    <c:pt idx="14">
                      <c:v>70</c:v>
                    </c:pt>
                    <c:pt idx="15">
                      <c:v>75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Gasoline1!$E$6:$E$21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4.7497904485816322E-3</c:v>
                      </c:pt>
                      <c:pt idx="1">
                        <c:v>2.7693768584248542E-3</c:v>
                      </c:pt>
                      <c:pt idx="2">
                        <c:v>1.7330880711906383E-3</c:v>
                      </c:pt>
                      <c:pt idx="3">
                        <c:v>1.3580355610693844E-3</c:v>
                      </c:pt>
                      <c:pt idx="4">
                        <c:v>1.2115183383327307E-3</c:v>
                      </c:pt>
                      <c:pt idx="5">
                        <c:v>1.0955044861520218E-3</c:v>
                      </c:pt>
                      <c:pt idx="6">
                        <c:v>1.0361624549423386E-3</c:v>
                      </c:pt>
                      <c:pt idx="7">
                        <c:v>9.9372369117412419E-4</c:v>
                      </c:pt>
                      <c:pt idx="8">
                        <c:v>9.6175479300303389E-4</c:v>
                      </c:pt>
                      <c:pt idx="9">
                        <c:v>9.3893233730397681E-4</c:v>
                      </c:pt>
                      <c:pt idx="10">
                        <c:v>9.123227090578229E-4</c:v>
                      </c:pt>
                      <c:pt idx="11">
                        <c:v>8.9065112107361262E-4</c:v>
                      </c:pt>
                      <c:pt idx="12">
                        <c:v>8.8293251701127516E-4</c:v>
                      </c:pt>
                      <c:pt idx="13">
                        <c:v>9.161203855075087E-4</c:v>
                      </c:pt>
                      <c:pt idx="14">
                        <c:v>9.9787155674395823E-4</c:v>
                      </c:pt>
                      <c:pt idx="15">
                        <c:v>1.172725543732751E-3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0-3776-4A36-AF09-8ACCF7B09F5C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Diesel Fuel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Lit>
                    <c:ptCount val="16"/>
                    <c:pt idx="0">
                      <c:v>0</c:v>
                    </c:pt>
                    <c:pt idx="1">
                      <c:v>5</c:v>
                    </c:pt>
                    <c:pt idx="2">
                      <c:v>10</c:v>
                    </c:pt>
                    <c:pt idx="3">
                      <c:v>15</c:v>
                    </c:pt>
                    <c:pt idx="4">
                      <c:v>20</c:v>
                    </c:pt>
                    <c:pt idx="5">
                      <c:v>25</c:v>
                    </c:pt>
                    <c:pt idx="6">
                      <c:v>30</c:v>
                    </c:pt>
                    <c:pt idx="7">
                      <c:v>35</c:v>
                    </c:pt>
                    <c:pt idx="8">
                      <c:v>40</c:v>
                    </c:pt>
                    <c:pt idx="9">
                      <c:v>45</c:v>
                    </c:pt>
                    <c:pt idx="10">
                      <c:v>50</c:v>
                    </c:pt>
                    <c:pt idx="11">
                      <c:v>55</c:v>
                    </c:pt>
                    <c:pt idx="12">
                      <c:v>60</c:v>
                    </c:pt>
                    <c:pt idx="13">
                      <c:v>65</c:v>
                    </c:pt>
                    <c:pt idx="14">
                      <c:v>70</c:v>
                    </c:pt>
                    <c:pt idx="15">
                      <c:v>75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DieselFuel2!$E$6:$E$21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3.2849915E-2</c:v>
                      </c:pt>
                      <c:pt idx="1">
                        <c:v>1.9477272E-2</c:v>
                      </c:pt>
                      <c:pt idx="2">
                        <c:v>1.3555815000000001E-2</c:v>
                      </c:pt>
                      <c:pt idx="3">
                        <c:v>1.2154187E-2</c:v>
                      </c:pt>
                      <c:pt idx="4">
                        <c:v>1.0667652999999999E-2</c:v>
                      </c:pt>
                      <c:pt idx="5">
                        <c:v>9.9381069999999998E-3</c:v>
                      </c:pt>
                      <c:pt idx="6">
                        <c:v>9.4598870000000002E-3</c:v>
                      </c:pt>
                      <c:pt idx="7">
                        <c:v>7.5394340000000002E-3</c:v>
                      </c:pt>
                      <c:pt idx="8">
                        <c:v>6.9971959999999998E-3</c:v>
                      </c:pt>
                      <c:pt idx="9">
                        <c:v>6.5772460000000001E-3</c:v>
                      </c:pt>
                      <c:pt idx="10">
                        <c:v>5.8966540000000003E-3</c:v>
                      </c:pt>
                      <c:pt idx="11">
                        <c:v>5.1747219999999997E-3</c:v>
                      </c:pt>
                      <c:pt idx="12">
                        <c:v>4.9203650000000003E-3</c:v>
                      </c:pt>
                      <c:pt idx="13">
                        <c:v>5.084402E-3</c:v>
                      </c:pt>
                      <c:pt idx="14">
                        <c:v>5.2396109999999999E-3</c:v>
                      </c:pt>
                      <c:pt idx="15">
                        <c:v>5.4799269999999999E-3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776-4A36-AF09-8ACCF7B09F5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Ethanol (E-85)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Lit>
                    <c:ptCount val="16"/>
                    <c:pt idx="0">
                      <c:v>0</c:v>
                    </c:pt>
                    <c:pt idx="1">
                      <c:v>5</c:v>
                    </c:pt>
                    <c:pt idx="2">
                      <c:v>10</c:v>
                    </c:pt>
                    <c:pt idx="3">
                      <c:v>15</c:v>
                    </c:pt>
                    <c:pt idx="4">
                      <c:v>20</c:v>
                    </c:pt>
                    <c:pt idx="5">
                      <c:v>25</c:v>
                    </c:pt>
                    <c:pt idx="6">
                      <c:v>30</c:v>
                    </c:pt>
                    <c:pt idx="7">
                      <c:v>35</c:v>
                    </c:pt>
                    <c:pt idx="8">
                      <c:v>40</c:v>
                    </c:pt>
                    <c:pt idx="9">
                      <c:v>45</c:v>
                    </c:pt>
                    <c:pt idx="10">
                      <c:v>50</c:v>
                    </c:pt>
                    <c:pt idx="11">
                      <c:v>55</c:v>
                    </c:pt>
                    <c:pt idx="12">
                      <c:v>60</c:v>
                    </c:pt>
                    <c:pt idx="13">
                      <c:v>65</c:v>
                    </c:pt>
                    <c:pt idx="14">
                      <c:v>70</c:v>
                    </c:pt>
                    <c:pt idx="15">
                      <c:v>75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'Ethanol(E-85)5'!$E$6:$E$21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4.7208990894714881E-3</c:v>
                      </c:pt>
                      <c:pt idx="1">
                        <c:v>2.7705632663852032E-3</c:v>
                      </c:pt>
                      <c:pt idx="2">
                        <c:v>1.7484592240365356E-3</c:v>
                      </c:pt>
                      <c:pt idx="3">
                        <c:v>1.375991773319052E-3</c:v>
                      </c:pt>
                      <c:pt idx="4">
                        <c:v>1.2292588369558623E-3</c:v>
                      </c:pt>
                      <c:pt idx="5">
                        <c:v>1.1124163868290685E-3</c:v>
                      </c:pt>
                      <c:pt idx="6">
                        <c:v>1.0527207035638374E-3</c:v>
                      </c:pt>
                      <c:pt idx="7">
                        <c:v>1.011065796274395E-3</c:v>
                      </c:pt>
                      <c:pt idx="8">
                        <c:v>9.8003123650382122E-4</c:v>
                      </c:pt>
                      <c:pt idx="9">
                        <c:v>9.57884242068236E-4</c:v>
                      </c:pt>
                      <c:pt idx="10">
                        <c:v>9.3163125752610053E-4</c:v>
                      </c:pt>
                      <c:pt idx="11">
                        <c:v>9.1025245917898483E-4</c:v>
                      </c:pt>
                      <c:pt idx="12">
                        <c:v>9.0306007085625675E-4</c:v>
                      </c:pt>
                      <c:pt idx="13">
                        <c:v>9.3789101892132127E-4</c:v>
                      </c:pt>
                      <c:pt idx="14">
                        <c:v>1.0227051726037918E-3</c:v>
                      </c:pt>
                      <c:pt idx="15">
                        <c:v>1.1998957817420987E-3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776-4A36-AF09-8ACCF7B09F5C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v>Compressed Natural Gas (CNG)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'Compressed natural Gas (CNG)3'!$E$6:$E$21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3.8422815088391377E-2</c:v>
                      </c:pt>
                      <c:pt idx="1">
                        <c:v>2.4367903417793369E-2</c:v>
                      </c:pt>
                      <c:pt idx="2">
                        <c:v>1.6213362894659421E-2</c:v>
                      </c:pt>
                      <c:pt idx="3">
                        <c:v>1.3372203488669028E-2</c:v>
                      </c:pt>
                      <c:pt idx="4">
                        <c:v>1.0889818425510383E-2</c:v>
                      </c:pt>
                      <c:pt idx="5">
                        <c:v>8.996680098102736E-3</c:v>
                      </c:pt>
                      <c:pt idx="6">
                        <c:v>7.5123001265932198E-3</c:v>
                      </c:pt>
                      <c:pt idx="7">
                        <c:v>6.3960357203226813E-3</c:v>
                      </c:pt>
                      <c:pt idx="8">
                        <c:v>5.4873401705208937E-3</c:v>
                      </c:pt>
                      <c:pt idx="9">
                        <c:v>4.7842341428164523E-3</c:v>
                      </c:pt>
                      <c:pt idx="10">
                        <c:v>4.2529314711165301E-3</c:v>
                      </c:pt>
                      <c:pt idx="11">
                        <c:v>3.8182330549425231E-3</c:v>
                      </c:pt>
                      <c:pt idx="12">
                        <c:v>3.3422002802644467E-3</c:v>
                      </c:pt>
                      <c:pt idx="13">
                        <c:v>3.0921301320927614E-3</c:v>
                      </c:pt>
                      <c:pt idx="14">
                        <c:v>2.8910338276304107E-3</c:v>
                      </c:pt>
                      <c:pt idx="15">
                        <c:v>2.704150707573399E-3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776-4A36-AF09-8ACCF7B09F5C}"/>
                  </c:ext>
                </c:extLst>
              </c15:ser>
            </c15:filteredLineSeries>
            <c15:filteredLineSeries>
              <c15:ser>
                <c:idx val="3"/>
                <c:order val="4"/>
                <c:tx>
                  <c:v>Electricity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Lit>
                    <c:ptCount val="16"/>
                    <c:pt idx="0">
                      <c:v>0</c:v>
                    </c:pt>
                    <c:pt idx="1">
                      <c:v>5</c:v>
                    </c:pt>
                    <c:pt idx="2">
                      <c:v>10</c:v>
                    </c:pt>
                    <c:pt idx="3">
                      <c:v>15</c:v>
                    </c:pt>
                    <c:pt idx="4">
                      <c:v>20</c:v>
                    </c:pt>
                    <c:pt idx="5">
                      <c:v>25</c:v>
                    </c:pt>
                    <c:pt idx="6">
                      <c:v>30</c:v>
                    </c:pt>
                    <c:pt idx="7">
                      <c:v>35</c:v>
                    </c:pt>
                    <c:pt idx="8">
                      <c:v>40</c:v>
                    </c:pt>
                    <c:pt idx="9">
                      <c:v>45</c:v>
                    </c:pt>
                    <c:pt idx="10">
                      <c:v>50</c:v>
                    </c:pt>
                    <c:pt idx="11">
                      <c:v>55</c:v>
                    </c:pt>
                    <c:pt idx="12">
                      <c:v>60</c:v>
                    </c:pt>
                    <c:pt idx="13">
                      <c:v>65</c:v>
                    </c:pt>
                    <c:pt idx="14">
                      <c:v>70</c:v>
                    </c:pt>
                    <c:pt idx="15">
                      <c:v>75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Electricity9!$E$6:$E$21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776-4A36-AF09-8ACCF7B09F5C}"/>
                  </c:ext>
                </c:extLst>
              </c15:ser>
            </c15:filteredLineSeries>
          </c:ext>
        </c:extLst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08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</a:t>
                </a:r>
                <a:r>
                  <a:rPr lang="en-US"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Gasoline1!$F$6:$F$21</c:f>
              <c:numCache>
                <c:formatCode>General</c:formatCode>
                <c:ptCount val="16"/>
                <c:pt idx="0">
                  <c:v>4.1767461801321057E-2</c:v>
                </c:pt>
                <c:pt idx="1">
                  <c:v>2.258956495304364E-2</c:v>
                </c:pt>
                <c:pt idx="2">
                  <c:v>1.3076540514124118E-2</c:v>
                </c:pt>
                <c:pt idx="3">
                  <c:v>1.0052469095086386E-2</c:v>
                </c:pt>
                <c:pt idx="4">
                  <c:v>7.9327510289428672E-3</c:v>
                </c:pt>
                <c:pt idx="5">
                  <c:v>6.3986939631584874E-3</c:v>
                </c:pt>
                <c:pt idx="6">
                  <c:v>4.8520410566451943E-3</c:v>
                </c:pt>
                <c:pt idx="7">
                  <c:v>3.6282670600042252E-3</c:v>
                </c:pt>
                <c:pt idx="8">
                  <c:v>2.7009159992408141E-3</c:v>
                </c:pt>
                <c:pt idx="9">
                  <c:v>1.9688635221131808E-3</c:v>
                </c:pt>
                <c:pt idx="10">
                  <c:v>1.3668047595507635E-3</c:v>
                </c:pt>
                <c:pt idx="11">
                  <c:v>9.2805059913997356E-4</c:v>
                </c:pt>
                <c:pt idx="12">
                  <c:v>6.0728984667792721E-4</c:v>
                </c:pt>
                <c:pt idx="13">
                  <c:v>3.6193342985772189E-4</c:v>
                </c:pt>
                <c:pt idx="14">
                  <c:v>1.7029715083076774E-4</c:v>
                </c:pt>
                <c:pt idx="15">
                  <c:v>1.0069135269594701E-4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1-4BF0-A9B4-A26F1E49D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Brake_PM2.5 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v>Avg Brake_PM2.5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'Final Weighted Avg Emi and EC'!$F$6:$F$21</c:f>
              <c:numCache>
                <c:formatCode>General</c:formatCode>
                <c:ptCount val="16"/>
                <c:pt idx="0">
                  <c:v>4.2198330651623935E-2</c:v>
                </c:pt>
                <c:pt idx="1">
                  <c:v>2.313369414553414E-2</c:v>
                </c:pt>
                <c:pt idx="2">
                  <c:v>1.3381256344959101E-2</c:v>
                </c:pt>
                <c:pt idx="3">
                  <c:v>1.0228279017453188E-2</c:v>
                </c:pt>
                <c:pt idx="4">
                  <c:v>8.043300075629178E-3</c:v>
                </c:pt>
                <c:pt idx="5">
                  <c:v>6.4883418168819188E-3</c:v>
                </c:pt>
                <c:pt idx="6">
                  <c:v>4.922387903258856E-3</c:v>
                </c:pt>
                <c:pt idx="7">
                  <c:v>3.6823398882405013E-3</c:v>
                </c:pt>
                <c:pt idx="8">
                  <c:v>2.7399441558212624E-3</c:v>
                </c:pt>
                <c:pt idx="9">
                  <c:v>1.9962747525333071E-3</c:v>
                </c:pt>
                <c:pt idx="10">
                  <c:v>1.3845043083317412E-3</c:v>
                </c:pt>
                <c:pt idx="11">
                  <c:v>9.3737368628029119E-4</c:v>
                </c:pt>
                <c:pt idx="12">
                  <c:v>6.1279754030673912E-4</c:v>
                </c:pt>
                <c:pt idx="13">
                  <c:v>3.6673119471814365E-4</c:v>
                </c:pt>
                <c:pt idx="14">
                  <c:v>1.7422239646577758E-4</c:v>
                </c:pt>
                <c:pt idx="15">
                  <c:v>1.0369781872144058E-4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F-4F66-9D6B-2DB07B228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066655"/>
        <c:axId val="242064255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Gasoline</c:v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Lit>
                    <c:ptCount val="16"/>
                    <c:pt idx="0">
                      <c:v>0</c:v>
                    </c:pt>
                    <c:pt idx="1">
                      <c:v>5</c:v>
                    </c:pt>
                    <c:pt idx="2">
                      <c:v>10</c:v>
                    </c:pt>
                    <c:pt idx="3">
                      <c:v>15</c:v>
                    </c:pt>
                    <c:pt idx="4">
                      <c:v>20</c:v>
                    </c:pt>
                    <c:pt idx="5">
                      <c:v>25</c:v>
                    </c:pt>
                    <c:pt idx="6">
                      <c:v>30</c:v>
                    </c:pt>
                    <c:pt idx="7">
                      <c:v>35</c:v>
                    </c:pt>
                    <c:pt idx="8">
                      <c:v>40</c:v>
                    </c:pt>
                    <c:pt idx="9">
                      <c:v>45</c:v>
                    </c:pt>
                    <c:pt idx="10">
                      <c:v>50</c:v>
                    </c:pt>
                    <c:pt idx="11">
                      <c:v>55</c:v>
                    </c:pt>
                    <c:pt idx="12">
                      <c:v>60</c:v>
                    </c:pt>
                    <c:pt idx="13">
                      <c:v>65</c:v>
                    </c:pt>
                    <c:pt idx="14">
                      <c:v>70</c:v>
                    </c:pt>
                    <c:pt idx="15">
                      <c:v>75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Gasoline1!$F$6:$F$21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4.1767461801321057E-2</c:v>
                      </c:pt>
                      <c:pt idx="1">
                        <c:v>2.258956495304364E-2</c:v>
                      </c:pt>
                      <c:pt idx="2">
                        <c:v>1.3076540514124118E-2</c:v>
                      </c:pt>
                      <c:pt idx="3">
                        <c:v>1.0052469095086386E-2</c:v>
                      </c:pt>
                      <c:pt idx="4">
                        <c:v>7.9327510289428672E-3</c:v>
                      </c:pt>
                      <c:pt idx="5">
                        <c:v>6.3986939631584874E-3</c:v>
                      </c:pt>
                      <c:pt idx="6">
                        <c:v>4.8520410566451943E-3</c:v>
                      </c:pt>
                      <c:pt idx="7">
                        <c:v>3.6282670600042252E-3</c:v>
                      </c:pt>
                      <c:pt idx="8">
                        <c:v>2.7009159992408141E-3</c:v>
                      </c:pt>
                      <c:pt idx="9">
                        <c:v>1.9688635221131808E-3</c:v>
                      </c:pt>
                      <c:pt idx="10">
                        <c:v>1.3668047595507635E-3</c:v>
                      </c:pt>
                      <c:pt idx="11">
                        <c:v>9.2805059913997356E-4</c:v>
                      </c:pt>
                      <c:pt idx="12">
                        <c:v>6.0728984667792721E-4</c:v>
                      </c:pt>
                      <c:pt idx="13">
                        <c:v>3.6193342985772189E-4</c:v>
                      </c:pt>
                      <c:pt idx="14">
                        <c:v>1.7029715083076774E-4</c:v>
                      </c:pt>
                      <c:pt idx="15">
                        <c:v>1.0069135269594701E-4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0-C40C-45FF-8CA8-1A763C2FA65E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Diesel Fuel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Lit>
                    <c:ptCount val="16"/>
                    <c:pt idx="0">
                      <c:v>0</c:v>
                    </c:pt>
                    <c:pt idx="1">
                      <c:v>5</c:v>
                    </c:pt>
                    <c:pt idx="2">
                      <c:v>10</c:v>
                    </c:pt>
                    <c:pt idx="3">
                      <c:v>15</c:v>
                    </c:pt>
                    <c:pt idx="4">
                      <c:v>20</c:v>
                    </c:pt>
                    <c:pt idx="5">
                      <c:v>25</c:v>
                    </c:pt>
                    <c:pt idx="6">
                      <c:v>30</c:v>
                    </c:pt>
                    <c:pt idx="7">
                      <c:v>35</c:v>
                    </c:pt>
                    <c:pt idx="8">
                      <c:v>40</c:v>
                    </c:pt>
                    <c:pt idx="9">
                      <c:v>45</c:v>
                    </c:pt>
                    <c:pt idx="10">
                      <c:v>50</c:v>
                    </c:pt>
                    <c:pt idx="11">
                      <c:v>55</c:v>
                    </c:pt>
                    <c:pt idx="12">
                      <c:v>60</c:v>
                    </c:pt>
                    <c:pt idx="13">
                      <c:v>65</c:v>
                    </c:pt>
                    <c:pt idx="14">
                      <c:v>70</c:v>
                    </c:pt>
                    <c:pt idx="15">
                      <c:v>75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DieselFuel2!$F$6:$F$21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7.9654126000000006E-2</c:v>
                      </c:pt>
                      <c:pt idx="1">
                        <c:v>7.3268323999999996E-2</c:v>
                      </c:pt>
                      <c:pt idx="2">
                        <c:v>4.1515275999999997E-2</c:v>
                      </c:pt>
                      <c:pt idx="3">
                        <c:v>2.6267460999999999E-2</c:v>
                      </c:pt>
                      <c:pt idx="4">
                        <c:v>1.7954896000000001E-2</c:v>
                      </c:pt>
                      <c:pt idx="5">
                        <c:v>1.4820363E-2</c:v>
                      </c:pt>
                      <c:pt idx="6">
                        <c:v>1.1394075E-2</c:v>
                      </c:pt>
                      <c:pt idx="7">
                        <c:v>8.6801410000000006E-3</c:v>
                      </c:pt>
                      <c:pt idx="8">
                        <c:v>6.3512300000000002E-3</c:v>
                      </c:pt>
                      <c:pt idx="9">
                        <c:v>4.5381309999999999E-3</c:v>
                      </c:pt>
                      <c:pt idx="10">
                        <c:v>3.029496E-3</c:v>
                      </c:pt>
                      <c:pt idx="11">
                        <c:v>1.8047709999999999E-3</c:v>
                      </c:pt>
                      <c:pt idx="12">
                        <c:v>1.0984440000000001E-3</c:v>
                      </c:pt>
                      <c:pt idx="13">
                        <c:v>7.9752399999999998E-4</c:v>
                      </c:pt>
                      <c:pt idx="14">
                        <c:v>5.3118700000000002E-4</c:v>
                      </c:pt>
                      <c:pt idx="15">
                        <c:v>3.7610200000000001E-4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40C-45FF-8CA8-1A763C2FA65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Ethanol (E-85)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Lit>
                    <c:ptCount val="16"/>
                    <c:pt idx="0">
                      <c:v>0</c:v>
                    </c:pt>
                    <c:pt idx="1">
                      <c:v>5</c:v>
                    </c:pt>
                    <c:pt idx="2">
                      <c:v>10</c:v>
                    </c:pt>
                    <c:pt idx="3">
                      <c:v>15</c:v>
                    </c:pt>
                    <c:pt idx="4">
                      <c:v>20</c:v>
                    </c:pt>
                    <c:pt idx="5">
                      <c:v>25</c:v>
                    </c:pt>
                    <c:pt idx="6">
                      <c:v>30</c:v>
                    </c:pt>
                    <c:pt idx="7">
                      <c:v>35</c:v>
                    </c:pt>
                    <c:pt idx="8">
                      <c:v>40</c:v>
                    </c:pt>
                    <c:pt idx="9">
                      <c:v>45</c:v>
                    </c:pt>
                    <c:pt idx="10">
                      <c:v>50</c:v>
                    </c:pt>
                    <c:pt idx="11">
                      <c:v>55</c:v>
                    </c:pt>
                    <c:pt idx="12">
                      <c:v>60</c:v>
                    </c:pt>
                    <c:pt idx="13">
                      <c:v>65</c:v>
                    </c:pt>
                    <c:pt idx="14">
                      <c:v>70</c:v>
                    </c:pt>
                    <c:pt idx="15">
                      <c:v>75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'Ethanol(E-85)5'!$F$6:$F$21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4.1989153648755155E-2</c:v>
                      </c:pt>
                      <c:pt idx="1">
                        <c:v>2.2700721458332251E-2</c:v>
                      </c:pt>
                      <c:pt idx="2">
                        <c:v>1.3135504002202912E-2</c:v>
                      </c:pt>
                      <c:pt idx="3">
                        <c:v>1.0100367220260802E-2</c:v>
                      </c:pt>
                      <c:pt idx="4">
                        <c:v>7.9625102194624386E-3</c:v>
                      </c:pt>
                      <c:pt idx="5">
                        <c:v>6.4227027133411116E-3</c:v>
                      </c:pt>
                      <c:pt idx="6">
                        <c:v>4.8698294916520481E-3</c:v>
                      </c:pt>
                      <c:pt idx="7">
                        <c:v>3.6419362759824723E-3</c:v>
                      </c:pt>
                      <c:pt idx="8">
                        <c:v>2.711366203818007E-3</c:v>
                      </c:pt>
                      <c:pt idx="9">
                        <c:v>1.9767650276261025E-3</c:v>
                      </c:pt>
                      <c:pt idx="10">
                        <c:v>1.3718101429774151E-3</c:v>
                      </c:pt>
                      <c:pt idx="11">
                        <c:v>9.3104574047264905E-4</c:v>
                      </c:pt>
                      <c:pt idx="12">
                        <c:v>6.08688024116753E-4</c:v>
                      </c:pt>
                      <c:pt idx="13">
                        <c:v>3.6203921638757819E-4</c:v>
                      </c:pt>
                      <c:pt idx="14">
                        <c:v>1.6990755525003701E-4</c:v>
                      </c:pt>
                      <c:pt idx="15">
                        <c:v>9.9902791897713643E-5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40C-45FF-8CA8-1A763C2FA65E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v>Compressed Natural Gas (CNG)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'Compressed natural Gas (CNG)3'!$F$6:$F$21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0.22691453733727307</c:v>
                      </c:pt>
                      <c:pt idx="1">
                        <c:v>0.1963281665843975</c:v>
                      </c:pt>
                      <c:pt idx="2">
                        <c:v>0.10917862239333177</c:v>
                      </c:pt>
                      <c:pt idx="3">
                        <c:v>6.9643156421102678E-2</c:v>
                      </c:pt>
                      <c:pt idx="4">
                        <c:v>4.8984450208882153E-2</c:v>
                      </c:pt>
                      <c:pt idx="5">
                        <c:v>3.366844234754298E-2</c:v>
                      </c:pt>
                      <c:pt idx="6">
                        <c:v>2.7612343169218019E-2</c:v>
                      </c:pt>
                      <c:pt idx="7">
                        <c:v>2.0643256986990974E-2</c:v>
                      </c:pt>
                      <c:pt idx="8">
                        <c:v>1.4910310719932146E-2</c:v>
                      </c:pt>
                      <c:pt idx="9">
                        <c:v>1.0439817568794831E-2</c:v>
                      </c:pt>
                      <c:pt idx="10">
                        <c:v>6.7698580652962356E-3</c:v>
                      </c:pt>
                      <c:pt idx="11">
                        <c:v>3.7673974850965172E-3</c:v>
                      </c:pt>
                      <c:pt idx="12">
                        <c:v>2.8381095532149132E-3</c:v>
                      </c:pt>
                      <c:pt idx="13">
                        <c:v>2.1294521946676904E-3</c:v>
                      </c:pt>
                      <c:pt idx="14">
                        <c:v>1.5183141108985124E-3</c:v>
                      </c:pt>
                      <c:pt idx="15">
                        <c:v>1.1497765378858011E-3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40C-45FF-8CA8-1A763C2FA65E}"/>
                  </c:ext>
                </c:extLst>
              </c15:ser>
            </c15:filteredLineSeries>
            <c15:filteredLineSeries>
              <c15:ser>
                <c:idx val="3"/>
                <c:order val="4"/>
                <c:tx>
                  <c:v>Electricity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Lit>
                    <c:ptCount val="16"/>
                    <c:pt idx="0">
                      <c:v>0</c:v>
                    </c:pt>
                    <c:pt idx="1">
                      <c:v>5</c:v>
                    </c:pt>
                    <c:pt idx="2">
                      <c:v>10</c:v>
                    </c:pt>
                    <c:pt idx="3">
                      <c:v>15</c:v>
                    </c:pt>
                    <c:pt idx="4">
                      <c:v>20</c:v>
                    </c:pt>
                    <c:pt idx="5">
                      <c:v>25</c:v>
                    </c:pt>
                    <c:pt idx="6">
                      <c:v>30</c:v>
                    </c:pt>
                    <c:pt idx="7">
                      <c:v>35</c:v>
                    </c:pt>
                    <c:pt idx="8">
                      <c:v>40</c:v>
                    </c:pt>
                    <c:pt idx="9">
                      <c:v>45</c:v>
                    </c:pt>
                    <c:pt idx="10">
                      <c:v>50</c:v>
                    </c:pt>
                    <c:pt idx="11">
                      <c:v>55</c:v>
                    </c:pt>
                    <c:pt idx="12">
                      <c:v>60</c:v>
                    </c:pt>
                    <c:pt idx="13">
                      <c:v>65</c:v>
                    </c:pt>
                    <c:pt idx="14">
                      <c:v>70</c:v>
                    </c:pt>
                    <c:pt idx="15">
                      <c:v>75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Electricity9!$F$6:$F$21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4.1696426430388768E-2</c:v>
                      </c:pt>
                      <c:pt idx="1">
                        <c:v>2.2553595377187666E-2</c:v>
                      </c:pt>
                      <c:pt idx="2">
                        <c:v>1.3057104478332074E-2</c:v>
                      </c:pt>
                      <c:pt idx="3">
                        <c:v>1.0036676404874193E-2</c:v>
                      </c:pt>
                      <c:pt idx="4">
                        <c:v>7.9227506208932683E-3</c:v>
                      </c:pt>
                      <c:pt idx="5">
                        <c:v>6.3905012699073003E-3</c:v>
                      </c:pt>
                      <c:pt idx="6">
                        <c:v>4.8458505539819476E-3</c:v>
                      </c:pt>
                      <c:pt idx="7">
                        <c:v>3.6235335168470872E-3</c:v>
                      </c:pt>
                      <c:pt idx="8">
                        <c:v>2.6972811686451418E-3</c:v>
                      </c:pt>
                      <c:pt idx="9">
                        <c:v>1.9661191787237755E-3</c:v>
                      </c:pt>
                      <c:pt idx="10">
                        <c:v>1.3649787548496506E-3</c:v>
                      </c:pt>
                      <c:pt idx="11">
                        <c:v>9.2691138150182751E-4</c:v>
                      </c:pt>
                      <c:pt idx="12">
                        <c:v>6.0666134957359672E-4</c:v>
                      </c:pt>
                      <c:pt idx="13">
                        <c:v>3.6177071015286617E-4</c:v>
                      </c:pt>
                      <c:pt idx="14">
                        <c:v>1.7031429521491493E-4</c:v>
                      </c:pt>
                      <c:pt idx="15">
                        <c:v>1.008457634318132E-4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40C-45FF-8CA8-1A763C2FA65E}"/>
                  </c:ext>
                </c:extLst>
              </c15:ser>
            </c15:filteredLineSeries>
          </c:ext>
        </c:extLst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4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</a:t>
                </a:r>
                <a:r>
                  <a:rPr lang="en-US"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6.0000000000000012E-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Tire_PM2.5 </a:t>
            </a:r>
            <a:r>
              <a:rPr lang="en-US" sz="1400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v>Avg Tire_PM2.5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'Final Weighted Avg Emi and EC'!$G$6:$G$21</c:f>
              <c:numCache>
                <c:formatCode>General</c:formatCode>
                <c:ptCount val="16"/>
                <c:pt idx="0">
                  <c:v>2.558072902483935E-3</c:v>
                </c:pt>
                <c:pt idx="1">
                  <c:v>2.4191971314788852E-3</c:v>
                </c:pt>
                <c:pt idx="2">
                  <c:v>2.2451098568270077E-3</c:v>
                </c:pt>
                <c:pt idx="3">
                  <c:v>2.0840988094587695E-3</c:v>
                </c:pt>
                <c:pt idx="4">
                  <c:v>1.9341598556754586E-3</c:v>
                </c:pt>
                <c:pt idx="5">
                  <c:v>1.795285133448618E-3</c:v>
                </c:pt>
                <c:pt idx="6">
                  <c:v>1.6664770700170776E-3</c:v>
                </c:pt>
                <c:pt idx="7">
                  <c:v>1.5467228054007202E-3</c:v>
                </c:pt>
                <c:pt idx="8">
                  <c:v>1.4360224013418338E-3</c:v>
                </c:pt>
                <c:pt idx="9">
                  <c:v>1.3323820469742485E-3</c:v>
                </c:pt>
                <c:pt idx="10">
                  <c:v>1.2367763126030834E-3</c:v>
                </c:pt>
                <c:pt idx="11">
                  <c:v>1.148216527837109E-3</c:v>
                </c:pt>
                <c:pt idx="12">
                  <c:v>1.0656978772260546E-3</c:v>
                </c:pt>
                <c:pt idx="13">
                  <c:v>9.8921775600195627E-4</c:v>
                </c:pt>
                <c:pt idx="14">
                  <c:v>9.1876917111431363E-4</c:v>
                </c:pt>
                <c:pt idx="15">
                  <c:v>8.5235742494155762E-4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5-4C93-BDF8-7764AA371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066655"/>
        <c:axId val="242064255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Gasoline</c:v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Lit>
                    <c:ptCount val="16"/>
                    <c:pt idx="0">
                      <c:v>0</c:v>
                    </c:pt>
                    <c:pt idx="1">
                      <c:v>5</c:v>
                    </c:pt>
                    <c:pt idx="2">
                      <c:v>10</c:v>
                    </c:pt>
                    <c:pt idx="3">
                      <c:v>15</c:v>
                    </c:pt>
                    <c:pt idx="4">
                      <c:v>20</c:v>
                    </c:pt>
                    <c:pt idx="5">
                      <c:v>25</c:v>
                    </c:pt>
                    <c:pt idx="6">
                      <c:v>30</c:v>
                    </c:pt>
                    <c:pt idx="7">
                      <c:v>35</c:v>
                    </c:pt>
                    <c:pt idx="8">
                      <c:v>40</c:v>
                    </c:pt>
                    <c:pt idx="9">
                      <c:v>45</c:v>
                    </c:pt>
                    <c:pt idx="10">
                      <c:v>50</c:v>
                    </c:pt>
                    <c:pt idx="11">
                      <c:v>55</c:v>
                    </c:pt>
                    <c:pt idx="12">
                      <c:v>60</c:v>
                    </c:pt>
                    <c:pt idx="13">
                      <c:v>65</c:v>
                    </c:pt>
                    <c:pt idx="14">
                      <c:v>70</c:v>
                    </c:pt>
                    <c:pt idx="15">
                      <c:v>75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Gasoline1!$G$6:$G$21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2.5421668915775993E-3</c:v>
                      </c:pt>
                      <c:pt idx="1">
                        <c:v>2.4041537605447201E-3</c:v>
                      </c:pt>
                      <c:pt idx="2">
                        <c:v>2.2311462054683119E-3</c:v>
                      </c:pt>
                      <c:pt idx="3">
                        <c:v>2.0711384263669536E-3</c:v>
                      </c:pt>
                      <c:pt idx="4">
                        <c:v>1.9221245337527049E-3</c:v>
                      </c:pt>
                      <c:pt idx="5">
                        <c:v>1.7841162506319992E-3</c:v>
                      </c:pt>
                      <c:pt idx="6">
                        <c:v>1.6561095735030513E-3</c:v>
                      </c:pt>
                      <c:pt idx="7">
                        <c:v>1.5371005736508835E-3</c:v>
                      </c:pt>
                      <c:pt idx="8">
                        <c:v>1.4270921875505992E-3</c:v>
                      </c:pt>
                      <c:pt idx="9">
                        <c:v>1.3240873965035831E-3</c:v>
                      </c:pt>
                      <c:pt idx="10">
                        <c:v>1.2290803376477802E-3</c:v>
                      </c:pt>
                      <c:pt idx="11">
                        <c:v>1.1410741200606435E-3</c:v>
                      </c:pt>
                      <c:pt idx="12">
                        <c:v>1.0590692134554045E-3</c:v>
                      </c:pt>
                      <c:pt idx="13">
                        <c:v>9.8306477755891186E-4</c:v>
                      </c:pt>
                      <c:pt idx="14">
                        <c:v>9.1306069188490174E-4</c:v>
                      </c:pt>
                      <c:pt idx="15">
                        <c:v>8.4705670308612806E-4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0-4EAE-4F90-84CC-104F45E83B41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Diesel Fuel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Lit>
                    <c:ptCount val="16"/>
                    <c:pt idx="0">
                      <c:v>0</c:v>
                    </c:pt>
                    <c:pt idx="1">
                      <c:v>5</c:v>
                    </c:pt>
                    <c:pt idx="2">
                      <c:v>10</c:v>
                    </c:pt>
                    <c:pt idx="3">
                      <c:v>15</c:v>
                    </c:pt>
                    <c:pt idx="4">
                      <c:v>20</c:v>
                    </c:pt>
                    <c:pt idx="5">
                      <c:v>25</c:v>
                    </c:pt>
                    <c:pt idx="6">
                      <c:v>30</c:v>
                    </c:pt>
                    <c:pt idx="7">
                      <c:v>35</c:v>
                    </c:pt>
                    <c:pt idx="8">
                      <c:v>40</c:v>
                    </c:pt>
                    <c:pt idx="9">
                      <c:v>45</c:v>
                    </c:pt>
                    <c:pt idx="10">
                      <c:v>50</c:v>
                    </c:pt>
                    <c:pt idx="11">
                      <c:v>55</c:v>
                    </c:pt>
                    <c:pt idx="12">
                      <c:v>60</c:v>
                    </c:pt>
                    <c:pt idx="13">
                      <c:v>65</c:v>
                    </c:pt>
                    <c:pt idx="14">
                      <c:v>70</c:v>
                    </c:pt>
                    <c:pt idx="15">
                      <c:v>75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DieselFuel2!$G$6:$G$21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4.1466669999999997E-3</c:v>
                      </c:pt>
                      <c:pt idx="1">
                        <c:v>3.9216920000000001E-3</c:v>
                      </c:pt>
                      <c:pt idx="2">
                        <c:v>3.6396200000000001E-3</c:v>
                      </c:pt>
                      <c:pt idx="3">
                        <c:v>3.3784800000000001E-3</c:v>
                      </c:pt>
                      <c:pt idx="4">
                        <c:v>3.1360400000000001E-3</c:v>
                      </c:pt>
                      <c:pt idx="5">
                        <c:v>2.910625E-3</c:v>
                      </c:pt>
                      <c:pt idx="6">
                        <c:v>2.7020410000000001E-3</c:v>
                      </c:pt>
                      <c:pt idx="7">
                        <c:v>2.5077709999999998E-3</c:v>
                      </c:pt>
                      <c:pt idx="8">
                        <c:v>2.3279379999999999E-3</c:v>
                      </c:pt>
                      <c:pt idx="9">
                        <c:v>2.160749E-3</c:v>
                      </c:pt>
                      <c:pt idx="10">
                        <c:v>2.00533E-3</c:v>
                      </c:pt>
                      <c:pt idx="11">
                        <c:v>1.861428E-3</c:v>
                      </c:pt>
                      <c:pt idx="12">
                        <c:v>1.7278009999999999E-3</c:v>
                      </c:pt>
                      <c:pt idx="13">
                        <c:v>1.603773E-3</c:v>
                      </c:pt>
                      <c:pt idx="14">
                        <c:v>1.4888900000000001E-3</c:v>
                      </c:pt>
                      <c:pt idx="15">
                        <c:v>1.3816329999999999E-3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EAE-4F90-84CC-104F45E83B4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Ethanol (E-85)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Lit>
                    <c:ptCount val="16"/>
                    <c:pt idx="0">
                      <c:v>0</c:v>
                    </c:pt>
                    <c:pt idx="1">
                      <c:v>5</c:v>
                    </c:pt>
                    <c:pt idx="2">
                      <c:v>10</c:v>
                    </c:pt>
                    <c:pt idx="3">
                      <c:v>15</c:v>
                    </c:pt>
                    <c:pt idx="4">
                      <c:v>20</c:v>
                    </c:pt>
                    <c:pt idx="5">
                      <c:v>25</c:v>
                    </c:pt>
                    <c:pt idx="6">
                      <c:v>30</c:v>
                    </c:pt>
                    <c:pt idx="7">
                      <c:v>35</c:v>
                    </c:pt>
                    <c:pt idx="8">
                      <c:v>40</c:v>
                    </c:pt>
                    <c:pt idx="9">
                      <c:v>45</c:v>
                    </c:pt>
                    <c:pt idx="10">
                      <c:v>50</c:v>
                    </c:pt>
                    <c:pt idx="11">
                      <c:v>55</c:v>
                    </c:pt>
                    <c:pt idx="12">
                      <c:v>60</c:v>
                    </c:pt>
                    <c:pt idx="13">
                      <c:v>65</c:v>
                    </c:pt>
                    <c:pt idx="14">
                      <c:v>70</c:v>
                    </c:pt>
                    <c:pt idx="15">
                      <c:v>75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'Ethanol(E-85)5'!$G$6:$G$21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2.5419533436587226E-3</c:v>
                      </c:pt>
                      <c:pt idx="1">
                        <c:v>2.403942726892391E-3</c:v>
                      </c:pt>
                      <c:pt idx="2">
                        <c:v>2.2310519613122468E-3</c:v>
                      </c:pt>
                      <c:pt idx="3">
                        <c:v>2.0710037393328749E-3</c:v>
                      </c:pt>
                      <c:pt idx="4">
                        <c:v>1.9220769605058868E-3</c:v>
                      </c:pt>
                      <c:pt idx="5">
                        <c:v>1.7840692641734276E-3</c:v>
                      </c:pt>
                      <c:pt idx="6">
                        <c:v>1.6559104383687664E-3</c:v>
                      </c:pt>
                      <c:pt idx="7">
                        <c:v>1.5369408333086273E-3</c:v>
                      </c:pt>
                      <c:pt idx="8">
                        <c:v>1.4269610087690287E-3</c:v>
                      </c:pt>
                      <c:pt idx="9">
                        <c:v>1.3240387423421086E-3</c:v>
                      </c:pt>
                      <c:pt idx="10">
                        <c:v>1.2290360444689981E-3</c:v>
                      </c:pt>
                      <c:pt idx="11">
                        <c:v>1.1410909113730098E-3</c:v>
                      </c:pt>
                      <c:pt idx="12">
                        <c:v>1.0589365913039736E-3</c:v>
                      </c:pt>
                      <c:pt idx="13">
                        <c:v>9.8297510979378244E-4</c:v>
                      </c:pt>
                      <c:pt idx="14">
                        <c:v>9.1300348554995909E-4</c:v>
                      </c:pt>
                      <c:pt idx="15">
                        <c:v>8.4709595100256703E-4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EAE-4F90-84CC-104F45E83B41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v>Compressed Natural Gas (CNG)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'Compressed natural Gas (CNG)3'!$G$6:$G$21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5.0840567621753619E-3</c:v>
                      </c:pt>
                      <c:pt idx="1">
                        <c:v>4.8069977559618161E-3</c:v>
                      </c:pt>
                      <c:pt idx="2">
                        <c:v>4.4619975894632539E-3</c:v>
                      </c:pt>
                      <c:pt idx="3">
                        <c:v>4.1419482357327045E-3</c:v>
                      </c:pt>
                      <c:pt idx="4">
                        <c:v>3.844941758397411E-3</c:v>
                      </c:pt>
                      <c:pt idx="5">
                        <c:v>3.568928325566064E-3</c:v>
                      </c:pt>
                      <c:pt idx="6">
                        <c:v>3.3120681863708047E-3</c:v>
                      </c:pt>
                      <c:pt idx="7">
                        <c:v>3.0749024350583435E-3</c:v>
                      </c:pt>
                      <c:pt idx="8">
                        <c:v>2.8540837874381536E-3</c:v>
                      </c:pt>
                      <c:pt idx="9">
                        <c:v>2.6489632165492489E-3</c:v>
                      </c:pt>
                      <c:pt idx="10">
                        <c:v>2.4588921773747003E-3</c:v>
                      </c:pt>
                      <c:pt idx="11">
                        <c:v>2.2819645416392786E-3</c:v>
                      </c:pt>
                      <c:pt idx="12">
                        <c:v>2.1179955990370588E-3</c:v>
                      </c:pt>
                      <c:pt idx="13">
                        <c:v>1.9659118602491795E-3</c:v>
                      </c:pt>
                      <c:pt idx="14">
                        <c:v>1.8249866912573229E-3</c:v>
                      </c:pt>
                      <c:pt idx="15">
                        <c:v>1.6940019538964376E-3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EAE-4F90-84CC-104F45E83B41}"/>
                  </c:ext>
                </c:extLst>
              </c15:ser>
            </c15:filteredLineSeries>
            <c15:filteredLineSeries>
              <c15:ser>
                <c:idx val="3"/>
                <c:order val="4"/>
                <c:tx>
                  <c:v>Electricity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Lit>
                    <c:ptCount val="16"/>
                    <c:pt idx="0">
                      <c:v>0</c:v>
                    </c:pt>
                    <c:pt idx="1">
                      <c:v>5</c:v>
                    </c:pt>
                    <c:pt idx="2">
                      <c:v>10</c:v>
                    </c:pt>
                    <c:pt idx="3">
                      <c:v>15</c:v>
                    </c:pt>
                    <c:pt idx="4">
                      <c:v>20</c:v>
                    </c:pt>
                    <c:pt idx="5">
                      <c:v>25</c:v>
                    </c:pt>
                    <c:pt idx="6">
                      <c:v>30</c:v>
                    </c:pt>
                    <c:pt idx="7">
                      <c:v>35</c:v>
                    </c:pt>
                    <c:pt idx="8">
                      <c:v>40</c:v>
                    </c:pt>
                    <c:pt idx="9">
                      <c:v>45</c:v>
                    </c:pt>
                    <c:pt idx="10">
                      <c:v>50</c:v>
                    </c:pt>
                    <c:pt idx="11">
                      <c:v>55</c:v>
                    </c:pt>
                    <c:pt idx="12">
                      <c:v>60</c:v>
                    </c:pt>
                    <c:pt idx="13">
                      <c:v>65</c:v>
                    </c:pt>
                    <c:pt idx="14">
                      <c:v>70</c:v>
                    </c:pt>
                    <c:pt idx="15">
                      <c:v>75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Electricity9!$G$6:$G$21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2.5420006084545511E-3</c:v>
                      </c:pt>
                      <c:pt idx="1">
                        <c:v>2.403998860069036E-3</c:v>
                      </c:pt>
                      <c:pt idx="2">
                        <c:v>2.2310003227984689E-3</c:v>
                      </c:pt>
                      <c:pt idx="3">
                        <c:v>2.0710007156534145E-3</c:v>
                      </c:pt>
                      <c:pt idx="4">
                        <c:v>1.9219999247595172E-3</c:v>
                      </c:pt>
                      <c:pt idx="5">
                        <c:v>1.7840003650016918E-3</c:v>
                      </c:pt>
                      <c:pt idx="6">
                        <c:v>1.656000843733105E-3</c:v>
                      </c:pt>
                      <c:pt idx="7">
                        <c:v>1.5369993685361402E-3</c:v>
                      </c:pt>
                      <c:pt idx="8">
                        <c:v>1.4269987785947139E-3</c:v>
                      </c:pt>
                      <c:pt idx="9">
                        <c:v>1.3240008330682443E-3</c:v>
                      </c:pt>
                      <c:pt idx="10">
                        <c:v>1.2289994381799083E-3</c:v>
                      </c:pt>
                      <c:pt idx="11">
                        <c:v>1.1410001045271938E-3</c:v>
                      </c:pt>
                      <c:pt idx="12">
                        <c:v>1.0590004514356567E-3</c:v>
                      </c:pt>
                      <c:pt idx="13">
                        <c:v>9.8299997058294065E-4</c:v>
                      </c:pt>
                      <c:pt idx="14">
                        <c:v>9.1300052485147973E-4</c:v>
                      </c:pt>
                      <c:pt idx="15">
                        <c:v>8.4699938424743842E-4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EAE-4F90-84CC-104F45E83B41}"/>
                  </c:ext>
                </c:extLst>
              </c15:ser>
            </c15:filteredLineSeries>
          </c:ext>
        </c:extLst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.0000000000000019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</a:t>
                </a:r>
                <a:r>
                  <a:rPr lang="en-US"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2000000000000003E-3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Energy Consumption Rate 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v>Avg Energy Consumption Rate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'Final Weighted Avg Emi and EC'!$H$6:$H$21</c:f>
              <c:numCache>
                <c:formatCode>General</c:formatCode>
                <c:ptCount val="16"/>
                <c:pt idx="0">
                  <c:v>20289.429185382691</c:v>
                </c:pt>
                <c:pt idx="1">
                  <c:v>11309.922486451296</c:v>
                </c:pt>
                <c:pt idx="2">
                  <c:v>6842.8259428276415</c:v>
                </c:pt>
                <c:pt idx="3">
                  <c:v>5572.9175612390809</c:v>
                </c:pt>
                <c:pt idx="4">
                  <c:v>4912.8816635785797</c:v>
                </c:pt>
                <c:pt idx="5">
                  <c:v>4415.88358376427</c:v>
                </c:pt>
                <c:pt idx="6">
                  <c:v>4032.8619859906207</c:v>
                </c:pt>
                <c:pt idx="7">
                  <c:v>3819.9317610607559</c:v>
                </c:pt>
                <c:pt idx="8">
                  <c:v>3675.8677766507276</c:v>
                </c:pt>
                <c:pt idx="9">
                  <c:v>3562.5666975827821</c:v>
                </c:pt>
                <c:pt idx="10">
                  <c:v>3453.8192995332647</c:v>
                </c:pt>
                <c:pt idx="11">
                  <c:v>3374.2810710050385</c:v>
                </c:pt>
                <c:pt idx="12">
                  <c:v>3327.6232525158239</c:v>
                </c:pt>
                <c:pt idx="13">
                  <c:v>3349.4852235735752</c:v>
                </c:pt>
                <c:pt idx="14">
                  <c:v>3448.2299922873822</c:v>
                </c:pt>
                <c:pt idx="15">
                  <c:v>3617.9737378057034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4-4836-A1EA-EBBC22D70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066655"/>
        <c:axId val="242064255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Gasoline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Lit>
                    <c:ptCount val="16"/>
                    <c:pt idx="0">
                      <c:v>0</c:v>
                    </c:pt>
                    <c:pt idx="1">
                      <c:v>5</c:v>
                    </c:pt>
                    <c:pt idx="2">
                      <c:v>10</c:v>
                    </c:pt>
                    <c:pt idx="3">
                      <c:v>15</c:v>
                    </c:pt>
                    <c:pt idx="4">
                      <c:v>20</c:v>
                    </c:pt>
                    <c:pt idx="5">
                      <c:v>25</c:v>
                    </c:pt>
                    <c:pt idx="6">
                      <c:v>30</c:v>
                    </c:pt>
                    <c:pt idx="7">
                      <c:v>35</c:v>
                    </c:pt>
                    <c:pt idx="8">
                      <c:v>40</c:v>
                    </c:pt>
                    <c:pt idx="9">
                      <c:v>45</c:v>
                    </c:pt>
                    <c:pt idx="10">
                      <c:v>50</c:v>
                    </c:pt>
                    <c:pt idx="11">
                      <c:v>55</c:v>
                    </c:pt>
                    <c:pt idx="12">
                      <c:v>60</c:v>
                    </c:pt>
                    <c:pt idx="13">
                      <c:v>65</c:v>
                    </c:pt>
                    <c:pt idx="14">
                      <c:v>70</c:v>
                    </c:pt>
                    <c:pt idx="15">
                      <c:v>75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Gasoline1!$H$6:$H$21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20086.650902734455</c:v>
                      </c:pt>
                      <c:pt idx="1">
                        <c:v>11183.371942269519</c:v>
                      </c:pt>
                      <c:pt idx="2">
                        <c:v>6753.0512879251846</c:v>
                      </c:pt>
                      <c:pt idx="3">
                        <c:v>5492.8574452944094</c:v>
                      </c:pt>
                      <c:pt idx="4">
                        <c:v>4840.819551122484</c:v>
                      </c:pt>
                      <c:pt idx="5">
                        <c:v>4349.4829219770354</c:v>
                      </c:pt>
                      <c:pt idx="6">
                        <c:v>3967.8532835845108</c:v>
                      </c:pt>
                      <c:pt idx="7">
                        <c:v>3762.6717041604634</c:v>
                      </c:pt>
                      <c:pt idx="8">
                        <c:v>3620.2032994499718</c:v>
                      </c:pt>
                      <c:pt idx="9">
                        <c:v>3508.1496826073922</c:v>
                      </c:pt>
                      <c:pt idx="10">
                        <c:v>3401.5194840779491</c:v>
                      </c:pt>
                      <c:pt idx="11">
                        <c:v>3324.2069858028576</c:v>
                      </c:pt>
                      <c:pt idx="12">
                        <c:v>3278.4283003304477</c:v>
                      </c:pt>
                      <c:pt idx="13">
                        <c:v>3298.2993413833146</c:v>
                      </c:pt>
                      <c:pt idx="14">
                        <c:v>3395.7507323457558</c:v>
                      </c:pt>
                      <c:pt idx="15">
                        <c:v>3563.8416173250948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0-8701-4625-9B08-AF7E2A1BF686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Diesel Fuel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Lit>
                    <c:ptCount val="16"/>
                    <c:pt idx="0">
                      <c:v>0</c:v>
                    </c:pt>
                    <c:pt idx="1">
                      <c:v>5</c:v>
                    </c:pt>
                    <c:pt idx="2">
                      <c:v>10</c:v>
                    </c:pt>
                    <c:pt idx="3">
                      <c:v>15</c:v>
                    </c:pt>
                    <c:pt idx="4">
                      <c:v>20</c:v>
                    </c:pt>
                    <c:pt idx="5">
                      <c:v>25</c:v>
                    </c:pt>
                    <c:pt idx="6">
                      <c:v>30</c:v>
                    </c:pt>
                    <c:pt idx="7">
                      <c:v>35</c:v>
                    </c:pt>
                    <c:pt idx="8">
                      <c:v>40</c:v>
                    </c:pt>
                    <c:pt idx="9">
                      <c:v>45</c:v>
                    </c:pt>
                    <c:pt idx="10">
                      <c:v>50</c:v>
                    </c:pt>
                    <c:pt idx="11">
                      <c:v>55</c:v>
                    </c:pt>
                    <c:pt idx="12">
                      <c:v>60</c:v>
                    </c:pt>
                    <c:pt idx="13">
                      <c:v>65</c:v>
                    </c:pt>
                    <c:pt idx="14">
                      <c:v>70</c:v>
                    </c:pt>
                    <c:pt idx="15">
                      <c:v>75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DieselFuel2!$H$6:$H$21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36905.364829999999</c:v>
                      </c:pt>
                      <c:pt idx="1">
                        <c:v>21828.367489999997</c:v>
                      </c:pt>
                      <c:pt idx="2">
                        <c:v>14391.017230000001</c:v>
                      </c:pt>
                      <c:pt idx="3">
                        <c:v>12420.83208</c:v>
                      </c:pt>
                      <c:pt idx="4">
                        <c:v>11163.2089</c:v>
                      </c:pt>
                      <c:pt idx="5">
                        <c:v>10268.32762</c:v>
                      </c:pt>
                      <c:pt idx="6">
                        <c:v>9802.6179829999983</c:v>
                      </c:pt>
                      <c:pt idx="7">
                        <c:v>8920.5338249999986</c:v>
                      </c:pt>
                      <c:pt idx="8">
                        <c:v>8688.8620850000007</c:v>
                      </c:pt>
                      <c:pt idx="9">
                        <c:v>8505.8159209999994</c:v>
                      </c:pt>
                      <c:pt idx="10">
                        <c:v>8211.7916239999995</c:v>
                      </c:pt>
                      <c:pt idx="11">
                        <c:v>7928.0637800000004</c:v>
                      </c:pt>
                      <c:pt idx="12">
                        <c:v>7862.8053449999998</c:v>
                      </c:pt>
                      <c:pt idx="13">
                        <c:v>8093.4963049999997</c:v>
                      </c:pt>
                      <c:pt idx="14">
                        <c:v>8325.0764319999998</c:v>
                      </c:pt>
                      <c:pt idx="15">
                        <c:v>8672.4864480000015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701-4625-9B08-AF7E2A1BF68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Ethanol (E-85)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Lit>
                    <c:ptCount val="16"/>
                    <c:pt idx="0">
                      <c:v>0</c:v>
                    </c:pt>
                    <c:pt idx="1">
                      <c:v>5</c:v>
                    </c:pt>
                    <c:pt idx="2">
                      <c:v>10</c:v>
                    </c:pt>
                    <c:pt idx="3">
                      <c:v>15</c:v>
                    </c:pt>
                    <c:pt idx="4">
                      <c:v>20</c:v>
                    </c:pt>
                    <c:pt idx="5">
                      <c:v>25</c:v>
                    </c:pt>
                    <c:pt idx="6">
                      <c:v>30</c:v>
                    </c:pt>
                    <c:pt idx="7">
                      <c:v>35</c:v>
                    </c:pt>
                    <c:pt idx="8">
                      <c:v>40</c:v>
                    </c:pt>
                    <c:pt idx="9">
                      <c:v>45</c:v>
                    </c:pt>
                    <c:pt idx="10">
                      <c:v>50</c:v>
                    </c:pt>
                    <c:pt idx="11">
                      <c:v>55</c:v>
                    </c:pt>
                    <c:pt idx="12">
                      <c:v>60</c:v>
                    </c:pt>
                    <c:pt idx="13">
                      <c:v>65</c:v>
                    </c:pt>
                    <c:pt idx="14">
                      <c:v>70</c:v>
                    </c:pt>
                    <c:pt idx="15">
                      <c:v>75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'Ethanol(E-85)5'!$H$6:$H$21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20249.389376824045</c:v>
                      </c:pt>
                      <c:pt idx="1">
                        <c:v>11279.192839198684</c:v>
                      </c:pt>
                      <c:pt idx="2">
                        <c:v>6814.9151485152724</c:v>
                      </c:pt>
                      <c:pt idx="3">
                        <c:v>5544.3274419586587</c:v>
                      </c:pt>
                      <c:pt idx="4">
                        <c:v>4886.6562635378505</c:v>
                      </c:pt>
                      <c:pt idx="5">
                        <c:v>4392.2551033872842</c:v>
                      </c:pt>
                      <c:pt idx="6">
                        <c:v>4007.2449855547998</c:v>
                      </c:pt>
                      <c:pt idx="7">
                        <c:v>3801.7550270450433</c:v>
                      </c:pt>
                      <c:pt idx="8">
                        <c:v>3659.468995993157</c:v>
                      </c:pt>
                      <c:pt idx="9">
                        <c:v>3547.4838144635692</c:v>
                      </c:pt>
                      <c:pt idx="10">
                        <c:v>3440.669007577319</c:v>
                      </c:pt>
                      <c:pt idx="11">
                        <c:v>3363.5292091891542</c:v>
                      </c:pt>
                      <c:pt idx="12">
                        <c:v>3318.3959975749199</c:v>
                      </c:pt>
                      <c:pt idx="13">
                        <c:v>3340.0922437655568</c:v>
                      </c:pt>
                      <c:pt idx="14">
                        <c:v>3440.6906046025297</c:v>
                      </c:pt>
                      <c:pt idx="15">
                        <c:v>3612.0799148844749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01-4625-9B08-AF7E2A1BF686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v>Compressed Natural Gas (CNG)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'Compressed natural Gas (CNG)3'!$H$6:$H$21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129897.49381213824</c:v>
                      </c:pt>
                      <c:pt idx="1">
                        <c:v>76499.046038230386</c:v>
                      </c:pt>
                      <c:pt idx="2">
                        <c:v>51164.964955472467</c:v>
                      </c:pt>
                      <c:pt idx="3">
                        <c:v>42639.57259353844</c:v>
                      </c:pt>
                      <c:pt idx="4">
                        <c:v>36472.302223322455</c:v>
                      </c:pt>
                      <c:pt idx="5">
                        <c:v>31578.912593847846</c:v>
                      </c:pt>
                      <c:pt idx="6">
                        <c:v>29756.152816065274</c:v>
                      </c:pt>
                      <c:pt idx="7">
                        <c:v>26167.30872991596</c:v>
                      </c:pt>
                      <c:pt idx="8">
                        <c:v>24292.039397430457</c:v>
                      </c:pt>
                      <c:pt idx="9">
                        <c:v>22853.491772181489</c:v>
                      </c:pt>
                      <c:pt idx="10">
                        <c:v>21865.19246992268</c:v>
                      </c:pt>
                      <c:pt idx="11">
                        <c:v>21056.581495503451</c:v>
                      </c:pt>
                      <c:pt idx="12">
                        <c:v>19454.397289664295</c:v>
                      </c:pt>
                      <c:pt idx="13">
                        <c:v>19601.116510190008</c:v>
                      </c:pt>
                      <c:pt idx="14">
                        <c:v>19854.272868530967</c:v>
                      </c:pt>
                      <c:pt idx="15">
                        <c:v>20055.534278672221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701-4625-9B08-AF7E2A1BF686}"/>
                  </c:ext>
                </c:extLst>
              </c15:ser>
            </c15:filteredLineSeries>
            <c15:filteredLineSeries>
              <c15:ser>
                <c:idx val="3"/>
                <c:order val="4"/>
                <c:tx>
                  <c:v>Electricity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Lit>
                    <c:ptCount val="16"/>
                    <c:pt idx="0">
                      <c:v>0</c:v>
                    </c:pt>
                    <c:pt idx="1">
                      <c:v>5</c:v>
                    </c:pt>
                    <c:pt idx="2">
                      <c:v>10</c:v>
                    </c:pt>
                    <c:pt idx="3">
                      <c:v>15</c:v>
                    </c:pt>
                    <c:pt idx="4">
                      <c:v>20</c:v>
                    </c:pt>
                    <c:pt idx="5">
                      <c:v>25</c:v>
                    </c:pt>
                    <c:pt idx="6">
                      <c:v>30</c:v>
                    </c:pt>
                    <c:pt idx="7">
                      <c:v>35</c:v>
                    </c:pt>
                    <c:pt idx="8">
                      <c:v>40</c:v>
                    </c:pt>
                    <c:pt idx="9">
                      <c:v>45</c:v>
                    </c:pt>
                    <c:pt idx="10">
                      <c:v>50</c:v>
                    </c:pt>
                    <c:pt idx="11">
                      <c:v>55</c:v>
                    </c:pt>
                    <c:pt idx="12">
                      <c:v>60</c:v>
                    </c:pt>
                    <c:pt idx="13">
                      <c:v>65</c:v>
                    </c:pt>
                    <c:pt idx="14">
                      <c:v>70</c:v>
                    </c:pt>
                    <c:pt idx="15">
                      <c:v>75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Electricity9!$H$6:$H$21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20024.499157867667</c:v>
                      </c:pt>
                      <c:pt idx="1">
                        <c:v>11147.217521476321</c:v>
                      </c:pt>
                      <c:pt idx="2">
                        <c:v>6729.9891117135148</c:v>
                      </c:pt>
                      <c:pt idx="3">
                        <c:v>5473.689694733077</c:v>
                      </c:pt>
                      <c:pt idx="4">
                        <c:v>4823.927150786898</c:v>
                      </c:pt>
                      <c:pt idx="5">
                        <c:v>4333.8589958656512</c:v>
                      </c:pt>
                      <c:pt idx="6">
                        <c:v>3953.5182627689569</c:v>
                      </c:pt>
                      <c:pt idx="7">
                        <c:v>3748.4980415269365</c:v>
                      </c:pt>
                      <c:pt idx="8">
                        <c:v>3606.069150942827</c:v>
                      </c:pt>
                      <c:pt idx="9">
                        <c:v>3494.0416203855175</c:v>
                      </c:pt>
                      <c:pt idx="10">
                        <c:v>3387.5361019665202</c:v>
                      </c:pt>
                      <c:pt idx="11">
                        <c:v>3310.2524315533497</c:v>
                      </c:pt>
                      <c:pt idx="12">
                        <c:v>3264.3221271868806</c:v>
                      </c:pt>
                      <c:pt idx="13">
                        <c:v>3283.6532528241214</c:v>
                      </c:pt>
                      <c:pt idx="14">
                        <c:v>3380.1946440196862</c:v>
                      </c:pt>
                      <c:pt idx="15">
                        <c:v>3547.3126006503676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701-4625-9B08-AF7E2A1BF686}"/>
                  </c:ext>
                </c:extLst>
              </c15:ser>
            </c15:filteredLineSeries>
          </c:ext>
        </c:extLst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 </a:t>
                </a:r>
                <a:r>
                  <a:rPr lang="en-US"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(KJ/Mile)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50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Gasoline1!$G$6:$G$21</c:f>
              <c:numCache>
                <c:formatCode>General</c:formatCode>
                <c:ptCount val="16"/>
                <c:pt idx="0">
                  <c:v>2.5421668915775993E-3</c:v>
                </c:pt>
                <c:pt idx="1">
                  <c:v>2.4041537605447201E-3</c:v>
                </c:pt>
                <c:pt idx="2">
                  <c:v>2.2311462054683119E-3</c:v>
                </c:pt>
                <c:pt idx="3">
                  <c:v>2.0711384263669536E-3</c:v>
                </c:pt>
                <c:pt idx="4">
                  <c:v>1.9221245337527049E-3</c:v>
                </c:pt>
                <c:pt idx="5">
                  <c:v>1.7841162506319992E-3</c:v>
                </c:pt>
                <c:pt idx="6">
                  <c:v>1.6561095735030513E-3</c:v>
                </c:pt>
                <c:pt idx="7">
                  <c:v>1.5371005736508835E-3</c:v>
                </c:pt>
                <c:pt idx="8">
                  <c:v>1.4270921875505992E-3</c:v>
                </c:pt>
                <c:pt idx="9">
                  <c:v>1.3240873965035831E-3</c:v>
                </c:pt>
                <c:pt idx="10">
                  <c:v>1.2290803376477802E-3</c:v>
                </c:pt>
                <c:pt idx="11">
                  <c:v>1.1410741200606435E-3</c:v>
                </c:pt>
                <c:pt idx="12">
                  <c:v>1.0590692134554045E-3</c:v>
                </c:pt>
                <c:pt idx="13">
                  <c:v>9.8306477755891186E-4</c:v>
                </c:pt>
                <c:pt idx="14">
                  <c:v>9.1306069188490174E-4</c:v>
                </c:pt>
                <c:pt idx="15">
                  <c:v>8.4705670308612806E-4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C-4735-8174-ED9AEAB8C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Gasoline1!$H$5</c:f>
              <c:strCache>
                <c:ptCount val="1"/>
                <c:pt idx="0">
                  <c:v>Energy consumption Rate (KJ/Mile)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Gasoline1!$H$6:$H$21</c:f>
              <c:numCache>
                <c:formatCode>General</c:formatCode>
                <c:ptCount val="16"/>
                <c:pt idx="0">
                  <c:v>20086.650902734455</c:v>
                </c:pt>
                <c:pt idx="1">
                  <c:v>11183.371942269519</c:v>
                </c:pt>
                <c:pt idx="2">
                  <c:v>6753.0512879251846</c:v>
                </c:pt>
                <c:pt idx="3">
                  <c:v>5492.8574452944094</c:v>
                </c:pt>
                <c:pt idx="4">
                  <c:v>4840.819551122484</c:v>
                </c:pt>
                <c:pt idx="5">
                  <c:v>4349.4829219770354</c:v>
                </c:pt>
                <c:pt idx="6">
                  <c:v>3967.8532835845108</c:v>
                </c:pt>
                <c:pt idx="7">
                  <c:v>3762.6717041604634</c:v>
                </c:pt>
                <c:pt idx="8">
                  <c:v>3620.2032994499718</c:v>
                </c:pt>
                <c:pt idx="9">
                  <c:v>3508.1496826073922</c:v>
                </c:pt>
                <c:pt idx="10">
                  <c:v>3401.5194840779491</c:v>
                </c:pt>
                <c:pt idx="11">
                  <c:v>3324.2069858028576</c:v>
                </c:pt>
                <c:pt idx="12">
                  <c:v>3278.4283003304477</c:v>
                </c:pt>
                <c:pt idx="13">
                  <c:v>3298.2993413833146</c:v>
                </c:pt>
                <c:pt idx="14">
                  <c:v>3395.7507323457558</c:v>
                </c:pt>
                <c:pt idx="15">
                  <c:v>3563.8416173250948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E-42D8-BA62-B1AA3AA87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DieselFuel2!$C$6:$C$21</c:f>
              <c:numCache>
                <c:formatCode>General</c:formatCode>
                <c:ptCount val="16"/>
                <c:pt idx="0">
                  <c:v>2718.4906249999999</c:v>
                </c:pt>
                <c:pt idx="1">
                  <c:v>1607.9023480000001</c:v>
                </c:pt>
                <c:pt idx="2">
                  <c:v>1060.0585120000001</c:v>
                </c:pt>
                <c:pt idx="3">
                  <c:v>914.93248940000001</c:v>
                </c:pt>
                <c:pt idx="4">
                  <c:v>822.29445820000001</c:v>
                </c:pt>
                <c:pt idx="5">
                  <c:v>756.37685580000004</c:v>
                </c:pt>
                <c:pt idx="6">
                  <c:v>722.07196009999996</c:v>
                </c:pt>
                <c:pt idx="7">
                  <c:v>657.0964467</c:v>
                </c:pt>
                <c:pt idx="8">
                  <c:v>640.03132819999996</c:v>
                </c:pt>
                <c:pt idx="9">
                  <c:v>626.54781800000001</c:v>
                </c:pt>
                <c:pt idx="10">
                  <c:v>604.88976830000001</c:v>
                </c:pt>
                <c:pt idx="11">
                  <c:v>583.99005980000004</c:v>
                </c:pt>
                <c:pt idx="12">
                  <c:v>579.18315180000002</c:v>
                </c:pt>
                <c:pt idx="13">
                  <c:v>596.17621450000001</c:v>
                </c:pt>
                <c:pt idx="14">
                  <c:v>613.23460620000003</c:v>
                </c:pt>
                <c:pt idx="15">
                  <c:v>638.82516109999995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F-46A5-AFA1-A0FBD7A95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DieselFuel2!$D$6:$D$21</c:f>
              <c:numCache>
                <c:formatCode>General</c:formatCode>
                <c:ptCount val="16"/>
                <c:pt idx="0">
                  <c:v>9.1391344360000009</c:v>
                </c:pt>
                <c:pt idx="1">
                  <c:v>5.0493291339999997</c:v>
                </c:pt>
                <c:pt idx="2">
                  <c:v>2.9987346399999999</c:v>
                </c:pt>
                <c:pt idx="3">
                  <c:v>2.271212314</c:v>
                </c:pt>
                <c:pt idx="4">
                  <c:v>1.8063115670000001</c:v>
                </c:pt>
                <c:pt idx="5">
                  <c:v>1.548121597</c:v>
                </c:pt>
                <c:pt idx="6">
                  <c:v>1.3648729479999999</c:v>
                </c:pt>
                <c:pt idx="7">
                  <c:v>1.10576904</c:v>
                </c:pt>
                <c:pt idx="8">
                  <c:v>0.94775751100000005</c:v>
                </c:pt>
                <c:pt idx="9">
                  <c:v>0.82462768799999997</c:v>
                </c:pt>
                <c:pt idx="10">
                  <c:v>0.69287458499999999</c:v>
                </c:pt>
                <c:pt idx="11">
                  <c:v>0.57497323899999997</c:v>
                </c:pt>
                <c:pt idx="12">
                  <c:v>0.53420062300000004</c:v>
                </c:pt>
                <c:pt idx="13">
                  <c:v>0.56306297100000002</c:v>
                </c:pt>
                <c:pt idx="14">
                  <c:v>0.59208356600000001</c:v>
                </c:pt>
                <c:pt idx="15">
                  <c:v>0.63060943300000005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F-48FD-BDB3-27B4AC2E7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1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DieselFuel2!$E$6:$E$21</c:f>
              <c:numCache>
                <c:formatCode>General</c:formatCode>
                <c:ptCount val="16"/>
                <c:pt idx="0">
                  <c:v>3.2849915E-2</c:v>
                </c:pt>
                <c:pt idx="1">
                  <c:v>1.9477272E-2</c:v>
                </c:pt>
                <c:pt idx="2">
                  <c:v>1.3555815000000001E-2</c:v>
                </c:pt>
                <c:pt idx="3">
                  <c:v>1.2154187E-2</c:v>
                </c:pt>
                <c:pt idx="4">
                  <c:v>1.0667652999999999E-2</c:v>
                </c:pt>
                <c:pt idx="5">
                  <c:v>9.9381069999999998E-3</c:v>
                </c:pt>
                <c:pt idx="6">
                  <c:v>9.4598870000000002E-3</c:v>
                </c:pt>
                <c:pt idx="7">
                  <c:v>7.5394340000000002E-3</c:v>
                </c:pt>
                <c:pt idx="8">
                  <c:v>6.9971959999999998E-3</c:v>
                </c:pt>
                <c:pt idx="9">
                  <c:v>6.5772460000000001E-3</c:v>
                </c:pt>
                <c:pt idx="10">
                  <c:v>5.8966540000000003E-3</c:v>
                </c:pt>
                <c:pt idx="11">
                  <c:v>5.1747219999999997E-3</c:v>
                </c:pt>
                <c:pt idx="12">
                  <c:v>4.9203650000000003E-3</c:v>
                </c:pt>
                <c:pt idx="13">
                  <c:v>5.084402E-3</c:v>
                </c:pt>
                <c:pt idx="14">
                  <c:v>5.2396109999999999E-3</c:v>
                </c:pt>
                <c:pt idx="15">
                  <c:v>5.4799269999999999E-3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C-44E6-8B92-DEBBA4F4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297181</xdr:colOff>
      <xdr:row>0</xdr:row>
      <xdr:rowOff>133351</xdr:rowOff>
    </xdr:from>
    <xdr:to>
      <xdr:col>15</xdr:col>
      <xdr:colOff>541021</xdr:colOff>
      <xdr:row>12</xdr:row>
      <xdr:rowOff>102155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2DA5BF-F3EF-482A-AA4D-6B41B4CF5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83820</xdr:colOff>
      <xdr:row>0</xdr:row>
      <xdr:rowOff>133350</xdr:rowOff>
    </xdr:from>
    <xdr:to>
      <xdr:col>21</xdr:col>
      <xdr:colOff>335280</xdr:colOff>
      <xdr:row>12</xdr:row>
      <xdr:rowOff>102154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06847DD-528B-41BC-A658-87D583CC8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297180</xdr:colOff>
      <xdr:row>13</xdr:row>
      <xdr:rowOff>1906</xdr:rowOff>
    </xdr:from>
    <xdr:to>
      <xdr:col>15</xdr:col>
      <xdr:colOff>541020</xdr:colOff>
      <xdr:row>25</xdr:row>
      <xdr:rowOff>10715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4335C4-C9BD-4629-AB87-F1CA3D041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83819</xdr:colOff>
      <xdr:row>13</xdr:row>
      <xdr:rowOff>1905</xdr:rowOff>
    </xdr:from>
    <xdr:to>
      <xdr:col>21</xdr:col>
      <xdr:colOff>335279</xdr:colOff>
      <xdr:row>25</xdr:row>
      <xdr:rowOff>10714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535B04F-3D16-4C79-81D8-54C10B2C4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297180</xdr:colOff>
      <xdr:row>25</xdr:row>
      <xdr:rowOff>83821</xdr:rowOff>
    </xdr:from>
    <xdr:to>
      <xdr:col>15</xdr:col>
      <xdr:colOff>541020</xdr:colOff>
      <xdr:row>37</xdr:row>
      <xdr:rowOff>102155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CF0FB1F-3274-489C-8E7A-FF0D0BE72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83819</xdr:colOff>
      <xdr:row>25</xdr:row>
      <xdr:rowOff>83820</xdr:rowOff>
    </xdr:from>
    <xdr:to>
      <xdr:col>21</xdr:col>
      <xdr:colOff>335279</xdr:colOff>
      <xdr:row>37</xdr:row>
      <xdr:rowOff>102154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582D800-3A2A-4D7A-B666-0B01EE2A2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264796</xdr:colOff>
      <xdr:row>0</xdr:row>
      <xdr:rowOff>93346</xdr:rowOff>
    </xdr:from>
    <xdr:to>
      <xdr:col>15</xdr:col>
      <xdr:colOff>512446</xdr:colOff>
      <xdr:row>12</xdr:row>
      <xdr:rowOff>64055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912A9A-4512-4889-83BD-B840A1085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55245</xdr:colOff>
      <xdr:row>0</xdr:row>
      <xdr:rowOff>93345</xdr:rowOff>
    </xdr:from>
    <xdr:to>
      <xdr:col>21</xdr:col>
      <xdr:colOff>302895</xdr:colOff>
      <xdr:row>12</xdr:row>
      <xdr:rowOff>64054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DBE3E8-564F-4795-BC8D-E3A990A82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264795</xdr:colOff>
      <xdr:row>12</xdr:row>
      <xdr:rowOff>144781</xdr:rowOff>
    </xdr:from>
    <xdr:to>
      <xdr:col>15</xdr:col>
      <xdr:colOff>512445</xdr:colOff>
      <xdr:row>24</xdr:row>
      <xdr:rowOff>155495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BD8803B-56A8-4850-92EC-5D0F2951F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55244</xdr:colOff>
      <xdr:row>12</xdr:row>
      <xdr:rowOff>144780</xdr:rowOff>
    </xdr:from>
    <xdr:to>
      <xdr:col>21</xdr:col>
      <xdr:colOff>312419</xdr:colOff>
      <xdr:row>24</xdr:row>
      <xdr:rowOff>155494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B826AAD-C81D-444D-BE9C-F746E7A92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264795</xdr:colOff>
      <xdr:row>25</xdr:row>
      <xdr:rowOff>53341</xdr:rowOff>
    </xdr:from>
    <xdr:to>
      <xdr:col>15</xdr:col>
      <xdr:colOff>512445</xdr:colOff>
      <xdr:row>37</xdr:row>
      <xdr:rowOff>64055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C845DF2-5B5C-49A2-9A2A-3CD2DDB81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55244</xdr:colOff>
      <xdr:row>25</xdr:row>
      <xdr:rowOff>53340</xdr:rowOff>
    </xdr:from>
    <xdr:to>
      <xdr:col>21</xdr:col>
      <xdr:colOff>312419</xdr:colOff>
      <xdr:row>37</xdr:row>
      <xdr:rowOff>64054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12DEF34-01F4-4F2C-92A8-01814201C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169546</xdr:colOff>
      <xdr:row>0</xdr:row>
      <xdr:rowOff>72391</xdr:rowOff>
    </xdr:from>
    <xdr:to>
      <xdr:col>15</xdr:col>
      <xdr:colOff>421006</xdr:colOff>
      <xdr:row>12</xdr:row>
      <xdr:rowOff>39290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6FACD-92AF-4B87-B6D2-532BB9418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573405</xdr:colOff>
      <xdr:row>0</xdr:row>
      <xdr:rowOff>72390</xdr:rowOff>
    </xdr:from>
    <xdr:to>
      <xdr:col>21</xdr:col>
      <xdr:colOff>207645</xdr:colOff>
      <xdr:row>12</xdr:row>
      <xdr:rowOff>39289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E4F5B-2B76-4909-B537-49D6E38B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169545</xdr:colOff>
      <xdr:row>12</xdr:row>
      <xdr:rowOff>121921</xdr:rowOff>
    </xdr:from>
    <xdr:to>
      <xdr:col>15</xdr:col>
      <xdr:colOff>421005</xdr:colOff>
      <xdr:row>24</xdr:row>
      <xdr:rowOff>140255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AD7355-344E-413D-B61A-D9F99C827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573404</xdr:colOff>
      <xdr:row>12</xdr:row>
      <xdr:rowOff>121920</xdr:rowOff>
    </xdr:from>
    <xdr:to>
      <xdr:col>21</xdr:col>
      <xdr:colOff>207644</xdr:colOff>
      <xdr:row>24</xdr:row>
      <xdr:rowOff>140254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5D2340-543A-4037-91FB-21864133D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169545</xdr:colOff>
      <xdr:row>25</xdr:row>
      <xdr:rowOff>30481</xdr:rowOff>
    </xdr:from>
    <xdr:to>
      <xdr:col>15</xdr:col>
      <xdr:colOff>421005</xdr:colOff>
      <xdr:row>37</xdr:row>
      <xdr:rowOff>39290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295693-242D-465F-9781-397DFBA31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573404</xdr:colOff>
      <xdr:row>25</xdr:row>
      <xdr:rowOff>30480</xdr:rowOff>
    </xdr:from>
    <xdr:to>
      <xdr:col>21</xdr:col>
      <xdr:colOff>207644</xdr:colOff>
      <xdr:row>37</xdr:row>
      <xdr:rowOff>39289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6CA88C-6759-446D-A969-7967344DD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116206</xdr:colOff>
      <xdr:row>0</xdr:row>
      <xdr:rowOff>123826</xdr:rowOff>
    </xdr:from>
    <xdr:to>
      <xdr:col>15</xdr:col>
      <xdr:colOff>360046</xdr:colOff>
      <xdr:row>12</xdr:row>
      <xdr:rowOff>92630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AAD7C-3C95-46D2-8438-1938D01C9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512445</xdr:colOff>
      <xdr:row>0</xdr:row>
      <xdr:rowOff>123825</xdr:rowOff>
    </xdr:from>
    <xdr:to>
      <xdr:col>21</xdr:col>
      <xdr:colOff>154305</xdr:colOff>
      <xdr:row>12</xdr:row>
      <xdr:rowOff>92629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285D15-5438-4FF8-907F-A0C0DB6A1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116205</xdr:colOff>
      <xdr:row>12</xdr:row>
      <xdr:rowOff>173356</xdr:rowOff>
    </xdr:from>
    <xdr:to>
      <xdr:col>15</xdr:col>
      <xdr:colOff>360045</xdr:colOff>
      <xdr:row>25</xdr:row>
      <xdr:rowOff>1190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51FE75-54E5-43C8-8FFE-1645D73D4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512444</xdr:colOff>
      <xdr:row>12</xdr:row>
      <xdr:rowOff>173355</xdr:rowOff>
    </xdr:from>
    <xdr:to>
      <xdr:col>21</xdr:col>
      <xdr:colOff>154304</xdr:colOff>
      <xdr:row>25</xdr:row>
      <xdr:rowOff>1189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6E8149-F33A-4EA3-ACBC-962EE0198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116205</xdr:colOff>
      <xdr:row>25</xdr:row>
      <xdr:rowOff>74296</xdr:rowOff>
    </xdr:from>
    <xdr:to>
      <xdr:col>15</xdr:col>
      <xdr:colOff>360045</xdr:colOff>
      <xdr:row>37</xdr:row>
      <xdr:rowOff>92630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115061-8D1A-4E79-A816-B9CCD05D9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512444</xdr:colOff>
      <xdr:row>25</xdr:row>
      <xdr:rowOff>74295</xdr:rowOff>
    </xdr:from>
    <xdr:to>
      <xdr:col>21</xdr:col>
      <xdr:colOff>154304</xdr:colOff>
      <xdr:row>37</xdr:row>
      <xdr:rowOff>92629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D3DADF-A9CE-435A-8415-0A0847735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144781</xdr:colOff>
      <xdr:row>0</xdr:row>
      <xdr:rowOff>85726</xdr:rowOff>
    </xdr:from>
    <xdr:to>
      <xdr:col>15</xdr:col>
      <xdr:colOff>388621</xdr:colOff>
      <xdr:row>12</xdr:row>
      <xdr:rowOff>54530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014B10-8426-4CB9-868B-BEB52DA60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541020</xdr:colOff>
      <xdr:row>0</xdr:row>
      <xdr:rowOff>85725</xdr:rowOff>
    </xdr:from>
    <xdr:to>
      <xdr:col>21</xdr:col>
      <xdr:colOff>182880</xdr:colOff>
      <xdr:row>12</xdr:row>
      <xdr:rowOff>54529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327659-87E3-454E-8101-9F6E70BA4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144780</xdr:colOff>
      <xdr:row>12</xdr:row>
      <xdr:rowOff>135256</xdr:rowOff>
    </xdr:from>
    <xdr:to>
      <xdr:col>15</xdr:col>
      <xdr:colOff>388620</xdr:colOff>
      <xdr:row>24</xdr:row>
      <xdr:rowOff>144065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FF1F04-D906-435B-B25E-230700DCE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541019</xdr:colOff>
      <xdr:row>12</xdr:row>
      <xdr:rowOff>135255</xdr:rowOff>
    </xdr:from>
    <xdr:to>
      <xdr:col>21</xdr:col>
      <xdr:colOff>182879</xdr:colOff>
      <xdr:row>24</xdr:row>
      <xdr:rowOff>144064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13F901-5AFA-42FE-A218-943E58F09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144780</xdr:colOff>
      <xdr:row>25</xdr:row>
      <xdr:rowOff>36196</xdr:rowOff>
    </xdr:from>
    <xdr:to>
      <xdr:col>15</xdr:col>
      <xdr:colOff>388620</xdr:colOff>
      <xdr:row>37</xdr:row>
      <xdr:rowOff>54530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3C7C52-A1CF-472C-BFB1-8FBB93D49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541019</xdr:colOff>
      <xdr:row>25</xdr:row>
      <xdr:rowOff>36195</xdr:rowOff>
    </xdr:from>
    <xdr:to>
      <xdr:col>21</xdr:col>
      <xdr:colOff>182879</xdr:colOff>
      <xdr:row>37</xdr:row>
      <xdr:rowOff>54529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FF2BF6-A18E-494A-A84A-42EACDBC0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0</xdr:row>
      <xdr:rowOff>180975</xdr:rowOff>
    </xdr:from>
    <xdr:to>
      <xdr:col>12</xdr:col>
      <xdr:colOff>514350</xdr:colOff>
      <xdr:row>24</xdr:row>
      <xdr:rowOff>115506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B875600-7506-445C-A90F-591C4CD41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295275</xdr:colOff>
      <xdr:row>0</xdr:row>
      <xdr:rowOff>180974</xdr:rowOff>
    </xdr:from>
    <xdr:to>
      <xdr:col>24</xdr:col>
      <xdr:colOff>428625</xdr:colOff>
      <xdr:row>24</xdr:row>
      <xdr:rowOff>115505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59F30AC-6805-1FF7-DEBF-D6773F2F2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371475</xdr:colOff>
      <xdr:row>25</xdr:row>
      <xdr:rowOff>133349</xdr:rowOff>
    </xdr:from>
    <xdr:to>
      <xdr:col>12</xdr:col>
      <xdr:colOff>504825</xdr:colOff>
      <xdr:row>49</xdr:row>
      <xdr:rowOff>67880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342ED7B-F7AA-C3EC-57EE-97642D166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276225</xdr:colOff>
      <xdr:row>25</xdr:row>
      <xdr:rowOff>161924</xdr:rowOff>
    </xdr:from>
    <xdr:to>
      <xdr:col>24</xdr:col>
      <xdr:colOff>409575</xdr:colOff>
      <xdr:row>49</xdr:row>
      <xdr:rowOff>96455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5EC9225-767E-0E73-6DB9-9C498D202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352425</xdr:colOff>
      <xdr:row>50</xdr:row>
      <xdr:rowOff>95249</xdr:rowOff>
    </xdr:from>
    <xdr:to>
      <xdr:col>12</xdr:col>
      <xdr:colOff>485775</xdr:colOff>
      <xdr:row>74</xdr:row>
      <xdr:rowOff>29780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F285F37-F791-1BB8-D8D7-FD592B14F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266700</xdr:colOff>
      <xdr:row>50</xdr:row>
      <xdr:rowOff>104774</xdr:rowOff>
    </xdr:from>
    <xdr:to>
      <xdr:col>24</xdr:col>
      <xdr:colOff>400050</xdr:colOff>
      <xdr:row>74</xdr:row>
      <xdr:rowOff>39305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6BC8FEC-E62E-5295-E30F-D3E27661F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</xdr:row>
      <xdr:rowOff>47625</xdr:rowOff>
    </xdr:from>
    <xdr:to>
      <xdr:col>22</xdr:col>
      <xdr:colOff>266700</xdr:colOff>
      <xdr:row>24</xdr:row>
      <xdr:rowOff>172656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63646E-BCCE-495F-B328-75107770C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47625</xdr:colOff>
      <xdr:row>1</xdr:row>
      <xdr:rowOff>47624</xdr:rowOff>
    </xdr:from>
    <xdr:to>
      <xdr:col>34</xdr:col>
      <xdr:colOff>180975</xdr:colOff>
      <xdr:row>24</xdr:row>
      <xdr:rowOff>172655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D18027-19D7-4609-AB09-91A45138B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123825</xdr:colOff>
      <xdr:row>25</xdr:row>
      <xdr:rowOff>190499</xdr:rowOff>
    </xdr:from>
    <xdr:to>
      <xdr:col>22</xdr:col>
      <xdr:colOff>257175</xdr:colOff>
      <xdr:row>49</xdr:row>
      <xdr:rowOff>125030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CBE171-5F75-4348-91B3-2E0162CE6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28575</xdr:colOff>
      <xdr:row>26</xdr:row>
      <xdr:rowOff>28574</xdr:rowOff>
    </xdr:from>
    <xdr:to>
      <xdr:col>34</xdr:col>
      <xdr:colOff>161925</xdr:colOff>
      <xdr:row>49</xdr:row>
      <xdr:rowOff>153605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7FA020-6F51-48BF-9C37-CDB00D147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104775</xdr:colOff>
      <xdr:row>50</xdr:row>
      <xdr:rowOff>152399</xdr:rowOff>
    </xdr:from>
    <xdr:to>
      <xdr:col>22</xdr:col>
      <xdr:colOff>238125</xdr:colOff>
      <xdr:row>74</xdr:row>
      <xdr:rowOff>86930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47B151-AAF7-4A30-91CA-A2F8EEAA9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19050</xdr:colOff>
      <xdr:row>50</xdr:row>
      <xdr:rowOff>161924</xdr:rowOff>
    </xdr:from>
    <xdr:to>
      <xdr:col>34</xdr:col>
      <xdr:colOff>152400</xdr:colOff>
      <xdr:row>74</xdr:row>
      <xdr:rowOff>96455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1FAF3A-2A5F-4B4C-97FA-B7F0B6104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kennesawedu-my.sharepoint.com/personal/schowdho_students_kennesaw_edu/Documents/Desktop/Total%2081%20Vehicle%20Class/LDV_21_Passanger%20Car_Group%201/EC_Calculation_LDV_21_Group1_Avg_EV.xlsx" TargetMode="External"/><Relationship Id="rId2" Type="http://schemas.microsoft.com/office/2019/04/relationships/externalLinkLongPath" Target="EC_Calculation_LDV_21_Group1_Avg_EV.xlsx?29A118CE" TargetMode="External"/><Relationship Id="rId1" Type="http://schemas.openxmlformats.org/officeDocument/2006/relationships/externalLinkPath" Target="file:///\\29A118CE\EC_Calculation_LDV_21_Group1_Avg_E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Description"/>
      <sheetName val="DataF1"/>
      <sheetName val="AvgData"/>
      <sheetName val="DataF2"/>
      <sheetName val="EV"/>
      <sheetName val="SpeedBin"/>
      <sheetName val="FuelDescription"/>
    </sheetNames>
    <sheetDataSet>
      <sheetData sheetId="0"/>
      <sheetData sheetId="1"/>
      <sheetData sheetId="2">
        <row r="4">
          <cell r="B4">
            <v>0</v>
          </cell>
        </row>
      </sheetData>
      <sheetData sheetId="3"/>
      <sheetData sheetId="4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0</v>
          </cell>
          <cell r="D6">
            <v>0</v>
          </cell>
          <cell r="E6">
            <v>0</v>
          </cell>
          <cell r="F6">
            <v>4.1696426430388768E-2</v>
          </cell>
          <cell r="G6">
            <v>2.5420006084545511E-3</v>
          </cell>
          <cell r="H6">
            <v>26197219.03117172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2.2553595377187666E-2</v>
          </cell>
          <cell r="G7">
            <v>2.403998860069036E-3</v>
          </cell>
          <cell r="H7">
            <v>14819246.598348638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1.3057104478332074E-2</v>
          </cell>
          <cell r="G8">
            <v>2.2310003227984689E-3</v>
          </cell>
          <cell r="H8">
            <v>9141987.6707328148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1.0036676404874193E-2</v>
          </cell>
          <cell r="G9">
            <v>2.0710007156534145E-3</v>
          </cell>
          <cell r="H9">
            <v>7507580.1238883454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7.9227506208932683E-3</v>
          </cell>
          <cell r="G10">
            <v>1.9219999247595172E-3</v>
          </cell>
          <cell r="H10">
            <v>6583899.919621611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6.3905012699073003E-3</v>
          </cell>
          <cell r="G11">
            <v>1.7840003650016918E-3</v>
          </cell>
          <cell r="H11">
            <v>5914484.4394316506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4.8458505539819476E-3</v>
          </cell>
          <cell r="G12">
            <v>1.656000843733105E-3</v>
          </cell>
          <cell r="H12">
            <v>5394721.9335369915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3.6235335168470872E-3</v>
          </cell>
          <cell r="G13">
            <v>1.5369993685361402E-3</v>
          </cell>
          <cell r="H13">
            <v>5091889.3696744135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2.6972811686451418E-3</v>
          </cell>
          <cell r="G14">
            <v>1.4269987785947139E-3</v>
          </cell>
          <cell r="H14">
            <v>4876853.2466723565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1.9661191787237755E-3</v>
          </cell>
          <cell r="G15">
            <v>1.3240008330682443E-3</v>
          </cell>
          <cell r="H15">
            <v>4709139.5579158813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1.3649787548496506E-3</v>
          </cell>
          <cell r="G16">
            <v>1.2289994381799083E-3</v>
          </cell>
          <cell r="H16">
            <v>4556050.1556579787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9.2691138150182751E-4</v>
          </cell>
          <cell r="G17">
            <v>1.1410001045271938E-3</v>
          </cell>
          <cell r="H17">
            <v>4445006.8082466256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6.0666134957359672E-4</v>
          </cell>
          <cell r="G18">
            <v>1.0590004514356567E-3</v>
          </cell>
          <cell r="H18">
            <v>4376188.7295822222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3.6177071015286617E-4</v>
          </cell>
          <cell r="G19">
            <v>9.8299997058294065E-4</v>
          </cell>
          <cell r="H19">
            <v>4393498.822001637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1.7031429521491493E-4</v>
          </cell>
          <cell r="G20">
            <v>9.1300052485147973E-4</v>
          </cell>
          <cell r="H20">
            <v>4519456.3197396556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1.008457634318132E-4</v>
          </cell>
          <cell r="G21">
            <v>8.4699938424743842E-4</v>
          </cell>
          <cell r="H21">
            <v>4742062.1811672207</v>
          </cell>
        </row>
      </sheetData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99E1C-332A-442B-B4C7-7CD10BCE3147}">
  <dimension ref="A1"/>
  <sheetViews>
    <sheetView workbookViewId="0">
      <selection sqref="A1:XFD1048576"/>
    </sheetView>
  </sheetViews>
  <sheetFormatPr defaultRowHeight="14.4" x14ac:dyDescent="0.3"/>
  <cols>
    <col min="4" max="4" width="12.88671875" customWidth="1"/>
  </cols>
  <sheetData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B54B-F4BA-4615-9EA2-AD8B1C6C9060}">
  <dimension ref="A1:N14"/>
  <sheetViews>
    <sheetView workbookViewId="0">
      <selection activeCell="L14" sqref="L14"/>
    </sheetView>
  </sheetViews>
  <sheetFormatPr defaultRowHeight="14.4" x14ac:dyDescent="0.3"/>
  <cols>
    <col min="1" max="1" width="14" customWidth="1"/>
    <col min="3" max="3" width="28.88671875" customWidth="1"/>
  </cols>
  <sheetData>
    <row r="1" spans="1:14" x14ac:dyDescent="0.3">
      <c r="A1" s="1" t="s">
        <v>30</v>
      </c>
      <c r="B1" s="1" t="s">
        <v>31</v>
      </c>
      <c r="C1" s="1" t="s">
        <v>32</v>
      </c>
    </row>
    <row r="2" spans="1:14" x14ac:dyDescent="0.3">
      <c r="A2" s="1" t="s">
        <v>33</v>
      </c>
      <c r="B2" s="1">
        <v>41</v>
      </c>
      <c r="C2" s="1" t="s">
        <v>34</v>
      </c>
    </row>
    <row r="3" spans="1:14" x14ac:dyDescent="0.3">
      <c r="A3" s="1" t="s">
        <v>35</v>
      </c>
      <c r="B3" s="2">
        <v>1</v>
      </c>
      <c r="C3" s="2" t="s">
        <v>36</v>
      </c>
    </row>
    <row r="4" spans="1:14" x14ac:dyDescent="0.3">
      <c r="A4" s="1" t="s">
        <v>35</v>
      </c>
      <c r="B4" s="2">
        <v>2</v>
      </c>
      <c r="C4" s="2" t="s">
        <v>37</v>
      </c>
    </row>
    <row r="5" spans="1:14" x14ac:dyDescent="0.3">
      <c r="A5" s="1" t="s">
        <v>35</v>
      </c>
      <c r="B5" s="2">
        <v>5</v>
      </c>
      <c r="C5" s="2" t="s">
        <v>38</v>
      </c>
    </row>
    <row r="6" spans="1:14" x14ac:dyDescent="0.3">
      <c r="A6" s="1" t="s">
        <v>35</v>
      </c>
      <c r="B6" s="2">
        <v>9</v>
      </c>
      <c r="C6" s="2" t="s">
        <v>39</v>
      </c>
    </row>
    <row r="8" spans="1:14" x14ac:dyDescent="0.3">
      <c r="J8">
        <v>5</v>
      </c>
      <c r="M8">
        <v>0</v>
      </c>
    </row>
    <row r="10" spans="1:14" x14ac:dyDescent="0.3">
      <c r="H10">
        <v>10</v>
      </c>
      <c r="N10">
        <v>20</v>
      </c>
    </row>
    <row r="14" spans="1:14" x14ac:dyDescent="0.3">
      <c r="L14">
        <f>((H10*J8)+(N10*M8))/(J8+M8)</f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547F9-1CF1-441C-ABF6-4C2ECCCC5DF3}">
  <sheetPr>
    <tabColor theme="4"/>
  </sheetPr>
  <dimension ref="A1:I21"/>
  <sheetViews>
    <sheetView workbookViewId="0">
      <selection activeCell="H28" sqref="H28"/>
    </sheetView>
  </sheetViews>
  <sheetFormatPr defaultRowHeight="14.4" x14ac:dyDescent="0.3"/>
  <cols>
    <col min="1" max="1" width="12.88671875" customWidth="1"/>
    <col min="2" max="2" width="29.33203125" customWidth="1"/>
    <col min="3" max="3" width="16.44140625" customWidth="1"/>
    <col min="4" max="4" width="13.88671875" customWidth="1"/>
    <col min="5" max="5" width="15" customWidth="1"/>
    <col min="6" max="6" width="14.88671875" customWidth="1"/>
    <col min="7" max="7" width="14.6640625" customWidth="1"/>
    <col min="8" max="8" width="32" customWidth="1"/>
    <col min="9" max="9" width="30.77734375" customWidth="1"/>
  </cols>
  <sheetData>
    <row r="1" spans="1:9" ht="15.6" thickTop="1" thickBot="1" x14ac:dyDescent="0.35">
      <c r="A1" s="3"/>
      <c r="B1" s="3"/>
      <c r="C1" s="3"/>
      <c r="D1" s="3"/>
    </row>
    <row r="2" spans="1:9" ht="15.6" thickTop="1" thickBot="1" x14ac:dyDescent="0.35">
      <c r="A2" s="3"/>
      <c r="B2" s="3">
        <v>351304</v>
      </c>
      <c r="C2" s="3"/>
      <c r="D2" s="3"/>
    </row>
    <row r="3" spans="1:9" ht="15" thickTop="1" x14ac:dyDescent="0.3"/>
    <row r="4" spans="1:9" x14ac:dyDescent="0.3">
      <c r="A4" s="4" t="s">
        <v>1</v>
      </c>
    </row>
    <row r="5" spans="1:9" x14ac:dyDescent="0.3">
      <c r="B5" s="5" t="s">
        <v>2</v>
      </c>
      <c r="C5" s="5" t="s">
        <v>3</v>
      </c>
      <c r="D5" s="5" t="s">
        <v>0</v>
      </c>
      <c r="E5" s="6" t="s">
        <v>4</v>
      </c>
      <c r="F5" s="6" t="s">
        <v>5</v>
      </c>
      <c r="G5" s="6" t="s">
        <v>6</v>
      </c>
      <c r="H5" s="5" t="s">
        <v>42</v>
      </c>
      <c r="I5" s="5" t="s">
        <v>7</v>
      </c>
    </row>
    <row r="6" spans="1:9" x14ac:dyDescent="0.3">
      <c r="B6" s="1">
        <v>0</v>
      </c>
      <c r="C6" s="1">
        <v>1443.5603587938363</v>
      </c>
      <c r="D6" s="1">
        <v>3.0143136106278549E-2</v>
      </c>
      <c r="E6" s="1">
        <v>4.7497904485816322E-3</v>
      </c>
      <c r="F6" s="1">
        <v>4.1767461801321057E-2</v>
      </c>
      <c r="G6" s="1">
        <v>2.5421668915775993E-3</v>
      </c>
      <c r="H6" s="1">
        <f>I6/1000</f>
        <v>20086.650902734455</v>
      </c>
      <c r="I6" s="1">
        <v>20086650.902734455</v>
      </c>
    </row>
    <row r="7" spans="1:9" x14ac:dyDescent="0.3">
      <c r="B7" s="1">
        <v>5</v>
      </c>
      <c r="C7" s="1">
        <v>803.71105151959409</v>
      </c>
      <c r="D7" s="1">
        <v>2.5862742863216277E-2</v>
      </c>
      <c r="E7" s="1">
        <v>2.7693768584248542E-3</v>
      </c>
      <c r="F7" s="1">
        <v>2.258956495304364E-2</v>
      </c>
      <c r="G7" s="1">
        <v>2.4041537605447201E-3</v>
      </c>
      <c r="H7" s="1">
        <f t="shared" ref="H7:H21" si="0">I7/1000</f>
        <v>11183.371942269519</v>
      </c>
      <c r="I7" s="1">
        <v>11183371.942269519</v>
      </c>
    </row>
    <row r="8" spans="1:9" x14ac:dyDescent="0.3">
      <c r="B8" s="1">
        <v>10</v>
      </c>
      <c r="C8" s="1">
        <v>485.31935056786466</v>
      </c>
      <c r="D8" s="1">
        <v>2.3093607682621566E-2</v>
      </c>
      <c r="E8" s="1">
        <v>1.7330880711906383E-3</v>
      </c>
      <c r="F8" s="1">
        <v>1.3076540514124118E-2</v>
      </c>
      <c r="G8" s="1">
        <v>2.2311462054683119E-3</v>
      </c>
      <c r="H8" s="1">
        <f t="shared" si="0"/>
        <v>6753.0512879251846</v>
      </c>
      <c r="I8" s="1">
        <v>6753051.2879251847</v>
      </c>
    </row>
    <row r="9" spans="1:9" x14ac:dyDescent="0.3">
      <c r="B9" s="1">
        <v>15</v>
      </c>
      <c r="C9" s="1">
        <v>394.75335571283682</v>
      </c>
      <c r="D9" s="1">
        <v>2.1148052743260818E-2</v>
      </c>
      <c r="E9" s="1">
        <v>1.3580355610693844E-3</v>
      </c>
      <c r="F9" s="1">
        <v>1.0052469095086386E-2</v>
      </c>
      <c r="G9" s="1">
        <v>2.0711384263669536E-3</v>
      </c>
      <c r="H9" s="1">
        <f t="shared" si="0"/>
        <v>5492.8574452944094</v>
      </c>
      <c r="I9" s="1">
        <v>5492857.4452944091</v>
      </c>
    </row>
    <row r="10" spans="1:9" x14ac:dyDescent="0.3">
      <c r="B10" s="1">
        <v>20</v>
      </c>
      <c r="C10" s="1">
        <v>347.89354145184296</v>
      </c>
      <c r="D10" s="1">
        <v>1.9641243097799601E-2</v>
      </c>
      <c r="E10" s="1">
        <v>1.2115183383327307E-3</v>
      </c>
      <c r="F10" s="1">
        <v>7.9327510289428672E-3</v>
      </c>
      <c r="G10" s="1">
        <v>1.9221245337527049E-3</v>
      </c>
      <c r="H10" s="1">
        <f t="shared" si="0"/>
        <v>4840.819551122484</v>
      </c>
      <c r="I10" s="1">
        <v>4840819.5511224838</v>
      </c>
    </row>
    <row r="11" spans="1:9" x14ac:dyDescent="0.3">
      <c r="B11" s="1">
        <v>25</v>
      </c>
      <c r="C11" s="1">
        <v>312.58285899486549</v>
      </c>
      <c r="D11" s="1">
        <v>1.9322550221834937E-2</v>
      </c>
      <c r="E11" s="1">
        <v>1.0955044861520218E-3</v>
      </c>
      <c r="F11" s="1">
        <v>6.3986939631584874E-3</v>
      </c>
      <c r="G11" s="1">
        <v>1.7841162506319992E-3</v>
      </c>
      <c r="H11" s="1">
        <f t="shared" si="0"/>
        <v>4349.4829219770354</v>
      </c>
      <c r="I11" s="1">
        <v>4349482.9219770357</v>
      </c>
    </row>
    <row r="12" spans="1:9" x14ac:dyDescent="0.3">
      <c r="B12" s="1">
        <v>30</v>
      </c>
      <c r="C12" s="1">
        <v>285.15639084485389</v>
      </c>
      <c r="D12" s="1">
        <v>1.8444305290746796E-2</v>
      </c>
      <c r="E12" s="1">
        <v>1.0361624549423386E-3</v>
      </c>
      <c r="F12" s="1">
        <v>4.8520410566451943E-3</v>
      </c>
      <c r="G12" s="1">
        <v>1.6561095735030513E-3</v>
      </c>
      <c r="H12" s="1">
        <f t="shared" si="0"/>
        <v>3967.8532835845108</v>
      </c>
      <c r="I12" s="1">
        <v>3967853.2835845109</v>
      </c>
    </row>
    <row r="13" spans="1:9" x14ac:dyDescent="0.3">
      <c r="B13" s="1">
        <v>35</v>
      </c>
      <c r="C13" s="1">
        <v>270.41071842605231</v>
      </c>
      <c r="D13" s="1">
        <v>1.8530828753949721E-2</v>
      </c>
      <c r="E13" s="1">
        <v>9.9372369117412419E-4</v>
      </c>
      <c r="F13" s="1">
        <v>3.6282670600042252E-3</v>
      </c>
      <c r="G13" s="1">
        <v>1.5371005736508835E-3</v>
      </c>
      <c r="H13" s="1">
        <f t="shared" si="0"/>
        <v>3762.6717041604634</v>
      </c>
      <c r="I13" s="1">
        <v>3762671.7041604635</v>
      </c>
    </row>
    <row r="14" spans="1:9" x14ac:dyDescent="0.3">
      <c r="B14" s="1">
        <v>40</v>
      </c>
      <c r="C14" s="1">
        <v>260.17199176090628</v>
      </c>
      <c r="D14" s="1">
        <v>1.8735956736291054E-2</v>
      </c>
      <c r="E14" s="1">
        <v>9.6175479300303389E-4</v>
      </c>
      <c r="F14" s="1">
        <v>2.7009159992408141E-3</v>
      </c>
      <c r="G14" s="1">
        <v>1.4270921875505992E-3</v>
      </c>
      <c r="H14" s="1">
        <f t="shared" si="0"/>
        <v>3620.2032994499718</v>
      </c>
      <c r="I14" s="1">
        <v>3620203.2994499719</v>
      </c>
    </row>
    <row r="15" spans="1:9" x14ac:dyDescent="0.3">
      <c r="B15" s="1">
        <v>45</v>
      </c>
      <c r="C15" s="1">
        <v>252.11904286902353</v>
      </c>
      <c r="D15" s="1">
        <v>1.8951092458875225E-2</v>
      </c>
      <c r="E15" s="1">
        <v>9.3893233730397681E-4</v>
      </c>
      <c r="F15" s="1">
        <v>1.9688635221131808E-3</v>
      </c>
      <c r="G15" s="1">
        <v>1.3240873965035831E-3</v>
      </c>
      <c r="H15" s="1">
        <f t="shared" si="0"/>
        <v>3508.1496826073922</v>
      </c>
      <c r="I15" s="1">
        <v>3508149.6826073923</v>
      </c>
    </row>
    <row r="16" spans="1:9" x14ac:dyDescent="0.3">
      <c r="B16" s="1">
        <v>50</v>
      </c>
      <c r="C16" s="1">
        <v>244.4559025918505</v>
      </c>
      <c r="D16" s="1">
        <v>1.9087786482802793E-2</v>
      </c>
      <c r="E16" s="1">
        <v>9.123227090578229E-4</v>
      </c>
      <c r="F16" s="1">
        <v>1.3668047595507635E-3</v>
      </c>
      <c r="G16" s="1">
        <v>1.2290803376477802E-3</v>
      </c>
      <c r="H16" s="1">
        <f t="shared" si="0"/>
        <v>3401.5194840779491</v>
      </c>
      <c r="I16" s="1">
        <v>3401519.4840779491</v>
      </c>
    </row>
    <row r="17" spans="2:9" x14ac:dyDescent="0.3">
      <c r="B17" s="1">
        <v>55</v>
      </c>
      <c r="C17" s="1">
        <v>238.89979517102068</v>
      </c>
      <c r="D17" s="1">
        <v>1.9258406073216983E-2</v>
      </c>
      <c r="E17" s="1">
        <v>8.9065112107361262E-4</v>
      </c>
      <c r="F17" s="1">
        <v>9.2805059913997356E-4</v>
      </c>
      <c r="G17" s="1">
        <v>1.1410741200606435E-3</v>
      </c>
      <c r="H17" s="1">
        <f t="shared" si="0"/>
        <v>3324.2069858028576</v>
      </c>
      <c r="I17" s="1">
        <v>3324206.9858028577</v>
      </c>
    </row>
    <row r="18" spans="2:9" x14ac:dyDescent="0.3">
      <c r="B18" s="1">
        <v>60</v>
      </c>
      <c r="C18" s="1">
        <v>235.60975507676881</v>
      </c>
      <c r="D18" s="1">
        <v>1.9567531594842362E-2</v>
      </c>
      <c r="E18" s="1">
        <v>8.8293251701127516E-4</v>
      </c>
      <c r="F18" s="1">
        <v>6.0728984667792721E-4</v>
      </c>
      <c r="G18" s="1">
        <v>1.0590692134554045E-3</v>
      </c>
      <c r="H18" s="1">
        <f t="shared" si="0"/>
        <v>3278.4283003304477</v>
      </c>
      <c r="I18" s="1">
        <v>3278428.3003304475</v>
      </c>
    </row>
    <row r="19" spans="2:9" x14ac:dyDescent="0.3">
      <c r="B19" s="1">
        <v>65</v>
      </c>
      <c r="C19" s="1">
        <v>237.03778443911497</v>
      </c>
      <c r="D19" s="1">
        <v>2.043854392348347E-2</v>
      </c>
      <c r="E19" s="1">
        <v>9.161203855075087E-4</v>
      </c>
      <c r="F19" s="1">
        <v>3.6193342985772189E-4</v>
      </c>
      <c r="G19" s="1">
        <v>9.8306477755891186E-4</v>
      </c>
      <c r="H19" s="1">
        <f t="shared" si="0"/>
        <v>3298.2993413833146</v>
      </c>
      <c r="I19" s="1">
        <v>3298299.3413833147</v>
      </c>
    </row>
    <row r="20" spans="2:9" x14ac:dyDescent="0.3">
      <c r="B20" s="1">
        <v>70</v>
      </c>
      <c r="C20" s="1">
        <v>244.04138092821813</v>
      </c>
      <c r="D20" s="1">
        <v>2.2072408038239146E-2</v>
      </c>
      <c r="E20" s="1">
        <v>9.9787155674395823E-4</v>
      </c>
      <c r="F20" s="1">
        <v>1.7029715083076774E-4</v>
      </c>
      <c r="G20" s="1">
        <v>9.1306069188490174E-4</v>
      </c>
      <c r="H20" s="1">
        <f t="shared" si="0"/>
        <v>3395.7507323457558</v>
      </c>
      <c r="I20" s="1">
        <v>3395750.7323457557</v>
      </c>
    </row>
    <row r="21" spans="2:9" x14ac:dyDescent="0.3">
      <c r="B21" s="1">
        <v>75</v>
      </c>
      <c r="C21" s="1">
        <v>256.12145424552665</v>
      </c>
      <c r="D21" s="1">
        <v>2.432715303543577E-2</v>
      </c>
      <c r="E21" s="1">
        <v>1.172725543732751E-3</v>
      </c>
      <c r="F21" s="1">
        <v>1.0069135269594701E-4</v>
      </c>
      <c r="G21" s="1">
        <v>8.4705670308612806E-4</v>
      </c>
      <c r="H21" s="1">
        <f t="shared" si="0"/>
        <v>3563.8416173250948</v>
      </c>
      <c r="I21" s="1">
        <v>3563841.617325095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56EA0-FA13-45AF-9599-F231A40E2ABD}">
  <sheetPr>
    <tabColor theme="4"/>
  </sheetPr>
  <dimension ref="A1:I21"/>
  <sheetViews>
    <sheetView topLeftCell="B1" workbookViewId="0">
      <selection activeCell="H26" sqref="H26"/>
    </sheetView>
  </sheetViews>
  <sheetFormatPr defaultRowHeight="14.4" x14ac:dyDescent="0.3"/>
  <cols>
    <col min="1" max="1" width="15.88671875" customWidth="1"/>
    <col min="2" max="2" width="31.109375" customWidth="1"/>
    <col min="3" max="3" width="23.5546875" customWidth="1"/>
    <col min="4" max="4" width="14.109375" customWidth="1"/>
    <col min="5" max="5" width="14.6640625" customWidth="1"/>
    <col min="6" max="6" width="15" customWidth="1"/>
    <col min="7" max="7" width="14.33203125" customWidth="1"/>
    <col min="8" max="8" width="31.6640625" customWidth="1"/>
    <col min="9" max="9" width="31.21875" customWidth="1"/>
  </cols>
  <sheetData>
    <row r="1" spans="1:9" ht="15.6" thickTop="1" thickBot="1" x14ac:dyDescent="0.35">
      <c r="A1" s="3" t="s">
        <v>8</v>
      </c>
      <c r="B1" s="3"/>
      <c r="C1" s="3" t="s">
        <v>40</v>
      </c>
      <c r="D1" s="3"/>
    </row>
    <row r="2" spans="1:9" ht="15.6" thickTop="1" thickBot="1" x14ac:dyDescent="0.35">
      <c r="A2" s="3" t="s">
        <v>9</v>
      </c>
      <c r="B2" s="3"/>
      <c r="C2" s="3">
        <v>3505</v>
      </c>
      <c r="D2" s="3"/>
    </row>
    <row r="3" spans="1:9" ht="15" thickTop="1" x14ac:dyDescent="0.3"/>
    <row r="4" spans="1:9" x14ac:dyDescent="0.3">
      <c r="A4" s="4" t="s">
        <v>1</v>
      </c>
    </row>
    <row r="5" spans="1:9" x14ac:dyDescent="0.3">
      <c r="B5" s="5" t="s">
        <v>2</v>
      </c>
      <c r="C5" s="5" t="s">
        <v>3</v>
      </c>
      <c r="D5" s="5" t="s">
        <v>10</v>
      </c>
      <c r="E5" s="6" t="s">
        <v>4</v>
      </c>
      <c r="F5" s="6" t="s">
        <v>5</v>
      </c>
      <c r="G5" s="6" t="s">
        <v>6</v>
      </c>
      <c r="H5" s="5" t="s">
        <v>42</v>
      </c>
      <c r="I5" s="5" t="s">
        <v>7</v>
      </c>
    </row>
    <row r="6" spans="1:9" x14ac:dyDescent="0.3">
      <c r="B6" s="1">
        <v>0</v>
      </c>
      <c r="C6" s="7">
        <v>2718.4906249999999</v>
      </c>
      <c r="D6" s="1">
        <v>9.1391344360000009</v>
      </c>
      <c r="E6" s="1">
        <v>3.2849915E-2</v>
      </c>
      <c r="F6" s="1">
        <v>7.9654126000000006E-2</v>
      </c>
      <c r="G6" s="1">
        <v>4.1466669999999997E-3</v>
      </c>
      <c r="H6" s="1">
        <f>I6/1000</f>
        <v>36905.364829999999</v>
      </c>
      <c r="I6" s="1">
        <v>36905364.829999998</v>
      </c>
    </row>
    <row r="7" spans="1:9" x14ac:dyDescent="0.3">
      <c r="B7" s="1">
        <v>5</v>
      </c>
      <c r="C7" s="1">
        <v>1607.9023480000001</v>
      </c>
      <c r="D7" s="1">
        <v>5.0493291339999997</v>
      </c>
      <c r="E7" s="1">
        <v>1.9477272E-2</v>
      </c>
      <c r="F7" s="1">
        <v>7.3268323999999996E-2</v>
      </c>
      <c r="G7" s="1">
        <v>3.9216920000000001E-3</v>
      </c>
      <c r="H7" s="1">
        <f t="shared" ref="H7:H21" si="0">I7/1000</f>
        <v>21828.367489999997</v>
      </c>
      <c r="I7" s="1">
        <v>21828367.489999998</v>
      </c>
    </row>
    <row r="8" spans="1:9" x14ac:dyDescent="0.3">
      <c r="B8" s="1">
        <v>10</v>
      </c>
      <c r="C8" s="1">
        <v>1060.0585120000001</v>
      </c>
      <c r="D8" s="1">
        <v>2.9987346399999999</v>
      </c>
      <c r="E8" s="1">
        <v>1.3555815000000001E-2</v>
      </c>
      <c r="F8" s="1">
        <v>4.1515275999999997E-2</v>
      </c>
      <c r="G8" s="1">
        <v>3.6396200000000001E-3</v>
      </c>
      <c r="H8" s="1">
        <f t="shared" si="0"/>
        <v>14391.017230000001</v>
      </c>
      <c r="I8" s="1">
        <v>14391017.23</v>
      </c>
    </row>
    <row r="9" spans="1:9" x14ac:dyDescent="0.3">
      <c r="B9" s="1">
        <v>15</v>
      </c>
      <c r="C9" s="1">
        <v>914.93248940000001</v>
      </c>
      <c r="D9" s="1">
        <v>2.271212314</v>
      </c>
      <c r="E9" s="1">
        <v>1.2154187E-2</v>
      </c>
      <c r="F9" s="1">
        <v>2.6267460999999999E-2</v>
      </c>
      <c r="G9" s="1">
        <v>3.3784800000000001E-3</v>
      </c>
      <c r="H9" s="1">
        <f t="shared" si="0"/>
        <v>12420.83208</v>
      </c>
      <c r="I9" s="1">
        <v>12420832.08</v>
      </c>
    </row>
    <row r="10" spans="1:9" x14ac:dyDescent="0.3">
      <c r="B10" s="1">
        <v>20</v>
      </c>
      <c r="C10" s="1">
        <v>822.29445820000001</v>
      </c>
      <c r="D10" s="1">
        <v>1.8063115670000001</v>
      </c>
      <c r="E10" s="1">
        <v>1.0667652999999999E-2</v>
      </c>
      <c r="F10" s="1">
        <v>1.7954896000000001E-2</v>
      </c>
      <c r="G10" s="1">
        <v>3.1360400000000001E-3</v>
      </c>
      <c r="H10" s="1">
        <f t="shared" si="0"/>
        <v>11163.2089</v>
      </c>
      <c r="I10" s="1">
        <v>11163208.9</v>
      </c>
    </row>
    <row r="11" spans="1:9" x14ac:dyDescent="0.3">
      <c r="B11" s="1">
        <v>25</v>
      </c>
      <c r="C11" s="1">
        <v>756.37685580000004</v>
      </c>
      <c r="D11" s="1">
        <v>1.548121597</v>
      </c>
      <c r="E11" s="1">
        <v>9.9381069999999998E-3</v>
      </c>
      <c r="F11" s="1">
        <v>1.4820363E-2</v>
      </c>
      <c r="G11" s="1">
        <v>2.910625E-3</v>
      </c>
      <c r="H11" s="1">
        <f t="shared" si="0"/>
        <v>10268.32762</v>
      </c>
      <c r="I11" s="1">
        <v>10268327.619999999</v>
      </c>
    </row>
    <row r="12" spans="1:9" x14ac:dyDescent="0.3">
      <c r="B12" s="1">
        <v>30</v>
      </c>
      <c r="C12" s="1">
        <v>722.07196009999996</v>
      </c>
      <c r="D12" s="1">
        <v>1.3648729479999999</v>
      </c>
      <c r="E12" s="1">
        <v>9.4598870000000002E-3</v>
      </c>
      <c r="F12" s="1">
        <v>1.1394075E-2</v>
      </c>
      <c r="G12" s="1">
        <v>2.7020410000000001E-3</v>
      </c>
      <c r="H12" s="1">
        <f t="shared" si="0"/>
        <v>9802.6179829999983</v>
      </c>
      <c r="I12" s="1">
        <v>9802617.9829999991</v>
      </c>
    </row>
    <row r="13" spans="1:9" x14ac:dyDescent="0.3">
      <c r="B13" s="1">
        <v>35</v>
      </c>
      <c r="C13" s="1">
        <v>657.0964467</v>
      </c>
      <c r="D13" s="1">
        <v>1.10576904</v>
      </c>
      <c r="E13" s="1">
        <v>7.5394340000000002E-3</v>
      </c>
      <c r="F13" s="1">
        <v>8.6801410000000006E-3</v>
      </c>
      <c r="G13" s="1">
        <v>2.5077709999999998E-3</v>
      </c>
      <c r="H13" s="1">
        <f t="shared" si="0"/>
        <v>8920.5338249999986</v>
      </c>
      <c r="I13" s="1">
        <v>8920533.8249999993</v>
      </c>
    </row>
    <row r="14" spans="1:9" x14ac:dyDescent="0.3">
      <c r="B14" s="1">
        <v>40</v>
      </c>
      <c r="C14" s="1">
        <v>640.03132819999996</v>
      </c>
      <c r="D14" s="1">
        <v>0.94775751100000005</v>
      </c>
      <c r="E14" s="1">
        <v>6.9971959999999998E-3</v>
      </c>
      <c r="F14" s="1">
        <v>6.3512300000000002E-3</v>
      </c>
      <c r="G14" s="1">
        <v>2.3279379999999999E-3</v>
      </c>
      <c r="H14" s="1">
        <f t="shared" si="0"/>
        <v>8688.8620850000007</v>
      </c>
      <c r="I14" s="1">
        <v>8688862.0850000009</v>
      </c>
    </row>
    <row r="15" spans="1:9" x14ac:dyDescent="0.3">
      <c r="B15" s="1">
        <v>45</v>
      </c>
      <c r="C15" s="1">
        <v>626.54781800000001</v>
      </c>
      <c r="D15" s="1">
        <v>0.82462768799999997</v>
      </c>
      <c r="E15" s="1">
        <v>6.5772460000000001E-3</v>
      </c>
      <c r="F15" s="1">
        <v>4.5381309999999999E-3</v>
      </c>
      <c r="G15" s="1">
        <v>2.160749E-3</v>
      </c>
      <c r="H15" s="1">
        <f t="shared" si="0"/>
        <v>8505.8159209999994</v>
      </c>
      <c r="I15" s="1">
        <v>8505815.9210000001</v>
      </c>
    </row>
    <row r="16" spans="1:9" x14ac:dyDescent="0.3">
      <c r="B16" s="1">
        <v>50</v>
      </c>
      <c r="C16" s="1">
        <v>604.88976830000001</v>
      </c>
      <c r="D16" s="1">
        <v>0.69287458499999999</v>
      </c>
      <c r="E16" s="1">
        <v>5.8966540000000003E-3</v>
      </c>
      <c r="F16" s="1">
        <v>3.029496E-3</v>
      </c>
      <c r="G16" s="1">
        <v>2.00533E-3</v>
      </c>
      <c r="H16" s="1">
        <f t="shared" si="0"/>
        <v>8211.7916239999995</v>
      </c>
      <c r="I16" s="1">
        <v>8211791.6239999998</v>
      </c>
    </row>
    <row r="17" spans="2:9" x14ac:dyDescent="0.3">
      <c r="B17" s="1">
        <v>55</v>
      </c>
      <c r="C17" s="1">
        <v>583.99005980000004</v>
      </c>
      <c r="D17" s="1">
        <v>0.57497323899999997</v>
      </c>
      <c r="E17" s="1">
        <v>5.1747219999999997E-3</v>
      </c>
      <c r="F17" s="1">
        <v>1.8047709999999999E-3</v>
      </c>
      <c r="G17" s="1">
        <v>1.861428E-3</v>
      </c>
      <c r="H17" s="1">
        <f t="shared" si="0"/>
        <v>7928.0637800000004</v>
      </c>
      <c r="I17" s="1">
        <v>7928063.7800000003</v>
      </c>
    </row>
    <row r="18" spans="2:9" x14ac:dyDescent="0.3">
      <c r="B18" s="1">
        <v>60</v>
      </c>
      <c r="C18" s="1">
        <v>579.18315180000002</v>
      </c>
      <c r="D18" s="1">
        <v>0.53420062300000004</v>
      </c>
      <c r="E18" s="1">
        <v>4.9203650000000003E-3</v>
      </c>
      <c r="F18" s="1">
        <v>1.0984440000000001E-3</v>
      </c>
      <c r="G18" s="1">
        <v>1.7278009999999999E-3</v>
      </c>
      <c r="H18" s="1">
        <f t="shared" si="0"/>
        <v>7862.8053449999998</v>
      </c>
      <c r="I18" s="1">
        <v>7862805.3449999997</v>
      </c>
    </row>
    <row r="19" spans="2:9" x14ac:dyDescent="0.3">
      <c r="B19" s="1">
        <v>65</v>
      </c>
      <c r="C19" s="1">
        <v>596.17621450000001</v>
      </c>
      <c r="D19" s="1">
        <v>0.56306297100000002</v>
      </c>
      <c r="E19" s="1">
        <v>5.084402E-3</v>
      </c>
      <c r="F19" s="1">
        <v>7.9752399999999998E-4</v>
      </c>
      <c r="G19" s="1">
        <v>1.603773E-3</v>
      </c>
      <c r="H19" s="1">
        <f t="shared" si="0"/>
        <v>8093.4963049999997</v>
      </c>
      <c r="I19" s="1">
        <v>8093496.3049999997</v>
      </c>
    </row>
    <row r="20" spans="2:9" x14ac:dyDescent="0.3">
      <c r="B20" s="1">
        <v>70</v>
      </c>
      <c r="C20" s="1">
        <v>613.23460620000003</v>
      </c>
      <c r="D20" s="1">
        <v>0.59208356600000001</v>
      </c>
      <c r="E20" s="1">
        <v>5.2396109999999999E-3</v>
      </c>
      <c r="F20" s="1">
        <v>5.3118700000000002E-4</v>
      </c>
      <c r="G20" s="1">
        <v>1.4888900000000001E-3</v>
      </c>
      <c r="H20" s="1">
        <f t="shared" si="0"/>
        <v>8325.0764319999998</v>
      </c>
      <c r="I20" s="1">
        <v>8325076.432</v>
      </c>
    </row>
    <row r="21" spans="2:9" x14ac:dyDescent="0.3">
      <c r="B21" s="1">
        <v>75</v>
      </c>
      <c r="C21" s="1">
        <v>638.82516109999995</v>
      </c>
      <c r="D21" s="1">
        <v>0.63060943300000005</v>
      </c>
      <c r="E21" s="1">
        <v>5.4799269999999999E-3</v>
      </c>
      <c r="F21" s="1">
        <v>3.7610200000000001E-4</v>
      </c>
      <c r="G21" s="1">
        <v>1.3816329999999999E-3</v>
      </c>
      <c r="H21" s="1">
        <f t="shared" si="0"/>
        <v>8672.4864480000015</v>
      </c>
      <c r="I21" s="1">
        <v>8672486.4480000008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508A3-6513-4B62-BD61-B2D54E0B1A38}">
  <sheetPr>
    <tabColor theme="4"/>
  </sheetPr>
  <dimension ref="A1:I21"/>
  <sheetViews>
    <sheetView workbookViewId="0">
      <selection activeCell="H6" sqref="H6:H21"/>
    </sheetView>
  </sheetViews>
  <sheetFormatPr defaultRowHeight="14.4" x14ac:dyDescent="0.3"/>
  <cols>
    <col min="1" max="1" width="17.33203125" customWidth="1"/>
    <col min="2" max="2" width="29.109375" customWidth="1"/>
    <col min="3" max="3" width="29" customWidth="1"/>
    <col min="4" max="4" width="14.33203125" customWidth="1"/>
    <col min="5" max="5" width="14.88671875" customWidth="1"/>
    <col min="6" max="6" width="15.109375" customWidth="1"/>
    <col min="7" max="7" width="14.109375" customWidth="1"/>
    <col min="8" max="8" width="31.6640625" customWidth="1"/>
    <col min="9" max="9" width="30.77734375" customWidth="1"/>
  </cols>
  <sheetData>
    <row r="1" spans="1:9" ht="15.6" thickTop="1" thickBot="1" x14ac:dyDescent="0.35">
      <c r="A1" s="3"/>
      <c r="B1" s="3"/>
      <c r="C1" s="3"/>
      <c r="D1" s="3"/>
    </row>
    <row r="2" spans="1:9" ht="15.6" thickTop="1" thickBot="1" x14ac:dyDescent="0.35">
      <c r="A2" s="3"/>
      <c r="B2" s="3">
        <v>4645</v>
      </c>
      <c r="C2" s="3"/>
      <c r="D2" s="3"/>
    </row>
    <row r="3" spans="1:9" ht="15" thickTop="1" x14ac:dyDescent="0.3"/>
    <row r="4" spans="1:9" x14ac:dyDescent="0.3">
      <c r="A4" s="4" t="s">
        <v>1</v>
      </c>
    </row>
    <row r="5" spans="1:9" x14ac:dyDescent="0.3">
      <c r="B5" s="5" t="s">
        <v>2</v>
      </c>
      <c r="C5" s="5" t="s">
        <v>3</v>
      </c>
      <c r="D5" s="5" t="s">
        <v>10</v>
      </c>
      <c r="E5" s="6" t="s">
        <v>4</v>
      </c>
      <c r="F5" s="6" t="s">
        <v>5</v>
      </c>
      <c r="G5" s="6" t="s">
        <v>6</v>
      </c>
      <c r="H5" s="5" t="s">
        <v>42</v>
      </c>
      <c r="I5" s="5" t="s">
        <v>7</v>
      </c>
    </row>
    <row r="6" spans="1:9" x14ac:dyDescent="0.3">
      <c r="B6" s="1">
        <v>0</v>
      </c>
      <c r="C6" s="1">
        <v>1440.4079685921897</v>
      </c>
      <c r="D6" s="8">
        <v>3.3631242706924344E-2</v>
      </c>
      <c r="E6" s="1">
        <v>4.7208990894714881E-3</v>
      </c>
      <c r="F6" s="1">
        <v>4.1989153648755155E-2</v>
      </c>
      <c r="G6" s="1">
        <v>2.5419533436587226E-3</v>
      </c>
      <c r="H6" s="1">
        <f>I6/1000</f>
        <v>20249.389376824045</v>
      </c>
      <c r="I6" s="1">
        <v>20249389.376824044</v>
      </c>
    </row>
    <row r="7" spans="1:9" x14ac:dyDescent="0.3">
      <c r="B7" s="1">
        <v>5</v>
      </c>
      <c r="C7" s="1">
        <v>802.32643209207004</v>
      </c>
      <c r="D7" s="8">
        <v>2.8881742906330617E-2</v>
      </c>
      <c r="E7" s="1">
        <v>2.7705632663852032E-3</v>
      </c>
      <c r="F7" s="1">
        <v>2.2700721458332251E-2</v>
      </c>
      <c r="G7" s="1">
        <v>2.403942726892391E-3</v>
      </c>
      <c r="H7" s="1">
        <f t="shared" ref="H7:H21" si="0">I7/1000</f>
        <v>11279.192839198684</v>
      </c>
      <c r="I7" s="1">
        <v>11279192.839198684</v>
      </c>
    </row>
    <row r="8" spans="1:9" x14ac:dyDescent="0.3">
      <c r="B8" s="1">
        <v>10</v>
      </c>
      <c r="C8" s="1">
        <v>484.76773196500721</v>
      </c>
      <c r="D8" s="8">
        <v>2.580415291106215E-2</v>
      </c>
      <c r="E8" s="1">
        <v>1.7484592240365356E-3</v>
      </c>
      <c r="F8" s="1">
        <v>1.3135504002202912E-2</v>
      </c>
      <c r="G8" s="1">
        <v>2.2310519613122468E-3</v>
      </c>
      <c r="H8" s="1">
        <f t="shared" si="0"/>
        <v>6814.9151485152724</v>
      </c>
      <c r="I8" s="1">
        <v>6814915.1485152729</v>
      </c>
    </row>
    <row r="9" spans="1:9" x14ac:dyDescent="0.3">
      <c r="B9" s="1">
        <v>15</v>
      </c>
      <c r="C9" s="1">
        <v>394.38652823179763</v>
      </c>
      <c r="D9" s="8">
        <v>2.3635456131891844E-2</v>
      </c>
      <c r="E9" s="1">
        <v>1.375991773319052E-3</v>
      </c>
      <c r="F9" s="1">
        <v>1.0100367220260802E-2</v>
      </c>
      <c r="G9" s="1">
        <v>2.0710037393328749E-3</v>
      </c>
      <c r="H9" s="1">
        <f t="shared" si="0"/>
        <v>5544.3274419586587</v>
      </c>
      <c r="I9" s="1">
        <v>5544327.4419586584</v>
      </c>
    </row>
    <row r="10" spans="1:9" x14ac:dyDescent="0.3">
      <c r="B10" s="1">
        <v>20</v>
      </c>
      <c r="C10" s="1">
        <v>347.60410313473898</v>
      </c>
      <c r="D10" s="8">
        <v>2.1961927415561612E-2</v>
      </c>
      <c r="E10" s="1">
        <v>1.2292588369558623E-3</v>
      </c>
      <c r="F10" s="1">
        <v>7.9625102194624386E-3</v>
      </c>
      <c r="G10" s="1">
        <v>1.9220769605058868E-3</v>
      </c>
      <c r="H10" s="1">
        <f t="shared" si="0"/>
        <v>4886.6562635378505</v>
      </c>
      <c r="I10" s="1">
        <v>4886656.2635378502</v>
      </c>
    </row>
    <row r="11" spans="1:9" x14ac:dyDescent="0.3">
      <c r="B11" s="1">
        <v>25</v>
      </c>
      <c r="C11" s="1">
        <v>312.43577327342047</v>
      </c>
      <c r="D11" s="8">
        <v>2.1613359956147458E-2</v>
      </c>
      <c r="E11" s="1">
        <v>1.1124163868290685E-3</v>
      </c>
      <c r="F11" s="1">
        <v>6.4227027133411116E-3</v>
      </c>
      <c r="G11" s="1">
        <v>1.7840692641734276E-3</v>
      </c>
      <c r="H11" s="1">
        <f t="shared" si="0"/>
        <v>4392.2551033872842</v>
      </c>
      <c r="I11" s="1">
        <v>4392255.1033872841</v>
      </c>
    </row>
    <row r="12" spans="1:9" x14ac:dyDescent="0.3">
      <c r="B12" s="1">
        <v>30</v>
      </c>
      <c r="C12" s="1">
        <v>285.04879793498952</v>
      </c>
      <c r="D12" s="8">
        <v>2.0631411176631531E-2</v>
      </c>
      <c r="E12" s="1">
        <v>1.0527207035638374E-3</v>
      </c>
      <c r="F12" s="1">
        <v>4.8698294916520481E-3</v>
      </c>
      <c r="G12" s="1">
        <v>1.6559104383687664E-3</v>
      </c>
      <c r="H12" s="1">
        <f t="shared" si="0"/>
        <v>4007.2449855547998</v>
      </c>
      <c r="I12" s="1">
        <v>4007244.9855547999</v>
      </c>
    </row>
    <row r="13" spans="1:9" x14ac:dyDescent="0.3">
      <c r="B13" s="1">
        <v>35</v>
      </c>
      <c r="C13" s="1">
        <v>270.43155247191214</v>
      </c>
      <c r="D13" s="8">
        <v>2.0742718174368444E-2</v>
      </c>
      <c r="E13" s="1">
        <v>1.011065796274395E-3</v>
      </c>
      <c r="F13" s="1">
        <v>3.6419362759824723E-3</v>
      </c>
      <c r="G13" s="1">
        <v>1.5369408333086273E-3</v>
      </c>
      <c r="H13" s="1">
        <f t="shared" si="0"/>
        <v>3801.7550270450433</v>
      </c>
      <c r="I13" s="1">
        <v>3801755.0270450432</v>
      </c>
    </row>
    <row r="14" spans="1:9" x14ac:dyDescent="0.3">
      <c r="B14" s="1">
        <v>40</v>
      </c>
      <c r="C14" s="1">
        <v>260.31023798822088</v>
      </c>
      <c r="D14" s="8">
        <v>2.0985410937420824E-2</v>
      </c>
      <c r="E14" s="1">
        <v>9.8003123650382122E-4</v>
      </c>
      <c r="F14" s="1">
        <v>2.711366203818007E-3</v>
      </c>
      <c r="G14" s="1">
        <v>1.4269610087690287E-3</v>
      </c>
      <c r="H14" s="1">
        <f t="shared" si="0"/>
        <v>3659.468995993157</v>
      </c>
      <c r="I14" s="1">
        <v>3659468.9959931569</v>
      </c>
    </row>
    <row r="15" spans="1:9" x14ac:dyDescent="0.3">
      <c r="B15" s="1">
        <v>45</v>
      </c>
      <c r="C15" s="1">
        <v>252.34438059067929</v>
      </c>
      <c r="D15" s="8">
        <v>2.123527634875742E-2</v>
      </c>
      <c r="E15" s="1">
        <v>9.57884242068236E-4</v>
      </c>
      <c r="F15" s="1">
        <v>1.9767650276261025E-3</v>
      </c>
      <c r="G15" s="1">
        <v>1.3240387423421086E-3</v>
      </c>
      <c r="H15" s="1">
        <f t="shared" si="0"/>
        <v>3547.4838144635692</v>
      </c>
      <c r="I15" s="1">
        <v>3547483.8144635693</v>
      </c>
    </row>
    <row r="16" spans="1:9" x14ac:dyDescent="0.3">
      <c r="B16" s="1">
        <v>50</v>
      </c>
      <c r="C16" s="1">
        <v>244.74626794290418</v>
      </c>
      <c r="D16" s="8">
        <v>2.1394717286152116E-2</v>
      </c>
      <c r="E16" s="1">
        <v>9.3163125752610053E-4</v>
      </c>
      <c r="F16" s="1">
        <v>1.3718101429774151E-3</v>
      </c>
      <c r="G16" s="1">
        <v>1.2290360444689981E-3</v>
      </c>
      <c r="H16" s="1">
        <f t="shared" si="0"/>
        <v>3440.669007577319</v>
      </c>
      <c r="I16" s="1">
        <v>3440669.0075773192</v>
      </c>
    </row>
    <row r="17" spans="2:9" x14ac:dyDescent="0.3">
      <c r="B17" s="1">
        <v>55</v>
      </c>
      <c r="C17" s="1">
        <v>239.25899020738487</v>
      </c>
      <c r="D17" s="8">
        <v>2.1593140624396163E-2</v>
      </c>
      <c r="E17" s="1">
        <v>9.1025245917898483E-4</v>
      </c>
      <c r="F17" s="1">
        <v>9.3104574047264905E-4</v>
      </c>
      <c r="G17" s="1">
        <v>1.1410909113730098E-3</v>
      </c>
      <c r="H17" s="1">
        <f t="shared" si="0"/>
        <v>3363.5292091891542</v>
      </c>
      <c r="I17" s="1">
        <v>3363529.2091891542</v>
      </c>
    </row>
    <row r="18" spans="2:9" x14ac:dyDescent="0.3">
      <c r="B18" s="1">
        <v>60</v>
      </c>
      <c r="C18" s="1">
        <v>236.04850441790677</v>
      </c>
      <c r="D18" s="8">
        <v>2.1948168610128709E-2</v>
      </c>
      <c r="E18" s="1">
        <v>9.0306007085625675E-4</v>
      </c>
      <c r="F18" s="1">
        <v>6.08688024116753E-4</v>
      </c>
      <c r="G18" s="1">
        <v>1.0589365913039736E-3</v>
      </c>
      <c r="H18" s="1">
        <f t="shared" si="0"/>
        <v>3318.3959975749199</v>
      </c>
      <c r="I18" s="1">
        <v>3318395.9975749198</v>
      </c>
    </row>
    <row r="19" spans="2:9" x14ac:dyDescent="0.3">
      <c r="B19" s="1">
        <v>65</v>
      </c>
      <c r="C19" s="1">
        <v>237.59187138911207</v>
      </c>
      <c r="D19" s="8">
        <v>2.2937584751305529E-2</v>
      </c>
      <c r="E19" s="1">
        <v>9.3789101892132127E-4</v>
      </c>
      <c r="F19" s="1">
        <v>3.6203921638757819E-4</v>
      </c>
      <c r="G19" s="1">
        <v>9.8297510979378244E-4</v>
      </c>
      <c r="H19" s="1">
        <f t="shared" si="0"/>
        <v>3340.0922437655568</v>
      </c>
      <c r="I19" s="1">
        <v>3340092.2437655567</v>
      </c>
    </row>
    <row r="20" spans="2:9" x14ac:dyDescent="0.3">
      <c r="B20" s="1">
        <v>70</v>
      </c>
      <c r="C20" s="1">
        <v>244.74782849877448</v>
      </c>
      <c r="D20" s="8">
        <v>2.4787434461006615E-2</v>
      </c>
      <c r="E20" s="1">
        <v>1.0227051726037918E-3</v>
      </c>
      <c r="F20" s="1">
        <v>1.6990755525003701E-4</v>
      </c>
      <c r="G20" s="1">
        <v>9.1300348554995909E-4</v>
      </c>
      <c r="H20" s="1">
        <f t="shared" si="0"/>
        <v>3440.6906046025297</v>
      </c>
      <c r="I20" s="1">
        <v>3440690.6046025297</v>
      </c>
    </row>
    <row r="21" spans="2:9" x14ac:dyDescent="0.3">
      <c r="B21" s="1">
        <v>75</v>
      </c>
      <c r="C21" s="1">
        <v>256.93937487705534</v>
      </c>
      <c r="D21" s="8">
        <v>2.7319109162443629E-2</v>
      </c>
      <c r="E21" s="1">
        <v>1.1998957817420987E-3</v>
      </c>
      <c r="F21" s="1">
        <v>9.9902791897713643E-5</v>
      </c>
      <c r="G21" s="1">
        <v>8.4709595100256703E-4</v>
      </c>
      <c r="H21" s="1">
        <f t="shared" si="0"/>
        <v>3612.0799148844749</v>
      </c>
      <c r="I21" s="1">
        <v>3612079.9148844751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ABF39-D157-404D-9B79-80B74B66DD1C}">
  <sheetPr>
    <tabColor theme="4"/>
  </sheetPr>
  <dimension ref="A1:I21"/>
  <sheetViews>
    <sheetView workbookViewId="0">
      <selection activeCell="H6" sqref="H6:H21"/>
    </sheetView>
  </sheetViews>
  <sheetFormatPr defaultRowHeight="14.4" x14ac:dyDescent="0.3"/>
  <cols>
    <col min="1" max="1" width="12.88671875" customWidth="1"/>
    <col min="2" max="2" width="29.33203125" customWidth="1"/>
    <col min="3" max="3" width="16.44140625" customWidth="1"/>
    <col min="4" max="4" width="13.88671875" customWidth="1"/>
    <col min="5" max="5" width="15" customWidth="1"/>
    <col min="6" max="6" width="14.88671875" customWidth="1"/>
    <col min="7" max="7" width="14.6640625" customWidth="1"/>
    <col min="8" max="8" width="32" customWidth="1"/>
    <col min="9" max="9" width="30.44140625" customWidth="1"/>
  </cols>
  <sheetData>
    <row r="1" spans="1:9" ht="15.6" thickTop="1" thickBot="1" x14ac:dyDescent="0.35">
      <c r="A1" s="3"/>
      <c r="B1" s="3"/>
      <c r="C1" s="3"/>
      <c r="D1" s="3"/>
    </row>
    <row r="2" spans="1:9" ht="15.6" thickTop="1" thickBot="1" x14ac:dyDescent="0.35">
      <c r="A2" s="3"/>
      <c r="B2" s="3">
        <v>171</v>
      </c>
      <c r="C2" s="3"/>
      <c r="D2" s="3"/>
    </row>
    <row r="3" spans="1:9" ht="15" thickTop="1" x14ac:dyDescent="0.3"/>
    <row r="4" spans="1:9" x14ac:dyDescent="0.3">
      <c r="A4" s="4" t="s">
        <v>1</v>
      </c>
    </row>
    <row r="5" spans="1:9" x14ac:dyDescent="0.3">
      <c r="B5" s="5" t="s">
        <v>2</v>
      </c>
      <c r="C5" s="5" t="s">
        <v>3</v>
      </c>
      <c r="D5" s="5" t="s">
        <v>0</v>
      </c>
      <c r="E5" s="6" t="s">
        <v>4</v>
      </c>
      <c r="F5" s="6" t="s">
        <v>5</v>
      </c>
      <c r="G5" s="6" t="s">
        <v>6</v>
      </c>
      <c r="H5" s="5" t="s">
        <v>42</v>
      </c>
      <c r="I5" s="5" t="s">
        <v>7</v>
      </c>
    </row>
    <row r="6" spans="1:9" x14ac:dyDescent="0.3">
      <c r="B6" s="1">
        <v>0</v>
      </c>
      <c r="C6" s="1">
        <v>7668.28296594125</v>
      </c>
      <c r="D6" s="1">
        <v>7.6357224586655956</v>
      </c>
      <c r="E6" s="1">
        <v>3.8422815088391377E-2</v>
      </c>
      <c r="F6" s="1">
        <v>0.22691453733727307</v>
      </c>
      <c r="G6" s="1">
        <v>5.0840567621753619E-3</v>
      </c>
      <c r="H6" s="1">
        <f>I6/1000</f>
        <v>129897.49381213824</v>
      </c>
      <c r="I6" s="1">
        <v>129897493.81213824</v>
      </c>
    </row>
    <row r="7" spans="1:9" x14ac:dyDescent="0.3">
      <c r="B7" s="1">
        <v>5</v>
      </c>
      <c r="C7" s="1">
        <v>4515.9930697006112</v>
      </c>
      <c r="D7" s="1">
        <v>3.9614153480108638</v>
      </c>
      <c r="E7" s="1">
        <v>2.4367903417793369E-2</v>
      </c>
      <c r="F7" s="1">
        <v>0.1963281665843975</v>
      </c>
      <c r="G7" s="1">
        <v>4.8069977559618161E-3</v>
      </c>
      <c r="H7" s="1">
        <f t="shared" ref="H7:H21" si="0">I7/1000</f>
        <v>76499.046038230386</v>
      </c>
      <c r="I7" s="1">
        <v>76499046.038230389</v>
      </c>
    </row>
    <row r="8" spans="1:9" x14ac:dyDescent="0.3">
      <c r="B8" s="1">
        <v>10</v>
      </c>
      <c r="C8" s="1">
        <v>3020.4380396803372</v>
      </c>
      <c r="D8" s="1">
        <v>2.2928047438173556</v>
      </c>
      <c r="E8" s="1">
        <v>1.6213362894659421E-2</v>
      </c>
      <c r="F8" s="1">
        <v>0.10917862239333177</v>
      </c>
      <c r="G8" s="1">
        <v>4.4619975894632539E-3</v>
      </c>
      <c r="H8" s="1">
        <f t="shared" si="0"/>
        <v>51164.964955472467</v>
      </c>
      <c r="I8" s="1">
        <v>51164964.955472469</v>
      </c>
    </row>
    <row r="9" spans="1:9" x14ac:dyDescent="0.3">
      <c r="B9" s="1">
        <v>15</v>
      </c>
      <c r="C9" s="1">
        <v>2517.1557563005354</v>
      </c>
      <c r="D9" s="1">
        <v>1.7220708873406441</v>
      </c>
      <c r="E9" s="1">
        <v>1.3372203488669028E-2</v>
      </c>
      <c r="F9" s="1">
        <v>6.9643156421102678E-2</v>
      </c>
      <c r="G9" s="1">
        <v>4.1419482357327045E-3</v>
      </c>
      <c r="H9" s="1">
        <f t="shared" si="0"/>
        <v>42639.57259353844</v>
      </c>
      <c r="I9" s="1">
        <v>42639572.593538441</v>
      </c>
    </row>
    <row r="10" spans="1:9" x14ac:dyDescent="0.3">
      <c r="B10" s="1">
        <v>20</v>
      </c>
      <c r="C10" s="1">
        <v>2153.0813756639827</v>
      </c>
      <c r="D10" s="1">
        <v>1.3537334747853644</v>
      </c>
      <c r="E10" s="1">
        <v>1.0889818425510383E-2</v>
      </c>
      <c r="F10" s="1">
        <v>4.8984450208882153E-2</v>
      </c>
      <c r="G10" s="1">
        <v>3.844941758397411E-3</v>
      </c>
      <c r="H10" s="1">
        <f t="shared" si="0"/>
        <v>36472.302223322455</v>
      </c>
      <c r="I10" s="1">
        <v>36472302.223322451</v>
      </c>
    </row>
    <row r="11" spans="1:9" x14ac:dyDescent="0.3">
      <c r="B11" s="1">
        <v>25</v>
      </c>
      <c r="C11" s="1">
        <v>1864.2084900107172</v>
      </c>
      <c r="D11" s="1">
        <v>1.0772151823870046</v>
      </c>
      <c r="E11" s="1">
        <v>8.996680098102736E-3</v>
      </c>
      <c r="F11" s="1">
        <v>3.366844234754298E-2</v>
      </c>
      <c r="G11" s="1">
        <v>3.568928325566064E-3</v>
      </c>
      <c r="H11" s="1">
        <f t="shared" si="0"/>
        <v>31578.912593847846</v>
      </c>
      <c r="I11" s="1">
        <v>31578912.593847845</v>
      </c>
    </row>
    <row r="12" spans="1:9" x14ac:dyDescent="0.3">
      <c r="B12" s="1">
        <v>30</v>
      </c>
      <c r="C12" s="1">
        <v>1756.6050443333959</v>
      </c>
      <c r="D12" s="1">
        <v>0.94844476255070231</v>
      </c>
      <c r="E12" s="1">
        <v>7.5123001265932198E-3</v>
      </c>
      <c r="F12" s="1">
        <v>2.7612343169218019E-2</v>
      </c>
      <c r="G12" s="1">
        <v>3.3120681863708047E-3</v>
      </c>
      <c r="H12" s="1">
        <f t="shared" si="0"/>
        <v>29756.152816065274</v>
      </c>
      <c r="I12" s="1">
        <v>29756152.816065274</v>
      </c>
    </row>
    <row r="13" spans="1:9" x14ac:dyDescent="0.3">
      <c r="B13" s="1">
        <v>35</v>
      </c>
      <c r="C13" s="1">
        <v>1544.7439599610332</v>
      </c>
      <c r="D13" s="1">
        <v>0.83724128057958058</v>
      </c>
      <c r="E13" s="1">
        <v>6.3960357203226813E-3</v>
      </c>
      <c r="F13" s="1">
        <v>2.0643256986990974E-2</v>
      </c>
      <c r="G13" s="1">
        <v>3.0749024350583435E-3</v>
      </c>
      <c r="H13" s="1">
        <f t="shared" si="0"/>
        <v>26167.30872991596</v>
      </c>
      <c r="I13" s="1">
        <v>26167308.729915958</v>
      </c>
    </row>
    <row r="14" spans="1:9" x14ac:dyDescent="0.3">
      <c r="B14" s="1">
        <v>40</v>
      </c>
      <c r="C14" s="1">
        <v>1434.0401505575719</v>
      </c>
      <c r="D14" s="1">
        <v>0.72612698410501642</v>
      </c>
      <c r="E14" s="1">
        <v>5.4873401705208937E-3</v>
      </c>
      <c r="F14" s="1">
        <v>1.4910310719932146E-2</v>
      </c>
      <c r="G14" s="1">
        <v>2.8540837874381536E-3</v>
      </c>
      <c r="H14" s="1">
        <f t="shared" si="0"/>
        <v>24292.039397430457</v>
      </c>
      <c r="I14" s="1">
        <v>24292039.397430457</v>
      </c>
    </row>
    <row r="15" spans="1:9" x14ac:dyDescent="0.3">
      <c r="B15" s="1">
        <v>45</v>
      </c>
      <c r="C15" s="1">
        <v>1349.1175112895389</v>
      </c>
      <c r="D15" s="1">
        <v>0.6408658936564382</v>
      </c>
      <c r="E15" s="1">
        <v>4.7842341428164523E-3</v>
      </c>
      <c r="F15" s="1">
        <v>1.0439817568794831E-2</v>
      </c>
      <c r="G15" s="1">
        <v>2.6489632165492489E-3</v>
      </c>
      <c r="H15" s="1">
        <f t="shared" si="0"/>
        <v>22853.491772181489</v>
      </c>
      <c r="I15" s="1">
        <v>22853491.772181489</v>
      </c>
    </row>
    <row r="16" spans="1:9" x14ac:dyDescent="0.3">
      <c r="B16" s="1">
        <v>50</v>
      </c>
      <c r="C16" s="1">
        <v>1290.774832121805</v>
      </c>
      <c r="D16" s="1">
        <v>0.58206245499748654</v>
      </c>
      <c r="E16" s="1">
        <v>4.2529314711165301E-3</v>
      </c>
      <c r="F16" s="1">
        <v>6.7698580652962356E-3</v>
      </c>
      <c r="G16" s="1">
        <v>2.4588921773747003E-3</v>
      </c>
      <c r="H16" s="1">
        <f t="shared" si="0"/>
        <v>21865.19246992268</v>
      </c>
      <c r="I16" s="1">
        <v>21865192.46992268</v>
      </c>
    </row>
    <row r="17" spans="2:9" x14ac:dyDescent="0.3">
      <c r="B17" s="1">
        <v>55</v>
      </c>
      <c r="C17" s="1">
        <v>1243.0400861682228</v>
      </c>
      <c r="D17" s="1">
        <v>0.53395116447603075</v>
      </c>
      <c r="E17" s="1">
        <v>3.8182330549425231E-3</v>
      </c>
      <c r="F17" s="1">
        <v>3.7673974850965172E-3</v>
      </c>
      <c r="G17" s="1">
        <v>2.2819645416392786E-3</v>
      </c>
      <c r="H17" s="1">
        <f t="shared" si="0"/>
        <v>21056.581495503451</v>
      </c>
      <c r="I17" s="1">
        <v>21056581.495503452</v>
      </c>
    </row>
    <row r="18" spans="2:9" x14ac:dyDescent="0.3">
      <c r="B18" s="1">
        <v>60</v>
      </c>
      <c r="C18" s="1">
        <v>1148.4575571581911</v>
      </c>
      <c r="D18" s="1">
        <v>0.48237584722059074</v>
      </c>
      <c r="E18" s="1">
        <v>3.3422002802644467E-3</v>
      </c>
      <c r="F18" s="1">
        <v>2.8381095532149132E-3</v>
      </c>
      <c r="G18" s="1">
        <v>2.1179955990370588E-3</v>
      </c>
      <c r="H18" s="1">
        <f t="shared" si="0"/>
        <v>19454.397289664295</v>
      </c>
      <c r="I18" s="1">
        <v>19454397.289664295</v>
      </c>
    </row>
    <row r="19" spans="2:9" x14ac:dyDescent="0.3">
      <c r="B19" s="1">
        <v>65</v>
      </c>
      <c r="C19" s="1">
        <v>1157.1194319759038</v>
      </c>
      <c r="D19" s="1">
        <v>0.44573090883639027</v>
      </c>
      <c r="E19" s="1">
        <v>3.0921301320927614E-3</v>
      </c>
      <c r="F19" s="1">
        <v>2.1294521946676904E-3</v>
      </c>
      <c r="G19" s="1">
        <v>1.9659118602491795E-3</v>
      </c>
      <c r="H19" s="1">
        <f t="shared" si="0"/>
        <v>19601.116510190008</v>
      </c>
      <c r="I19" s="1">
        <v>19601116.510190006</v>
      </c>
    </row>
    <row r="20" spans="2:9" x14ac:dyDescent="0.3">
      <c r="B20" s="1">
        <v>70</v>
      </c>
      <c r="C20" s="1">
        <v>1172.064075346359</v>
      </c>
      <c r="D20" s="1">
        <v>0.41496129199636739</v>
      </c>
      <c r="E20" s="1">
        <v>2.8910338276304107E-3</v>
      </c>
      <c r="F20" s="1">
        <v>1.5183141108985124E-3</v>
      </c>
      <c r="G20" s="1">
        <v>1.8249866912573229E-3</v>
      </c>
      <c r="H20" s="1">
        <f t="shared" si="0"/>
        <v>19854.272868530967</v>
      </c>
      <c r="I20" s="1">
        <v>19854272.868530966</v>
      </c>
    </row>
    <row r="21" spans="2:9" x14ac:dyDescent="0.3">
      <c r="B21" s="1">
        <v>75</v>
      </c>
      <c r="C21" s="1">
        <v>1183.9446615448298</v>
      </c>
      <c r="D21" s="1">
        <v>0.3844922726480845</v>
      </c>
      <c r="E21" s="1">
        <v>2.704150707573399E-3</v>
      </c>
      <c r="F21" s="1">
        <v>1.1497765378858011E-3</v>
      </c>
      <c r="G21" s="1">
        <v>1.6940019538964376E-3</v>
      </c>
      <c r="H21" s="1">
        <f t="shared" si="0"/>
        <v>20055.534278672221</v>
      </c>
      <c r="I21" s="1">
        <v>20055534.278672222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D042E-A48E-40EA-8511-41C782C2984D}">
  <sheetPr>
    <tabColor theme="4"/>
  </sheetPr>
  <dimension ref="A1:I21"/>
  <sheetViews>
    <sheetView workbookViewId="0">
      <selection activeCell="H27" sqref="H27"/>
    </sheetView>
  </sheetViews>
  <sheetFormatPr defaultRowHeight="14.4" x14ac:dyDescent="0.3"/>
  <cols>
    <col min="1" max="1" width="12.88671875" customWidth="1"/>
    <col min="2" max="2" width="29.33203125" customWidth="1"/>
    <col min="3" max="3" width="16.44140625" customWidth="1"/>
    <col min="4" max="4" width="13.88671875" customWidth="1"/>
    <col min="5" max="5" width="15" customWidth="1"/>
    <col min="6" max="6" width="14.88671875" customWidth="1"/>
    <col min="7" max="7" width="14.6640625" customWidth="1"/>
    <col min="8" max="8" width="32" customWidth="1"/>
    <col min="9" max="9" width="30.33203125" customWidth="1"/>
  </cols>
  <sheetData>
    <row r="1" spans="1:9" ht="15.6" thickTop="1" thickBot="1" x14ac:dyDescent="0.35">
      <c r="A1" s="3"/>
      <c r="B1" s="3"/>
      <c r="C1" s="3"/>
      <c r="D1" s="3"/>
    </row>
    <row r="2" spans="1:9" ht="15.6" thickTop="1" thickBot="1" x14ac:dyDescent="0.35">
      <c r="A2" s="3"/>
      <c r="B2" s="3">
        <v>20983</v>
      </c>
      <c r="C2" s="3"/>
      <c r="D2" s="3"/>
    </row>
    <row r="3" spans="1:9" ht="15" thickTop="1" x14ac:dyDescent="0.3"/>
    <row r="4" spans="1:9" x14ac:dyDescent="0.3">
      <c r="A4" s="4" t="s">
        <v>1</v>
      </c>
    </row>
    <row r="5" spans="1:9" x14ac:dyDescent="0.3">
      <c r="B5" s="5" t="s">
        <v>2</v>
      </c>
      <c r="C5" s="5" t="s">
        <v>3</v>
      </c>
      <c r="D5" s="5" t="s">
        <v>0</v>
      </c>
      <c r="E5" s="6" t="s">
        <v>4</v>
      </c>
      <c r="F5" s="6" t="s">
        <v>5</v>
      </c>
      <c r="G5" s="6" t="s">
        <v>6</v>
      </c>
      <c r="H5" s="5" t="s">
        <v>42</v>
      </c>
      <c r="I5" s="5" t="s">
        <v>7</v>
      </c>
    </row>
    <row r="6" spans="1:9" x14ac:dyDescent="0.3">
      <c r="B6" s="1">
        <v>0</v>
      </c>
      <c r="C6" s="1">
        <v>0</v>
      </c>
      <c r="D6" s="1">
        <v>0</v>
      </c>
      <c r="E6" s="1">
        <v>0</v>
      </c>
      <c r="F6" s="1">
        <v>4.1696426430388768E-2</v>
      </c>
      <c r="G6" s="1">
        <v>2.5420006084545511E-3</v>
      </c>
      <c r="H6" s="1">
        <f>I6/1000</f>
        <v>20024.499157867667</v>
      </c>
      <c r="I6" s="1">
        <v>20024499.157867666</v>
      </c>
    </row>
    <row r="7" spans="1:9" x14ac:dyDescent="0.3">
      <c r="B7" s="1">
        <v>5</v>
      </c>
      <c r="C7" s="1">
        <v>0</v>
      </c>
      <c r="D7" s="1">
        <v>0</v>
      </c>
      <c r="E7" s="1">
        <v>0</v>
      </c>
      <c r="F7" s="1">
        <v>2.2553595377187666E-2</v>
      </c>
      <c r="G7" s="1">
        <v>2.403998860069036E-3</v>
      </c>
      <c r="H7" s="1">
        <f t="shared" ref="H7:H21" si="0">I7/1000</f>
        <v>11147.217521476321</v>
      </c>
      <c r="I7" s="1">
        <v>11147217.521476321</v>
      </c>
    </row>
    <row r="8" spans="1:9" x14ac:dyDescent="0.3">
      <c r="B8" s="1">
        <v>10</v>
      </c>
      <c r="C8" s="1">
        <v>0</v>
      </c>
      <c r="D8" s="1">
        <v>0</v>
      </c>
      <c r="E8" s="1">
        <v>0</v>
      </c>
      <c r="F8" s="1">
        <v>1.3057104478332074E-2</v>
      </c>
      <c r="G8" s="1">
        <v>2.2310003227984689E-3</v>
      </c>
      <c r="H8" s="1">
        <f t="shared" si="0"/>
        <v>6729.9891117135148</v>
      </c>
      <c r="I8" s="1">
        <v>6729989.1117135147</v>
      </c>
    </row>
    <row r="9" spans="1:9" x14ac:dyDescent="0.3">
      <c r="B9" s="1">
        <v>15</v>
      </c>
      <c r="C9" s="1">
        <v>0</v>
      </c>
      <c r="D9" s="1">
        <v>0</v>
      </c>
      <c r="E9" s="1">
        <v>0</v>
      </c>
      <c r="F9" s="1">
        <v>1.0036676404874193E-2</v>
      </c>
      <c r="G9" s="1">
        <v>2.0710007156534145E-3</v>
      </c>
      <c r="H9" s="1">
        <f t="shared" si="0"/>
        <v>5473.689694733077</v>
      </c>
      <c r="I9" s="1">
        <v>5473689.6947330767</v>
      </c>
    </row>
    <row r="10" spans="1:9" x14ac:dyDescent="0.3">
      <c r="B10" s="1">
        <v>20</v>
      </c>
      <c r="C10" s="1">
        <v>0</v>
      </c>
      <c r="D10" s="1">
        <v>0</v>
      </c>
      <c r="E10" s="1">
        <v>0</v>
      </c>
      <c r="F10" s="1">
        <v>7.9227506208932683E-3</v>
      </c>
      <c r="G10" s="1">
        <v>1.9219999247595172E-3</v>
      </c>
      <c r="H10" s="1">
        <f t="shared" si="0"/>
        <v>4823.927150786898</v>
      </c>
      <c r="I10" s="1">
        <v>4823927.1507868981</v>
      </c>
    </row>
    <row r="11" spans="1:9" x14ac:dyDescent="0.3">
      <c r="B11" s="1">
        <v>25</v>
      </c>
      <c r="C11" s="1">
        <v>0</v>
      </c>
      <c r="D11" s="1">
        <v>0</v>
      </c>
      <c r="E11" s="1">
        <v>0</v>
      </c>
      <c r="F11" s="1">
        <v>6.3905012699073003E-3</v>
      </c>
      <c r="G11" s="1">
        <v>1.7840003650016918E-3</v>
      </c>
      <c r="H11" s="1">
        <f t="shared" si="0"/>
        <v>4333.8589958656512</v>
      </c>
      <c r="I11" s="1">
        <v>4333858.9958656514</v>
      </c>
    </row>
    <row r="12" spans="1:9" x14ac:dyDescent="0.3">
      <c r="B12" s="1">
        <v>30</v>
      </c>
      <c r="C12" s="1">
        <v>0</v>
      </c>
      <c r="D12" s="1">
        <v>0</v>
      </c>
      <c r="E12" s="1">
        <v>0</v>
      </c>
      <c r="F12" s="1">
        <v>4.8458505539819476E-3</v>
      </c>
      <c r="G12" s="1">
        <v>1.656000843733105E-3</v>
      </c>
      <c r="H12" s="1">
        <f t="shared" si="0"/>
        <v>3953.5182627689569</v>
      </c>
      <c r="I12" s="1">
        <v>3953518.2627689568</v>
      </c>
    </row>
    <row r="13" spans="1:9" x14ac:dyDescent="0.3">
      <c r="B13" s="1">
        <v>35</v>
      </c>
      <c r="C13" s="1">
        <v>0</v>
      </c>
      <c r="D13" s="1">
        <v>0</v>
      </c>
      <c r="E13" s="1">
        <v>0</v>
      </c>
      <c r="F13" s="1">
        <v>3.6235335168470872E-3</v>
      </c>
      <c r="G13" s="1">
        <v>1.5369993685361402E-3</v>
      </c>
      <c r="H13" s="1">
        <f t="shared" si="0"/>
        <v>3748.4980415269365</v>
      </c>
      <c r="I13" s="1">
        <v>3748498.0415269365</v>
      </c>
    </row>
    <row r="14" spans="1:9" x14ac:dyDescent="0.3">
      <c r="B14" s="1">
        <v>40</v>
      </c>
      <c r="C14" s="1">
        <v>0</v>
      </c>
      <c r="D14" s="1">
        <v>0</v>
      </c>
      <c r="E14" s="1">
        <v>0</v>
      </c>
      <c r="F14" s="1">
        <v>2.6972811686451418E-3</v>
      </c>
      <c r="G14" s="1">
        <v>1.4269987785947139E-3</v>
      </c>
      <c r="H14" s="1">
        <f t="shared" si="0"/>
        <v>3606.069150942827</v>
      </c>
      <c r="I14" s="1">
        <v>3606069.1509428271</v>
      </c>
    </row>
    <row r="15" spans="1:9" x14ac:dyDescent="0.3">
      <c r="B15" s="1">
        <v>45</v>
      </c>
      <c r="C15" s="1">
        <v>0</v>
      </c>
      <c r="D15" s="1">
        <v>0</v>
      </c>
      <c r="E15" s="1">
        <v>0</v>
      </c>
      <c r="F15" s="1">
        <v>1.9661191787237755E-3</v>
      </c>
      <c r="G15" s="1">
        <v>1.3240008330682443E-3</v>
      </c>
      <c r="H15" s="1">
        <f t="shared" si="0"/>
        <v>3494.0416203855175</v>
      </c>
      <c r="I15" s="1">
        <v>3494041.6203855174</v>
      </c>
    </row>
    <row r="16" spans="1:9" x14ac:dyDescent="0.3">
      <c r="B16" s="1">
        <v>50</v>
      </c>
      <c r="C16" s="1">
        <v>0</v>
      </c>
      <c r="D16" s="1">
        <v>0</v>
      </c>
      <c r="E16" s="1">
        <v>0</v>
      </c>
      <c r="F16" s="1">
        <v>1.3649787548496506E-3</v>
      </c>
      <c r="G16" s="1">
        <v>1.2289994381799083E-3</v>
      </c>
      <c r="H16" s="1">
        <f t="shared" si="0"/>
        <v>3387.5361019665202</v>
      </c>
      <c r="I16" s="1">
        <v>3387536.1019665203</v>
      </c>
    </row>
    <row r="17" spans="2:9" x14ac:dyDescent="0.3">
      <c r="B17" s="1">
        <v>55</v>
      </c>
      <c r="C17" s="1">
        <v>0</v>
      </c>
      <c r="D17" s="1">
        <v>0</v>
      </c>
      <c r="E17" s="1">
        <v>0</v>
      </c>
      <c r="F17" s="1">
        <v>9.2691138150182751E-4</v>
      </c>
      <c r="G17" s="1">
        <v>1.1410001045271938E-3</v>
      </c>
      <c r="H17" s="1">
        <f t="shared" si="0"/>
        <v>3310.2524315533497</v>
      </c>
      <c r="I17" s="1">
        <v>3310252.4315533498</v>
      </c>
    </row>
    <row r="18" spans="2:9" x14ac:dyDescent="0.3">
      <c r="B18" s="1">
        <v>60</v>
      </c>
      <c r="C18" s="1">
        <v>0</v>
      </c>
      <c r="D18" s="1">
        <v>0</v>
      </c>
      <c r="E18" s="1">
        <v>0</v>
      </c>
      <c r="F18" s="1">
        <v>6.0666134957359672E-4</v>
      </c>
      <c r="G18" s="1">
        <v>1.0590004514356567E-3</v>
      </c>
      <c r="H18" s="1">
        <f t="shared" si="0"/>
        <v>3264.3221271868806</v>
      </c>
      <c r="I18" s="1">
        <v>3264322.1271868804</v>
      </c>
    </row>
    <row r="19" spans="2:9" x14ac:dyDescent="0.3">
      <c r="B19" s="1">
        <v>65</v>
      </c>
      <c r="C19" s="1">
        <v>0</v>
      </c>
      <c r="D19" s="1">
        <v>0</v>
      </c>
      <c r="E19" s="1">
        <v>0</v>
      </c>
      <c r="F19" s="1">
        <v>3.6177071015286617E-4</v>
      </c>
      <c r="G19" s="1">
        <v>9.8299997058294065E-4</v>
      </c>
      <c r="H19" s="1">
        <f t="shared" si="0"/>
        <v>3283.6532528241214</v>
      </c>
      <c r="I19" s="1">
        <v>3283653.2528241216</v>
      </c>
    </row>
    <row r="20" spans="2:9" x14ac:dyDescent="0.3">
      <c r="B20" s="1">
        <v>70</v>
      </c>
      <c r="C20" s="1">
        <v>0</v>
      </c>
      <c r="D20" s="1">
        <v>0</v>
      </c>
      <c r="E20" s="1">
        <v>0</v>
      </c>
      <c r="F20" s="1">
        <v>1.7031429521491493E-4</v>
      </c>
      <c r="G20" s="1">
        <v>9.1300052485147973E-4</v>
      </c>
      <c r="H20" s="1">
        <f t="shared" si="0"/>
        <v>3380.1946440196862</v>
      </c>
      <c r="I20" s="1">
        <v>3380194.6440196862</v>
      </c>
    </row>
    <row r="21" spans="2:9" x14ac:dyDescent="0.3">
      <c r="B21" s="1">
        <v>75</v>
      </c>
      <c r="C21" s="1">
        <v>0</v>
      </c>
      <c r="D21" s="1">
        <v>0</v>
      </c>
      <c r="E21" s="1">
        <v>0</v>
      </c>
      <c r="F21" s="1">
        <v>1.008457634318132E-4</v>
      </c>
      <c r="G21" s="1">
        <v>8.4699938424743842E-4</v>
      </c>
      <c r="H21" s="1">
        <f t="shared" si="0"/>
        <v>3547.3126006503676</v>
      </c>
      <c r="I21" s="1">
        <v>3547312.6006503678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004F2-57E5-4A00-B683-ED9E0544A16B}">
  <sheetPr>
    <tabColor rgb="FFFF0000"/>
  </sheetPr>
  <dimension ref="A1:A21"/>
  <sheetViews>
    <sheetView zoomScale="80" zoomScaleNormal="80" workbookViewId="0">
      <selection activeCell="AA10" sqref="AA10"/>
    </sheetView>
  </sheetViews>
  <sheetFormatPr defaultRowHeight="14.4" x14ac:dyDescent="0.3"/>
  <sheetData>
    <row r="1" customFormat="1" x14ac:dyDescent="0.3"/>
    <row r="2" customFormat="1" x14ac:dyDescent="0.3"/>
    <row r="3" customFormat="1" x14ac:dyDescent="0.3"/>
    <row r="4" customFormat="1" x14ac:dyDescent="0.3"/>
    <row r="5" customFormat="1" x14ac:dyDescent="0.3"/>
    <row r="6" customFormat="1" x14ac:dyDescent="0.3"/>
    <row r="7" customFormat="1" x14ac:dyDescent="0.3"/>
    <row r="8" customFormat="1" x14ac:dyDescent="0.3"/>
    <row r="9" customFormat="1" x14ac:dyDescent="0.3"/>
    <row r="10" customFormat="1" x14ac:dyDescent="0.3"/>
    <row r="11" customFormat="1" x14ac:dyDescent="0.3"/>
    <row r="12" customFormat="1" x14ac:dyDescent="0.3"/>
    <row r="13" customFormat="1" x14ac:dyDescent="0.3"/>
    <row r="14" customFormat="1" x14ac:dyDescent="0.3"/>
    <row r="15" customFormat="1" x14ac:dyDescent="0.3"/>
    <row r="16" customFormat="1" x14ac:dyDescent="0.3"/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4A903-BC2F-4661-B542-30361D06BEB6}">
  <sheetPr>
    <tabColor rgb="FFFF0000"/>
  </sheetPr>
  <dimension ref="A1:H37"/>
  <sheetViews>
    <sheetView tabSelected="1" topLeftCell="G1" zoomScale="90" zoomScaleNormal="90" workbookViewId="0">
      <selection activeCell="H38" sqref="H38"/>
    </sheetView>
  </sheetViews>
  <sheetFormatPr defaultRowHeight="14.4" x14ac:dyDescent="0.3"/>
  <cols>
    <col min="2" max="2" width="11.5546875" customWidth="1"/>
    <col min="3" max="3" width="14.5546875" customWidth="1"/>
    <col min="4" max="4" width="12.44140625" customWidth="1"/>
    <col min="5" max="5" width="14.33203125" customWidth="1"/>
    <col min="6" max="6" width="14" customWidth="1"/>
    <col min="7" max="7" width="15" customWidth="1"/>
    <col min="8" max="8" width="31.5546875" customWidth="1"/>
  </cols>
  <sheetData>
    <row r="1" spans="1:8" ht="15.6" thickTop="1" thickBot="1" x14ac:dyDescent="0.35">
      <c r="A1" s="3"/>
      <c r="B1" s="3"/>
      <c r="C1" s="3"/>
      <c r="D1" s="3"/>
    </row>
    <row r="2" spans="1:8" ht="15.6" thickTop="1" thickBot="1" x14ac:dyDescent="0.35">
      <c r="A2" s="3"/>
      <c r="B2" s="3" t="s">
        <v>41</v>
      </c>
      <c r="C2" s="3"/>
      <c r="D2" s="3"/>
    </row>
    <row r="3" spans="1:8" ht="15" thickTop="1" x14ac:dyDescent="0.3"/>
    <row r="4" spans="1:8" x14ac:dyDescent="0.3">
      <c r="A4" s="4" t="s">
        <v>1</v>
      </c>
    </row>
    <row r="5" spans="1:8" x14ac:dyDescent="0.3">
      <c r="B5" s="5" t="s">
        <v>2</v>
      </c>
      <c r="C5" s="5" t="s">
        <v>3</v>
      </c>
      <c r="D5" s="5" t="s">
        <v>0</v>
      </c>
      <c r="E5" s="6" t="s">
        <v>4</v>
      </c>
      <c r="F5" s="6" t="s">
        <v>5</v>
      </c>
      <c r="G5" s="6" t="s">
        <v>6</v>
      </c>
      <c r="H5" s="5" t="s">
        <v>7</v>
      </c>
    </row>
    <row r="6" spans="1:8" x14ac:dyDescent="0.3">
      <c r="B6" s="1">
        <v>0</v>
      </c>
      <c r="C6" s="1">
        <f>((Gasoline1!C6*Gasoline1!B2)+(DieselFuel2!C6*DieselFuel2!C2)+('Ethanol(E-85)5'!C6*'Ethanol(E-85)5'!B2)+('Compressed natural Gas (CNG)3'!C6*'Compressed natural Gas (CNG)3'!B2)+(Electricity9!C6*Electricity9!B2))/(Gasoline1!B2+DieselFuel2!C2+'Ethanol(E-85)5'!B2+'Compressed natural Gas (CNG)3'!B2+Electricity9!B2)</f>
        <v>1378.4755163517887</v>
      </c>
      <c r="D6" s="1">
        <f>((Gasoline1!D6*Gasoline1!B2)+(DieselFuel2!D6*DieselFuel2!C2)+('Ethanol(E-85)5'!D6*'Ethanol(E-85)5'!B2)+('Compressed natural Gas (CNG)3'!D6*'Compressed natural Gas (CNG)3'!B2)+(Electricity9!D6*Electricity9!B2))/(Gasoline1!B2+DieselFuel2!C2+'Ethanol(E-85)5'!B2+'Compressed natural Gas (CNG)3'!B2+Electricity9!B2)</f>
        <v>0.11582519586468376</v>
      </c>
      <c r="E6" s="1">
        <f>((Gasoline1!E6*Gasoline1!B2)+(DieselFuel2!E6*DieselFuel2!C2)+('Ethanol(E-85)5'!E6*'Ethanol(E-85)5'!B2)+('Compressed natural Gas (CNG)3'!E6*'Compressed natural Gas (CNG)3'!B2)+(Electricity9!E6*Electricity9!B2))/(Gasoline1!B2+DieselFuel2!C2+'Ethanol(E-85)5'!B2+'Compressed natural Gas (CNG)3'!B2+Electricity9!B2)</f>
        <v>4.7614821902698624E-3</v>
      </c>
      <c r="F6" s="1">
        <f>((Gasoline1!F6*Gasoline1!B2)+(DieselFuel2!F6*DieselFuel2!C2)+('Ethanol(E-85)5'!F6*'Ethanol(E-85)5'!B2)+('Compressed natural Gas (CNG)3'!F6*'Compressed natural Gas (CNG)3'!B2)+(Electricity9!F6*Electricity9!B2))/(Gasoline1!B2+DieselFuel2!C2+'Ethanol(E-85)5'!B2+'Compressed natural Gas (CNG)3'!B2+Electricity9!B2)</f>
        <v>4.2198330651623935E-2</v>
      </c>
      <c r="G6" s="1">
        <f>((Gasoline1!G6*Gasoline1!B2)+(DieselFuel2!G6*DieselFuel2!C2)+('Ethanol(E-85)5'!G6*'Ethanol(E-85)5'!B2)+('Compressed natural Gas (CNG)3'!G6*'Compressed natural Gas (CNG)3'!B2)+(Electricity9!G6*Electricity9!B2))/(Gasoline1!B2+DieselFuel2!C2+'Ethanol(E-85)5'!B2+'Compressed natural Gas (CNG)3'!B2+Electricity9!B2)</f>
        <v>2.558072902483935E-3</v>
      </c>
      <c r="H6" s="1">
        <f>((Gasoline1!H6*Gasoline1!B2)+(DieselFuel2!H6*DieselFuel2!C2)+('Ethanol(E-85)5'!H6*'Ethanol(E-85)5'!B2)+('Compressed natural Gas (CNG)3'!H6*'Compressed natural Gas (CNG)3'!B2)+(Electricity9!H6*Electricity9!B2))/(Gasoline1!B2+DieselFuel2!C2+'Ethanol(E-85)5'!B2+'Compressed natural Gas (CNG)3'!B2+Electricity9!B2)</f>
        <v>20289.429185382691</v>
      </c>
    </row>
    <row r="7" spans="1:8" x14ac:dyDescent="0.3">
      <c r="B7" s="1">
        <v>5</v>
      </c>
      <c r="C7" s="1">
        <f>((Gasoline1!C7*Gasoline1!B2)+(DieselFuel2!C7*DieselFuel2!C2)+('Ethanol(E-85)5'!C7*'Ethanol(E-85)5'!B2)+('Compressed natural Gas (CNG)3'!C7*'Compressed natural Gas (CNG)3'!B2)+(Electricity9!C7*Electricity9!B2))/(Gasoline1!B2+DieselFuel2!C2+'Ethanol(E-85)5'!B2+'Compressed natural Gas (CNG)3'!B2+Electricity9!B2)</f>
        <v>768.45900786311893</v>
      </c>
      <c r="D7" s="1">
        <f>((Gasoline1!D7*Gasoline1!B2)+(DieselFuel2!D7*DieselFuel2!C2)+('Ethanol(E-85)5'!D7*'Ethanol(E-85)5'!B2)+('Compressed natural Gas (CNG)3'!D7*'Compressed natural Gas (CNG)3'!B2)+(Electricity9!D7*Electricity9!B2))/(Gasoline1!B2+DieselFuel2!C2+'Ethanol(E-85)5'!B2+'Compressed natural Gas (CNG)3'!B2+Electricity9!B2)</f>
        <v>7.2502788574594065E-2</v>
      </c>
      <c r="E7" s="1">
        <f>((Gasoline1!E7*Gasoline1!B2)+(DieselFuel2!E7*DieselFuel2!C2)+('Ethanol(E-85)5'!E7*'Ethanol(E-85)5'!B2)+('Compressed natural Gas (CNG)3'!E7*'Compressed natural Gas (CNG)3'!B2)+(Electricity9!E7*Electricity9!B2))/(Gasoline1!B2+DieselFuel2!C2+'Ethanol(E-85)5'!B2+'Compressed natural Gas (CNG)3'!B2+Electricity9!B2)</f>
        <v>2.780280982241274E-3</v>
      </c>
      <c r="F7" s="1">
        <f>((Gasoline1!F7*Gasoline1!B2)+(DieselFuel2!F7*DieselFuel2!C2)+('Ethanol(E-85)5'!F7*'Ethanol(E-85)5'!B2)+('Compressed natural Gas (CNG)3'!F7*'Compressed natural Gas (CNG)3'!B2)+(Electricity9!F7*Electricity9!B2))/(Gasoline1!B2+DieselFuel2!C2+'Ethanol(E-85)5'!B2+'Compressed natural Gas (CNG)3'!B2+Electricity9!B2)</f>
        <v>2.313369414553414E-2</v>
      </c>
      <c r="G7" s="1">
        <f>((Gasoline1!G7*Gasoline1!B2)+(DieselFuel2!G7*DieselFuel2!C2)+('Ethanol(E-85)5'!G7*'Ethanol(E-85)5'!B2)+('Compressed natural Gas (CNG)3'!G7*'Compressed natural Gas (CNG)3'!B2)+(Electricity9!G7*Electricity9!B2))/(Gasoline1!B2+DieselFuel2!C2+'Ethanol(E-85)5'!B2+'Compressed natural Gas (CNG)3'!B2+Electricity9!B2)</f>
        <v>2.4191971314788852E-3</v>
      </c>
      <c r="H7" s="1">
        <f>((Gasoline1!H7*Gasoline1!B2)+(DieselFuel2!H7*DieselFuel2!C2)+('Ethanol(E-85)5'!H7*'Ethanol(E-85)5'!B2)+('Compressed natural Gas (CNG)3'!H7*'Compressed natural Gas (CNG)3'!B2)+(Electricity9!H7*Electricity9!B2))/(Gasoline1!B2+DieselFuel2!C2+'Ethanol(E-85)5'!B2+'Compressed natural Gas (CNG)3'!B2+Electricity9!B2)</f>
        <v>11309.922486451296</v>
      </c>
    </row>
    <row r="8" spans="1:8" x14ac:dyDescent="0.3">
      <c r="B8" s="1">
        <v>10</v>
      </c>
      <c r="C8" s="1">
        <f>((Gasoline1!C8*Gasoline1!B2)+(DieselFuel2!C8*DieselFuel2!C2)+('Ethanol(E-85)5'!C8*'Ethanol(E-85)5'!B2)+('Compressed natural Gas (CNG)3'!C8*'Compressed natural Gas (CNG)3'!B2)+(Electricity9!C8*Electricity9!B2))/(Gasoline1!B2+DieselFuel2!C2+'Ethanol(E-85)5'!B2+'Compressed natural Gas (CNG)3'!B2+Electricity9!B2)</f>
        <v>464.98858467561354</v>
      </c>
      <c r="D8" s="1">
        <f>((Gasoline1!D8*Gasoline1!B2)+(DieselFuel2!D8*DieselFuel2!C2)+('Ethanol(E-85)5'!D8*'Ethanol(E-85)5'!B2)+('Compressed natural Gas (CNG)3'!D8*'Compressed natural Gas (CNG)3'!B2)+(Electricity9!D8*Electricity9!B2))/(Gasoline1!B2+DieselFuel2!C2+'Ethanol(E-85)5'!B2+'Compressed natural Gas (CNG)3'!B2+Electricity9!B2)</f>
        <v>5.0275799688919674E-2</v>
      </c>
      <c r="E8" s="1">
        <f>((Gasoline1!E8*Gasoline1!B2)+(DieselFuel2!E8*DieselFuel2!C2)+('Ethanol(E-85)5'!E8*'Ethanol(E-85)5'!B2)+('Compressed natural Gas (CNG)3'!E8*'Compressed natural Gas (CNG)3'!B2)+(Electricity9!E8*Electricity9!B2))/(Gasoline1!B2+DieselFuel2!C2+'Ethanol(E-85)5'!B2+'Compressed natural Gas (CNG)3'!B2+Electricity9!B2)</f>
        <v>1.7531107635341148E-3</v>
      </c>
      <c r="F8" s="1">
        <f>((Gasoline1!F8*Gasoline1!B2)+(DieselFuel2!F8*DieselFuel2!C2)+('Ethanol(E-85)5'!F8*'Ethanol(E-85)5'!B2)+('Compressed natural Gas (CNG)3'!F8*'Compressed natural Gas (CNG)3'!B2)+(Electricity9!F8*Electricity9!B2))/(Gasoline1!B2+DieselFuel2!C2+'Ethanol(E-85)5'!B2+'Compressed natural Gas (CNG)3'!B2+Electricity9!B2)</f>
        <v>1.3381256344959101E-2</v>
      </c>
      <c r="G8" s="1">
        <f>((Gasoline1!G8*Gasoline1!B2)+(DieselFuel2!G8*DieselFuel2!C2)+('Ethanol(E-85)5'!G8*'Ethanol(E-85)5'!B2)+('Compressed natural Gas (CNG)3'!G8*'Compressed natural Gas (CNG)3'!B2)+(Electricity9!G8*Electricity9!B2))/(Gasoline1!B2+DieselFuel2!C2+'Ethanol(E-85)5'!B2+'Compressed natural Gas (CNG)3'!B2+Electricity9!B2)</f>
        <v>2.2451098568270077E-3</v>
      </c>
      <c r="H8" s="1">
        <f>((Gasoline1!H8*Gasoline1!B2)+(DieselFuel2!H8*DieselFuel2!C2)+('Ethanol(E-85)5'!H8*'Ethanol(E-85)5'!B2)+('Compressed natural Gas (CNG)3'!H8*'Compressed natural Gas (CNG)3'!B2)+(Electricity9!H8*Electricity9!B2))/(Gasoline1!B2+DieselFuel2!C2+'Ethanol(E-85)5'!B2+'Compressed natural Gas (CNG)3'!B2+Electricity9!B2)</f>
        <v>6842.8259428276415</v>
      </c>
    </row>
    <row r="9" spans="1:8" x14ac:dyDescent="0.3">
      <c r="B9" s="1">
        <v>15</v>
      </c>
      <c r="C9" s="1">
        <f>((Gasoline1!C9*Gasoline1!B2)+(DieselFuel2!C9*DieselFuel2!C2)+('Ethanol(E-85)5'!C9*'Ethanol(E-85)5'!B2)+('Compressed natural Gas (CNG)3'!C9*'Compressed natural Gas (CNG)3'!B2)+(Electricity9!C9*Electricity9!B2))/(Gasoline1!B2+DieselFuel2!C2+'Ethanol(E-85)5'!B2+'Compressed natural Gas (CNG)3'!B2+Electricity9!B2)</f>
        <v>378.72990139107299</v>
      </c>
      <c r="D9" s="1">
        <f>((Gasoline1!D9*Gasoline1!B2)+(DieselFuel2!D9*DieselFuel2!C2)+('Ethanol(E-85)5'!D9*'Ethanol(E-85)5'!B2)+('Compressed natural Gas (CNG)3'!D9*'Compressed natural Gas (CNG)3'!B2)+(Electricity9!D9*Electricity9!B2))/(Gasoline1!B2+DieselFuel2!C2+'Ethanol(E-85)5'!B2+'Compressed natural Gas (CNG)3'!B2+Electricity9!B2)</f>
        <v>4.1497434360172107E-2</v>
      </c>
      <c r="E9" s="1">
        <f>((Gasoline1!E9*Gasoline1!B2)+(DieselFuel2!E9*DieselFuel2!C2)+('Ethanol(E-85)5'!E9*'Ethanol(E-85)5'!B2)+('Compressed natural Gas (CNG)3'!E9*'Compressed natural Gas (CNG)3'!B2)+(Electricity9!E9*Electricity9!B2))/(Gasoline1!B2+DieselFuel2!C2+'Ethanol(E-85)5'!B2+'Compressed natural Gas (CNG)3'!B2+Electricity9!B2)</f>
        <v>1.3882048689584782E-3</v>
      </c>
      <c r="F9" s="1">
        <f>((Gasoline1!F9*Gasoline1!B2)+(DieselFuel2!F9*DieselFuel2!C2)+('Ethanol(E-85)5'!F9*'Ethanol(E-85)5'!B2)+('Compressed natural Gas (CNG)3'!F9*'Compressed natural Gas (CNG)3'!B2)+(Electricity9!F9*Electricity9!B2))/(Gasoline1!B2+DieselFuel2!C2+'Ethanol(E-85)5'!B2+'Compressed natural Gas (CNG)3'!B2+Electricity9!B2)</f>
        <v>1.0228279017453188E-2</v>
      </c>
      <c r="G9" s="1">
        <f>((Gasoline1!G9*Gasoline1!B2)+(DieselFuel2!G9*DieselFuel2!C2)+('Ethanol(E-85)5'!G9*'Ethanol(E-85)5'!B2)+('Compressed natural Gas (CNG)3'!G9*'Compressed natural Gas (CNG)3'!B2)+(Electricity9!G9*Electricity9!B2))/(Gasoline1!B2+DieselFuel2!C2+'Ethanol(E-85)5'!B2+'Compressed natural Gas (CNG)3'!B2+Electricity9!B2)</f>
        <v>2.0840988094587695E-3</v>
      </c>
      <c r="H9" s="1">
        <f>((Gasoline1!H9*Gasoline1!B2)+(DieselFuel2!H9*DieselFuel2!C2)+('Ethanol(E-85)5'!H9*'Ethanol(E-85)5'!B2)+('Compressed natural Gas (CNG)3'!H9*'Compressed natural Gas (CNG)3'!B2)+(Electricity9!H9*Electricity9!B2))/(Gasoline1!B2+DieselFuel2!C2+'Ethanol(E-85)5'!B2+'Compressed natural Gas (CNG)3'!B2+Electricity9!B2)</f>
        <v>5572.9175612390809</v>
      </c>
    </row>
    <row r="10" spans="1:8" x14ac:dyDescent="0.3">
      <c r="B10" s="1">
        <v>20</v>
      </c>
      <c r="C10" s="1">
        <f>((Gasoline1!C10*Gasoline1!B2)+(DieselFuel2!C10*DieselFuel2!C2)+('Ethanol(E-85)5'!C10*'Ethanol(E-85)5'!B2)+('Compressed natural Gas (CNG)3'!C10*'Compressed natural Gas (CNG)3'!B2)+(Electricity9!C10*Electricity9!B2))/(Gasoline1!B2+DieselFuel2!C2+'Ethanol(E-85)5'!B2+'Compressed natural Gas (CNG)3'!B2+Electricity9!B2)</f>
        <v>333.89033529639062</v>
      </c>
      <c r="D10" s="1">
        <f>((Gasoline1!D10*Gasoline1!B2)+(DieselFuel2!D10*DieselFuel2!C2)+('Ethanol(E-85)5'!D10*'Ethanol(E-85)5'!B2)+('Compressed natural Gas (CNG)3'!D10*'Compressed natural Gas (CNG)3'!B2)+(Electricity9!D10*Electricity9!B2))/(Gasoline1!B2+DieselFuel2!C2+'Ethanol(E-85)5'!B2+'Compressed natural Gas (CNG)3'!B2+Electricity9!B2)</f>
        <v>3.5639479161231433E-2</v>
      </c>
      <c r="E10" s="1">
        <f>((Gasoline1!E10*Gasoline1!B2)+(DieselFuel2!E10*DieselFuel2!C2)+('Ethanol(E-85)5'!E10*'Ethanol(E-85)5'!B2)+('Compressed natural Gas (CNG)3'!E10*'Compressed natural Gas (CNG)3'!B2)+(Electricity9!E10*Electricity9!B2))/(Gasoline1!B2+DieselFuel2!C2+'Ethanol(E-85)5'!B2+'Compressed natural Gas (CNG)3'!B2+Electricity9!B2)</f>
        <v>1.2363729305297415E-3</v>
      </c>
      <c r="F10" s="1">
        <f>((Gasoline1!F10*Gasoline1!B2)+(DieselFuel2!F10*DieselFuel2!C2)+('Ethanol(E-85)5'!F10*'Ethanol(E-85)5'!B2)+('Compressed natural Gas (CNG)3'!F10*'Compressed natural Gas (CNG)3'!B2)+(Electricity9!F10*Electricity9!B2))/(Gasoline1!B2+DieselFuel2!C2+'Ethanol(E-85)5'!B2+'Compressed natural Gas (CNG)3'!B2+Electricity9!B2)</f>
        <v>8.043300075629178E-3</v>
      </c>
      <c r="G10" s="1">
        <f>((Gasoline1!G10*Gasoline1!B2)+(DieselFuel2!G10*DieselFuel2!C2)+('Ethanol(E-85)5'!G10*'Ethanol(E-85)5'!B2)+('Compressed natural Gas (CNG)3'!G10*'Compressed natural Gas (CNG)3'!B2)+(Electricity9!G10*Electricity9!B2))/(Gasoline1!B2+DieselFuel2!C2+'Ethanol(E-85)5'!B2+'Compressed natural Gas (CNG)3'!B2+Electricity9!B2)</f>
        <v>1.9341598556754586E-3</v>
      </c>
      <c r="H10" s="1">
        <f>((Gasoline1!H10*Gasoline1!B2)+(DieselFuel2!H10*DieselFuel2!C2)+('Ethanol(E-85)5'!H10*'Ethanol(E-85)5'!B2)+('Compressed natural Gas (CNG)3'!H10*'Compressed natural Gas (CNG)3'!B2)+(Electricity9!H10*Electricity9!B2))/(Gasoline1!B2+DieselFuel2!C2+'Ethanol(E-85)5'!B2+'Compressed natural Gas (CNG)3'!B2+Electricity9!B2)</f>
        <v>4912.8816635785797</v>
      </c>
    </row>
    <row r="11" spans="1:8" x14ac:dyDescent="0.3">
      <c r="B11" s="1">
        <v>25</v>
      </c>
      <c r="C11" s="1">
        <f>((Gasoline1!C11*Gasoline1!B2)+(DieselFuel2!C11*DieselFuel2!C2)+('Ethanol(E-85)5'!C11*'Ethanol(E-85)5'!B2)+('Compressed natural Gas (CNG)3'!C11*'Compressed natural Gas (CNG)3'!B2)+(Electricity9!C11*Electricity9!B2))/(Gasoline1!B2+DieselFuel2!C2+'Ethanol(E-85)5'!B2+'Compressed natural Gas (CNG)3'!B2+Electricity9!B2)</f>
        <v>300.13229725743571</v>
      </c>
      <c r="D11" s="1">
        <f>((Gasoline1!D11*Gasoline1!B2)+(DieselFuel2!D11*DieselFuel2!C2)+('Ethanol(E-85)5'!D11*'Ethanol(E-85)5'!B2)+('Compressed natural Gas (CNG)3'!D11*'Compressed natural Gas (CNG)3'!B2)+(Electricity9!D11*Electricity9!B2))/(Gasoline1!B2+DieselFuel2!C2+'Ethanol(E-85)5'!B2+'Compressed natural Gas (CNG)3'!B2+Electricity9!B2)</f>
        <v>3.2839176354151733E-2</v>
      </c>
      <c r="E11" s="1">
        <f>((Gasoline1!E11*Gasoline1!B2)+(DieselFuel2!E11*DieselFuel2!C2)+('Ethanol(E-85)5'!E11*'Ethanol(E-85)5'!B2)+('Compressed natural Gas (CNG)3'!E11*'Compressed natural Gas (CNG)3'!B2)+(Electricity9!E11*Electricity9!B2))/(Gasoline1!B2+DieselFuel2!C2+'Ethanol(E-85)5'!B2+'Compressed natural Gas (CNG)3'!B2+Electricity9!B2)</f>
        <v>1.1202964190236318E-3</v>
      </c>
      <c r="F11" s="1">
        <f>((Gasoline1!F11*Gasoline1!B2)+(DieselFuel2!F11*DieselFuel2!C2)+('Ethanol(E-85)5'!F11*'Ethanol(E-85)5'!B2)+('Compressed natural Gas (CNG)3'!F11*'Compressed natural Gas (CNG)3'!B2)+(Electricity9!F11*Electricity9!B2))/(Gasoline1!B2+DieselFuel2!C2+'Ethanol(E-85)5'!B2+'Compressed natural Gas (CNG)3'!B2+Electricity9!B2)</f>
        <v>6.4883418168819188E-3</v>
      </c>
      <c r="G11" s="1">
        <f>((Gasoline1!G11*Gasoline1!B2)+(DieselFuel2!G11*DieselFuel2!C2)+('Ethanol(E-85)5'!G11*'Ethanol(E-85)5'!B2)+('Compressed natural Gas (CNG)3'!G11*'Compressed natural Gas (CNG)3'!B2)+(Electricity9!G11*Electricity9!B2))/(Gasoline1!B2+DieselFuel2!C2+'Ethanol(E-85)5'!B2+'Compressed natural Gas (CNG)3'!B2+Electricity9!B2)</f>
        <v>1.795285133448618E-3</v>
      </c>
      <c r="H11" s="1">
        <f>((Gasoline1!H11*Gasoline1!B2)+(DieselFuel2!H11*DieselFuel2!C2)+('Ethanol(E-85)5'!H11*'Ethanol(E-85)5'!B2)+('Compressed natural Gas (CNG)3'!H11*'Compressed natural Gas (CNG)3'!B2)+(Electricity9!H11*Electricity9!B2))/(Gasoline1!B2+DieselFuel2!C2+'Ethanol(E-85)5'!B2+'Compressed natural Gas (CNG)3'!B2+Electricity9!B2)</f>
        <v>4415.88358376427</v>
      </c>
    </row>
    <row r="12" spans="1:8" x14ac:dyDescent="0.3">
      <c r="B12" s="1">
        <v>30</v>
      </c>
      <c r="C12" s="1">
        <f>((Gasoline1!C12*Gasoline1!B2)+(DieselFuel2!C12*DieselFuel2!C2)+('Ethanol(E-85)5'!C12*'Ethanol(E-85)5'!B2)+('Compressed natural Gas (CNG)3'!C12*'Compressed natural Gas (CNG)3'!B2)+(Electricity9!C12*Electricity9!B2))/(Gasoline1!B2+DieselFuel2!C2+'Ethanol(E-85)5'!B2+'Compressed natural Gas (CNG)3'!B2+Electricity9!B2)</f>
        <v>274.11897300766168</v>
      </c>
      <c r="D12" s="1">
        <f>((Gasoline1!D12*Gasoline1!B2)+(DieselFuel2!D12*DieselFuel2!C2)+('Ethanol(E-85)5'!D12*'Ethanol(E-85)5'!B2)+('Compressed natural Gas (CNG)3'!D12*'Compressed natural Gas (CNG)3'!B2)+(Electricity9!D12*Electricity9!B2))/(Gasoline1!B2+DieselFuel2!C2+'Ethanol(E-85)5'!B2+'Compressed natural Gas (CNG)3'!B2+Electricity9!B2)</f>
        <v>3.0271184178766963E-2</v>
      </c>
      <c r="E12" s="1">
        <f>((Gasoline1!E12*Gasoline1!B2)+(DieselFuel2!E12*DieselFuel2!C2)+('Ethanol(E-85)5'!E12*'Ethanol(E-85)5'!B2)+('Compressed natural Gas (CNG)3'!E12*'Compressed natural Gas (CNG)3'!B2)+(Electricity9!E12*Electricity9!B2))/(Gasoline1!B2+DieselFuel2!C2+'Ethanol(E-85)5'!B2+'Compressed natural Gas (CNG)3'!B2+Electricity9!B2)</f>
        <v>1.0597239416821633E-3</v>
      </c>
      <c r="F12" s="1">
        <f>((Gasoline1!F12*Gasoline1!B2)+(DieselFuel2!F12*DieselFuel2!C2)+('Ethanol(E-85)5'!F12*'Ethanol(E-85)5'!B2)+('Compressed natural Gas (CNG)3'!F12*'Compressed natural Gas (CNG)3'!B2)+(Electricity9!F12*Electricity9!B2))/(Gasoline1!B2+DieselFuel2!C2+'Ethanol(E-85)5'!B2+'Compressed natural Gas (CNG)3'!B2+Electricity9!B2)</f>
        <v>4.922387903258856E-3</v>
      </c>
      <c r="G12" s="1">
        <f>((Gasoline1!G12*Gasoline1!B2)+(DieselFuel2!G12*DieselFuel2!C2)+('Ethanol(E-85)5'!G12*'Ethanol(E-85)5'!B2)+('Compressed natural Gas (CNG)3'!G12*'Compressed natural Gas (CNG)3'!B2)+(Electricity9!G12*Electricity9!B2))/(Gasoline1!B2+DieselFuel2!C2+'Ethanol(E-85)5'!B2+'Compressed natural Gas (CNG)3'!B2+Electricity9!B2)</f>
        <v>1.6664770700170776E-3</v>
      </c>
      <c r="H12" s="1">
        <f>((Gasoline1!H12*Gasoline1!B2)+(DieselFuel2!H12*DieselFuel2!C2)+('Ethanol(E-85)5'!H12*'Ethanol(E-85)5'!B2)+('Compressed natural Gas (CNG)3'!H12*'Compressed natural Gas (CNG)3'!B2)+(Electricity9!H12*Electricity9!B2))/(Gasoline1!B2+DieselFuel2!C2+'Ethanol(E-85)5'!B2+'Compressed natural Gas (CNG)3'!B2+Electricity9!B2)</f>
        <v>4032.8619859906207</v>
      </c>
    </row>
    <row r="13" spans="1:8" x14ac:dyDescent="0.3">
      <c r="B13" s="1">
        <v>35</v>
      </c>
      <c r="C13" s="1">
        <f>((Gasoline1!C13*Gasoline1!B2)+(DieselFuel2!C13*DieselFuel2!C2)+('Ethanol(E-85)5'!C13*'Ethanol(E-85)5'!B2)+('Compressed natural Gas (CNG)3'!C13*'Compressed natural Gas (CNG)3'!B2)+(Electricity9!C13*Electricity9!B2))/(Gasoline1!B2+DieselFuel2!C2+'Ethanol(E-85)5'!B2+'Compressed natural Gas (CNG)3'!B2+Electricity9!B2)</f>
        <v>259.63667566108637</v>
      </c>
      <c r="D13" s="1">
        <f>((Gasoline1!D13*Gasoline1!B2)+(DieselFuel2!D13*DieselFuel2!C2)+('Ethanol(E-85)5'!D13*'Ethanol(E-85)5'!B2)+('Compressed natural Gas (CNG)3'!D13*'Compressed natural Gas (CNG)3'!B2)+(Electricity9!D13*Electricity9!B2))/(Gasoline1!B2+DieselFuel2!C2+'Ethanol(E-85)5'!B2+'Compressed natural Gas (CNG)3'!B2+Electricity9!B2)</f>
        <v>2.7916367850062539E-2</v>
      </c>
      <c r="E13" s="1">
        <f>((Gasoline1!E13*Gasoline1!B2)+(DieselFuel2!E13*DieselFuel2!C2)+('Ethanol(E-85)5'!E13*'Ethanol(E-85)5'!B2)+('Compressed natural Gas (CNG)3'!E13*'Compressed natural Gas (CNG)3'!B2)+(Electricity9!E13*Electricity9!B2))/(Gasoline1!B2+DieselFuel2!C2+'Ethanol(E-85)5'!B2+'Compressed natural Gas (CNG)3'!B2+Electricity9!B2)</f>
        <v>1.0018574136804908E-3</v>
      </c>
      <c r="F13" s="1">
        <f>((Gasoline1!F13*Gasoline1!B2)+(DieselFuel2!F13*DieselFuel2!C2)+('Ethanol(E-85)5'!F13*'Ethanol(E-85)5'!B2)+('Compressed natural Gas (CNG)3'!F13*'Compressed natural Gas (CNG)3'!B2)+(Electricity9!F13*Electricity9!B2))/(Gasoline1!B2+DieselFuel2!C2+'Ethanol(E-85)5'!B2+'Compressed natural Gas (CNG)3'!B2+Electricity9!B2)</f>
        <v>3.6823398882405013E-3</v>
      </c>
      <c r="G13" s="1">
        <f>((Gasoline1!G13*Gasoline1!B2)+(DieselFuel2!G13*DieselFuel2!C2)+('Ethanol(E-85)5'!G13*'Ethanol(E-85)5'!B2)+('Compressed natural Gas (CNG)3'!G13*'Compressed natural Gas (CNG)3'!B2)+(Electricity9!G13*Electricity9!B2))/(Gasoline1!B2+DieselFuel2!C2+'Ethanol(E-85)5'!B2+'Compressed natural Gas (CNG)3'!B2+Electricity9!B2)</f>
        <v>1.5467228054007202E-3</v>
      </c>
      <c r="H13" s="1">
        <f>((Gasoline1!H13*Gasoline1!B2)+(DieselFuel2!H13*DieselFuel2!C2)+('Ethanol(E-85)5'!H13*'Ethanol(E-85)5'!B2)+('Compressed natural Gas (CNG)3'!H13*'Compressed natural Gas (CNG)3'!B2)+(Electricity9!H13*Electricity9!B2))/(Gasoline1!B2+DieselFuel2!C2+'Ethanol(E-85)5'!B2+'Compressed natural Gas (CNG)3'!B2+Electricity9!B2)</f>
        <v>3819.9317610607559</v>
      </c>
    </row>
    <row r="14" spans="1:8" x14ac:dyDescent="0.3">
      <c r="B14" s="1">
        <v>40</v>
      </c>
      <c r="C14" s="1">
        <f>((Gasoline1!C14*Gasoline1!B2)+(DieselFuel2!C14*DieselFuel2!C2)+('Ethanol(E-85)5'!C14*'Ethanol(E-85)5'!B2)+('Compressed natural Gas (CNG)3'!C14*'Compressed natural Gas (CNG)3'!B2)+(Electricity9!C14*Electricity9!B2))/(Gasoline1!B2+DieselFuel2!C2+'Ethanol(E-85)5'!B2+'Compressed natural Gas (CNG)3'!B2+Electricity9!B2)</f>
        <v>249.85584412338957</v>
      </c>
      <c r="D14" s="1">
        <f>((Gasoline1!D14*Gasoline1!B2)+(DieselFuel2!D14*DieselFuel2!C2)+('Ethanol(E-85)5'!D14*'Ethanol(E-85)5'!B2)+('Compressed natural Gas (CNG)3'!D14*'Compressed natural Gas (CNG)3'!B2)+(Electricity9!D14*Electricity9!B2))/(Gasoline1!B2+DieselFuel2!C2+'Ethanol(E-85)5'!B2+'Compressed natural Gas (CNG)3'!B2+Electricity9!B2)</f>
        <v>2.6603622544526837E-2</v>
      </c>
      <c r="E14" s="1">
        <f>((Gasoline1!E14*Gasoline1!B2)+(DieselFuel2!E14*DieselFuel2!C2)+('Ethanol(E-85)5'!E14*'Ethanol(E-85)5'!B2)+('Compressed natural Gas (CNG)3'!E14*'Compressed natural Gas (CNG)3'!B2)+(Electricity9!E14*Electricity9!B2))/(Gasoline1!B2+DieselFuel2!C2+'Ethanol(E-85)5'!B2+'Compressed natural Gas (CNG)3'!B2+Electricity9!B2)</f>
        <v>9.6656943113086725E-4</v>
      </c>
      <c r="F14" s="1">
        <f>((Gasoline1!F14*Gasoline1!B2)+(DieselFuel2!F14*DieselFuel2!C2)+('Ethanol(E-85)5'!F14*'Ethanol(E-85)5'!B2)+('Compressed natural Gas (CNG)3'!F14*'Compressed natural Gas (CNG)3'!B2)+(Electricity9!F14*Electricity9!B2))/(Gasoline1!B2+DieselFuel2!C2+'Ethanol(E-85)5'!B2+'Compressed natural Gas (CNG)3'!B2+Electricity9!B2)</f>
        <v>2.7399441558212624E-3</v>
      </c>
      <c r="G14" s="1">
        <f>((Gasoline1!G14*Gasoline1!B2)+(DieselFuel2!G14*DieselFuel2!C2)+('Ethanol(E-85)5'!G14*'Ethanol(E-85)5'!B2)+('Compressed natural Gas (CNG)3'!G14*'Compressed natural Gas (CNG)3'!B2)+(Electricity9!G14*Electricity9!B2))/(Gasoline1!B2+DieselFuel2!C2+'Ethanol(E-85)5'!B2+'Compressed natural Gas (CNG)3'!B2+Electricity9!B2)</f>
        <v>1.4360224013418338E-3</v>
      </c>
      <c r="H14" s="1">
        <f>((Gasoline1!H14*Gasoline1!B2)+(DieselFuel2!H14*DieselFuel2!C2)+('Ethanol(E-85)5'!H14*'Ethanol(E-85)5'!B2)+('Compressed natural Gas (CNG)3'!H14*'Compressed natural Gas (CNG)3'!B2)+(Electricity9!H14*Electricity9!B2))/(Gasoline1!B2+DieselFuel2!C2+'Ethanol(E-85)5'!B2+'Compressed natural Gas (CNG)3'!B2+Electricity9!B2)</f>
        <v>3675.8677766507276</v>
      </c>
    </row>
    <row r="15" spans="1:8" x14ac:dyDescent="0.3">
      <c r="B15" s="1">
        <v>45</v>
      </c>
      <c r="C15" s="1">
        <f>((Gasoline1!C15*Gasoline1!B2)+(DieselFuel2!C15*DieselFuel2!C2)+('Ethanol(E-85)5'!C15*'Ethanol(E-85)5'!B2)+('Compressed natural Gas (CNG)3'!C15*'Compressed natural Gas (CNG)3'!B2)+(Electricity9!C15*Electricity9!B2))/(Gasoline1!B2+DieselFuel2!C2+'Ethanol(E-85)5'!B2+'Compressed natural Gas (CNG)3'!B2+Electricity9!B2)</f>
        <v>242.16337302532699</v>
      </c>
      <c r="D15" s="1">
        <f>((Gasoline1!D15*Gasoline1!B2)+(DieselFuel2!D15*DieselFuel2!C2)+('Ethanol(E-85)5'!D15*'Ethanol(E-85)5'!B2)+('Compressed natural Gas (CNG)3'!D15*'Compressed natural Gas (CNG)3'!B2)+(Electricity9!D15*Electricity9!B2))/(Gasoline1!B2+DieselFuel2!C2+'Ethanol(E-85)5'!B2+'Compressed natural Gas (CNG)3'!B2+Electricity9!B2)</f>
        <v>2.563304123420404E-2</v>
      </c>
      <c r="E15" s="1">
        <f>((Gasoline1!E15*Gasoline1!B2)+(DieselFuel2!E15*DieselFuel2!C2)+('Ethanol(E-85)5'!E15*'Ethanol(E-85)5'!B2)+('Compressed natural Gas (CNG)3'!E15*'Compressed natural Gas (CNG)3'!B2)+(Electricity9!E15*Electricity9!B2))/(Gasoline1!B2+DieselFuel2!C2+'Ethanol(E-85)5'!B2+'Compressed natural Gas (CNG)3'!B2+Electricity9!B2)</f>
        <v>9.4105065946345024E-4</v>
      </c>
      <c r="F15" s="1">
        <f>((Gasoline1!F15*Gasoline1!B2)+(DieselFuel2!F15*DieselFuel2!C2)+('Ethanol(E-85)5'!F15*'Ethanol(E-85)5'!B2)+('Compressed natural Gas (CNG)3'!F15*'Compressed natural Gas (CNG)3'!B2)+(Electricity9!F15*Electricity9!B2))/(Gasoline1!B2+DieselFuel2!C2+'Ethanol(E-85)5'!B2+'Compressed natural Gas (CNG)3'!B2+Electricity9!B2)</f>
        <v>1.9962747525333071E-3</v>
      </c>
      <c r="G15" s="1">
        <f>((Gasoline1!G15*Gasoline1!B2)+(DieselFuel2!G15*DieselFuel2!C2)+('Ethanol(E-85)5'!G15*'Ethanol(E-85)5'!B2)+('Compressed natural Gas (CNG)3'!G15*'Compressed natural Gas (CNG)3'!B2)+(Electricity9!G15*Electricity9!B2))/(Gasoline1!B2+DieselFuel2!C2+'Ethanol(E-85)5'!B2+'Compressed natural Gas (CNG)3'!B2+Electricity9!B2)</f>
        <v>1.3323820469742485E-3</v>
      </c>
      <c r="H15" s="1">
        <f>((Gasoline1!H15*Gasoline1!B2)+(DieselFuel2!H15*DieselFuel2!C2)+('Ethanol(E-85)5'!H15*'Ethanol(E-85)5'!B2)+('Compressed natural Gas (CNG)3'!H15*'Compressed natural Gas (CNG)3'!B2)+(Electricity9!H15*Electricity9!B2))/(Gasoline1!B2+DieselFuel2!C2+'Ethanol(E-85)5'!B2+'Compressed natural Gas (CNG)3'!B2+Electricity9!B2)</f>
        <v>3562.5666975827821</v>
      </c>
    </row>
    <row r="16" spans="1:8" x14ac:dyDescent="0.3">
      <c r="B16" s="1">
        <v>50</v>
      </c>
      <c r="C16" s="1">
        <f>((Gasoline1!C16*Gasoline1!B2)+(DieselFuel2!C16*DieselFuel2!C2)+('Ethanol(E-85)5'!C16*'Ethanol(E-85)5'!B2)+('Compressed natural Gas (CNG)3'!C16*'Compressed natural Gas (CNG)3'!B2)+(Electricity9!C16*Electricity9!B2))/(Gasoline1!B2+DieselFuel2!C2+'Ethanol(E-85)5'!B2+'Compressed natural Gas (CNG)3'!B2+Electricity9!B2)</f>
        <v>234.77184912799143</v>
      </c>
      <c r="D16" s="1">
        <f>((Gasoline1!D16*Gasoline1!B2)+(DieselFuel2!D16*DieselFuel2!C2)+('Ethanol(E-85)5'!D16*'Ethanol(E-85)5'!B2)+('Compressed natural Gas (CNG)3'!D16*'Compressed natural Gas (CNG)3'!B2)+(Electricity9!D16*Electricity9!B2))/(Gasoline1!B2+DieselFuel2!C2+'Ethanol(E-85)5'!B2+'Compressed natural Gas (CNG)3'!B2+Electricity9!B2)</f>
        <v>2.4521429671941472E-2</v>
      </c>
      <c r="E16" s="1">
        <f>((Gasoline1!E16*Gasoline1!B2)+(DieselFuel2!E16*DieselFuel2!C2)+('Ethanol(E-85)5'!E16*'Ethanol(E-85)5'!B2)+('Compressed natural Gas (CNG)3'!E16*'Compressed natural Gas (CNG)3'!B2)+(Electricity9!E16*Electricity9!B2))/(Gasoline1!B2+DieselFuel2!C2+'Ethanol(E-85)5'!B2+'Compressed natural Gas (CNG)3'!B2+Electricity9!B2)</f>
        <v>9.096631382567343E-4</v>
      </c>
      <c r="F16" s="1">
        <f>((Gasoline1!F16*Gasoline1!B2)+(DieselFuel2!F16*DieselFuel2!C2)+('Ethanol(E-85)5'!F16*'Ethanol(E-85)5'!B2)+('Compressed natural Gas (CNG)3'!F16*'Compressed natural Gas (CNG)3'!B2)+(Electricity9!F16*Electricity9!B2))/(Gasoline1!B2+DieselFuel2!C2+'Ethanol(E-85)5'!B2+'Compressed natural Gas (CNG)3'!B2+Electricity9!B2)</f>
        <v>1.3845043083317412E-3</v>
      </c>
      <c r="G16" s="1">
        <f>((Gasoline1!G16*Gasoline1!B2)+(DieselFuel2!G16*DieselFuel2!C2)+('Ethanol(E-85)5'!G16*'Ethanol(E-85)5'!B2)+('Compressed natural Gas (CNG)3'!G16*'Compressed natural Gas (CNG)3'!B2)+(Electricity9!G16*Electricity9!B2))/(Gasoline1!B2+DieselFuel2!C2+'Ethanol(E-85)5'!B2+'Compressed natural Gas (CNG)3'!B2+Electricity9!B2)</f>
        <v>1.2367763126030834E-3</v>
      </c>
      <c r="H16" s="1">
        <f>((Gasoline1!H16*Gasoline1!B2)+(DieselFuel2!H16*DieselFuel2!C2)+('Ethanol(E-85)5'!H16*'Ethanol(E-85)5'!B2)+('Compressed natural Gas (CNG)3'!H16*'Compressed natural Gas (CNG)3'!B2)+(Electricity9!H16*Electricity9!B2))/(Gasoline1!B2+DieselFuel2!C2+'Ethanol(E-85)5'!B2+'Compressed natural Gas (CNG)3'!B2+Electricity9!B2)</f>
        <v>3453.8192995332647</v>
      </c>
    </row>
    <row r="17" spans="2:8" x14ac:dyDescent="0.3">
      <c r="B17" s="1">
        <v>55</v>
      </c>
      <c r="C17" s="1">
        <f>((Gasoline1!C17*Gasoline1!B2)+(DieselFuel2!C17*DieselFuel2!C2)+('Ethanol(E-85)5'!C17*'Ethanol(E-85)5'!B2)+('Compressed natural Gas (CNG)3'!C17*'Compressed natural Gas (CNG)3'!B2)+(Electricity9!C17*Electricity9!B2))/(Gasoline1!B2+DieselFuel2!C2+'Ethanol(E-85)5'!B2+'Compressed natural Gas (CNG)3'!B2+Electricity9!B2)</f>
        <v>229.3626425787354</v>
      </c>
      <c r="D17" s="1">
        <f>((Gasoline1!D17*Gasoline1!B2)+(DieselFuel2!D17*DieselFuel2!C2)+('Ethanol(E-85)5'!D17*'Ethanol(E-85)5'!B2)+('Compressed natural Gas (CNG)3'!D17*'Compressed natural Gas (CNG)3'!B2)+(Electricity9!D17*Electricity9!B2))/(Gasoline1!B2+DieselFuel2!C2+'Ethanol(E-85)5'!B2+'Compressed natural Gas (CNG)3'!B2+Electricity9!B2)</f>
        <v>2.3573971322636784E-2</v>
      </c>
      <c r="E17" s="1">
        <f>((Gasoline1!E17*Gasoline1!B2)+(DieselFuel2!E17*DieselFuel2!C2)+('Ethanol(E-85)5'!E17*'Ethanol(E-85)5'!B2)+('Compressed natural Gas (CNG)3'!E17*'Compressed natural Gas (CNG)3'!B2)+(Electricity9!E17*Electricity9!B2))/(Gasoline1!B2+DieselFuel2!C2+'Ethanol(E-85)5'!B2+'Compressed natural Gas (CNG)3'!B2+Electricity9!B2)</f>
        <v>8.825556545656579E-4</v>
      </c>
      <c r="F17" s="1">
        <f>((Gasoline1!F17*Gasoline1!B2)+(DieselFuel2!F17*DieselFuel2!C2)+('Ethanol(E-85)5'!F17*'Ethanol(E-85)5'!B2)+('Compressed natural Gas (CNG)3'!F17*'Compressed natural Gas (CNG)3'!B2)+(Electricity9!F17*Electricity9!B2))/(Gasoline1!B2+DieselFuel2!C2+'Ethanol(E-85)5'!B2+'Compressed natural Gas (CNG)3'!B2+Electricity9!B2)</f>
        <v>9.3737368628029119E-4</v>
      </c>
      <c r="G17" s="1">
        <f>((Gasoline1!G17*Gasoline1!B2)+(DieselFuel2!G17*DieselFuel2!C2)+('Ethanol(E-85)5'!G17*'Ethanol(E-85)5'!B2)+('Compressed natural Gas (CNG)3'!G17*'Compressed natural Gas (CNG)3'!B2)+(Electricity9!G17*Electricity9!B2))/(Gasoline1!B2+DieselFuel2!C2+'Ethanol(E-85)5'!B2+'Compressed natural Gas (CNG)3'!B2+Electricity9!B2)</f>
        <v>1.148216527837109E-3</v>
      </c>
      <c r="H17" s="1">
        <f>((Gasoline1!H17*Gasoline1!B2)+(DieselFuel2!H17*DieselFuel2!C2)+('Ethanol(E-85)5'!H17*'Ethanol(E-85)5'!B2)+('Compressed natural Gas (CNG)3'!H17*'Compressed natural Gas (CNG)3'!B2)+(Electricity9!H17*Electricity9!B2))/(Gasoline1!B2+DieselFuel2!C2+'Ethanol(E-85)5'!B2+'Compressed natural Gas (CNG)3'!B2+Electricity9!B2)</f>
        <v>3374.2810710050385</v>
      </c>
    </row>
    <row r="18" spans="2:8" x14ac:dyDescent="0.3">
      <c r="B18" s="1">
        <v>60</v>
      </c>
      <c r="C18" s="1">
        <f>((Gasoline1!C18*Gasoline1!B2)+(DieselFuel2!C18*DieselFuel2!C2)+('Ethanol(E-85)5'!C18*'Ethanol(E-85)5'!B2)+('Compressed natural Gas (CNG)3'!C18*'Compressed natural Gas (CNG)3'!B2)+(Electricity9!C18*Electricity9!B2))/(Gasoline1!B2+DieselFuel2!C2+'Ethanol(E-85)5'!B2+'Compressed natural Gas (CNG)3'!B2+Electricity9!B2)</f>
        <v>226.19996923302563</v>
      </c>
      <c r="D18" s="1">
        <f>((Gasoline1!D18*Gasoline1!B2)+(DieselFuel2!D18*DieselFuel2!C2)+('Ethanol(E-85)5'!D18*'Ethanol(E-85)5'!B2)+('Compressed natural Gas (CNG)3'!D18*'Compressed natural Gas (CNG)3'!B2)+(Electricity9!D18*Electricity9!B2))/(Gasoline1!B2+DieselFuel2!C2+'Ethanol(E-85)5'!B2+'Compressed natural Gas (CNG)3'!B2+Electricity9!B2)</f>
        <v>2.346498448818277E-2</v>
      </c>
      <c r="E18" s="1">
        <f>((Gasoline1!E18*Gasoline1!B2)+(DieselFuel2!E18*DieselFuel2!C2)+('Ethanol(E-85)5'!E18*'Ethanol(E-85)5'!B2)+('Compressed natural Gas (CNG)3'!E18*'Compressed natural Gas (CNG)3'!B2)+(Electricity9!E18*Electricity9!B2))/(Gasoline1!B2+DieselFuel2!C2+'Ethanol(E-85)5'!B2+'Compressed natural Gas (CNG)3'!B2+Electricity9!B2)</f>
        <v>8.7278731544839189E-4</v>
      </c>
      <c r="F18" s="1">
        <f>((Gasoline1!F18*Gasoline1!B2)+(DieselFuel2!F18*DieselFuel2!C2)+('Ethanol(E-85)5'!F18*'Ethanol(E-85)5'!B2)+('Compressed natural Gas (CNG)3'!F18*'Compressed natural Gas (CNG)3'!B2)+(Electricity9!F18*Electricity9!B2))/(Gasoline1!B2+DieselFuel2!C2+'Ethanol(E-85)5'!B2+'Compressed natural Gas (CNG)3'!B2+Electricity9!B2)</f>
        <v>6.1279754030673912E-4</v>
      </c>
      <c r="G18" s="1">
        <f>((Gasoline1!G18*Gasoline1!B2)+(DieselFuel2!G18*DieselFuel2!C2)+('Ethanol(E-85)5'!G18*'Ethanol(E-85)5'!B2)+('Compressed natural Gas (CNG)3'!G18*'Compressed natural Gas (CNG)3'!B2)+(Electricity9!G18*Electricity9!B2))/(Gasoline1!B2+DieselFuel2!C2+'Ethanol(E-85)5'!B2+'Compressed natural Gas (CNG)3'!B2+Electricity9!B2)</f>
        <v>1.0656978772260546E-3</v>
      </c>
      <c r="H18" s="1">
        <f>((Gasoline1!H18*Gasoline1!B2)+(DieselFuel2!H18*DieselFuel2!C2)+('Ethanol(E-85)5'!H18*'Ethanol(E-85)5'!B2)+('Compressed natural Gas (CNG)3'!H18*'Compressed natural Gas (CNG)3'!B2)+(Electricity9!H18*Electricity9!B2))/(Gasoline1!B2+DieselFuel2!C2+'Ethanol(E-85)5'!B2+'Compressed natural Gas (CNG)3'!B2+Electricity9!B2)</f>
        <v>3327.6232525158239</v>
      </c>
    </row>
    <row r="19" spans="2:8" x14ac:dyDescent="0.3">
      <c r="B19" s="1">
        <v>65</v>
      </c>
      <c r="C19" s="1">
        <f>((Gasoline1!C19*Gasoline1!B2)+(DieselFuel2!C19*DieselFuel2!C2)+('Ethanol(E-85)5'!C19*'Ethanol(E-85)5'!B2)+('Compressed natural Gas (CNG)3'!C19*'Compressed natural Gas (CNG)3'!B2)+(Electricity9!C19*Electricity9!B2))/(Gasoline1!B2+DieselFuel2!C2+'Ethanol(E-85)5'!B2+'Compressed natural Gas (CNG)3'!B2+Electricity9!B2)</f>
        <v>227.69726627367697</v>
      </c>
      <c r="D19" s="1">
        <f>((Gasoline1!D19*Gasoline1!B2)+(DieselFuel2!D19*DieselFuel2!C2)+('Ethanol(E-85)5'!D19*'Ethanol(E-85)5'!B2)+('Compressed natural Gas (CNG)3'!D19*'Compressed natural Gas (CNG)3'!B2)+(Electricity9!D19*Electricity9!B2))/(Gasoline1!B2+DieselFuel2!C2+'Ethanol(E-85)5'!B2+'Compressed natural Gas (CNG)3'!B2+Electricity9!B2)</f>
        <v>2.4530338338740316E-2</v>
      </c>
      <c r="E19" s="1">
        <f>((Gasoline1!E19*Gasoline1!B2)+(DieselFuel2!E19*DieselFuel2!C2)+('Ethanol(E-85)5'!E19*'Ethanol(E-85)5'!B2)+('Compressed natural Gas (CNG)3'!E19*'Compressed natural Gas (CNG)3'!B2)+(Electricity9!E19*Electricity9!B2))/(Gasoline1!B2+DieselFuel2!C2+'Ethanol(E-85)5'!B2+'Compressed natural Gas (CNG)3'!B2+Electricity9!B2)</f>
        <v>9.0524330270463904E-4</v>
      </c>
      <c r="F19" s="1">
        <f>((Gasoline1!F19*Gasoline1!B2)+(DieselFuel2!F19*DieselFuel2!C2)+('Ethanol(E-85)5'!F19*'Ethanol(E-85)5'!B2)+('Compressed natural Gas (CNG)3'!F19*'Compressed natural Gas (CNG)3'!B2)+(Electricity9!F19*Electricity9!B2))/(Gasoline1!B2+DieselFuel2!C2+'Ethanol(E-85)5'!B2+'Compressed natural Gas (CNG)3'!B2+Electricity9!B2)</f>
        <v>3.6673119471814365E-4</v>
      </c>
      <c r="G19" s="1">
        <f>((Gasoline1!G19*Gasoline1!B2)+(DieselFuel2!G19*DieselFuel2!C2)+('Ethanol(E-85)5'!G19*'Ethanol(E-85)5'!B2)+('Compressed natural Gas (CNG)3'!G19*'Compressed natural Gas (CNG)3'!B2)+(Electricity9!G19*Electricity9!B2))/(Gasoline1!B2+DieselFuel2!C2+'Ethanol(E-85)5'!B2+'Compressed natural Gas (CNG)3'!B2+Electricity9!B2)</f>
        <v>9.8921775600195627E-4</v>
      </c>
      <c r="H19" s="1">
        <f>((Gasoline1!H19*Gasoline1!B2)+(DieselFuel2!H19*DieselFuel2!C2)+('Ethanol(E-85)5'!H19*'Ethanol(E-85)5'!B2)+('Compressed natural Gas (CNG)3'!H19*'Compressed natural Gas (CNG)3'!B2)+(Electricity9!H19*Electricity9!B2))/(Gasoline1!B2+DieselFuel2!C2+'Ethanol(E-85)5'!B2+'Compressed natural Gas (CNG)3'!B2+Electricity9!B2)</f>
        <v>3349.4852235735752</v>
      </c>
    </row>
    <row r="20" spans="2:8" x14ac:dyDescent="0.3">
      <c r="B20" s="1">
        <v>70</v>
      </c>
      <c r="C20" s="1">
        <f>((Gasoline1!C20*Gasoline1!B2)+(DieselFuel2!C20*DieselFuel2!C2)+('Ethanol(E-85)5'!C20*'Ethanol(E-85)5'!B2)+('Compressed natural Gas (CNG)3'!C20*'Compressed natural Gas (CNG)3'!B2)+(Electricity9!C20*Electricity9!B2))/(Gasoline1!B2+DieselFuel2!C2+'Ethanol(E-85)5'!B2+'Compressed natural Gas (CNG)3'!B2+Electricity9!B2)</f>
        <v>234.41277429953857</v>
      </c>
      <c r="D20" s="1">
        <f>((Gasoline1!D20*Gasoline1!B2)+(DieselFuel2!D20*DieselFuel2!C2)+('Ethanol(E-85)5'!D20*'Ethanol(E-85)5'!B2)+('Compressed natural Gas (CNG)3'!D20*'Compressed natural Gas (CNG)3'!B2)+(Electricity9!D20*Electricity9!B2))/(Gasoline1!B2+DieselFuel2!C2+'Ethanol(E-85)5'!B2+'Compressed natural Gas (CNG)3'!B2+Electricity9!B2)</f>
        <v>2.6314407858737388E-2</v>
      </c>
      <c r="E20" s="1">
        <f>((Gasoline1!E20*Gasoline1!B2)+(DieselFuel2!E20*DieselFuel2!C2)+('Ethanol(E-85)5'!E20*'Ethanol(E-85)5'!B2)+('Compressed natural Gas (CNG)3'!E20*'Compressed natural Gas (CNG)3'!B2)+(Electricity9!E20*Electricity9!B2))/(Gasoline1!B2+DieselFuel2!C2+'Ethanol(E-85)5'!B2+'Compressed natural Gas (CNG)3'!B2+Electricity9!B2)</f>
        <v>9.8307428702667544E-4</v>
      </c>
      <c r="F20" s="1">
        <f>((Gasoline1!F20*Gasoline1!B2)+(DieselFuel2!F20*DieselFuel2!C2)+('Ethanol(E-85)5'!F20*'Ethanol(E-85)5'!B2)+('Compressed natural Gas (CNG)3'!F20*'Compressed natural Gas (CNG)3'!B2)+(Electricity9!F20*Electricity9!B2))/(Gasoline1!B2+DieselFuel2!C2+'Ethanol(E-85)5'!B2+'Compressed natural Gas (CNG)3'!B2+Electricity9!B2)</f>
        <v>1.7422239646577758E-4</v>
      </c>
      <c r="G20" s="1">
        <f>((Gasoline1!G20*Gasoline1!B2)+(DieselFuel2!G20*DieselFuel2!C2)+('Ethanol(E-85)5'!G20*'Ethanol(E-85)5'!B2)+('Compressed natural Gas (CNG)3'!G20*'Compressed natural Gas (CNG)3'!B2)+(Electricity9!G20*Electricity9!B2))/(Gasoline1!B2+DieselFuel2!C2+'Ethanol(E-85)5'!B2+'Compressed natural Gas (CNG)3'!B2+Electricity9!B2)</f>
        <v>9.1876917111431363E-4</v>
      </c>
      <c r="H20" s="1">
        <f>((Gasoline1!H20*Gasoline1!B2)+(DieselFuel2!H20*DieselFuel2!C2)+('Ethanol(E-85)5'!H20*'Ethanol(E-85)5'!B2)+('Compressed natural Gas (CNG)3'!H20*'Compressed natural Gas (CNG)3'!B2)+(Electricity9!H20*Electricity9!B2))/(Gasoline1!B2+DieselFuel2!C2+'Ethanol(E-85)5'!B2+'Compressed natural Gas (CNG)3'!B2+Electricity9!B2)</f>
        <v>3448.2299922873822</v>
      </c>
    </row>
    <row r="21" spans="2:8" x14ac:dyDescent="0.3">
      <c r="B21" s="1">
        <v>75</v>
      </c>
      <c r="C21" s="1">
        <f>((Gasoline1!C21*Gasoline1!B2)+(DieselFuel2!C21*DieselFuel2!C2)+('Ethanol(E-85)5'!C21*'Ethanol(E-85)5'!B2)+('Compressed natural Gas (CNG)3'!C21*'Compressed natural Gas (CNG)3'!B2)+(Electricity9!C21*Electricity9!B2))/(Gasoline1!B2+DieselFuel2!C2+'Ethanol(E-85)5'!B2+'Compressed natural Gas (CNG)3'!B2+Electricity9!B2)</f>
        <v>245.95255876217547</v>
      </c>
      <c r="D21" s="1">
        <f>((Gasoline1!D21*Gasoline1!B2)+(DieselFuel2!D21*DieselFuel2!C2)+('Ethanol(E-85)5'!D21*'Ethanol(E-85)5'!B2)+('Compressed natural Gas (CNG)3'!D21*'Compressed natural Gas (CNG)3'!B2)+(Electricity9!D21*Electricity9!B2))/(Gasoline1!B2+DieselFuel2!C2+'Ethanol(E-85)5'!B2+'Compressed natural Gas (CNG)3'!B2+Electricity9!B2)</f>
        <v>2.8767544752890374E-2</v>
      </c>
      <c r="E21" s="1">
        <f>((Gasoline1!E21*Gasoline1!B2)+(DieselFuel2!E21*DieselFuel2!C2)+('Ethanol(E-85)5'!E21*'Ethanol(E-85)5'!B2)+('Compressed natural Gas (CNG)3'!E21*'Compressed natural Gas (CNG)3'!B2)+(Electricity9!E21*Electricity9!B2))/(Gasoline1!B2+DieselFuel2!C2+'Ethanol(E-85)5'!B2+'Compressed natural Gas (CNG)3'!B2+Electricity9!B2)</f>
        <v>1.1487573677581066E-3</v>
      </c>
      <c r="F21" s="1">
        <f>((Gasoline1!F21*Gasoline1!B2)+(DieselFuel2!F21*DieselFuel2!C2)+('Ethanol(E-85)5'!F21*'Ethanol(E-85)5'!B2)+('Compressed natural Gas (CNG)3'!F21*'Compressed natural Gas (CNG)3'!B2)+(Electricity9!F21*Electricity9!B2))/(Gasoline1!B2+DieselFuel2!C2+'Ethanol(E-85)5'!B2+'Compressed natural Gas (CNG)3'!B2+Electricity9!B2)</f>
        <v>1.0369781872144058E-4</v>
      </c>
      <c r="G21" s="1">
        <f>((Gasoline1!G21*Gasoline1!B2)+(DieselFuel2!G21*DieselFuel2!C2)+('Ethanol(E-85)5'!G21*'Ethanol(E-85)5'!B2)+('Compressed natural Gas (CNG)3'!G21*'Compressed natural Gas (CNG)3'!B2)+(Electricity9!G21*Electricity9!B2))/(Gasoline1!B2+DieselFuel2!C2+'Ethanol(E-85)5'!B2+'Compressed natural Gas (CNG)3'!B2+Electricity9!B2)</f>
        <v>8.5235742494155762E-4</v>
      </c>
      <c r="H21" s="1">
        <f>((Gasoline1!H21*Gasoline1!B2)+(DieselFuel2!H21*DieselFuel2!C2)+('Ethanol(E-85)5'!H21*'Ethanol(E-85)5'!B2)+('Compressed natural Gas (CNG)3'!H21*'Compressed natural Gas (CNG)3'!B2)+(Electricity9!H21*Electricity9!B2))/(Gasoline1!B2+DieselFuel2!C2+'Ethanol(E-85)5'!B2+'Compressed natural Gas (CNG)3'!B2+Electricity9!B2)</f>
        <v>3617.9737378057034</v>
      </c>
    </row>
    <row r="36" spans="5:8" x14ac:dyDescent="0.3">
      <c r="E36">
        <f>(Gasoline1!B2+DieselFuel2!C2+'Ethanol(E-85)5'!B2+'Compressed natural Gas (CNG)3'!B2+Electricity9!B2)</f>
        <v>380608</v>
      </c>
    </row>
    <row r="37" spans="5:8" x14ac:dyDescent="0.3">
      <c r="H37">
        <f>(Gasoline1!B2+DieselFuel2!C2+'Ethanol(E-85)5'!B2+'Compressed natural Gas (CNG)3'!B2+Electricity9!B2)</f>
        <v>380608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CF9AE-DAB4-4EC9-8646-E7C7918DE3A0}">
  <dimension ref="A1:C17"/>
  <sheetViews>
    <sheetView workbookViewId="0">
      <selection activeCell="A14" sqref="A14:XFD14"/>
    </sheetView>
  </sheetViews>
  <sheetFormatPr defaultRowHeight="14.4" x14ac:dyDescent="0.3"/>
  <cols>
    <col min="1" max="1" width="14.88671875" customWidth="1"/>
    <col min="2" max="2" width="15.6640625" customWidth="1"/>
    <col min="3" max="3" width="32.33203125" customWidth="1"/>
    <col min="4" max="4" width="22.6640625" customWidth="1"/>
  </cols>
  <sheetData>
    <row r="1" spans="1:3" x14ac:dyDescent="0.3">
      <c r="A1" s="1" t="s">
        <v>11</v>
      </c>
      <c r="B1" s="1" t="s">
        <v>12</v>
      </c>
      <c r="C1" s="1" t="s">
        <v>13</v>
      </c>
    </row>
    <row r="2" spans="1:3" x14ac:dyDescent="0.3">
      <c r="A2" s="1">
        <v>1</v>
      </c>
      <c r="B2" s="1">
        <v>2.5</v>
      </c>
      <c r="C2" s="1" t="s">
        <v>14</v>
      </c>
    </row>
    <row r="3" spans="1:3" x14ac:dyDescent="0.3">
      <c r="A3" s="1">
        <v>2</v>
      </c>
      <c r="B3" s="1">
        <v>5</v>
      </c>
      <c r="C3" s="1" t="s">
        <v>15</v>
      </c>
    </row>
    <row r="4" spans="1:3" x14ac:dyDescent="0.3">
      <c r="A4" s="1">
        <v>3</v>
      </c>
      <c r="B4" s="1">
        <v>10</v>
      </c>
      <c r="C4" s="1" t="s">
        <v>16</v>
      </c>
    </row>
    <row r="5" spans="1:3" x14ac:dyDescent="0.3">
      <c r="A5" s="1">
        <v>4</v>
      </c>
      <c r="B5" s="1">
        <v>15</v>
      </c>
      <c r="C5" s="1" t="s">
        <v>17</v>
      </c>
    </row>
    <row r="6" spans="1:3" x14ac:dyDescent="0.3">
      <c r="A6" s="1">
        <v>5</v>
      </c>
      <c r="B6" s="1">
        <v>20</v>
      </c>
      <c r="C6" s="1" t="s">
        <v>18</v>
      </c>
    </row>
    <row r="7" spans="1:3" x14ac:dyDescent="0.3">
      <c r="A7" s="1">
        <v>6</v>
      </c>
      <c r="B7" s="1">
        <v>25</v>
      </c>
      <c r="C7" s="1" t="s">
        <v>19</v>
      </c>
    </row>
    <row r="8" spans="1:3" x14ac:dyDescent="0.3">
      <c r="A8" s="1">
        <v>7</v>
      </c>
      <c r="B8" s="1">
        <v>30</v>
      </c>
      <c r="C8" s="1" t="s">
        <v>20</v>
      </c>
    </row>
    <row r="9" spans="1:3" x14ac:dyDescent="0.3">
      <c r="A9" s="1">
        <v>8</v>
      </c>
      <c r="B9" s="1">
        <v>35</v>
      </c>
      <c r="C9" s="1" t="s">
        <v>21</v>
      </c>
    </row>
    <row r="10" spans="1:3" x14ac:dyDescent="0.3">
      <c r="A10" s="1">
        <v>9</v>
      </c>
      <c r="B10" s="1">
        <v>40</v>
      </c>
      <c r="C10" s="1" t="s">
        <v>22</v>
      </c>
    </row>
    <row r="11" spans="1:3" x14ac:dyDescent="0.3">
      <c r="A11" s="1">
        <v>10</v>
      </c>
      <c r="B11" s="1">
        <v>45</v>
      </c>
      <c r="C11" s="1" t="s">
        <v>23</v>
      </c>
    </row>
    <row r="12" spans="1:3" x14ac:dyDescent="0.3">
      <c r="A12" s="1">
        <v>11</v>
      </c>
      <c r="B12" s="1">
        <v>50</v>
      </c>
      <c r="C12" s="1" t="s">
        <v>24</v>
      </c>
    </row>
    <row r="13" spans="1:3" x14ac:dyDescent="0.3">
      <c r="A13" s="1">
        <v>12</v>
      </c>
      <c r="B13" s="1">
        <v>55</v>
      </c>
      <c r="C13" s="1" t="s">
        <v>25</v>
      </c>
    </row>
    <row r="14" spans="1:3" x14ac:dyDescent="0.3">
      <c r="A14" s="1">
        <v>13</v>
      </c>
      <c r="B14" s="1">
        <v>60</v>
      </c>
      <c r="C14" s="1" t="s">
        <v>26</v>
      </c>
    </row>
    <row r="15" spans="1:3" x14ac:dyDescent="0.3">
      <c r="A15" s="1">
        <v>14</v>
      </c>
      <c r="B15" s="1">
        <v>65</v>
      </c>
      <c r="C15" s="1" t="s">
        <v>27</v>
      </c>
    </row>
    <row r="16" spans="1:3" x14ac:dyDescent="0.3">
      <c r="A16" s="1">
        <v>15</v>
      </c>
      <c r="B16" s="1">
        <v>70</v>
      </c>
      <c r="C16" s="1" t="s">
        <v>28</v>
      </c>
    </row>
    <row r="17" spans="1:3" x14ac:dyDescent="0.3">
      <c r="A17" s="1">
        <v>16</v>
      </c>
      <c r="B17" s="1">
        <v>75</v>
      </c>
      <c r="C17" s="1" t="s"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Description</vt:lpstr>
      <vt:lpstr>Gasoline1</vt:lpstr>
      <vt:lpstr>DieselFuel2</vt:lpstr>
      <vt:lpstr>Ethanol(E-85)5</vt:lpstr>
      <vt:lpstr>Compressed natural Gas (CNG)3</vt:lpstr>
      <vt:lpstr>Electricity9</vt:lpstr>
      <vt:lpstr>Weighted Initial Emi and EC</vt:lpstr>
      <vt:lpstr>Final Weighted Avg Emi and EC</vt:lpstr>
      <vt:lpstr>SpeedBin</vt:lpstr>
      <vt:lpstr>FuelDescription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 m tanvir faysal alam Chowdhoury</dc:creator>
  <cp:keywords/>
  <dc:description/>
  <cp:lastModifiedBy>sheela sheela</cp:lastModifiedBy>
  <cp:revision/>
  <dcterms:created xsi:type="dcterms:W3CDTF">2023-06-29T17:19:29Z</dcterms:created>
  <dcterms:modified xsi:type="dcterms:W3CDTF">2023-08-02T06:40:52Z</dcterms:modified>
  <cp:category/>
  <cp:contentStatus/>
</cp:coreProperties>
</file>